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kenwty\OneDrive\Work files\Micro-Enterprise Materials\"/>
    </mc:Choice>
  </mc:AlternateContent>
  <bookViews>
    <workbookView showSheetTabs="0" xWindow="0" yWindow="0" windowWidth="23040" windowHeight="10572" tabRatio="844" firstSheet="1" activeTab="1"/>
  </bookViews>
  <sheets>
    <sheet name="RESPONSES" sheetId="13" state="hidden" r:id="rId1"/>
    <sheet name="START HERE" sheetId="3" r:id="rId2"/>
    <sheet name="STUDENT_INFO" sheetId="4" r:id="rId3"/>
    <sheet name="SECTION1" sheetId="1" r:id="rId4"/>
    <sheet name="SECTION2" sheetId="14" r:id="rId5"/>
    <sheet name="SECTION3" sheetId="15" r:id="rId6"/>
    <sheet name="SECTION4" sheetId="16" r:id="rId7"/>
    <sheet name="SECTION5" sheetId="17" r:id="rId8"/>
    <sheet name="MIDWAY" sheetId="22" r:id="rId9"/>
    <sheet name="REPORT PREVIEW" sheetId="21" r:id="rId10"/>
    <sheet name="SECTION6" sheetId="9" r:id="rId11"/>
    <sheet name="SECTION7" sheetId="10" r:id="rId12"/>
    <sheet name="SECTION8" sheetId="11" r:id="rId13"/>
    <sheet name="SECTION9" sheetId="20" r:id="rId14"/>
    <sheet name="LANDING" sheetId="19" r:id="rId15"/>
    <sheet name="SCORE CALCULATOR" sheetId="12" state="hidden" r:id="rId16"/>
    <sheet name="REPORT" sheetId="18" r:id="rId17"/>
  </sheets>
  <definedNames>
    <definedName name="_xlnm.Print_Area" localSheetId="16">REPORT!$A$1:$M$96</definedName>
    <definedName name="_xlnm.Print_Area" localSheetId="9">'REPORT PREVIEW'!$A$1:$M$43</definedName>
    <definedName name="Section1Subtotal">'SCORE CALCULATOR'!$H$4:$H$11</definedName>
    <definedName name="Section2SubTotal">'SCORE CALCULATOR'!$H$12:$H$19</definedName>
    <definedName name="Section3SubTotal">'SCORE CALCULATOR'!$H$20:$H$27</definedName>
    <definedName name="Section4SubTotal">'SCORE CALCULATOR'!$H$28:$H$35</definedName>
    <definedName name="Section5SubTotal">'SCORE CALCULATOR'!$H$36:$H$43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7" l="1"/>
  <c r="J5" i="16"/>
  <c r="G44" i="12"/>
  <c r="J12" i="17"/>
  <c r="F43" i="12"/>
  <c r="H43" i="12"/>
  <c r="J10" i="17"/>
  <c r="F41" i="12"/>
  <c r="H41" i="12"/>
  <c r="J11" i="17"/>
  <c r="F42" i="12"/>
  <c r="H42" i="12"/>
  <c r="J12" i="16"/>
  <c r="F35" i="12"/>
  <c r="H35" i="12"/>
  <c r="J11" i="16"/>
  <c r="F34" i="12"/>
  <c r="H34" i="12"/>
  <c r="J10" i="16"/>
  <c r="F33" i="12"/>
  <c r="H33" i="12"/>
  <c r="J11" i="15"/>
  <c r="F26" i="12"/>
  <c r="H26" i="12"/>
  <c r="J10" i="15"/>
  <c r="F25" i="12"/>
  <c r="H25" i="12"/>
  <c r="J12" i="15"/>
  <c r="F27" i="12"/>
  <c r="H27" i="12"/>
  <c r="J12" i="14"/>
  <c r="F19" i="12"/>
  <c r="H19" i="12"/>
  <c r="J11" i="14"/>
  <c r="F18" i="12"/>
  <c r="H18" i="12"/>
  <c r="J10" i="14"/>
  <c r="F17" i="12"/>
  <c r="H17" i="12"/>
  <c r="J12" i="1"/>
  <c r="F11" i="12"/>
  <c r="H11" i="12"/>
  <c r="J10" i="1"/>
  <c r="F9" i="12"/>
  <c r="H9" i="12"/>
  <c r="J11" i="1"/>
  <c r="F10" i="12"/>
  <c r="H10" i="12"/>
  <c r="L83" i="18"/>
  <c r="L43" i="18"/>
  <c r="B85" i="18"/>
  <c r="B72" i="18"/>
  <c r="B59" i="18"/>
  <c r="B46" i="18"/>
  <c r="F6" i="18"/>
  <c r="J6" i="17"/>
  <c r="F37" i="12"/>
  <c r="H37" i="12"/>
  <c r="J7" i="17"/>
  <c r="F38" i="12"/>
  <c r="H38" i="12"/>
  <c r="J8" i="17"/>
  <c r="F39" i="12"/>
  <c r="H39" i="12"/>
  <c r="F40" i="12"/>
  <c r="H40" i="12"/>
  <c r="J5" i="17"/>
  <c r="F36" i="12"/>
  <c r="H36" i="12"/>
  <c r="J7" i="16"/>
  <c r="F30" i="12"/>
  <c r="H30" i="12"/>
  <c r="J8" i="16"/>
  <c r="F31" i="12"/>
  <c r="H31" i="12"/>
  <c r="J9" i="16"/>
  <c r="F32" i="12"/>
  <c r="H32" i="12"/>
  <c r="J6" i="16"/>
  <c r="F29" i="12"/>
  <c r="H29" i="12"/>
  <c r="F28" i="12"/>
  <c r="H28" i="12"/>
  <c r="J9" i="15"/>
  <c r="F24" i="12"/>
  <c r="H24" i="12"/>
  <c r="J6" i="15"/>
  <c r="F21" i="12"/>
  <c r="H21" i="12"/>
  <c r="J7" i="15"/>
  <c r="F22" i="12"/>
  <c r="H22" i="12"/>
  <c r="J8" i="15"/>
  <c r="F23" i="12"/>
  <c r="H23" i="12"/>
  <c r="J5" i="15"/>
  <c r="F20" i="12"/>
  <c r="H20" i="12"/>
  <c r="J8" i="14"/>
  <c r="F15" i="12"/>
  <c r="H15" i="12"/>
  <c r="J6" i="14"/>
  <c r="F13" i="12"/>
  <c r="H13" i="12"/>
  <c r="J7" i="14"/>
  <c r="F14" i="12"/>
  <c r="H14" i="12"/>
  <c r="J9" i="14"/>
  <c r="F16" i="12"/>
  <c r="H16" i="12"/>
  <c r="J5" i="14"/>
  <c r="F12" i="12"/>
  <c r="H12" i="12"/>
  <c r="J7" i="1"/>
  <c r="F6" i="12"/>
  <c r="H6" i="12"/>
  <c r="J6" i="1"/>
  <c r="F5" i="12"/>
  <c r="H5" i="12"/>
  <c r="J8" i="1"/>
  <c r="F7" i="12"/>
  <c r="H7" i="12"/>
  <c r="J9" i="1"/>
  <c r="F8" i="12"/>
  <c r="H8" i="12"/>
  <c r="J5" i="1"/>
  <c r="F4" i="12"/>
  <c r="B8" i="18"/>
  <c r="K12" i="12"/>
  <c r="C7" i="4"/>
  <c r="H4" i="12"/>
  <c r="H44" i="12"/>
  <c r="F44" i="12"/>
  <c r="L7" i="12"/>
  <c r="M7" i="12"/>
  <c r="L9" i="12"/>
  <c r="M9" i="12"/>
  <c r="L8" i="12"/>
  <c r="M8" i="12"/>
  <c r="L11" i="12"/>
  <c r="M11" i="12"/>
  <c r="L10" i="12"/>
  <c r="M10" i="12"/>
  <c r="L12" i="12"/>
  <c r="M12" i="12"/>
</calcChain>
</file>

<file path=xl/sharedStrings.xml><?xml version="1.0" encoding="utf-8"?>
<sst xmlns="http://schemas.openxmlformats.org/spreadsheetml/2006/main" count="285" uniqueCount="172">
  <si>
    <t>Determination, Self-Motivation, Self-Discipline &amp; Grit</t>
  </si>
  <si>
    <t>To Begin Your Assessment, Click "Start"</t>
  </si>
  <si>
    <t>Micro-Enterprise Program</t>
  </si>
  <si>
    <t>Mentor</t>
  </si>
  <si>
    <t>Class</t>
  </si>
  <si>
    <t>Date</t>
  </si>
  <si>
    <t>I am comfortable working without direct guidance.</t>
  </si>
  <si>
    <t>I deal with situations of uncertainty and stress.</t>
  </si>
  <si>
    <t>Strongly Agree</t>
  </si>
  <si>
    <t>Agree</t>
  </si>
  <si>
    <t>Neutral</t>
  </si>
  <si>
    <t>Disagree</t>
  </si>
  <si>
    <t>Strongly Disagree</t>
  </si>
  <si>
    <t>I prefer to stay in the moment instead of plan ahead.</t>
  </si>
  <si>
    <t>I have the ability to work long and hard.</t>
  </si>
  <si>
    <t>I learn from failures without getting discouraged.</t>
  </si>
  <si>
    <t>Where others see problems I see opportunities.</t>
  </si>
  <si>
    <t>I am comfortable dealing with adults much older than I am.</t>
  </si>
  <si>
    <t>I am competitive.</t>
  </si>
  <si>
    <t>I am most comfortable following detailed instructions.</t>
  </si>
  <si>
    <t>I am comfortable dealing with other types of people.</t>
  </si>
  <si>
    <t>Problem Solving &amp; Teamwork</t>
  </si>
  <si>
    <t>I enjoy speaking to people I don't know.</t>
  </si>
  <si>
    <t>I like teaching people new things.</t>
  </si>
  <si>
    <t>I am comfortable writing on different topics.</t>
  </si>
  <si>
    <t>I know how to talk to different types and ages of people.</t>
  </si>
  <si>
    <t>I don't like repeating myself if people don't understand me.</t>
  </si>
  <si>
    <t>I've never kept careful records of what I spend personally.</t>
  </si>
  <si>
    <t>I know how to surf the internet to find information.</t>
  </si>
  <si>
    <t>I am comfortable making change and handling money.</t>
  </si>
  <si>
    <t>I understand basic accounting terms and how money works.</t>
  </si>
  <si>
    <t>Computer &amp; Financial Literacy</t>
  </si>
  <si>
    <t>I understand how hard small business owners work.</t>
  </si>
  <si>
    <t>I have taken business, marketing, and/or accounting course(s).</t>
  </si>
  <si>
    <t>I know adults who are supervisors and/or business owners.</t>
  </si>
  <si>
    <t>I am never late showing up for school or work.</t>
  </si>
  <si>
    <t>I have friends my age who have held one job for over a year.</t>
  </si>
  <si>
    <t>Personal Capabilities &amp; Support Systems</t>
  </si>
  <si>
    <t>Self-Assessment Narrative</t>
  </si>
  <si>
    <t>[fill here]</t>
  </si>
  <si>
    <t>Determination, Self-Motivation, Self-Discipline and Grit</t>
  </si>
  <si>
    <t>Problem Solving and Teamwork</t>
  </si>
  <si>
    <t>Communication Skills, Comfort Engaging with Strangers</t>
  </si>
  <si>
    <t>Personal Capabilities and Support Systems</t>
  </si>
  <si>
    <t>Resp. Value</t>
  </si>
  <si>
    <t>Multiplier</t>
  </si>
  <si>
    <t>Subtotal</t>
  </si>
  <si>
    <t>I have the ability to work long and hard</t>
  </si>
  <si>
    <t>Q1</t>
  </si>
  <si>
    <t>I learn from failures without getting discouraged</t>
  </si>
  <si>
    <t>Q2</t>
  </si>
  <si>
    <t>Section Totals</t>
  </si>
  <si>
    <t>I prefer to stay in the moment instead of plan ahead</t>
  </si>
  <si>
    <t>Q3</t>
  </si>
  <si>
    <t>MAX</t>
  </si>
  <si>
    <t>ACTUAL</t>
  </si>
  <si>
    <t>ALIGNMENT</t>
  </si>
  <si>
    <t>Q4</t>
  </si>
  <si>
    <t>Q5</t>
  </si>
  <si>
    <t>Q6</t>
  </si>
  <si>
    <t>Q7</t>
  </si>
  <si>
    <t>Q8</t>
  </si>
  <si>
    <t>Q9</t>
  </si>
  <si>
    <t>GRAND TOTAL</t>
  </si>
  <si>
    <t>Q10</t>
  </si>
  <si>
    <t>Q11</t>
  </si>
  <si>
    <t>Q12</t>
  </si>
  <si>
    <t>Q13</t>
  </si>
  <si>
    <t>Q14</t>
  </si>
  <si>
    <t>Q15</t>
  </si>
  <si>
    <t>Q16</t>
  </si>
  <si>
    <t>Q17</t>
  </si>
  <si>
    <t>Q18</t>
  </si>
  <si>
    <t>Q19</t>
  </si>
  <si>
    <t>Q20</t>
  </si>
  <si>
    <t>Q21</t>
  </si>
  <si>
    <t>Q22</t>
  </si>
  <si>
    <t>Q23</t>
  </si>
  <si>
    <t>Q24</t>
  </si>
  <si>
    <t>Q25</t>
  </si>
  <si>
    <t>Select a Response</t>
  </si>
  <si>
    <t>Communication Skills and Comfort Engaging with Strangers</t>
  </si>
  <si>
    <t>Computer and Financial Literacy</t>
  </si>
  <si>
    <t>Financial and Computer Literacy</t>
  </si>
  <si>
    <t>Self-Assessment Report for</t>
  </si>
  <si>
    <t>Weakness</t>
  </si>
  <si>
    <t>Strength</t>
  </si>
  <si>
    <t>All done?</t>
  </si>
  <si>
    <t>If not, click on one of the Self-Assessment sections below to go back and make edits.</t>
  </si>
  <si>
    <t>If you are ready to finish your self-assessment, please do the following:</t>
  </si>
  <si>
    <t>YES!</t>
  </si>
  <si>
    <t>NOT YET!</t>
  </si>
  <si>
    <t>Written Response: Areas where you need encouragement &amp; support?</t>
  </si>
  <si>
    <t>Instructions</t>
  </si>
  <si>
    <t>2) Click on the report icon          below and then print the report for your records.</t>
  </si>
  <si>
    <t>View Report</t>
  </si>
  <si>
    <t>Click to go back</t>
  </si>
  <si>
    <t>Navigation</t>
  </si>
  <si>
    <t>Advance to next section</t>
  </si>
  <si>
    <t>Go back to previous section</t>
  </si>
  <si>
    <t>Finish your assessment</t>
  </si>
  <si>
    <t>View Self-Assessment Report</t>
  </si>
  <si>
    <t>Self-Evaluation Statements</t>
  </si>
  <si>
    <r>
      <t>Name</t>
    </r>
    <r>
      <rPr>
        <b/>
        <sz val="11"/>
        <color theme="1"/>
        <rFont val="Leelawadee UI"/>
        <family val="2"/>
      </rPr>
      <t>*</t>
    </r>
  </si>
  <si>
    <r>
      <t>Teacher</t>
    </r>
    <r>
      <rPr>
        <b/>
        <sz val="11"/>
        <color theme="1"/>
        <rFont val="Leelawadee UI"/>
        <family val="2"/>
      </rPr>
      <t>*</t>
    </r>
  </si>
  <si>
    <t>* required</t>
  </si>
  <si>
    <t>Let's Get Started!</t>
  </si>
  <si>
    <t>Click the arrow button to start your self-assessment.</t>
  </si>
  <si>
    <r>
      <t xml:space="preserve">Click here to return to the start. </t>
    </r>
    <r>
      <rPr>
        <b/>
        <i/>
        <sz val="8"/>
        <color theme="5"/>
        <rFont val="Leelawadee UI"/>
        <family val="2"/>
      </rPr>
      <t>Don't forget to save your work, first!</t>
    </r>
  </si>
  <si>
    <t>Written Response: Future career plans and entrepreneurial intentions?</t>
  </si>
  <si>
    <t>Written Responses</t>
  </si>
  <si>
    <t>I will take a day off if I don't have a lot of energy that day.</t>
  </si>
  <si>
    <t>I completely finish every task that I am assigned.</t>
  </si>
  <si>
    <t>I depend on others to help me focus on what's important.</t>
  </si>
  <si>
    <t>I enjoy teasing other people I know because it's funny.</t>
  </si>
  <si>
    <t>I work on projects with other team members every day.</t>
  </si>
  <si>
    <t>I read (or listen to) instructions completely before beginning a task.</t>
  </si>
  <si>
    <t>I see and meet lots of different people every day.</t>
  </si>
  <si>
    <t>I regularly go to new places.</t>
  </si>
  <si>
    <r>
      <t>I am comfortable using Microsoft Office</t>
    </r>
    <r>
      <rPr>
        <vertAlign val="superscript"/>
        <sz val="8"/>
        <color theme="1"/>
        <rFont val="Leelawadee UI Semilight"/>
        <family val="2"/>
      </rPr>
      <t>©</t>
    </r>
    <r>
      <rPr>
        <sz val="11"/>
        <color theme="1"/>
        <rFont val="Leelawadee UI Semilight"/>
        <family val="2"/>
      </rPr>
      <t xml:space="preserve"> Excel.</t>
    </r>
  </si>
  <si>
    <t>I have successfully completed a course on personal financial literacy.</t>
  </si>
  <si>
    <t>I have never seen a formal business budget.</t>
  </si>
  <si>
    <t>I'm just a kid - I don't stress about money yet.</t>
  </si>
  <si>
    <t>I have a business role model.</t>
  </si>
  <si>
    <t>I am comfortable learning from adults one-on-one.</t>
  </si>
  <si>
    <t>I hesitate to do something new.</t>
  </si>
  <si>
    <t>Q26</t>
  </si>
  <si>
    <t>Q27</t>
  </si>
  <si>
    <t>Q28</t>
  </si>
  <si>
    <t>Q29</t>
  </si>
  <si>
    <t>Q30</t>
  </si>
  <si>
    <t>Q31</t>
  </si>
  <si>
    <t>Q32</t>
  </si>
  <si>
    <t>Q33</t>
  </si>
  <si>
    <t>Q34</t>
  </si>
  <si>
    <t>Q35</t>
  </si>
  <si>
    <t>Q36</t>
  </si>
  <si>
    <t>Q37</t>
  </si>
  <si>
    <t>Q38</t>
  </si>
  <si>
    <t>Q39</t>
  </si>
  <si>
    <t>Q40</t>
  </si>
  <si>
    <t>I am comfortable using Microsoft Office Excel.</t>
  </si>
  <si>
    <t>Read the statements listed in each section (there are 8 per section). After reading each statement, decide how well each describes you. Then, use the drop-down list next to each statement (see the example below), to select the response which best describes how well the statement fits you.</t>
  </si>
  <si>
    <t>Self-Assessment: Work Perspective</t>
  </si>
  <si>
    <r>
      <t xml:space="preserve">Once again, please go through every screen—consider each question </t>
    </r>
    <r>
      <rPr>
        <i/>
        <sz val="14"/>
        <color theme="1"/>
        <rFont val="Leelawadee UI Semilight"/>
        <family val="2"/>
      </rPr>
      <t>thoughtfully</t>
    </r>
    <r>
      <rPr>
        <sz val="14"/>
        <color theme="1"/>
        <rFont val="Leelawadee UI Semilight"/>
        <family val="2"/>
      </rPr>
      <t xml:space="preserve">—and then </t>
    </r>
    <r>
      <rPr>
        <b/>
        <sz val="14"/>
        <color theme="1"/>
        <rFont val="Leelawadee UI"/>
        <family val="2"/>
      </rPr>
      <t>provide your answer as if you were working in your first job after high school or college graduation</t>
    </r>
    <r>
      <rPr>
        <sz val="14"/>
        <color theme="1"/>
        <rFont val="Leelawadee UI Semilight"/>
        <family val="2"/>
      </rPr>
      <t>.</t>
    </r>
  </si>
  <si>
    <r>
      <t xml:space="preserve">You have already completed the Micro-Enterprise Self-Assessment. Most students give themselves a very positive Self-Assessment, but they may not realize that they’re assessing themselves using “school” standards, not “work” standards.
You and your teacher (and maybe your mentor) have now reviewed with you School versus Work Expectations. You should now understand how the expectations, standards and requirements of the world of work are different than what you’re used to in high school.
</t>
    </r>
    <r>
      <rPr>
        <b/>
        <sz val="14"/>
        <color theme="1"/>
        <rFont val="Leelawadee UI"/>
        <family val="2"/>
      </rPr>
      <t xml:space="preserve">That’s why your task now is to complete this Self-Assessment tool again, but this time trying your best to </t>
    </r>
    <r>
      <rPr>
        <b/>
        <i/>
        <sz val="14"/>
        <color theme="1"/>
        <rFont val="Leelawadee UI"/>
        <family val="2"/>
      </rPr>
      <t>evaluate yourself using work standards</t>
    </r>
    <r>
      <rPr>
        <b/>
        <sz val="14"/>
        <color theme="1"/>
        <rFont val="Leelawadee UI"/>
        <family val="2"/>
      </rPr>
      <t>.</t>
    </r>
  </si>
  <si>
    <r>
      <t xml:space="preserve">(remember to respond using </t>
    </r>
    <r>
      <rPr>
        <i/>
        <sz val="10"/>
        <color rgb="FFC00000"/>
        <rFont val="Leelawadee UI"/>
        <family val="2"/>
      </rPr>
      <t>work standards</t>
    </r>
    <r>
      <rPr>
        <sz val="10"/>
        <color rgb="FFC00000"/>
        <rFont val="Leelawadee UI"/>
        <family val="2"/>
      </rPr>
      <t xml:space="preserve"> in your assessment.)</t>
    </r>
  </si>
  <si>
    <t>You're halfway there!</t>
  </si>
  <si>
    <t>Before proceeding to the written response section, please take a moment and preview the report of your self-assessment by clicking on the report icon         below. You may want to have a printed copy of your previous Self-Assessment, or pull up the report in another window on the computer, and compare your results.</t>
  </si>
  <si>
    <t>Report Preview</t>
  </si>
  <si>
    <t>click here to proceed to the written response section.</t>
  </si>
  <si>
    <t>click to return to the report preview</t>
  </si>
  <si>
    <t>After reviewing and comparing your results, use the navigation arrows on the Report Preview page to proceed to the written response section and complete your Self-Assessment. Once you have completed the entire assessment, you will have the option to save and print the final report for your teacher, as with your previous Self-Assessment.</t>
  </si>
  <si>
    <t>Written Response: How are your results different from first assessment?</t>
  </si>
  <si>
    <t>Written Response: How do work and school expectations compare?</t>
  </si>
  <si>
    <r>
      <t xml:space="preserve">1) </t>
    </r>
    <r>
      <rPr>
        <b/>
        <sz val="11"/>
        <color theme="1"/>
        <rFont val="Leelawadee UI"/>
        <family val="2"/>
      </rPr>
      <t>Save</t>
    </r>
    <r>
      <rPr>
        <sz val="11"/>
        <color theme="1"/>
        <rFont val="Leelawadee UI Semilight"/>
        <family val="2"/>
      </rPr>
      <t xml:space="preserve"> your assessment (consider naming the file like [your name]_self-assessment</t>
    </r>
    <r>
      <rPr>
        <b/>
        <sz val="11"/>
        <color theme="1"/>
        <rFont val="Leelawadee UI"/>
        <family val="2"/>
      </rPr>
      <t>_work</t>
    </r>
    <r>
      <rPr>
        <sz val="11"/>
        <color theme="1"/>
        <rFont val="Leelawadee UI Semilight"/>
        <family val="2"/>
      </rPr>
      <t>.xlsx)</t>
    </r>
  </si>
  <si>
    <r>
      <t xml:space="preserve">3) </t>
    </r>
    <r>
      <rPr>
        <b/>
        <sz val="11"/>
        <color theme="1"/>
        <rFont val="Leelawadee UI"/>
        <family val="2"/>
      </rPr>
      <t>Email</t>
    </r>
    <r>
      <rPr>
        <sz val="11"/>
        <color theme="1"/>
        <rFont val="Leelawadee UI Semilight"/>
        <family val="2"/>
      </rPr>
      <t xml:space="preserve"> or turn in your saved workbook to your teacher and/or mentor.</t>
    </r>
  </si>
  <si>
    <t>I hesitate when it comes to speaking to a group of older people.</t>
  </si>
  <si>
    <t>I completely finish every task that I am assigned in a timely manner.</t>
  </si>
  <si>
    <t>I am comfortable working without direct supervision.</t>
  </si>
  <si>
    <t>I am comfortable dealing with adults.</t>
  </si>
  <si>
    <t>I enjoy/prefer working on projects with other team members every day.</t>
  </si>
  <si>
    <t>I have the ability to create and follow a budget.</t>
  </si>
  <si>
    <t>I think it is acceptable to change jobs 2 to 3 times a year to meet my interests and financial needs.</t>
  </si>
  <si>
    <t>I enjoy going to new places.</t>
  </si>
  <si>
    <t>I am interested in meeting lots of new people.</t>
  </si>
  <si>
    <t>I hesitate when it comes to speaking, even to a small group of people.</t>
  </si>
  <si>
    <r>
      <t xml:space="preserve">Please write your responses in complete sentences. Please apply the Four Rules for Effective Writing in your responses. </t>
    </r>
    <r>
      <rPr>
        <sz val="10"/>
        <color theme="5"/>
        <rFont val="Leelawadee UI Semilight"/>
        <family val="2"/>
      </rPr>
      <t>(</t>
    </r>
    <r>
      <rPr>
        <i/>
        <sz val="10"/>
        <color theme="5"/>
        <rFont val="Leelawadee UI Semilight"/>
        <family val="2"/>
      </rPr>
      <t xml:space="preserve">Note: press the </t>
    </r>
    <r>
      <rPr>
        <b/>
        <i/>
        <sz val="10"/>
        <color theme="5"/>
        <rFont val="Leelawadee UI"/>
        <family val="2"/>
      </rPr>
      <t>Alt</t>
    </r>
    <r>
      <rPr>
        <i/>
        <sz val="10"/>
        <color theme="5"/>
        <rFont val="Leelawadee UI Semilight"/>
        <family val="2"/>
      </rPr>
      <t xml:space="preserve"> and </t>
    </r>
    <r>
      <rPr>
        <b/>
        <i/>
        <sz val="10"/>
        <color theme="5"/>
        <rFont val="Leelawadee UI"/>
        <family val="2"/>
      </rPr>
      <t>Return/Enter</t>
    </r>
    <r>
      <rPr>
        <i/>
        <sz val="10"/>
        <color theme="5"/>
        <rFont val="Leelawadee UI Semilight"/>
        <family val="2"/>
      </rPr>
      <t xml:space="preserve"> keys every time you want to start a new paragraph</t>
    </r>
    <r>
      <rPr>
        <sz val="10"/>
        <color theme="5"/>
        <rFont val="Leelawadee UI Semilight"/>
        <family val="2"/>
      </rPr>
      <t>.)</t>
    </r>
  </si>
  <si>
    <t>Q1) How are the results of this Self-Assessment different than your previous Self-Assessment? Please provide at least two examples where the numeric values in an area have changed.</t>
  </si>
  <si>
    <t>Q2) After this second Self-Assessment, what are the areas that you now believe you’ll need encouragement and support after high school to become a successful adult? Please provide at least two examples.</t>
  </si>
  <si>
    <t>Q3) How are work expectations different from school expectations? Please provide at least two examples.</t>
  </si>
  <si>
    <t>Q4) Thinking back on these two Self-Assessments, please describe your future career plans. Please provide at least two reasons why you believe these are the right career plans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</si>
</sst>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0" x14ac:knownFonts="1">
    <font>
      <sz val="11"/>
      <color theme="1"/>
      <name val="Segoe UI Light"/>
      <family val="2"/>
      <scheme val="minor"/>
    </font>
    <font>
      <sz val="11"/>
      <color theme="1"/>
      <name val="Segoe UI Semilight"/>
      <family val="2"/>
      <scheme val="major"/>
    </font>
    <font>
      <sz val="14"/>
      <color theme="1"/>
      <name val="Segoe UI Light"/>
      <family val="2"/>
      <scheme val="minor"/>
    </font>
    <font>
      <sz val="11"/>
      <color theme="1"/>
      <name val="Segoe UI Light"/>
      <family val="2"/>
      <scheme val="minor"/>
    </font>
    <font>
      <sz val="22"/>
      <color theme="1"/>
      <name val="Arial Narrow"/>
      <family val="2"/>
    </font>
    <font>
      <sz val="14"/>
      <color theme="1"/>
      <name val="Leelawadee UI"/>
      <family val="2"/>
    </font>
    <font>
      <sz val="14"/>
      <color theme="1"/>
      <name val="Leelawadee UI Semilight"/>
      <family val="2"/>
    </font>
    <font>
      <sz val="18"/>
      <color theme="4" tint="-0.249977111117893"/>
      <name val="Arial Narrow"/>
      <family val="2"/>
    </font>
    <font>
      <sz val="18"/>
      <color theme="4"/>
      <name val="Arial Narrow"/>
      <family val="2"/>
    </font>
    <font>
      <sz val="11"/>
      <color theme="1"/>
      <name val="Segoe UI Semibold"/>
      <family val="2"/>
    </font>
    <font>
      <sz val="12"/>
      <color theme="1"/>
      <name val="Segoe UI Semibold"/>
      <family val="2"/>
    </font>
    <font>
      <sz val="12"/>
      <color theme="1"/>
      <name val="Leelawadee UI Semilight"/>
      <family val="2"/>
    </font>
    <font>
      <sz val="10"/>
      <color theme="1"/>
      <name val="Leelawadee UI"/>
      <family val="2"/>
    </font>
    <font>
      <sz val="11"/>
      <color theme="1"/>
      <name val="Leelawadee UI Semilight"/>
      <family val="2"/>
    </font>
    <font>
      <sz val="9"/>
      <color theme="1"/>
      <name val="Leelawadee UI Semilight"/>
      <family val="2"/>
    </font>
    <font>
      <vertAlign val="superscript"/>
      <sz val="8"/>
      <color theme="1"/>
      <name val="Leelawadee UI Semilight"/>
      <family val="2"/>
    </font>
    <font>
      <u/>
      <sz val="11"/>
      <color theme="10"/>
      <name val="Segoe UI Light"/>
      <family val="2"/>
      <scheme val="minor"/>
    </font>
    <font>
      <sz val="9"/>
      <color theme="1"/>
      <name val="Segoe UI Light"/>
      <family val="2"/>
      <scheme val="minor"/>
    </font>
    <font>
      <sz val="18"/>
      <color theme="6" tint="-0.249977111117893"/>
      <name val="Arial Narrow"/>
      <family val="2"/>
    </font>
    <font>
      <sz val="18"/>
      <color theme="5" tint="-0.249977111117893"/>
      <name val="Arial Narrow"/>
      <family val="2"/>
    </font>
    <font>
      <sz val="18"/>
      <color theme="7" tint="-0.249977111117893"/>
      <name val="Arial Narrow"/>
      <family val="2"/>
    </font>
    <font>
      <sz val="18"/>
      <color theme="8" tint="-0.249977111117893"/>
      <name val="Arial Narrow"/>
      <family val="2"/>
    </font>
    <font>
      <sz val="16"/>
      <color theme="1"/>
      <name val="Arial Narrow"/>
      <family val="2"/>
    </font>
    <font>
      <sz val="20"/>
      <color theme="1"/>
      <name val="Arial Narrow"/>
      <family val="2"/>
    </font>
    <font>
      <sz val="16"/>
      <color theme="4"/>
      <name val="Arial Narrow"/>
      <family val="2"/>
    </font>
    <font>
      <b/>
      <sz val="11"/>
      <color theme="1"/>
      <name val="Leelawadee UI"/>
      <family val="2"/>
    </font>
    <font>
      <sz val="28"/>
      <color theme="1"/>
      <name val="Leelawadee UI Semilight"/>
      <family val="2"/>
    </font>
    <font>
      <b/>
      <sz val="14"/>
      <color theme="1"/>
      <name val="Leelawadee UI"/>
      <family val="2"/>
    </font>
    <font>
      <b/>
      <sz val="16"/>
      <color theme="1"/>
      <name val="Leelawadee UI"/>
      <family val="2"/>
    </font>
    <font>
      <b/>
      <sz val="16"/>
      <color theme="0"/>
      <name val="Leelawadee UI"/>
      <family val="2"/>
    </font>
    <font>
      <sz val="11"/>
      <name val="Leelawadee UI Semilight"/>
      <family val="2"/>
    </font>
    <font>
      <sz val="11"/>
      <color theme="0"/>
      <name val="Leelawadee UI Semilight"/>
      <family val="2"/>
    </font>
    <font>
      <b/>
      <sz val="8"/>
      <color theme="1"/>
      <name val="Leelawadee UI"/>
      <family val="2"/>
    </font>
    <font>
      <sz val="18"/>
      <color theme="4" tint="-0.249977111117893"/>
      <name val="Leelawadee UI Semilight"/>
      <family val="2"/>
    </font>
    <font>
      <sz val="14"/>
      <color theme="4"/>
      <name val="Leelawadee UI Semilight"/>
      <family val="2"/>
    </font>
    <font>
      <b/>
      <i/>
      <sz val="8"/>
      <color theme="5"/>
      <name val="Leelawadee UI"/>
      <family val="2"/>
    </font>
    <font>
      <sz val="11"/>
      <color theme="0"/>
      <name val="Segoe UI Semilight"/>
      <family val="2"/>
      <scheme val="major"/>
    </font>
    <font>
      <sz val="11"/>
      <color theme="1"/>
      <name val="Leelawadee UI"/>
      <family val="2"/>
    </font>
    <font>
      <b/>
      <sz val="12"/>
      <color theme="1"/>
      <name val="Leelawadee UI"/>
      <family val="2"/>
    </font>
    <font>
      <sz val="10"/>
      <color theme="1"/>
      <name val="Leelawadee UI Semilight"/>
      <family val="2"/>
    </font>
    <font>
      <sz val="11"/>
      <color theme="0" tint="-0.499984740745262"/>
      <name val="Segoe UI Semilight"/>
      <family val="2"/>
      <scheme val="major"/>
    </font>
    <font>
      <b/>
      <i/>
      <sz val="14"/>
      <color theme="1"/>
      <name val="Leelawadee UI"/>
      <family val="2"/>
    </font>
    <font>
      <i/>
      <sz val="14"/>
      <color theme="1"/>
      <name val="Leelawadee UI Semilight"/>
      <family val="2"/>
    </font>
    <font>
      <sz val="10"/>
      <color rgb="FFC00000"/>
      <name val="Leelawadee UI"/>
      <family val="2"/>
    </font>
    <font>
      <i/>
      <sz val="10"/>
      <color rgb="FFC00000"/>
      <name val="Leelawadee UI"/>
      <family val="2"/>
    </font>
    <font>
      <i/>
      <sz val="12"/>
      <color theme="4"/>
      <name val="Leelawadee UI Semilight"/>
      <family val="2"/>
    </font>
    <font>
      <i/>
      <sz val="11"/>
      <color theme="4"/>
      <name val="Segoe UI Light"/>
      <family val="2"/>
      <scheme val="minor"/>
    </font>
    <font>
      <sz val="10"/>
      <color theme="5"/>
      <name val="Leelawadee UI Semilight"/>
      <family val="2"/>
    </font>
    <font>
      <i/>
      <sz val="10"/>
      <color theme="5"/>
      <name val="Leelawadee UI Semilight"/>
      <family val="2"/>
    </font>
    <font>
      <b/>
      <i/>
      <sz val="10"/>
      <color theme="5"/>
      <name val="Leelawadee UI"/>
      <family val="2"/>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8"/>
        <bgColor indexed="64"/>
      </patternFill>
    </fill>
    <fill>
      <patternFill patternType="solid">
        <fgColor theme="1" tint="0.499984740745262"/>
        <bgColor indexed="64"/>
      </patternFill>
    </fill>
    <fill>
      <patternFill patternType="solid">
        <fgColor rgb="FFF8F8F8"/>
        <bgColor indexed="64"/>
      </patternFill>
    </fill>
    <fill>
      <patternFill patternType="solid">
        <fgColor rgb="FF00B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0"/>
        <bgColor indexed="64"/>
      </patternFill>
    </fill>
  </fills>
  <borders count="27">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0000"/>
      </left>
      <right style="thin">
        <color rgb="FFC00000"/>
      </right>
      <top style="thin">
        <color rgb="FFC00000"/>
      </top>
      <bottom style="thin">
        <color rgb="FFC0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s>
  <cellStyleXfs count="3">
    <xf numFmtId="0" fontId="0" fillId="0" borderId="0"/>
    <xf numFmtId="9" fontId="3" fillId="0" borderId="0" applyFont="0" applyFill="0" applyBorder="0" applyAlignment="0" applyProtection="0"/>
    <xf numFmtId="0" fontId="16" fillId="0" borderId="0" applyNumberFormat="0" applyFill="0" applyBorder="0" applyAlignment="0" applyProtection="0"/>
  </cellStyleXfs>
  <cellXfs count="145">
    <xf numFmtId="0" fontId="0" fillId="0" borderId="0" xfId="0"/>
    <xf numFmtId="0" fontId="0" fillId="3" borderId="0" xfId="0" applyFill="1"/>
    <xf numFmtId="0" fontId="2" fillId="3" borderId="0" xfId="0" applyFont="1" applyFill="1"/>
    <xf numFmtId="0" fontId="4" fillId="3" borderId="0" xfId="0" applyFont="1" applyFill="1"/>
    <xf numFmtId="0" fontId="6" fillId="3" borderId="0" xfId="0" applyFont="1" applyFill="1"/>
    <xf numFmtId="0" fontId="8" fillId="3" borderId="0" xfId="0" applyFont="1" applyFill="1" applyAlignment="1">
      <alignment horizontal="left" indent="1"/>
    </xf>
    <xf numFmtId="0" fontId="5" fillId="3" borderId="0" xfId="0" applyFont="1" applyFill="1"/>
    <xf numFmtId="0" fontId="0" fillId="0" borderId="0" xfId="0" applyAlignment="1">
      <alignment horizontal="center"/>
    </xf>
    <xf numFmtId="9" fontId="0" fillId="0" borderId="0" xfId="1" applyFont="1" applyAlignment="1">
      <alignment horizontal="center"/>
    </xf>
    <xf numFmtId="0" fontId="0" fillId="0" borderId="9" xfId="0" applyBorder="1"/>
    <xf numFmtId="0" fontId="0" fillId="0" borderId="9" xfId="0" applyBorder="1" applyAlignment="1">
      <alignment horizontal="center"/>
    </xf>
    <xf numFmtId="9" fontId="0" fillId="0" borderId="9" xfId="1" applyFont="1" applyBorder="1" applyAlignment="1">
      <alignment horizontal="center"/>
    </xf>
    <xf numFmtId="0" fontId="0" fillId="4" borderId="0" xfId="0" applyFill="1"/>
    <xf numFmtId="0" fontId="9" fillId="0" borderId="0" xfId="0" applyFont="1"/>
    <xf numFmtId="0" fontId="9" fillId="0" borderId="0" xfId="0" applyFont="1" applyAlignment="1">
      <alignment horizontal="center"/>
    </xf>
    <xf numFmtId="9" fontId="9" fillId="0" borderId="0" xfId="1" applyFont="1" applyAlignment="1">
      <alignment horizontal="center"/>
    </xf>
    <xf numFmtId="0" fontId="10" fillId="0" borderId="0" xfId="0" applyFont="1"/>
    <xf numFmtId="0" fontId="13" fillId="5" borderId="0" xfId="0" applyFont="1" applyFill="1"/>
    <xf numFmtId="0" fontId="12" fillId="5" borderId="1" xfId="0" applyFont="1" applyFill="1" applyBorder="1" applyAlignment="1" applyProtection="1">
      <alignment horizontal="center"/>
      <protection locked="0"/>
    </xf>
    <xf numFmtId="0" fontId="6" fillId="5" borderId="0" xfId="0" applyFont="1" applyFill="1" applyAlignment="1">
      <alignment vertical="center"/>
    </xf>
    <xf numFmtId="0" fontId="6" fillId="10" borderId="0" xfId="0" applyFont="1" applyFill="1" applyAlignment="1">
      <alignment vertical="center"/>
    </xf>
    <xf numFmtId="0" fontId="6" fillId="4" borderId="0" xfId="0" applyFont="1" applyFill="1" applyAlignment="1">
      <alignment vertical="center"/>
    </xf>
    <xf numFmtId="0" fontId="6" fillId="9" borderId="0" xfId="0" applyFont="1" applyFill="1" applyAlignment="1">
      <alignment vertical="center"/>
    </xf>
    <xf numFmtId="0" fontId="6" fillId="11" borderId="0" xfId="0" applyFont="1" applyFill="1" applyAlignment="1">
      <alignment vertical="center"/>
    </xf>
    <xf numFmtId="0" fontId="0" fillId="12" borderId="0" xfId="0" applyFill="1"/>
    <xf numFmtId="0" fontId="17" fillId="3" borderId="0" xfId="0" applyFont="1" applyFill="1" applyAlignment="1">
      <alignment vertical="center"/>
    </xf>
    <xf numFmtId="0" fontId="6" fillId="3" borderId="0" xfId="0" applyFont="1" applyFill="1" applyAlignment="1">
      <alignment vertical="center"/>
    </xf>
    <xf numFmtId="0" fontId="0" fillId="3" borderId="0" xfId="0" applyFill="1" applyBorder="1" applyAlignment="1"/>
    <xf numFmtId="0" fontId="0" fillId="3" borderId="0" xfId="0" applyFill="1" applyBorder="1" applyAlignment="1">
      <alignment vertical="top"/>
    </xf>
    <xf numFmtId="0" fontId="0" fillId="3" borderId="0" xfId="0" applyFill="1" applyAlignment="1">
      <alignment vertical="center"/>
    </xf>
    <xf numFmtId="0" fontId="0" fillId="3" borderId="9" xfId="0" applyFill="1" applyBorder="1"/>
    <xf numFmtId="0" fontId="13" fillId="9" borderId="0" xfId="0" applyFont="1" applyFill="1"/>
    <xf numFmtId="0" fontId="12" fillId="9" borderId="1" xfId="0" applyFont="1" applyFill="1" applyBorder="1" applyAlignment="1" applyProtection="1">
      <alignment horizontal="center"/>
      <protection locked="0"/>
    </xf>
    <xf numFmtId="0" fontId="13" fillId="10" borderId="0" xfId="0" applyFont="1" applyFill="1"/>
    <xf numFmtId="0" fontId="12" fillId="10" borderId="1" xfId="0" applyFont="1" applyFill="1" applyBorder="1" applyAlignment="1" applyProtection="1">
      <alignment horizontal="center"/>
      <protection locked="0"/>
    </xf>
    <xf numFmtId="0" fontId="0" fillId="3" borderId="2" xfId="0" applyFill="1" applyBorder="1"/>
    <xf numFmtId="0" fontId="13" fillId="3" borderId="3" xfId="0" applyFont="1" applyFill="1" applyBorder="1" applyAlignment="1">
      <alignment horizontal="center" wrapText="1"/>
    </xf>
    <xf numFmtId="0" fontId="1" fillId="3" borderId="0" xfId="0" applyFont="1" applyFill="1"/>
    <xf numFmtId="0" fontId="13" fillId="12" borderId="0" xfId="0" applyFont="1" applyFill="1"/>
    <xf numFmtId="0" fontId="12" fillId="12" borderId="1" xfId="0" applyFont="1" applyFill="1" applyBorder="1" applyAlignment="1" applyProtection="1">
      <alignment horizontal="center"/>
      <protection locked="0"/>
    </xf>
    <xf numFmtId="0" fontId="13" fillId="4" borderId="0" xfId="0" applyFont="1" applyFill="1"/>
    <xf numFmtId="0" fontId="12" fillId="4" borderId="1" xfId="0" applyFont="1" applyFill="1" applyBorder="1" applyAlignment="1" applyProtection="1">
      <alignment horizontal="center"/>
      <protection locked="0"/>
    </xf>
    <xf numFmtId="0" fontId="13" fillId="11" borderId="0" xfId="0" applyFont="1" applyFill="1"/>
    <xf numFmtId="0" fontId="12" fillId="11" borderId="1" xfId="0" applyFont="1" applyFill="1" applyBorder="1" applyAlignment="1" applyProtection="1">
      <alignment horizontal="center"/>
      <protection locked="0"/>
    </xf>
    <xf numFmtId="0" fontId="0" fillId="12" borderId="0" xfId="0" applyFill="1" applyBorder="1"/>
    <xf numFmtId="0" fontId="23" fillId="3" borderId="0" xfId="0" applyFont="1" applyFill="1"/>
    <xf numFmtId="0" fontId="24" fillId="3" borderId="0" xfId="0" applyFont="1" applyFill="1" applyAlignment="1">
      <alignment horizontal="left" indent="1"/>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horizontal="right"/>
    </xf>
    <xf numFmtId="0" fontId="0" fillId="15" borderId="0" xfId="0" applyFill="1"/>
    <xf numFmtId="0" fontId="13" fillId="0" borderId="0" xfId="0" applyFont="1"/>
    <xf numFmtId="0" fontId="26" fillId="0" borderId="0" xfId="0" applyFont="1"/>
    <xf numFmtId="0" fontId="28" fillId="0" borderId="0" xfId="0" applyFont="1" applyAlignment="1">
      <alignment horizontal="center"/>
    </xf>
    <xf numFmtId="0" fontId="13" fillId="0" borderId="10" xfId="0" applyFont="1" applyBorder="1"/>
    <xf numFmtId="0" fontId="13" fillId="0" borderId="0" xfId="0" applyFont="1" applyBorder="1"/>
    <xf numFmtId="0" fontId="13" fillId="0" borderId="11" xfId="0" applyFont="1" applyBorder="1"/>
    <xf numFmtId="0" fontId="13" fillId="0" borderId="10" xfId="0" applyFont="1" applyBorder="1" applyAlignment="1">
      <alignment horizontal="left" indent="1"/>
    </xf>
    <xf numFmtId="0" fontId="0" fillId="0" borderId="12" xfId="0" applyBorder="1"/>
    <xf numFmtId="0" fontId="0" fillId="0" borderId="13" xfId="0" applyBorder="1"/>
    <xf numFmtId="0" fontId="0" fillId="0" borderId="14" xfId="0" applyBorder="1"/>
    <xf numFmtId="0" fontId="13" fillId="0" borderId="15" xfId="0" applyFont="1" applyBorder="1"/>
    <xf numFmtId="0" fontId="13" fillId="0" borderId="16" xfId="0" applyFont="1" applyBorder="1"/>
    <xf numFmtId="0" fontId="0" fillId="0" borderId="17" xfId="0" applyBorder="1"/>
    <xf numFmtId="0" fontId="0" fillId="0" borderId="18" xfId="0" applyBorder="1"/>
    <xf numFmtId="0" fontId="0" fillId="0" borderId="19" xfId="0" applyBorder="1"/>
    <xf numFmtId="0" fontId="13" fillId="16" borderId="20" xfId="0" applyFont="1" applyFill="1" applyBorder="1"/>
    <xf numFmtId="0" fontId="13" fillId="16" borderId="21" xfId="0" applyFont="1" applyFill="1" applyBorder="1"/>
    <xf numFmtId="0" fontId="32" fillId="16" borderId="22" xfId="0" applyFont="1" applyFill="1" applyBorder="1" applyAlignment="1">
      <alignment horizontal="center"/>
    </xf>
    <xf numFmtId="0" fontId="32" fillId="3" borderId="0" xfId="0" applyFont="1" applyFill="1" applyAlignment="1">
      <alignment horizontal="center" vertical="center" wrapText="1"/>
    </xf>
    <xf numFmtId="0" fontId="14" fillId="3" borderId="7" xfId="0" applyFont="1" applyFill="1" applyBorder="1" applyAlignment="1">
      <alignment horizontal="right" vertical="top" indent="2"/>
    </xf>
    <xf numFmtId="0" fontId="14" fillId="3" borderId="9" xfId="0" applyFont="1" applyFill="1" applyBorder="1" applyAlignment="1">
      <alignment horizontal="right" vertical="top" indent="2"/>
    </xf>
    <xf numFmtId="0" fontId="33" fillId="3" borderId="0" xfId="0" applyFont="1" applyFill="1"/>
    <xf numFmtId="0" fontId="34" fillId="3" borderId="0" xfId="0" applyFont="1" applyFill="1"/>
    <xf numFmtId="0" fontId="6" fillId="3" borderId="0" xfId="0" applyFont="1" applyFill="1" applyAlignment="1">
      <alignment horizontal="left" indent="1"/>
    </xf>
    <xf numFmtId="0" fontId="27" fillId="16" borderId="0" xfId="0" applyFont="1" applyFill="1" applyBorder="1" applyAlignment="1">
      <alignment horizontal="right" indent="1"/>
    </xf>
    <xf numFmtId="0" fontId="11" fillId="16" borderId="23" xfId="0" applyFont="1" applyFill="1" applyBorder="1" applyAlignment="1" applyProtection="1">
      <alignment horizontal="left" indent="1"/>
      <protection locked="0"/>
    </xf>
    <xf numFmtId="0" fontId="27" fillId="2" borderId="0" xfId="0" applyFont="1" applyFill="1" applyBorder="1" applyAlignment="1">
      <alignment horizontal="right" indent="1"/>
    </xf>
    <xf numFmtId="0" fontId="11" fillId="2" borderId="23" xfId="0" applyFont="1" applyFill="1" applyBorder="1" applyAlignment="1" applyProtection="1">
      <alignment horizontal="left" indent="1"/>
      <protection locked="0"/>
    </xf>
    <xf numFmtId="0" fontId="27" fillId="2" borderId="7" xfId="0" applyFont="1" applyFill="1" applyBorder="1" applyAlignment="1">
      <alignment horizontal="right" indent="1"/>
    </xf>
    <xf numFmtId="0" fontId="11" fillId="2" borderId="0" xfId="0" applyFont="1" applyFill="1" applyAlignment="1" applyProtection="1">
      <alignment horizontal="left" indent="1"/>
      <protection locked="0"/>
    </xf>
    <xf numFmtId="14" fontId="11" fillId="2" borderId="0" xfId="0" applyNumberFormat="1" applyFont="1" applyFill="1" applyAlignment="1">
      <alignment horizontal="left" indent="1"/>
    </xf>
    <xf numFmtId="0" fontId="27" fillId="16" borderId="7" xfId="0" applyFont="1" applyFill="1" applyBorder="1" applyAlignment="1">
      <alignment horizontal="right" indent="1"/>
    </xf>
    <xf numFmtId="0" fontId="11" fillId="16" borderId="0" xfId="0" applyFont="1" applyFill="1" applyAlignment="1" applyProtection="1">
      <alignment horizontal="left" indent="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38" fillId="3" borderId="0" xfId="0" applyFont="1" applyFill="1"/>
    <xf numFmtId="0" fontId="40" fillId="3" borderId="0" xfId="0" applyFont="1" applyFill="1" applyAlignment="1">
      <alignment horizontal="right"/>
    </xf>
    <xf numFmtId="0" fontId="0" fillId="0" borderId="0" xfId="0" applyBorder="1" applyAlignment="1">
      <alignment horizontal="center"/>
    </xf>
    <xf numFmtId="0" fontId="43" fillId="3" borderId="0" xfId="0" applyFont="1" applyFill="1"/>
    <xf numFmtId="0" fontId="13" fillId="0" borderId="10" xfId="0" applyFont="1" applyBorder="1" applyAlignment="1">
      <alignment horizontal="left"/>
    </xf>
    <xf numFmtId="0" fontId="45" fillId="3" borderId="0" xfId="0" applyFont="1" applyFill="1" applyAlignment="1">
      <alignment horizontal="right" vertical="center"/>
    </xf>
    <xf numFmtId="0" fontId="22" fillId="3" borderId="0" xfId="0" applyFont="1" applyFill="1" applyAlignment="1">
      <alignment vertical="center"/>
    </xf>
    <xf numFmtId="0" fontId="46" fillId="3" borderId="0" xfId="0" applyFont="1" applyFill="1" applyAlignment="1">
      <alignment horizontal="right"/>
    </xf>
    <xf numFmtId="0" fontId="13" fillId="11" borderId="0" xfId="0" applyFont="1" applyFill="1" applyAlignment="1">
      <alignment wrapText="1"/>
    </xf>
    <xf numFmtId="0" fontId="6" fillId="3" borderId="0" xfId="0" applyFont="1" applyFill="1" applyAlignment="1">
      <alignment horizontal="left" vertical="top" wrapText="1"/>
    </xf>
    <xf numFmtId="0" fontId="11" fillId="4" borderId="0" xfId="0" applyFont="1" applyFill="1" applyAlignment="1">
      <alignment horizontal="left" vertical="center"/>
    </xf>
    <xf numFmtId="0" fontId="11" fillId="12" borderId="0" xfId="0" applyFont="1" applyFill="1" applyAlignment="1">
      <alignment horizontal="left" vertical="center"/>
    </xf>
    <xf numFmtId="0" fontId="0" fillId="3" borderId="0" xfId="0" applyFill="1" applyAlignment="1">
      <alignment horizontal="left" vertical="top" wrapText="1" indent="1"/>
    </xf>
    <xf numFmtId="0" fontId="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32" fillId="0" borderId="0" xfId="0" applyFont="1" applyAlignment="1">
      <alignment horizontal="center" vertical="top" wrapText="1"/>
    </xf>
    <xf numFmtId="0" fontId="37" fillId="3" borderId="0" xfId="0" applyFont="1" applyFill="1" applyAlignment="1">
      <alignment horizontal="left" vertical="top"/>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39" fillId="3" borderId="0" xfId="0" applyFont="1" applyFill="1" applyAlignment="1">
      <alignment horizontal="left" vertical="top" wrapText="1"/>
    </xf>
    <xf numFmtId="0" fontId="11" fillId="3" borderId="2" xfId="0" applyFont="1" applyFill="1" applyBorder="1" applyAlignment="1">
      <alignment horizontal="left" wrapText="1"/>
    </xf>
    <xf numFmtId="0" fontId="11" fillId="3" borderId="2" xfId="0" applyFont="1" applyFill="1" applyBorder="1" applyAlignment="1">
      <alignment horizontal="left" vertical="center" wrapText="1"/>
    </xf>
    <xf numFmtId="0" fontId="29" fillId="17" borderId="0" xfId="0" applyFont="1" applyFill="1" applyAlignment="1">
      <alignment horizontal="center"/>
    </xf>
    <xf numFmtId="0" fontId="29" fillId="18" borderId="0" xfId="0" applyFont="1" applyFill="1" applyAlignment="1">
      <alignment horizontal="center"/>
    </xf>
    <xf numFmtId="0" fontId="36" fillId="19" borderId="0" xfId="2" applyFont="1" applyFill="1" applyBorder="1" applyAlignment="1">
      <alignment horizontal="left"/>
    </xf>
    <xf numFmtId="0" fontId="31" fillId="19" borderId="0" xfId="2" applyFont="1" applyFill="1" applyBorder="1" applyAlignment="1">
      <alignment horizontal="left"/>
    </xf>
    <xf numFmtId="0" fontId="30" fillId="14" borderId="0" xfId="2" applyFont="1" applyFill="1" applyBorder="1" applyAlignment="1">
      <alignment horizontal="left"/>
    </xf>
    <xf numFmtId="0" fontId="31" fillId="13" borderId="0" xfId="2" applyFont="1" applyFill="1" applyBorder="1" applyAlignment="1">
      <alignment horizontal="left"/>
    </xf>
    <xf numFmtId="0" fontId="31" fillId="7" borderId="0" xfId="2" applyFont="1" applyFill="1" applyBorder="1" applyAlignment="1">
      <alignment horizontal="left"/>
    </xf>
    <xf numFmtId="0" fontId="31" fillId="6" borderId="0" xfId="2" applyFont="1" applyFill="1" applyBorder="1" applyAlignment="1">
      <alignment horizontal="left"/>
    </xf>
    <xf numFmtId="0" fontId="31" fillId="8" borderId="0" xfId="2" applyFont="1" applyFill="1" applyBorder="1" applyAlignment="1">
      <alignment horizontal="left"/>
    </xf>
    <xf numFmtId="0" fontId="13" fillId="0" borderId="10" xfId="0" applyFont="1" applyBorder="1" applyAlignment="1">
      <alignment horizontal="left" vertical="top" wrapText="1" indent="1"/>
    </xf>
    <xf numFmtId="0" fontId="13" fillId="0" borderId="0" xfId="0" applyFont="1" applyBorder="1" applyAlignment="1">
      <alignment horizontal="left" vertical="top" wrapText="1" indent="1"/>
    </xf>
    <xf numFmtId="0" fontId="13" fillId="0" borderId="11" xfId="0" applyFont="1" applyBorder="1" applyAlignment="1">
      <alignment horizontal="left" vertical="top" wrapText="1" indent="1"/>
    </xf>
    <xf numFmtId="0" fontId="22" fillId="3" borderId="0" xfId="0" applyFont="1" applyFill="1" applyAlignment="1">
      <alignment horizontal="right" vertical="center" indent="1"/>
    </xf>
    <xf numFmtId="0" fontId="6" fillId="16" borderId="0" xfId="0" applyFont="1" applyFill="1" applyAlignment="1">
      <alignment horizontal="left" vertical="center"/>
    </xf>
    <xf numFmtId="164" fontId="11" fillId="3" borderId="0" xfId="0" applyNumberFormat="1" applyFont="1" applyFill="1" applyAlignment="1">
      <alignment horizontal="left" indent="1"/>
    </xf>
    <xf numFmtId="0" fontId="39" fillId="20" borderId="0" xfId="0" applyFont="1" applyFill="1" applyAlignment="1">
      <alignment horizontal="left" vertical="top" wrapText="1"/>
    </xf>
    <xf numFmtId="0" fontId="37" fillId="3" borderId="0" xfId="0" applyFont="1" applyFill="1" applyAlignment="1">
      <alignment horizontal="left" vertical="top" wrapText="1"/>
    </xf>
    <xf numFmtId="0" fontId="11" fillId="3" borderId="2"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456-4AE2-B8EB-373D7B6E47D5}"/>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456-4AE2-B8EB-373D7B6E47D5}"/>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456-4AE2-B8EB-373D7B6E47D5}"/>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456-4AE2-B8EB-373D7B6E47D5}"/>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D456-4AE2-B8EB-373D7B6E47D5}"/>
            </c:ext>
          </c:extLst>
        </c:ser>
        <c:dLbls>
          <c:dLblPos val="inEnd"/>
          <c:showLegendKey val="0"/>
          <c:showVal val="1"/>
          <c:showCatName val="0"/>
          <c:showSerName val="0"/>
          <c:showPercent val="0"/>
          <c:showBubbleSize val="0"/>
        </c:dLbls>
        <c:gapWidth val="115"/>
        <c:overlap val="-20"/>
        <c:axId val="998911952"/>
        <c:axId val="998904112"/>
      </c:barChart>
      <c:catAx>
        <c:axId val="998911952"/>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998904112"/>
        <c:crosses val="autoZero"/>
        <c:auto val="1"/>
        <c:lblAlgn val="ctr"/>
        <c:lblOffset val="100"/>
        <c:noMultiLvlLbl val="0"/>
      </c:catAx>
      <c:valAx>
        <c:axId val="998904112"/>
        <c:scaling>
          <c:orientation val="minMax"/>
          <c:max val="1"/>
          <c:min val="-1"/>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998911952"/>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E43-491B-8586-96E79ADCD5C7}"/>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E43-491B-8586-96E79ADCD5C7}"/>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1E43-491B-8586-96E79ADCD5C7}"/>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1E43-491B-8586-96E79ADCD5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1E43-491B-8586-96E79ADCD5C7}"/>
            </c:ext>
          </c:extLst>
        </c:ser>
        <c:dLbls>
          <c:dLblPos val="inEnd"/>
          <c:showLegendKey val="0"/>
          <c:showVal val="1"/>
          <c:showCatName val="0"/>
          <c:showSerName val="0"/>
          <c:showPercent val="0"/>
          <c:showBubbleSize val="0"/>
        </c:dLbls>
        <c:gapWidth val="115"/>
        <c:overlap val="-20"/>
        <c:axId val="998911952"/>
        <c:axId val="998904112"/>
      </c:barChart>
      <c:catAx>
        <c:axId val="998911952"/>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998904112"/>
        <c:crosses val="autoZero"/>
        <c:auto val="1"/>
        <c:lblAlgn val="ctr"/>
        <c:lblOffset val="100"/>
        <c:noMultiLvlLbl val="0"/>
      </c:catAx>
      <c:valAx>
        <c:axId val="998904112"/>
        <c:scaling>
          <c:orientation val="minMax"/>
          <c:max val="1"/>
          <c:min val="-1"/>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998911952"/>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gif"/><Relationship Id="rId2" Type="http://schemas.openxmlformats.org/officeDocument/2006/relationships/image" Target="../media/image1.png"/><Relationship Id="rId1" Type="http://schemas.openxmlformats.org/officeDocument/2006/relationships/hyperlink" Target="#STUDENT_INFO!A1"/><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REPORT PREVIEW'!A1"/><Relationship Id="rId2" Type="http://schemas.openxmlformats.org/officeDocument/2006/relationships/image" Target="../media/image11.png"/><Relationship Id="rId1" Type="http://schemas.openxmlformats.org/officeDocument/2006/relationships/hyperlink" Target="#SECTION7!A1"/><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hyperlink" Target="#SECTION8!A1"/><Relationship Id="rId2" Type="http://schemas.openxmlformats.org/officeDocument/2006/relationships/image" Target="../media/image8.png"/><Relationship Id="rId1" Type="http://schemas.openxmlformats.org/officeDocument/2006/relationships/hyperlink" Target="#SECTION6!A1"/><Relationship Id="rId6" Type="http://schemas.openxmlformats.org/officeDocument/2006/relationships/image" Target="../media/image9.png"/><Relationship Id="rId5" Type="http://schemas.openxmlformats.org/officeDocument/2006/relationships/hyperlink" Target="#'REPORT PREVIEW'!A1"/><Relationship Id="rId4"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3" Type="http://schemas.openxmlformats.org/officeDocument/2006/relationships/hyperlink" Target="#SECTION9!A1"/><Relationship Id="rId2" Type="http://schemas.openxmlformats.org/officeDocument/2006/relationships/image" Target="../media/image8.png"/><Relationship Id="rId1" Type="http://schemas.openxmlformats.org/officeDocument/2006/relationships/hyperlink" Target="#SECTION7!A1"/><Relationship Id="rId6" Type="http://schemas.openxmlformats.org/officeDocument/2006/relationships/image" Target="../media/image9.png"/><Relationship Id="rId5" Type="http://schemas.openxmlformats.org/officeDocument/2006/relationships/hyperlink" Target="#'REPORT PREVIEW'!A1"/><Relationship Id="rId4"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3" Type="http://schemas.openxmlformats.org/officeDocument/2006/relationships/hyperlink" Target="#LANDING!A1"/><Relationship Id="rId2" Type="http://schemas.openxmlformats.org/officeDocument/2006/relationships/image" Target="../media/image8.png"/><Relationship Id="rId1" Type="http://schemas.openxmlformats.org/officeDocument/2006/relationships/hyperlink" Target="#SECTION8!A1"/><Relationship Id="rId6" Type="http://schemas.openxmlformats.org/officeDocument/2006/relationships/image" Target="../media/image9.png"/><Relationship Id="rId5" Type="http://schemas.openxmlformats.org/officeDocument/2006/relationships/hyperlink" Target="#'REPORT PREVIEW'!A1"/><Relationship Id="rId4"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REPORT!A1"/><Relationship Id="rId1" Type="http://schemas.openxmlformats.org/officeDocument/2006/relationships/image" Target="../media/image13.png"/><Relationship Id="rId5" Type="http://schemas.openxmlformats.org/officeDocument/2006/relationships/image" Target="../media/image14.png"/><Relationship Id="rId4" Type="http://schemas.openxmlformats.org/officeDocument/2006/relationships/hyperlink" Target="#'START HERE'!A1"/></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6.gif"/><Relationship Id="rId1" Type="http://schemas.openxmlformats.org/officeDocument/2006/relationships/chart" Target="../charts/chart2.xml"/><Relationship Id="rId5" Type="http://schemas.openxmlformats.org/officeDocument/2006/relationships/image" Target="../media/image8.png"/><Relationship Id="rId4" Type="http://schemas.openxmlformats.org/officeDocument/2006/relationships/hyperlink" Target="#LAND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hyperlink" Target="#SECTION1!A1"/><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hyperlink" Target="#SECTION2!A1"/><Relationship Id="rId2" Type="http://schemas.openxmlformats.org/officeDocument/2006/relationships/image" Target="../media/image8.png"/><Relationship Id="rId1" Type="http://schemas.openxmlformats.org/officeDocument/2006/relationships/hyperlink" Target="#STUDENT_INFO!A1"/><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3" Type="http://schemas.openxmlformats.org/officeDocument/2006/relationships/hyperlink" Target="#SECTION3!A1"/><Relationship Id="rId2" Type="http://schemas.openxmlformats.org/officeDocument/2006/relationships/image" Target="../media/image8.png"/><Relationship Id="rId1" Type="http://schemas.openxmlformats.org/officeDocument/2006/relationships/hyperlink" Target="#SECTION1!A1"/><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hyperlink" Target="#SECTION4!A1"/><Relationship Id="rId2" Type="http://schemas.openxmlformats.org/officeDocument/2006/relationships/image" Target="../media/image8.png"/><Relationship Id="rId1" Type="http://schemas.openxmlformats.org/officeDocument/2006/relationships/hyperlink" Target="#SECTION2!A1"/><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hyperlink" Target="#SECTION5!A1"/><Relationship Id="rId2" Type="http://schemas.openxmlformats.org/officeDocument/2006/relationships/image" Target="../media/image8.png"/><Relationship Id="rId1" Type="http://schemas.openxmlformats.org/officeDocument/2006/relationships/hyperlink" Target="#SECTION3!A1"/><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hyperlink" Target="#MIDWAY!A1"/><Relationship Id="rId2" Type="http://schemas.openxmlformats.org/officeDocument/2006/relationships/image" Target="../media/image8.png"/><Relationship Id="rId1" Type="http://schemas.openxmlformats.org/officeDocument/2006/relationships/hyperlink" Target="#SECTION4!A1"/><Relationship Id="rId4" Type="http://schemas.openxmlformats.org/officeDocument/2006/relationships/image" Target="../media/image11.pn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REPORT PREVIEW'!A1"/><Relationship Id="rId1" Type="http://schemas.openxmlformats.org/officeDocument/2006/relationships/image" Target="../media/image13.png"/><Relationship Id="rId5" Type="http://schemas.openxmlformats.org/officeDocument/2006/relationships/image" Target="../media/image14.png"/><Relationship Id="rId4" Type="http://schemas.openxmlformats.org/officeDocument/2006/relationships/hyperlink" Target="#'START HERE'!A1"/></Relationships>
</file>

<file path=xl/drawings/_rels/drawing9.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6.gif"/><Relationship Id="rId1" Type="http://schemas.openxmlformats.org/officeDocument/2006/relationships/chart" Target="../charts/chart1.xml"/><Relationship Id="rId5" Type="http://schemas.openxmlformats.org/officeDocument/2006/relationships/image" Target="../media/image11.png"/><Relationship Id="rId4" Type="http://schemas.openxmlformats.org/officeDocument/2006/relationships/hyperlink" Target="#SECTION6!A1"/></Relationships>
</file>

<file path=xl/drawings/drawing1.xml><?xml version="1.0" encoding="utf-8"?>
<xdr:wsDr xmlns:xdr="http://schemas.openxmlformats.org/drawingml/2006/spreadsheetDrawing" xmlns:a="http://schemas.openxmlformats.org/drawingml/2006/main">
  <xdr:twoCellAnchor>
    <xdr:from>
      <xdr:col>6</xdr:col>
      <xdr:colOff>916940</xdr:colOff>
      <xdr:row>19</xdr:row>
      <xdr:rowOff>139700</xdr:rowOff>
    </xdr:from>
    <xdr:to>
      <xdr:col>9</xdr:col>
      <xdr:colOff>10160</xdr:colOff>
      <xdr:row>21</xdr:row>
      <xdr:rowOff>92891</xdr:rowOff>
    </xdr:to>
    <xdr:sp macro="" textlink="">
      <xdr:nvSpPr>
        <xdr:cNvPr id="2" name="Rectangle 1">
          <a:hlinkClick xmlns:r="http://schemas.openxmlformats.org/officeDocument/2006/relationships" r:id="rId1"/>
        </xdr:cNvPr>
        <xdr:cNvSpPr/>
      </xdr:nvSpPr>
      <xdr:spPr>
        <a:xfrm>
          <a:off x="4340860" y="5824220"/>
          <a:ext cx="1587500" cy="425631"/>
        </a:xfrm>
        <a:prstGeom prst="rect">
          <a:avLst/>
        </a:prstGeom>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Segoe UI Semibold" panose="020B0702040204020203" pitchFamily="34" charset="0"/>
              <a:cs typeface="Segoe UI Semibold" panose="020B0702040204020203" pitchFamily="34" charset="0"/>
            </a:rPr>
            <a:t>START</a:t>
          </a:r>
        </a:p>
      </xdr:txBody>
    </xdr:sp>
    <xdr:clientData/>
  </xdr:twoCellAnchor>
  <xdr:twoCellAnchor editAs="oneCell">
    <xdr:from>
      <xdr:col>1</xdr:col>
      <xdr:colOff>114300</xdr:colOff>
      <xdr:row>9</xdr:row>
      <xdr:rowOff>5080</xdr:rowOff>
    </xdr:from>
    <xdr:to>
      <xdr:col>1</xdr:col>
      <xdr:colOff>571500</xdr:colOff>
      <xdr:row>9</xdr:row>
      <xdr:rowOff>462280</xdr:rowOff>
    </xdr:to>
    <xdr:pic>
      <xdr:nvPicPr>
        <xdr:cNvPr id="3" name="Picture 2"/>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2651760"/>
          <a:ext cx="457200" cy="457200"/>
        </a:xfrm>
        <a:prstGeom prst="rect">
          <a:avLst/>
        </a:prstGeom>
      </xdr:spPr>
    </xdr:pic>
    <xdr:clientData/>
  </xdr:twoCellAnchor>
  <xdr:twoCellAnchor editAs="oneCell">
    <xdr:from>
      <xdr:col>1</xdr:col>
      <xdr:colOff>109220</xdr:colOff>
      <xdr:row>11</xdr:row>
      <xdr:rowOff>2540</xdr:rowOff>
    </xdr:from>
    <xdr:to>
      <xdr:col>1</xdr:col>
      <xdr:colOff>566420</xdr:colOff>
      <xdr:row>11</xdr:row>
      <xdr:rowOff>459740</xdr:rowOff>
    </xdr:to>
    <xdr:pic>
      <xdr:nvPicPr>
        <xdr:cNvPr id="4" name="Picture 3"/>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4180" y="3375660"/>
          <a:ext cx="457200" cy="457200"/>
        </a:xfrm>
        <a:prstGeom prst="rect">
          <a:avLst/>
        </a:prstGeom>
      </xdr:spPr>
    </xdr:pic>
    <xdr:clientData/>
  </xdr:twoCellAnchor>
  <xdr:twoCellAnchor editAs="oneCell">
    <xdr:from>
      <xdr:col>1</xdr:col>
      <xdr:colOff>114300</xdr:colOff>
      <xdr:row>13</xdr:row>
      <xdr:rowOff>7620</xdr:rowOff>
    </xdr:from>
    <xdr:to>
      <xdr:col>1</xdr:col>
      <xdr:colOff>571500</xdr:colOff>
      <xdr:row>14</xdr:row>
      <xdr:rowOff>2177</xdr:rowOff>
    </xdr:to>
    <xdr:pic>
      <xdr:nvPicPr>
        <xdr:cNvPr id="5" name="Picture 4"/>
        <xdr:cNvPicPr>
          <a:picLocks noChangeAspect="1"/>
        </xdr:cNvPicPr>
      </xdr:nvPicPr>
      <xdr:blipFill>
        <a:blip xmlns:r="http://schemas.openxmlformats.org/officeDocument/2006/relationships" r:embed="rId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107180"/>
          <a:ext cx="457200" cy="457200"/>
        </a:xfrm>
        <a:prstGeom prst="rect">
          <a:avLst/>
        </a:prstGeom>
      </xdr:spPr>
    </xdr:pic>
    <xdr:clientData/>
  </xdr:twoCellAnchor>
  <xdr:twoCellAnchor editAs="oneCell">
    <xdr:from>
      <xdr:col>1</xdr:col>
      <xdr:colOff>114300</xdr:colOff>
      <xdr:row>15</xdr:row>
      <xdr:rowOff>7620</xdr:rowOff>
    </xdr:from>
    <xdr:to>
      <xdr:col>1</xdr:col>
      <xdr:colOff>571500</xdr:colOff>
      <xdr:row>16</xdr:row>
      <xdr:rowOff>2177</xdr:rowOff>
    </xdr:to>
    <xdr:pic>
      <xdr:nvPicPr>
        <xdr:cNvPr id="6" name="Picture 5"/>
        <xdr:cNvPicPr>
          <a:picLocks noChangeAspect="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833620"/>
          <a:ext cx="457200" cy="457200"/>
        </a:xfrm>
        <a:prstGeom prst="rect">
          <a:avLst/>
        </a:prstGeom>
      </xdr:spPr>
    </xdr:pic>
    <xdr:clientData/>
  </xdr:twoCellAnchor>
  <xdr:twoCellAnchor editAs="oneCell">
    <xdr:from>
      <xdr:col>1</xdr:col>
      <xdr:colOff>114300</xdr:colOff>
      <xdr:row>17</xdr:row>
      <xdr:rowOff>7620</xdr:rowOff>
    </xdr:from>
    <xdr:to>
      <xdr:col>1</xdr:col>
      <xdr:colOff>571500</xdr:colOff>
      <xdr:row>18</xdr:row>
      <xdr:rowOff>2177</xdr:rowOff>
    </xdr:to>
    <xdr:pic>
      <xdr:nvPicPr>
        <xdr:cNvPr id="7" name="Picture 6"/>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5560060"/>
          <a:ext cx="457200" cy="457200"/>
        </a:xfrm>
        <a:prstGeom prst="rect">
          <a:avLst/>
        </a:prstGeom>
      </xdr:spPr>
    </xdr:pic>
    <xdr:clientData/>
  </xdr:twoCellAnchor>
  <xdr:twoCellAnchor editAs="oneCell">
    <xdr:from>
      <xdr:col>6</xdr:col>
      <xdr:colOff>60597</xdr:colOff>
      <xdr:row>0</xdr:row>
      <xdr:rowOff>193402</xdr:rowOff>
    </xdr:from>
    <xdr:to>
      <xdr:col>10</xdr:col>
      <xdr:colOff>177437</xdr:colOff>
      <xdr:row>2</xdr:row>
      <xdr:rowOff>286913</xdr:rowOff>
    </xdr:to>
    <xdr:pic>
      <xdr:nvPicPr>
        <xdr:cNvPr id="9" name="Picture 8" descr="http://brgov.com/econdev/Images/braclogo.gif"/>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73268" y="193402"/>
          <a:ext cx="3273698" cy="66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422365</xdr:colOff>
      <xdr:row>0</xdr:row>
      <xdr:rowOff>173083</xdr:rowOff>
    </xdr:from>
    <xdr:to>
      <xdr:col>11</xdr:col>
      <xdr:colOff>513805</xdr:colOff>
      <xdr:row>3</xdr:row>
      <xdr:rowOff>42092</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991894" y="173083"/>
          <a:ext cx="760911" cy="739866"/>
        </a:xfrm>
        <a:prstGeom prst="rect">
          <a:avLst/>
        </a:prstGeom>
        <a:noFill/>
        <a:ln>
          <a:noFill/>
        </a:ln>
        <a:extLst>
          <a:ext uri="{FAA26D3D-D897-4be2-8F04-BA451C77F1D7}">
            <ma14:placeholderFlag xmlns="" xmlns:ma14="http://schemas.microsoft.com/office/mac/drawingml/2011/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11887</xdr:colOff>
      <xdr:row>22</xdr:row>
      <xdr:rowOff>2362</xdr:rowOff>
    </xdr:from>
    <xdr:to>
      <xdr:col>4</xdr:col>
      <xdr:colOff>469087</xdr:colOff>
      <xdr:row>24</xdr:row>
      <xdr:rowOff>30937</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612462"/>
          <a:ext cx="457200" cy="457200"/>
        </a:xfrm>
        <a:prstGeom prst="rect">
          <a:avLst/>
        </a:prstGeom>
      </xdr:spPr>
    </xdr:pic>
    <xdr:clientData/>
  </xdr:twoCellAnchor>
  <xdr:twoCellAnchor editAs="oneCell">
    <xdr:from>
      <xdr:col>3</xdr:col>
      <xdr:colOff>23814</xdr:colOff>
      <xdr:row>22</xdr:row>
      <xdr:rowOff>4763</xdr:rowOff>
    </xdr:from>
    <xdr:to>
      <xdr:col>3</xdr:col>
      <xdr:colOff>485975</xdr:colOff>
      <xdr:row>24</xdr:row>
      <xdr:rowOff>33338</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4414" y="4491038"/>
          <a:ext cx="462161"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852988"/>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855350"/>
          <a:ext cx="457200" cy="457200"/>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729163"/>
          <a:ext cx="462161" cy="45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33336</xdr:colOff>
      <xdr:row>21</xdr:row>
      <xdr:rowOff>85725</xdr:rowOff>
    </xdr:from>
    <xdr:to>
      <xdr:col>4</xdr:col>
      <xdr:colOff>490536</xdr:colOff>
      <xdr:row>24</xdr:row>
      <xdr:rowOff>23813</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34024" y="4481513"/>
          <a:ext cx="457200" cy="457200"/>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5" name="Picture 4">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486275"/>
          <a:ext cx="462161"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472940"/>
          <a:ext cx="457200" cy="455295"/>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3527" y="4475302"/>
          <a:ext cx="457200" cy="455295"/>
        </a:xfrm>
        <a:prstGeom prst="rect">
          <a:avLst/>
        </a:prstGeom>
      </xdr:spPr>
    </xdr:pic>
    <xdr:clientData/>
  </xdr:twoCellAnchor>
  <xdr:twoCellAnchor editAs="oneCell">
    <xdr:from>
      <xdr:col>2</xdr:col>
      <xdr:colOff>0</xdr:colOff>
      <xdr:row>22</xdr:row>
      <xdr:rowOff>0</xdr:rowOff>
    </xdr:from>
    <xdr:to>
      <xdr:col>2</xdr:col>
      <xdr:colOff>462161</xdr:colOff>
      <xdr:row>24</xdr:row>
      <xdr:rowOff>28575</xdr:rowOff>
    </xdr:to>
    <xdr:pic>
      <xdr:nvPicPr>
        <xdr:cNvPr id="4" name="Picture 3">
          <a:hlinkClick xmlns:r="http://schemas.openxmlformats.org/officeDocument/2006/relationships" r:id="rId5"/>
        </xdr:cNvPr>
        <xdr:cNvPicPr>
          <a:picLocks noChangeAspect="1"/>
        </xdr:cNvPicPr>
      </xdr:nvPicPr>
      <xdr:blipFill>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00513" y="4710113"/>
          <a:ext cx="462161" cy="457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470688</xdr:colOff>
      <xdr:row>6</xdr:row>
      <xdr:rowOff>188159</xdr:rowOff>
    </xdr:from>
    <xdr:to>
      <xdr:col>4</xdr:col>
      <xdr:colOff>61552</xdr:colOff>
      <xdr:row>8</xdr:row>
      <xdr:rowOff>20519</xdr:rowOff>
    </xdr:to>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94334" y="1846974"/>
          <a:ext cx="259080" cy="254391"/>
        </a:xfrm>
        <a:prstGeom prst="rect">
          <a:avLst/>
        </a:prstGeom>
      </xdr:spPr>
    </xdr:pic>
    <xdr:clientData/>
  </xdr:twoCellAnchor>
  <xdr:twoCellAnchor editAs="oneCell">
    <xdr:from>
      <xdr:col>2</xdr:col>
      <xdr:colOff>58238</xdr:colOff>
      <xdr:row>10</xdr:row>
      <xdr:rowOff>58613</xdr:rowOff>
    </xdr:from>
    <xdr:to>
      <xdr:col>2</xdr:col>
      <xdr:colOff>639494</xdr:colOff>
      <xdr:row>13</xdr:row>
      <xdr:rowOff>584</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3669" y="2350475"/>
          <a:ext cx="581256" cy="575017"/>
        </a:xfrm>
        <a:prstGeom prst="rect">
          <a:avLst/>
        </a:prstGeom>
      </xdr:spPr>
    </xdr:pic>
    <xdr:clientData/>
  </xdr:twoCellAnchor>
  <xdr:twoCellAnchor editAs="oneCell">
    <xdr:from>
      <xdr:col>2</xdr:col>
      <xdr:colOff>46895</xdr:colOff>
      <xdr:row>15</xdr:row>
      <xdr:rowOff>187570</xdr:rowOff>
    </xdr:from>
    <xdr:to>
      <xdr:col>2</xdr:col>
      <xdr:colOff>622967</xdr:colOff>
      <xdr:row>18</xdr:row>
      <xdr:rowOff>130596</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3757247"/>
          <a:ext cx="576072" cy="5760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7620</xdr:colOff>
      <xdr:row>10</xdr:row>
      <xdr:rowOff>0</xdr:rowOff>
    </xdr:from>
    <xdr:to>
      <xdr:col>11</xdr:col>
      <xdr:colOff>7620</xdr:colOff>
      <xdr:row>39</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579120</xdr:colOff>
      <xdr:row>1</xdr:row>
      <xdr:rowOff>15240</xdr:rowOff>
    </xdr:from>
    <xdr:to>
      <xdr:col>9</xdr:col>
      <xdr:colOff>495300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 xmlns:ma14="http://schemas.microsoft.com/office/mac/drawingml/2011/main"/>
          </a:ext>
        </a:extLst>
      </xdr:spPr>
    </xdr:pic>
    <xdr:clientData/>
  </xdr:twoCellAnchor>
  <xdr:twoCellAnchor editAs="oneCell">
    <xdr:from>
      <xdr:col>13</xdr:col>
      <xdr:colOff>114300</xdr:colOff>
      <xdr:row>0</xdr:row>
      <xdr:rowOff>53340</xdr:rowOff>
    </xdr:from>
    <xdr:to>
      <xdr:col>13</xdr:col>
      <xdr:colOff>571500</xdr:colOff>
      <xdr:row>1</xdr:row>
      <xdr:rowOff>297180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216140" y="5334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14</xdr:row>
      <xdr:rowOff>27420</xdr:rowOff>
    </xdr:from>
    <xdr:to>
      <xdr:col>1</xdr:col>
      <xdr:colOff>746760</xdr:colOff>
      <xdr:row>15</xdr:row>
      <xdr:rowOff>179820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60" y="3029700"/>
          <a:ext cx="365760" cy="365760"/>
        </a:xfrm>
        <a:prstGeom prst="rect">
          <a:avLst/>
        </a:prstGeom>
      </xdr:spPr>
    </xdr:pic>
    <xdr:clientData/>
  </xdr:twoCellAnchor>
  <xdr:twoCellAnchor editAs="oneCell">
    <xdr:from>
      <xdr:col>1</xdr:col>
      <xdr:colOff>393840</xdr:colOff>
      <xdr:row>18</xdr:row>
      <xdr:rowOff>35700</xdr:rowOff>
    </xdr:from>
    <xdr:to>
      <xdr:col>1</xdr:col>
      <xdr:colOff>759600</xdr:colOff>
      <xdr:row>19</xdr:row>
      <xdr:rowOff>188100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400" y="3891420"/>
          <a:ext cx="365760" cy="365760"/>
        </a:xfrm>
        <a:prstGeom prst="rect">
          <a:avLst/>
        </a:prstGeom>
      </xdr:spPr>
    </xdr:pic>
    <xdr:clientData/>
  </xdr:twoCellAnchor>
  <xdr:twoCellAnchor editAs="oneCell">
    <xdr:from>
      <xdr:col>1</xdr:col>
      <xdr:colOff>391440</xdr:colOff>
      <xdr:row>16</xdr:row>
      <xdr:rowOff>31560</xdr:rowOff>
    </xdr:from>
    <xdr:to>
      <xdr:col>1</xdr:col>
      <xdr:colOff>757200</xdr:colOff>
      <xdr:row>17</xdr:row>
      <xdr:rowOff>183961</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2000" y="3460560"/>
          <a:ext cx="365760" cy="365760"/>
        </a:xfrm>
        <a:prstGeom prst="rect">
          <a:avLst/>
        </a:prstGeom>
      </xdr:spPr>
    </xdr:pic>
    <xdr:clientData/>
  </xdr:twoCellAnchor>
  <xdr:twoCellAnchor editAs="oneCell">
    <xdr:from>
      <xdr:col>1</xdr:col>
      <xdr:colOff>381420</xdr:colOff>
      <xdr:row>12</xdr:row>
      <xdr:rowOff>23280</xdr:rowOff>
    </xdr:from>
    <xdr:to>
      <xdr:col>1</xdr:col>
      <xdr:colOff>747180</xdr:colOff>
      <xdr:row>13</xdr:row>
      <xdr:rowOff>175679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1980" y="2598840"/>
          <a:ext cx="365760" cy="365760"/>
        </a:xfrm>
        <a:prstGeom prst="rect">
          <a:avLst/>
        </a:prstGeom>
      </xdr:spPr>
    </xdr:pic>
    <xdr:clientData/>
  </xdr:twoCellAnchor>
  <xdr:twoCellAnchor editAs="oneCell">
    <xdr:from>
      <xdr:col>1</xdr:col>
      <xdr:colOff>84641</xdr:colOff>
      <xdr:row>24</xdr:row>
      <xdr:rowOff>27410</xdr:rowOff>
    </xdr:from>
    <xdr:to>
      <xdr:col>2</xdr:col>
      <xdr:colOff>3247288</xdr:colOff>
      <xdr:row>31</xdr:row>
      <xdr:rowOff>169987</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2856" y="5812748"/>
          <a:ext cx="4000847" cy="1619685"/>
        </a:xfrm>
        <a:prstGeom prst="rect">
          <a:avLst/>
        </a:prstGeom>
        <a:ln w="12700">
          <a:solidFill>
            <a:sysClr val="windowText" lastClr="000000"/>
          </a:solidFill>
        </a:ln>
      </xdr:spPr>
    </xdr:pic>
    <xdr:clientData/>
  </xdr:twoCellAnchor>
  <xdr:twoCellAnchor>
    <xdr:from>
      <xdr:col>2</xdr:col>
      <xdr:colOff>2848704</xdr:colOff>
      <xdr:row>26</xdr:row>
      <xdr:rowOff>46894</xdr:rowOff>
    </xdr:from>
    <xdr:to>
      <xdr:col>2</xdr:col>
      <xdr:colOff>3171088</xdr:colOff>
      <xdr:row>27</xdr:row>
      <xdr:rowOff>169987</xdr:rowOff>
    </xdr:to>
    <xdr:sp macro="" textlink="">
      <xdr:nvSpPr>
        <xdr:cNvPr id="11" name="Oval 10"/>
        <xdr:cNvSpPr/>
      </xdr:nvSpPr>
      <xdr:spPr>
        <a:xfrm>
          <a:off x="4355119" y="6254263"/>
          <a:ext cx="322384" cy="334109"/>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3376243</xdr:colOff>
      <xdr:row>23</xdr:row>
      <xdr:rowOff>82063</xdr:rowOff>
    </xdr:from>
    <xdr:to>
      <xdr:col>2</xdr:col>
      <xdr:colOff>4607170</xdr:colOff>
      <xdr:row>28</xdr:row>
      <xdr:rowOff>29307</xdr:rowOff>
    </xdr:to>
    <xdr:sp macro="" textlink="">
      <xdr:nvSpPr>
        <xdr:cNvPr id="12" name="Rectangular Callout 11"/>
        <xdr:cNvSpPr/>
      </xdr:nvSpPr>
      <xdr:spPr>
        <a:xfrm>
          <a:off x="4882658" y="5656386"/>
          <a:ext cx="1230927" cy="1002321"/>
        </a:xfrm>
        <a:prstGeom prst="wedgeRectCallout">
          <a:avLst>
            <a:gd name="adj1" fmla="val -65179"/>
            <a:gd name="adj2" fmla="val 24283"/>
          </a:avLst>
        </a:prstGeom>
        <a:solidFill>
          <a:srgbClr val="F8F8F8"/>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chemeClr val="tx1"/>
              </a:solidFill>
              <a:latin typeface="Leelawadee UI Semilight" panose="020B0402040204020203" pitchFamily="34" charset="-34"/>
              <a:cs typeface="Leelawadee UI Semilight" panose="020B0402040204020203" pitchFamily="34" charset="-34"/>
            </a:rPr>
            <a:t>Click</a:t>
          </a:r>
          <a:r>
            <a:rPr lang="en-US" sz="1000" baseline="0">
              <a:solidFill>
                <a:schemeClr val="tx1"/>
              </a:solidFill>
              <a:latin typeface="Leelawadee UI Semilight" panose="020B0402040204020203" pitchFamily="34" charset="-34"/>
              <a:cs typeface="Leelawadee UI Semilight" panose="020B0402040204020203" pitchFamily="34" charset="-34"/>
            </a:rPr>
            <a:t> on the "down-arrow" next to the box to open the list of options to select.</a:t>
          </a:r>
          <a:endParaRPr lang="en-US" sz="1000">
            <a:solidFill>
              <a:schemeClr val="tx1"/>
            </a:solidFill>
            <a:latin typeface="Leelawadee UI Semilight" panose="020B0402040204020203" pitchFamily="34" charset="-34"/>
            <a:cs typeface="Leelawadee UI Semilight" panose="020B0402040204020203" pitchFamily="34" charset="-34"/>
          </a:endParaRPr>
        </a:p>
      </xdr:txBody>
    </xdr:sp>
    <xdr:clientData/>
  </xdr:twoCellAnchor>
  <xdr:twoCellAnchor editAs="oneCell">
    <xdr:from>
      <xdr:col>2</xdr:col>
      <xdr:colOff>3470031</xdr:colOff>
      <xdr:row>33</xdr:row>
      <xdr:rowOff>128953</xdr:rowOff>
    </xdr:from>
    <xdr:to>
      <xdr:col>2</xdr:col>
      <xdr:colOff>4155831</xdr:colOff>
      <xdr:row>35</xdr:row>
      <xdr:rowOff>211014</xdr:rowOff>
    </xdr:to>
    <xdr:pic>
      <xdr:nvPicPr>
        <xdr:cNvPr id="13" name="Picture 12">
          <a:hlinkClick xmlns:r="http://schemas.openxmlformats.org/officeDocument/2006/relationships" r:id="rId6"/>
        </xdr:cNvPr>
        <xdr:cNvPicPr>
          <a:picLocks noChangeAspect="1"/>
        </xdr:cNvPicPr>
      </xdr:nvPicPr>
      <xdr:blipFill>
        <a:blip xmlns:r="http://schemas.openxmlformats.org/officeDocument/2006/relationships" r:embed="rId4">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76446" y="7778261"/>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28576</xdr:colOff>
      <xdr:row>12</xdr:row>
      <xdr:rowOff>95249</xdr:rowOff>
    </xdr:from>
    <xdr:to>
      <xdr:col>2</xdr:col>
      <xdr:colOff>485776</xdr:colOff>
      <xdr:row>14</xdr:row>
      <xdr:rowOff>123824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47962"/>
          <a:ext cx="457200" cy="457200"/>
        </a:xfrm>
        <a:prstGeom prst="rect">
          <a:avLst/>
        </a:prstGeom>
      </xdr:spPr>
    </xdr:pic>
    <xdr:clientData/>
  </xdr:twoCellAnchor>
  <xdr:twoCellAnchor editAs="oneCell">
    <xdr:from>
      <xdr:col>2</xdr:col>
      <xdr:colOff>711975</xdr:colOff>
      <xdr:row>12</xdr:row>
      <xdr:rowOff>97611</xdr:rowOff>
    </xdr:from>
    <xdr:to>
      <xdr:col>2</xdr:col>
      <xdr:colOff>1169175</xdr:colOff>
      <xdr:row>14</xdr:row>
      <xdr:rowOff>126186</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8" y="2750324"/>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42863</xdr:colOff>
      <xdr:row>12</xdr:row>
      <xdr:rowOff>123825</xdr:rowOff>
    </xdr:from>
    <xdr:to>
      <xdr:col>2</xdr:col>
      <xdr:colOff>500063</xdr:colOff>
      <xdr:row>14</xdr:row>
      <xdr:rowOff>152400</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443413" y="2776538"/>
          <a:ext cx="457200" cy="457200"/>
        </a:xfrm>
        <a:prstGeom prst="rect">
          <a:avLst/>
        </a:prstGeom>
      </xdr:spPr>
    </xdr:pic>
    <xdr:clientData/>
  </xdr:twoCellAnchor>
  <xdr:twoCellAnchor editAs="oneCell">
    <xdr:from>
      <xdr:col>2</xdr:col>
      <xdr:colOff>726262</xdr:colOff>
      <xdr:row>12</xdr:row>
      <xdr:rowOff>126187</xdr:rowOff>
    </xdr:from>
    <xdr:to>
      <xdr:col>2</xdr:col>
      <xdr:colOff>1183462</xdr:colOff>
      <xdr:row>14</xdr:row>
      <xdr:rowOff>154762</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126812" y="27789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12</xdr:row>
      <xdr:rowOff>119062</xdr:rowOff>
    </xdr:from>
    <xdr:to>
      <xdr:col>2</xdr:col>
      <xdr:colOff>485776</xdr:colOff>
      <xdr:row>14</xdr:row>
      <xdr:rowOff>147637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71775"/>
          <a:ext cx="457200" cy="457200"/>
        </a:xfrm>
        <a:prstGeom prst="rect">
          <a:avLst/>
        </a:prstGeom>
      </xdr:spPr>
    </xdr:pic>
    <xdr:clientData/>
  </xdr:twoCellAnchor>
  <xdr:twoCellAnchor editAs="oneCell">
    <xdr:from>
      <xdr:col>2</xdr:col>
      <xdr:colOff>711974</xdr:colOff>
      <xdr:row>12</xdr:row>
      <xdr:rowOff>121424</xdr:rowOff>
    </xdr:from>
    <xdr:to>
      <xdr:col>2</xdr:col>
      <xdr:colOff>1169174</xdr:colOff>
      <xdr:row>14</xdr:row>
      <xdr:rowOff>149999</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7" y="2774137"/>
          <a:ext cx="4572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23813</xdr:colOff>
      <xdr:row>12</xdr:row>
      <xdr:rowOff>100012</xdr:rowOff>
    </xdr:from>
    <xdr:to>
      <xdr:col>2</xdr:col>
      <xdr:colOff>481013</xdr:colOff>
      <xdr:row>14</xdr:row>
      <xdr:rowOff>128587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05326" y="2752725"/>
          <a:ext cx="457200" cy="457200"/>
        </a:xfrm>
        <a:prstGeom prst="rect">
          <a:avLst/>
        </a:prstGeom>
      </xdr:spPr>
    </xdr:pic>
    <xdr:clientData/>
  </xdr:twoCellAnchor>
  <xdr:twoCellAnchor editAs="oneCell">
    <xdr:from>
      <xdr:col>2</xdr:col>
      <xdr:colOff>721499</xdr:colOff>
      <xdr:row>12</xdr:row>
      <xdr:rowOff>107137</xdr:rowOff>
    </xdr:from>
    <xdr:to>
      <xdr:col>2</xdr:col>
      <xdr:colOff>1178699</xdr:colOff>
      <xdr:row>14</xdr:row>
      <xdr:rowOff>135712</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03012" y="2759850"/>
          <a:ext cx="4572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33338</xdr:colOff>
      <xdr:row>12</xdr:row>
      <xdr:rowOff>114300</xdr:rowOff>
    </xdr:from>
    <xdr:to>
      <xdr:col>2</xdr:col>
      <xdr:colOff>490538</xdr:colOff>
      <xdr:row>14</xdr:row>
      <xdr:rowOff>142875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33851" y="2767013"/>
          <a:ext cx="457200" cy="457200"/>
        </a:xfrm>
        <a:prstGeom prst="rect">
          <a:avLst/>
        </a:prstGeom>
      </xdr:spPr>
    </xdr:pic>
    <xdr:clientData/>
  </xdr:twoCellAnchor>
  <xdr:twoCellAnchor editAs="oneCell">
    <xdr:from>
      <xdr:col>2</xdr:col>
      <xdr:colOff>726262</xdr:colOff>
      <xdr:row>12</xdr:row>
      <xdr:rowOff>116661</xdr:rowOff>
    </xdr:from>
    <xdr:to>
      <xdr:col>2</xdr:col>
      <xdr:colOff>1183462</xdr:colOff>
      <xdr:row>14</xdr:row>
      <xdr:rowOff>145236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6775" y="2769374"/>
          <a:ext cx="4572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617225</xdr:colOff>
      <xdr:row>3</xdr:row>
      <xdr:rowOff>205739</xdr:rowOff>
    </xdr:from>
    <xdr:to>
      <xdr:col>7</xdr:col>
      <xdr:colOff>208089</xdr:colOff>
      <xdr:row>3</xdr:row>
      <xdr:rowOff>460130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45517" y="1442524"/>
          <a:ext cx="259080" cy="254391"/>
        </a:xfrm>
        <a:prstGeom prst="rect">
          <a:avLst/>
        </a:prstGeom>
      </xdr:spPr>
    </xdr:pic>
    <xdr:clientData/>
  </xdr:twoCellAnchor>
  <xdr:twoCellAnchor editAs="oneCell">
    <xdr:from>
      <xdr:col>2</xdr:col>
      <xdr:colOff>58238</xdr:colOff>
      <xdr:row>8</xdr:row>
      <xdr:rowOff>58613</xdr:rowOff>
    </xdr:from>
    <xdr:to>
      <xdr:col>2</xdr:col>
      <xdr:colOff>639494</xdr:colOff>
      <xdr:row>11</xdr:row>
      <xdr:rowOff>584</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8358" y="2367473"/>
          <a:ext cx="581256" cy="582051"/>
        </a:xfrm>
        <a:prstGeom prst="rect">
          <a:avLst/>
        </a:prstGeom>
      </xdr:spPr>
    </xdr:pic>
    <xdr:clientData/>
  </xdr:twoCellAnchor>
  <xdr:twoCellAnchor editAs="oneCell">
    <xdr:from>
      <xdr:col>2</xdr:col>
      <xdr:colOff>46895</xdr:colOff>
      <xdr:row>14</xdr:row>
      <xdr:rowOff>187570</xdr:rowOff>
    </xdr:from>
    <xdr:to>
      <xdr:col>2</xdr:col>
      <xdr:colOff>622967</xdr:colOff>
      <xdr:row>17</xdr:row>
      <xdr:rowOff>130596</xdr:rowOff>
    </xdr:to>
    <xdr:pic>
      <xdr:nvPicPr>
        <xdr:cNvPr id="4" name="Picture 3">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4700955"/>
          <a:ext cx="576072" cy="5760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7620</xdr:colOff>
      <xdr:row>8</xdr:row>
      <xdr:rowOff>0</xdr:rowOff>
    </xdr:from>
    <xdr:to>
      <xdr:col>11</xdr:col>
      <xdr:colOff>7620</xdr:colOff>
      <xdr:row>37</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548640</xdr:colOff>
      <xdr:row>1</xdr:row>
      <xdr:rowOff>15240</xdr:rowOff>
    </xdr:from>
    <xdr:to>
      <xdr:col>9</xdr:col>
      <xdr:colOff>464820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9372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22860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 xmlns:ma14="http://schemas.microsoft.com/office/mac/drawingml/2011/main"/>
          </a:ext>
        </a:extLst>
      </xdr:spPr>
    </xdr:pic>
    <xdr:clientData/>
  </xdr:twoCellAnchor>
  <xdr:twoCellAnchor editAs="oneCell">
    <xdr:from>
      <xdr:col>10</xdr:col>
      <xdr:colOff>38100</xdr:colOff>
      <xdr:row>4</xdr:row>
      <xdr:rowOff>60960</xdr:rowOff>
    </xdr:from>
    <xdr:to>
      <xdr:col>10</xdr:col>
      <xdr:colOff>396240</xdr:colOff>
      <xdr:row>6</xdr:row>
      <xdr:rowOff>68580</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935980" y="975360"/>
          <a:ext cx="358140" cy="358140"/>
        </a:xfrm>
        <a:prstGeom prst="rect">
          <a:avLst/>
        </a:prstGeom>
      </xdr:spPr>
    </xdr:pic>
    <xdr:clientData/>
  </xdr:twoCellAnchor>
</xdr:wsDr>
</file>

<file path=xl/theme/theme1.xml><?xml version="1.0" encoding="utf-8"?>
<a:theme xmlns:a="http://schemas.openxmlformats.org/drawingml/2006/main" name="Office Theme">
  <a:themeElements>
    <a:clrScheme name="BRAC">
      <a:dk1>
        <a:sysClr val="windowText" lastClr="000000"/>
      </a:dk1>
      <a:lt1>
        <a:sysClr val="window" lastClr="FFFFFF"/>
      </a:lt1>
      <a:dk2>
        <a:srgbClr val="17406D"/>
      </a:dk2>
      <a:lt2>
        <a:srgbClr val="DBEFF9"/>
      </a:lt2>
      <a:accent1>
        <a:srgbClr val="0F6FC6"/>
      </a:accent1>
      <a:accent2>
        <a:srgbClr val="009DD9"/>
      </a:accent2>
      <a:accent3>
        <a:srgbClr val="F49100"/>
      </a:accent3>
      <a:accent4>
        <a:srgbClr val="7CCA62"/>
      </a:accent4>
      <a:accent5>
        <a:srgbClr val="F0F006"/>
      </a:accent5>
      <a:accent6>
        <a:srgbClr val="A5C249"/>
      </a:accent6>
      <a:hlink>
        <a:srgbClr val="F49100"/>
      </a:hlink>
      <a:folHlink>
        <a:srgbClr val="85DFD0"/>
      </a:folHlink>
    </a:clrScheme>
    <a:fontScheme name="Segoe-rific">
      <a:majorFont>
        <a:latin typeface="Segoe UI Semilight"/>
        <a:ea typeface=""/>
        <a:cs typeface=""/>
      </a:majorFont>
      <a:minorFont>
        <a:latin typeface="Segoe U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B7"/>
  <sheetViews>
    <sheetView workbookViewId="0">
      <selection activeCell="B13" sqref="B13"/>
    </sheetView>
  </sheetViews>
  <sheetFormatPr defaultRowHeight="16.8" x14ac:dyDescent="0.4"/>
  <cols>
    <col min="2" max="2" width="14.296875" bestFit="1" customWidth="1"/>
    <col min="7" max="7" width="47" bestFit="1" customWidth="1"/>
    <col min="8" max="8" width="17.296875" bestFit="1" customWidth="1"/>
    <col min="10" max="10" width="26.3984375" bestFit="1" customWidth="1"/>
    <col min="12" max="12" width="11.5" bestFit="1" customWidth="1"/>
  </cols>
  <sheetData>
    <row r="3" spans="2:2" x14ac:dyDescent="0.4">
      <c r="B3" t="s">
        <v>8</v>
      </c>
    </row>
    <row r="4" spans="2:2" x14ac:dyDescent="0.4">
      <c r="B4" t="s">
        <v>9</v>
      </c>
    </row>
    <row r="5" spans="2:2" x14ac:dyDescent="0.4">
      <c r="B5" t="s">
        <v>10</v>
      </c>
    </row>
    <row r="6" spans="2:2" x14ac:dyDescent="0.4">
      <c r="B6" t="s">
        <v>11</v>
      </c>
    </row>
    <row r="7" spans="2:2" x14ac:dyDescent="0.4">
      <c r="B7"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96"/>
  <sheetViews>
    <sheetView showGridLines="0" showRowColHeaders="0" zoomScaleNormal="100" workbookViewId="0"/>
  </sheetViews>
  <sheetFormatPr defaultColWidth="0" defaultRowHeight="0" customHeight="1" zeroHeight="1" x14ac:dyDescent="0.4"/>
  <cols>
    <col min="1" max="2" width="3.5" style="1" customWidth="1"/>
    <col min="3" max="11" width="8.796875" style="1" customWidth="1"/>
    <col min="12" max="13" width="3.5" style="1" customWidth="1"/>
    <col min="14" max="14" width="0" style="1" hidden="1" customWidth="1"/>
    <col min="15" max="16384" width="8.796875" style="1" hidden="1"/>
  </cols>
  <sheetData>
    <row r="1" spans="1:13" s="50" customFormat="1" ht="16.8" x14ac:dyDescent="0.4">
      <c r="A1" s="1"/>
      <c r="B1" s="1"/>
      <c r="C1" s="1"/>
      <c r="D1" s="1"/>
      <c r="E1" s="1"/>
      <c r="F1" s="1"/>
      <c r="G1" s="1"/>
      <c r="H1" s="1"/>
      <c r="I1" s="1"/>
      <c r="J1" s="1"/>
      <c r="K1" s="1"/>
      <c r="L1" s="1"/>
      <c r="M1" s="1"/>
    </row>
    <row r="2" spans="1:13" s="50" customFormat="1" ht="25.2" x14ac:dyDescent="0.45">
      <c r="A2" s="1"/>
      <c r="B2" s="45" t="s">
        <v>2</v>
      </c>
      <c r="C2" s="1"/>
      <c r="D2" s="1"/>
      <c r="E2" s="1"/>
      <c r="F2" s="1"/>
      <c r="G2" s="1"/>
      <c r="H2" s="1"/>
      <c r="I2" s="1"/>
      <c r="J2" s="1"/>
      <c r="K2" s="1"/>
      <c r="L2" s="1"/>
      <c r="M2" s="1"/>
    </row>
    <row r="3" spans="1:13" s="50" customFormat="1" ht="21" x14ac:dyDescent="0.4">
      <c r="A3" s="1"/>
      <c r="B3" s="46" t="s">
        <v>143</v>
      </c>
      <c r="C3" s="1"/>
      <c r="D3" s="1"/>
      <c r="E3" s="1"/>
      <c r="F3" s="1"/>
      <c r="G3" s="1"/>
      <c r="H3" s="1"/>
      <c r="I3" s="1"/>
      <c r="J3" s="1"/>
      <c r="K3" s="1"/>
      <c r="L3" s="1"/>
      <c r="M3" s="1"/>
    </row>
    <row r="4" spans="1:13" s="50" customFormat="1" ht="9" customHeight="1" thickBot="1" x14ac:dyDescent="0.45">
      <c r="A4" s="1"/>
      <c r="B4" s="30"/>
      <c r="C4" s="30"/>
      <c r="D4" s="30"/>
      <c r="E4" s="30"/>
      <c r="F4" s="30"/>
      <c r="G4" s="30"/>
      <c r="H4" s="30"/>
      <c r="I4" s="30"/>
      <c r="J4" s="30"/>
      <c r="K4" s="30"/>
      <c r="L4" s="30"/>
      <c r="M4" s="1"/>
    </row>
    <row r="5" spans="1:13" s="50" customFormat="1" ht="7.2" customHeight="1" x14ac:dyDescent="0.4">
      <c r="A5" s="1"/>
      <c r="B5" s="1"/>
      <c r="C5" s="1"/>
      <c r="D5" s="1"/>
      <c r="E5" s="1"/>
      <c r="F5" s="1"/>
      <c r="G5" s="1"/>
      <c r="H5" s="1"/>
      <c r="I5" s="1"/>
      <c r="J5" s="1"/>
      <c r="K5" s="1"/>
      <c r="L5" s="1"/>
      <c r="M5" s="1"/>
    </row>
    <row r="6" spans="1:13" s="50" customFormat="1" ht="20.399999999999999" x14ac:dyDescent="0.4">
      <c r="A6" s="1"/>
      <c r="B6" s="95" t="s">
        <v>149</v>
      </c>
      <c r="C6" s="95"/>
      <c r="D6" s="95"/>
      <c r="E6" s="95"/>
      <c r="F6" s="26"/>
      <c r="G6" s="26"/>
      <c r="H6" s="26"/>
      <c r="I6" s="26"/>
      <c r="J6" s="94" t="s">
        <v>150</v>
      </c>
      <c r="K6" s="26"/>
      <c r="L6" s="26"/>
      <c r="M6" s="1"/>
    </row>
    <row r="7" spans="1:13" s="50" customFormat="1" ht="7.8" customHeight="1" x14ac:dyDescent="0.4">
      <c r="A7" s="1"/>
      <c r="B7" s="1"/>
      <c r="C7" s="1"/>
      <c r="D7" s="1"/>
      <c r="E7" s="1"/>
      <c r="F7" s="1"/>
      <c r="G7" s="1"/>
      <c r="H7" s="1"/>
      <c r="I7" s="1"/>
      <c r="J7" s="1"/>
      <c r="K7" s="1"/>
      <c r="L7" s="1"/>
      <c r="M7" s="1"/>
    </row>
    <row r="8" spans="1:13" s="50" customFormat="1" ht="16.8" x14ac:dyDescent="0.4">
      <c r="A8" s="1"/>
      <c r="B8" s="44"/>
      <c r="C8" s="44"/>
      <c r="D8" s="44"/>
      <c r="E8" s="44"/>
      <c r="F8" s="44"/>
      <c r="G8" s="44"/>
      <c r="H8" s="44"/>
      <c r="I8" s="44"/>
      <c r="J8" s="44"/>
      <c r="K8" s="44"/>
      <c r="L8" s="44"/>
      <c r="M8" s="1"/>
    </row>
    <row r="9" spans="1:13" s="50" customFormat="1" ht="16.8" x14ac:dyDescent="0.4">
      <c r="A9" s="1"/>
      <c r="B9" s="44"/>
      <c r="C9" s="47" t="s">
        <v>85</v>
      </c>
      <c r="D9" s="47"/>
      <c r="E9" s="47"/>
      <c r="F9" s="47"/>
      <c r="G9" s="48" t="s">
        <v>10</v>
      </c>
      <c r="H9" s="47"/>
      <c r="I9" s="47"/>
      <c r="J9" s="47"/>
      <c r="K9" s="49" t="s">
        <v>86</v>
      </c>
      <c r="L9" s="44"/>
      <c r="M9" s="1"/>
    </row>
    <row r="10" spans="1:13" s="50" customFormat="1" ht="16.8" x14ac:dyDescent="0.4">
      <c r="A10" s="1"/>
      <c r="B10" s="44"/>
      <c r="C10" s="44"/>
      <c r="D10" s="44"/>
      <c r="E10" s="44"/>
      <c r="F10" s="44"/>
      <c r="G10" s="44"/>
      <c r="H10" s="44"/>
      <c r="I10" s="44"/>
      <c r="J10" s="44"/>
      <c r="K10" s="44"/>
      <c r="L10" s="44"/>
      <c r="M10" s="1"/>
    </row>
    <row r="11" spans="1:13" s="50" customFormat="1" ht="16.8" x14ac:dyDescent="0.4">
      <c r="A11" s="1"/>
      <c r="B11" s="44"/>
      <c r="C11" s="44"/>
      <c r="D11" s="44"/>
      <c r="E11" s="44"/>
      <c r="F11" s="44"/>
      <c r="G11" s="44"/>
      <c r="H11" s="44"/>
      <c r="I11" s="44"/>
      <c r="J11" s="44"/>
      <c r="K11" s="44"/>
      <c r="L11" s="44"/>
      <c r="M11" s="1"/>
    </row>
    <row r="12" spans="1:13" s="50" customFormat="1" ht="16.8" x14ac:dyDescent="0.4">
      <c r="A12" s="1"/>
      <c r="B12" s="44"/>
      <c r="C12" s="44"/>
      <c r="D12" s="44"/>
      <c r="E12" s="44"/>
      <c r="F12" s="44"/>
      <c r="G12" s="44"/>
      <c r="H12" s="44"/>
      <c r="I12" s="44"/>
      <c r="J12" s="44"/>
      <c r="K12" s="44"/>
      <c r="L12" s="44"/>
      <c r="M12" s="1"/>
    </row>
    <row r="13" spans="1:13" s="50" customFormat="1" ht="16.8" x14ac:dyDescent="0.4">
      <c r="A13" s="1"/>
      <c r="B13" s="44"/>
      <c r="C13" s="44"/>
      <c r="D13" s="44"/>
      <c r="E13" s="44"/>
      <c r="F13" s="44"/>
      <c r="G13" s="44"/>
      <c r="H13" s="44"/>
      <c r="I13" s="44"/>
      <c r="J13" s="44"/>
      <c r="K13" s="44"/>
      <c r="L13" s="44"/>
      <c r="M13" s="1"/>
    </row>
    <row r="14" spans="1:13" s="50" customFormat="1" ht="16.8" x14ac:dyDescent="0.4">
      <c r="A14" s="1"/>
      <c r="B14" s="44"/>
      <c r="C14" s="44"/>
      <c r="D14" s="44"/>
      <c r="E14" s="44"/>
      <c r="F14" s="44"/>
      <c r="G14" s="44"/>
      <c r="H14" s="44"/>
      <c r="I14" s="44"/>
      <c r="J14" s="44"/>
      <c r="K14" s="44"/>
      <c r="L14" s="44"/>
      <c r="M14" s="1"/>
    </row>
    <row r="15" spans="1:13" s="50" customFormat="1" ht="16.8" x14ac:dyDescent="0.4">
      <c r="A15" s="1"/>
      <c r="B15" s="44"/>
      <c r="C15" s="44"/>
      <c r="D15" s="44"/>
      <c r="E15" s="44"/>
      <c r="F15" s="44"/>
      <c r="G15" s="44"/>
      <c r="H15" s="44"/>
      <c r="I15" s="44"/>
      <c r="J15" s="44"/>
      <c r="K15" s="44"/>
      <c r="L15" s="44"/>
      <c r="M15" s="1"/>
    </row>
    <row r="16" spans="1:13" s="50" customFormat="1" ht="16.8" x14ac:dyDescent="0.4">
      <c r="A16" s="1"/>
      <c r="B16" s="44"/>
      <c r="C16" s="44"/>
      <c r="D16" s="44"/>
      <c r="E16" s="44"/>
      <c r="F16" s="44"/>
      <c r="G16" s="44"/>
      <c r="H16" s="44"/>
      <c r="I16" s="44"/>
      <c r="J16" s="44"/>
      <c r="K16" s="44"/>
      <c r="L16" s="44"/>
      <c r="M16" s="1"/>
    </row>
    <row r="17" spans="1:13" s="50" customFormat="1" ht="16.8" x14ac:dyDescent="0.4">
      <c r="A17" s="1"/>
      <c r="B17" s="44"/>
      <c r="C17" s="44"/>
      <c r="D17" s="44"/>
      <c r="E17" s="44"/>
      <c r="F17" s="44"/>
      <c r="G17" s="44"/>
      <c r="H17" s="44"/>
      <c r="I17" s="44"/>
      <c r="J17" s="44"/>
      <c r="K17" s="44"/>
      <c r="L17" s="44"/>
      <c r="M17" s="1"/>
    </row>
    <row r="18" spans="1:13" s="50" customFormat="1" ht="16.8" x14ac:dyDescent="0.4">
      <c r="A18" s="1"/>
      <c r="B18" s="44"/>
      <c r="C18" s="44"/>
      <c r="D18" s="44"/>
      <c r="E18" s="44"/>
      <c r="F18" s="44"/>
      <c r="G18" s="44"/>
      <c r="H18" s="44"/>
      <c r="I18" s="44"/>
      <c r="J18" s="44"/>
      <c r="K18" s="44"/>
      <c r="L18" s="44"/>
      <c r="M18" s="1"/>
    </row>
    <row r="19" spans="1:13" s="50" customFormat="1" ht="16.8" x14ac:dyDescent="0.4">
      <c r="A19" s="1"/>
      <c r="B19" s="44"/>
      <c r="C19" s="44"/>
      <c r="D19" s="44"/>
      <c r="E19" s="44"/>
      <c r="F19" s="44"/>
      <c r="G19" s="44"/>
      <c r="H19" s="44"/>
      <c r="I19" s="44"/>
      <c r="J19" s="44"/>
      <c r="K19" s="44"/>
      <c r="L19" s="44"/>
      <c r="M19" s="1"/>
    </row>
    <row r="20" spans="1:13" s="50" customFormat="1" ht="16.8" x14ac:dyDescent="0.4">
      <c r="A20" s="1"/>
      <c r="B20" s="44"/>
      <c r="C20" s="44"/>
      <c r="D20" s="44"/>
      <c r="E20" s="44"/>
      <c r="F20" s="44"/>
      <c r="G20" s="44"/>
      <c r="H20" s="44"/>
      <c r="I20" s="44"/>
      <c r="J20" s="44"/>
      <c r="K20" s="44"/>
      <c r="L20" s="44"/>
      <c r="M20" s="1"/>
    </row>
    <row r="21" spans="1:13" s="50" customFormat="1" ht="16.8" x14ac:dyDescent="0.4">
      <c r="A21" s="1"/>
      <c r="B21" s="44"/>
      <c r="C21" s="44"/>
      <c r="D21" s="44"/>
      <c r="E21" s="44"/>
      <c r="F21" s="44"/>
      <c r="G21" s="44"/>
      <c r="H21" s="44"/>
      <c r="I21" s="44"/>
      <c r="J21" s="44"/>
      <c r="K21" s="44"/>
      <c r="L21" s="44"/>
      <c r="M21" s="1"/>
    </row>
    <row r="22" spans="1:13" s="50" customFormat="1" ht="16.8" x14ac:dyDescent="0.4">
      <c r="A22" s="1"/>
      <c r="B22" s="44"/>
      <c r="C22" s="44"/>
      <c r="D22" s="44"/>
      <c r="E22" s="44"/>
      <c r="F22" s="44"/>
      <c r="G22" s="44"/>
      <c r="H22" s="44"/>
      <c r="I22" s="44"/>
      <c r="J22" s="44"/>
      <c r="K22" s="44"/>
      <c r="L22" s="44"/>
      <c r="M22" s="1"/>
    </row>
    <row r="23" spans="1:13" s="50" customFormat="1" ht="16.8" x14ac:dyDescent="0.4">
      <c r="A23" s="1"/>
      <c r="B23" s="44"/>
      <c r="C23" s="44"/>
      <c r="D23" s="44"/>
      <c r="E23" s="44"/>
      <c r="F23" s="44"/>
      <c r="G23" s="44"/>
      <c r="H23" s="44"/>
      <c r="I23" s="44"/>
      <c r="J23" s="44"/>
      <c r="K23" s="44"/>
      <c r="L23" s="44"/>
      <c r="M23" s="1"/>
    </row>
    <row r="24" spans="1:13" s="50" customFormat="1" ht="16.8" x14ac:dyDescent="0.4">
      <c r="A24" s="1"/>
      <c r="B24" s="44"/>
      <c r="C24" s="44"/>
      <c r="D24" s="44"/>
      <c r="E24" s="44"/>
      <c r="F24" s="44"/>
      <c r="G24" s="44"/>
      <c r="H24" s="44"/>
      <c r="I24" s="44"/>
      <c r="J24" s="44"/>
      <c r="K24" s="44"/>
      <c r="L24" s="44"/>
      <c r="M24" s="1"/>
    </row>
    <row r="25" spans="1:13" s="50" customFormat="1" ht="16.8" x14ac:dyDescent="0.4">
      <c r="A25" s="1"/>
      <c r="B25" s="44"/>
      <c r="C25" s="44"/>
      <c r="D25" s="44"/>
      <c r="E25" s="44"/>
      <c r="F25" s="44"/>
      <c r="G25" s="44"/>
      <c r="H25" s="44"/>
      <c r="I25" s="44"/>
      <c r="J25" s="44"/>
      <c r="K25" s="44"/>
      <c r="L25" s="44"/>
      <c r="M25" s="1"/>
    </row>
    <row r="26" spans="1:13" s="50" customFormat="1" ht="16.8" x14ac:dyDescent="0.4">
      <c r="A26" s="1"/>
      <c r="B26" s="44"/>
      <c r="C26" s="44"/>
      <c r="D26" s="44"/>
      <c r="E26" s="44"/>
      <c r="F26" s="44"/>
      <c r="G26" s="44"/>
      <c r="H26" s="44"/>
      <c r="I26" s="44"/>
      <c r="J26" s="44"/>
      <c r="K26" s="44"/>
      <c r="L26" s="44"/>
      <c r="M26" s="1"/>
    </row>
    <row r="27" spans="1:13" s="50" customFormat="1" ht="16.8" x14ac:dyDescent="0.4">
      <c r="A27" s="1"/>
      <c r="B27" s="44"/>
      <c r="C27" s="44"/>
      <c r="D27" s="44"/>
      <c r="E27" s="44"/>
      <c r="F27" s="44"/>
      <c r="G27" s="44"/>
      <c r="H27" s="44"/>
      <c r="I27" s="44"/>
      <c r="J27" s="44"/>
      <c r="K27" s="44"/>
      <c r="L27" s="44"/>
      <c r="M27" s="1"/>
    </row>
    <row r="28" spans="1:13" s="50" customFormat="1" ht="16.8" x14ac:dyDescent="0.4">
      <c r="A28" s="1"/>
      <c r="B28" s="44"/>
      <c r="C28" s="44"/>
      <c r="D28" s="44"/>
      <c r="E28" s="44"/>
      <c r="F28" s="44"/>
      <c r="G28" s="44"/>
      <c r="H28" s="44"/>
      <c r="I28" s="44"/>
      <c r="J28" s="44"/>
      <c r="K28" s="44"/>
      <c r="L28" s="44"/>
      <c r="M28" s="1"/>
    </row>
    <row r="29" spans="1:13" s="50" customFormat="1" ht="16.8" x14ac:dyDescent="0.4">
      <c r="A29" s="1"/>
      <c r="B29" s="44"/>
      <c r="C29" s="44"/>
      <c r="D29" s="44"/>
      <c r="E29" s="44"/>
      <c r="F29" s="44"/>
      <c r="G29" s="44"/>
      <c r="H29" s="44"/>
      <c r="I29" s="44"/>
      <c r="J29" s="44"/>
      <c r="K29" s="44"/>
      <c r="L29" s="44"/>
      <c r="M29" s="1"/>
    </row>
    <row r="30" spans="1:13" s="50" customFormat="1" ht="16.8" x14ac:dyDescent="0.4">
      <c r="A30" s="1"/>
      <c r="B30" s="44"/>
      <c r="C30" s="44"/>
      <c r="D30" s="44"/>
      <c r="E30" s="44"/>
      <c r="F30" s="44"/>
      <c r="G30" s="44"/>
      <c r="H30" s="44"/>
      <c r="I30" s="44"/>
      <c r="J30" s="44"/>
      <c r="K30" s="44"/>
      <c r="L30" s="44"/>
      <c r="M30" s="1"/>
    </row>
    <row r="31" spans="1:13" s="50" customFormat="1" ht="16.8" x14ac:dyDescent="0.4">
      <c r="A31" s="1"/>
      <c r="B31" s="44"/>
      <c r="C31" s="44"/>
      <c r="D31" s="44"/>
      <c r="E31" s="44"/>
      <c r="F31" s="44"/>
      <c r="G31" s="44"/>
      <c r="H31" s="44"/>
      <c r="I31" s="44"/>
      <c r="J31" s="44"/>
      <c r="K31" s="44"/>
      <c r="L31" s="44"/>
      <c r="M31" s="1"/>
    </row>
    <row r="32" spans="1:13" s="50" customFormat="1" ht="16.8" x14ac:dyDescent="0.4">
      <c r="A32" s="1"/>
      <c r="B32" s="44"/>
      <c r="C32" s="44"/>
      <c r="D32" s="44"/>
      <c r="E32" s="44"/>
      <c r="F32" s="44"/>
      <c r="G32" s="44"/>
      <c r="H32" s="44"/>
      <c r="I32" s="44"/>
      <c r="J32" s="44"/>
      <c r="K32" s="44"/>
      <c r="L32" s="44"/>
      <c r="M32" s="1"/>
    </row>
    <row r="33" spans="1:13" s="50" customFormat="1" ht="16.8" x14ac:dyDescent="0.4">
      <c r="A33" s="1"/>
      <c r="B33" s="44"/>
      <c r="C33" s="44"/>
      <c r="D33" s="44"/>
      <c r="E33" s="44"/>
      <c r="F33" s="44"/>
      <c r="G33" s="44"/>
      <c r="H33" s="44"/>
      <c r="I33" s="44"/>
      <c r="J33" s="44"/>
      <c r="K33" s="44"/>
      <c r="L33" s="44"/>
      <c r="M33" s="1"/>
    </row>
    <row r="34" spans="1:13" s="50" customFormat="1" ht="16.8" x14ac:dyDescent="0.4">
      <c r="A34" s="1"/>
      <c r="B34" s="44"/>
      <c r="C34" s="44"/>
      <c r="D34" s="44"/>
      <c r="E34" s="44"/>
      <c r="F34" s="44"/>
      <c r="G34" s="44"/>
      <c r="H34" s="44"/>
      <c r="I34" s="44"/>
      <c r="J34" s="44"/>
      <c r="K34" s="44"/>
      <c r="L34" s="44"/>
      <c r="M34" s="1"/>
    </row>
    <row r="35" spans="1:13" s="50" customFormat="1" ht="16.8" x14ac:dyDescent="0.4">
      <c r="A35" s="1"/>
      <c r="B35" s="44"/>
      <c r="C35" s="44"/>
      <c r="D35" s="44"/>
      <c r="E35" s="44"/>
      <c r="F35" s="44"/>
      <c r="G35" s="44"/>
      <c r="H35" s="44"/>
      <c r="I35" s="44"/>
      <c r="J35" s="44"/>
      <c r="K35" s="44"/>
      <c r="L35" s="44"/>
      <c r="M35" s="1"/>
    </row>
    <row r="36" spans="1:13" s="50" customFormat="1" ht="16.8" x14ac:dyDescent="0.4">
      <c r="A36" s="1"/>
      <c r="B36" s="44"/>
      <c r="C36" s="44"/>
      <c r="D36" s="44"/>
      <c r="E36" s="44"/>
      <c r="F36" s="44"/>
      <c r="G36" s="44"/>
      <c r="H36" s="44"/>
      <c r="I36" s="44"/>
      <c r="J36" s="44"/>
      <c r="K36" s="44"/>
      <c r="L36" s="44"/>
      <c r="M36" s="1"/>
    </row>
    <row r="37" spans="1:13" s="50" customFormat="1" ht="16.8" x14ac:dyDescent="0.4">
      <c r="A37" s="1"/>
      <c r="B37" s="44"/>
      <c r="C37" s="44"/>
      <c r="D37" s="44"/>
      <c r="E37" s="44"/>
      <c r="F37" s="44"/>
      <c r="G37" s="44"/>
      <c r="H37" s="44"/>
      <c r="I37" s="44"/>
      <c r="J37" s="44"/>
      <c r="K37" s="44"/>
      <c r="L37" s="44"/>
      <c r="M37" s="1"/>
    </row>
    <row r="38" spans="1:13" s="50" customFormat="1" ht="16.8" x14ac:dyDescent="0.4">
      <c r="A38" s="1"/>
      <c r="B38" s="44"/>
      <c r="C38" s="44"/>
      <c r="D38" s="44"/>
      <c r="E38" s="44"/>
      <c r="F38" s="44"/>
      <c r="G38" s="44"/>
      <c r="H38" s="44"/>
      <c r="I38" s="44"/>
      <c r="J38" s="44"/>
      <c r="K38" s="44"/>
      <c r="L38" s="44"/>
      <c r="M38" s="1"/>
    </row>
    <row r="39" spans="1:13" s="50" customFormat="1" ht="16.8" x14ac:dyDescent="0.4">
      <c r="A39" s="1"/>
      <c r="B39" s="1"/>
      <c r="C39" s="1"/>
      <c r="D39" s="1"/>
      <c r="E39" s="1"/>
      <c r="F39" s="1"/>
      <c r="G39" s="1"/>
      <c r="H39" s="1"/>
      <c r="I39" s="1"/>
      <c r="J39" s="1"/>
      <c r="K39" s="1"/>
      <c r="L39" s="1"/>
      <c r="M39" s="1"/>
    </row>
    <row r="40" spans="1:13" s="50" customFormat="1" ht="16.8" x14ac:dyDescent="0.4">
      <c r="A40" s="1"/>
      <c r="B40" s="1"/>
      <c r="C40" s="1"/>
      <c r="D40" s="1"/>
      <c r="E40" s="1"/>
      <c r="F40" s="1"/>
      <c r="G40" s="1"/>
      <c r="H40" s="1"/>
      <c r="I40" s="1"/>
      <c r="J40" s="1"/>
      <c r="K40" s="1"/>
      <c r="L40" s="1"/>
      <c r="M40" s="1"/>
    </row>
    <row r="41" spans="1:13" ht="19.2" x14ac:dyDescent="0.45">
      <c r="B41" s="89"/>
      <c r="L41" s="90"/>
    </row>
    <row r="42" spans="1:13" ht="9" customHeight="1" x14ac:dyDescent="0.4"/>
    <row r="43" spans="1:13" ht="16.8" x14ac:dyDescent="0.4">
      <c r="B43" s="114"/>
      <c r="C43" s="114"/>
      <c r="D43" s="114"/>
      <c r="E43" s="114"/>
      <c r="F43" s="114"/>
      <c r="G43" s="114"/>
      <c r="H43" s="114"/>
      <c r="I43" s="114"/>
      <c r="J43" s="114"/>
      <c r="K43" s="114"/>
      <c r="L43" s="114"/>
    </row>
    <row r="44" spans="1:13" ht="16.8" customHeight="1" x14ac:dyDescent="0.4"/>
    <row r="45" spans="1:13" ht="16.8" customHeight="1" x14ac:dyDescent="0.4"/>
    <row r="46" spans="1:13" ht="16.8" customHeight="1" x14ac:dyDescent="0.4"/>
    <row r="47" spans="1:13" ht="16.8" customHeight="1" x14ac:dyDescent="0.4"/>
    <row r="48" spans="1:13" ht="16.8" customHeight="1" x14ac:dyDescent="0.4"/>
    <row r="49" ht="16.8" customHeight="1" x14ac:dyDescent="0.4"/>
    <row r="50" ht="16.8" customHeight="1" x14ac:dyDescent="0.4"/>
    <row r="51" ht="16.8" customHeight="1" x14ac:dyDescent="0.4"/>
    <row r="52" ht="16.8" customHeight="1" x14ac:dyDescent="0.4"/>
    <row r="53" ht="16.8" customHeight="1" x14ac:dyDescent="0.4"/>
    <row r="54" ht="16.8" customHeight="1" x14ac:dyDescent="0.4"/>
    <row r="55" ht="16.8" customHeight="1" x14ac:dyDescent="0.4"/>
    <row r="56" ht="16.8" customHeight="1" x14ac:dyDescent="0.4"/>
    <row r="57" ht="16.8" customHeight="1" x14ac:dyDescent="0.4"/>
    <row r="58" ht="16.8" customHeight="1" x14ac:dyDescent="0.4"/>
    <row r="59" ht="16.8" customHeight="1" x14ac:dyDescent="0.4"/>
    <row r="60" ht="16.8" customHeight="1" x14ac:dyDescent="0.4"/>
    <row r="61" ht="16.8" customHeight="1" x14ac:dyDescent="0.4"/>
    <row r="62" ht="16.8" customHeight="1" x14ac:dyDescent="0.4"/>
    <row r="63" ht="16.8" customHeight="1" x14ac:dyDescent="0.4"/>
    <row r="64" ht="16.8" customHeight="1" x14ac:dyDescent="0.4"/>
    <row r="65" ht="16.8" customHeight="1" x14ac:dyDescent="0.4"/>
    <row r="66" ht="16.8" customHeight="1" x14ac:dyDescent="0.4"/>
    <row r="67" ht="16.8" customHeight="1" x14ac:dyDescent="0.4"/>
    <row r="68" ht="16.8" customHeight="1" x14ac:dyDescent="0.4"/>
    <row r="69" ht="16.8" customHeight="1" x14ac:dyDescent="0.4"/>
    <row r="70" ht="16.8" customHeight="1" x14ac:dyDescent="0.4"/>
    <row r="71" ht="16.8" customHeight="1" x14ac:dyDescent="0.4"/>
    <row r="72" ht="16.8" customHeight="1" x14ac:dyDescent="0.4"/>
    <row r="73" ht="16.8" customHeight="1" x14ac:dyDescent="0.4"/>
    <row r="74" ht="16.8" customHeight="1" x14ac:dyDescent="0.4"/>
    <row r="75" ht="16.8" customHeight="1" x14ac:dyDescent="0.4"/>
    <row r="76" ht="16.8" customHeight="1" x14ac:dyDescent="0.4"/>
    <row r="77" ht="16.8" customHeight="1" x14ac:dyDescent="0.4"/>
    <row r="78" ht="16.8" customHeight="1" x14ac:dyDescent="0.4"/>
    <row r="79" ht="16.8" customHeight="1" x14ac:dyDescent="0.4"/>
    <row r="80" ht="16.8" customHeight="1" x14ac:dyDescent="0.4"/>
    <row r="81" ht="16.8" customHeight="1" x14ac:dyDescent="0.4"/>
    <row r="82" ht="16.8" customHeight="1" x14ac:dyDescent="0.4"/>
    <row r="83" ht="16.8" customHeight="1" x14ac:dyDescent="0.4"/>
    <row r="84" ht="16.8" customHeight="1" x14ac:dyDescent="0.4"/>
    <row r="85" ht="16.8" customHeight="1" x14ac:dyDescent="0.4"/>
    <row r="86" ht="16.8" customHeight="1" x14ac:dyDescent="0.4"/>
    <row r="87" ht="16.8" customHeight="1" x14ac:dyDescent="0.4"/>
    <row r="88" ht="16.8" customHeight="1" x14ac:dyDescent="0.4"/>
    <row r="89" ht="16.8" customHeight="1" x14ac:dyDescent="0.4"/>
    <row r="90" ht="16.8" customHeight="1" x14ac:dyDescent="0.4"/>
    <row r="91" ht="16.8" customHeight="1" x14ac:dyDescent="0.4"/>
    <row r="92" ht="16.8" customHeight="1" x14ac:dyDescent="0.4"/>
    <row r="93" ht="16.8" customHeight="1" x14ac:dyDescent="0.4"/>
    <row r="94" ht="16.8" customHeight="1" x14ac:dyDescent="0.4"/>
    <row r="95" ht="16.8" customHeight="1" x14ac:dyDescent="0.4"/>
    <row r="96" ht="16.8" customHeight="1" x14ac:dyDescent="0.4"/>
  </sheetData>
  <sheetProtection sheet="1" objects="1" scenarios="1"/>
  <mergeCells count="1">
    <mergeCell ref="B43:L43"/>
  </mergeCells>
  <pageMargins left="0.25" right="0.25"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B2:H24"/>
  <sheetViews>
    <sheetView showGridLines="0" showRowColHeaders="0" zoomScale="160" zoomScaleNormal="160" workbookViewId="0">
      <selection activeCell="B6" sqref="B6:E21"/>
    </sheetView>
  </sheetViews>
  <sheetFormatPr defaultRowHeight="16.8" x14ac:dyDescent="0.4"/>
  <cols>
    <col min="1" max="1" width="4.09765625" style="1" customWidth="1"/>
    <col min="2" max="2" width="49.69921875" style="1" customWidth="1"/>
    <col min="3" max="8" width="9.19921875" style="1" customWidth="1"/>
    <col min="9" max="16384" width="8.796875" style="1"/>
  </cols>
  <sheetData>
    <row r="2" spans="2:8" ht="23.4" x14ac:dyDescent="0.45">
      <c r="B2" s="102" t="s">
        <v>38</v>
      </c>
      <c r="C2" s="102"/>
      <c r="D2" s="102"/>
      <c r="E2" s="102"/>
      <c r="F2" s="102"/>
      <c r="G2" s="102"/>
      <c r="H2" s="102"/>
    </row>
    <row r="3" spans="2:8" ht="47.4" customHeight="1" x14ac:dyDescent="0.4">
      <c r="B3" s="124" t="s">
        <v>167</v>
      </c>
      <c r="C3" s="124"/>
      <c r="D3" s="124"/>
      <c r="E3" s="124"/>
    </row>
    <row r="4" spans="2:8" ht="7.2" customHeight="1" x14ac:dyDescent="0.4"/>
    <row r="5" spans="2:8" ht="57" customHeight="1" x14ac:dyDescent="0.4">
      <c r="B5" s="144" t="s">
        <v>168</v>
      </c>
      <c r="C5" s="144"/>
      <c r="D5" s="144"/>
      <c r="E5" s="144"/>
      <c r="H5" s="37"/>
    </row>
    <row r="6" spans="2:8" x14ac:dyDescent="0.4">
      <c r="B6" s="115" t="s">
        <v>39</v>
      </c>
      <c r="C6" s="116"/>
      <c r="D6" s="116"/>
      <c r="E6" s="117"/>
    </row>
    <row r="7" spans="2:8" x14ac:dyDescent="0.4">
      <c r="B7" s="118"/>
      <c r="C7" s="119"/>
      <c r="D7" s="119"/>
      <c r="E7" s="120"/>
    </row>
    <row r="8" spans="2:8" x14ac:dyDescent="0.4">
      <c r="B8" s="118"/>
      <c r="C8" s="119"/>
      <c r="D8" s="119"/>
      <c r="E8" s="120"/>
    </row>
    <row r="9" spans="2:8" x14ac:dyDescent="0.4">
      <c r="B9" s="118"/>
      <c r="C9" s="119"/>
      <c r="D9" s="119"/>
      <c r="E9" s="120"/>
    </row>
    <row r="10" spans="2:8" x14ac:dyDescent="0.4">
      <c r="B10" s="118"/>
      <c r="C10" s="119"/>
      <c r="D10" s="119"/>
      <c r="E10" s="120"/>
    </row>
    <row r="11" spans="2:8" x14ac:dyDescent="0.4">
      <c r="B11" s="118"/>
      <c r="C11" s="119"/>
      <c r="D11" s="119"/>
      <c r="E11" s="120"/>
    </row>
    <row r="12" spans="2:8" x14ac:dyDescent="0.4">
      <c r="B12" s="118"/>
      <c r="C12" s="119"/>
      <c r="D12" s="119"/>
      <c r="E12" s="120"/>
    </row>
    <row r="13" spans="2:8" x14ac:dyDescent="0.4">
      <c r="B13" s="118"/>
      <c r="C13" s="119"/>
      <c r="D13" s="119"/>
      <c r="E13" s="120"/>
    </row>
    <row r="14" spans="2:8" x14ac:dyDescent="0.4">
      <c r="B14" s="118"/>
      <c r="C14" s="119"/>
      <c r="D14" s="119"/>
      <c r="E14" s="120"/>
    </row>
    <row r="15" spans="2:8" x14ac:dyDescent="0.4">
      <c r="B15" s="118"/>
      <c r="C15" s="119"/>
      <c r="D15" s="119"/>
      <c r="E15" s="120"/>
    </row>
    <row r="16" spans="2:8" x14ac:dyDescent="0.4">
      <c r="B16" s="118"/>
      <c r="C16" s="119"/>
      <c r="D16" s="119"/>
      <c r="E16" s="120"/>
    </row>
    <row r="17" spans="2:5" x14ac:dyDescent="0.4">
      <c r="B17" s="118"/>
      <c r="C17" s="119"/>
      <c r="D17" s="119"/>
      <c r="E17" s="120"/>
    </row>
    <row r="18" spans="2:5" x14ac:dyDescent="0.4">
      <c r="B18" s="118"/>
      <c r="C18" s="119"/>
      <c r="D18" s="119"/>
      <c r="E18" s="120"/>
    </row>
    <row r="19" spans="2:5" x14ac:dyDescent="0.4">
      <c r="B19" s="118"/>
      <c r="C19" s="119"/>
      <c r="D19" s="119"/>
      <c r="E19" s="120"/>
    </row>
    <row r="20" spans="2:5" x14ac:dyDescent="0.4">
      <c r="B20" s="118"/>
      <c r="C20" s="119"/>
      <c r="D20" s="119"/>
      <c r="E20" s="120"/>
    </row>
    <row r="21" spans="2:5" x14ac:dyDescent="0.4">
      <c r="B21" s="121"/>
      <c r="C21" s="122"/>
      <c r="D21" s="122"/>
      <c r="E21" s="123"/>
    </row>
    <row r="22" spans="2:5" ht="7.2" customHeight="1" x14ac:dyDescent="0.4"/>
    <row r="24" spans="2:5" x14ac:dyDescent="0.4">
      <c r="C24" s="96" t="s">
        <v>151</v>
      </c>
    </row>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4.9989318521683403E-2"/>
  </sheetPr>
  <dimension ref="B2:H22"/>
  <sheetViews>
    <sheetView showGridLines="0" showRowColHeaders="0" zoomScale="160" zoomScaleNormal="160" workbookViewId="0">
      <selection activeCell="B6" sqref="B6:E21"/>
    </sheetView>
  </sheetViews>
  <sheetFormatPr defaultRowHeight="16.8" x14ac:dyDescent="0.4"/>
  <cols>
    <col min="1" max="1" width="4.09765625" style="1" customWidth="1"/>
    <col min="2" max="2" width="49.69921875" style="1" customWidth="1"/>
    <col min="3" max="8" width="9.19921875" style="1" customWidth="1"/>
    <col min="9" max="16384" width="8.796875" style="1"/>
  </cols>
  <sheetData>
    <row r="2" spans="2:8" ht="23.4" x14ac:dyDescent="0.45">
      <c r="B2" s="102" t="s">
        <v>38</v>
      </c>
      <c r="C2" s="102"/>
      <c r="D2" s="102"/>
      <c r="E2" s="102"/>
      <c r="F2" s="102"/>
      <c r="G2" s="102"/>
      <c r="H2" s="102"/>
    </row>
    <row r="3" spans="2:8" ht="47.4" customHeight="1" x14ac:dyDescent="0.4">
      <c r="B3" s="124" t="s">
        <v>167</v>
      </c>
      <c r="C3" s="124"/>
      <c r="D3" s="124"/>
      <c r="E3" s="124"/>
    </row>
    <row r="4" spans="2:8" ht="7.2" customHeight="1" x14ac:dyDescent="0.4"/>
    <row r="5" spans="2:8" ht="58.2" customHeight="1" x14ac:dyDescent="0.45">
      <c r="B5" s="125" t="s">
        <v>169</v>
      </c>
      <c r="C5" s="125"/>
      <c r="D5" s="125"/>
      <c r="E5" s="125"/>
      <c r="H5" s="37"/>
    </row>
    <row r="6" spans="2:8" x14ac:dyDescent="0.4">
      <c r="B6" s="115" t="s">
        <v>39</v>
      </c>
      <c r="C6" s="116"/>
      <c r="D6" s="116"/>
      <c r="E6" s="117"/>
    </row>
    <row r="7" spans="2:8" x14ac:dyDescent="0.4">
      <c r="B7" s="118"/>
      <c r="C7" s="119"/>
      <c r="D7" s="119"/>
      <c r="E7" s="120"/>
    </row>
    <row r="8" spans="2:8" x14ac:dyDescent="0.4">
      <c r="B8" s="118"/>
      <c r="C8" s="119"/>
      <c r="D8" s="119"/>
      <c r="E8" s="120"/>
    </row>
    <row r="9" spans="2:8" x14ac:dyDescent="0.4">
      <c r="B9" s="118"/>
      <c r="C9" s="119"/>
      <c r="D9" s="119"/>
      <c r="E9" s="120"/>
    </row>
    <row r="10" spans="2:8" x14ac:dyDescent="0.4">
      <c r="B10" s="118"/>
      <c r="C10" s="119"/>
      <c r="D10" s="119"/>
      <c r="E10" s="120"/>
    </row>
    <row r="11" spans="2:8" x14ac:dyDescent="0.4">
      <c r="B11" s="118"/>
      <c r="C11" s="119"/>
      <c r="D11" s="119"/>
      <c r="E11" s="120"/>
    </row>
    <row r="12" spans="2:8" x14ac:dyDescent="0.4">
      <c r="B12" s="118"/>
      <c r="C12" s="119"/>
      <c r="D12" s="119"/>
      <c r="E12" s="120"/>
    </row>
    <row r="13" spans="2:8" x14ac:dyDescent="0.4">
      <c r="B13" s="118"/>
      <c r="C13" s="119"/>
      <c r="D13" s="119"/>
      <c r="E13" s="120"/>
    </row>
    <row r="14" spans="2:8" x14ac:dyDescent="0.4">
      <c r="B14" s="118"/>
      <c r="C14" s="119"/>
      <c r="D14" s="119"/>
      <c r="E14" s="120"/>
    </row>
    <row r="15" spans="2:8" x14ac:dyDescent="0.4">
      <c r="B15" s="118"/>
      <c r="C15" s="119"/>
      <c r="D15" s="119"/>
      <c r="E15" s="120"/>
    </row>
    <row r="16" spans="2:8" x14ac:dyDescent="0.4">
      <c r="B16" s="118"/>
      <c r="C16" s="119"/>
      <c r="D16" s="119"/>
      <c r="E16" s="120"/>
    </row>
    <row r="17" spans="2:5" x14ac:dyDescent="0.4">
      <c r="B17" s="118"/>
      <c r="C17" s="119"/>
      <c r="D17" s="119"/>
      <c r="E17" s="120"/>
    </row>
    <row r="18" spans="2:5" x14ac:dyDescent="0.4">
      <c r="B18" s="118"/>
      <c r="C18" s="119"/>
      <c r="D18" s="119"/>
      <c r="E18" s="120"/>
    </row>
    <row r="19" spans="2:5" x14ac:dyDescent="0.4">
      <c r="B19" s="118"/>
      <c r="C19" s="119"/>
      <c r="D19" s="119"/>
      <c r="E19" s="120"/>
    </row>
    <row r="20" spans="2:5" x14ac:dyDescent="0.4">
      <c r="B20" s="118"/>
      <c r="C20" s="119"/>
      <c r="D20" s="119"/>
      <c r="E20" s="120"/>
    </row>
    <row r="21" spans="2:5" x14ac:dyDescent="0.4">
      <c r="B21" s="121"/>
      <c r="C21" s="122"/>
      <c r="D21" s="122"/>
      <c r="E21" s="123"/>
    </row>
    <row r="22" spans="2:5" ht="7.2" customHeight="1" x14ac:dyDescent="0.4"/>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B2:H22"/>
  <sheetViews>
    <sheetView showGridLines="0" showRowColHeaders="0" zoomScale="160" zoomScaleNormal="160" workbookViewId="0">
      <selection activeCell="B6" sqref="B6:E21"/>
    </sheetView>
  </sheetViews>
  <sheetFormatPr defaultRowHeight="16.8" x14ac:dyDescent="0.4"/>
  <cols>
    <col min="1" max="1" width="4.09765625" style="1" customWidth="1"/>
    <col min="2" max="2" width="49.69921875" style="1" customWidth="1"/>
    <col min="3" max="8" width="9.19921875" style="1" customWidth="1"/>
    <col min="9" max="16384" width="8.796875" style="1"/>
  </cols>
  <sheetData>
    <row r="2" spans="2:8" ht="23.4" x14ac:dyDescent="0.45">
      <c r="B2" s="102" t="s">
        <v>38</v>
      </c>
      <c r="C2" s="102"/>
      <c r="D2" s="102"/>
      <c r="E2" s="102"/>
      <c r="F2" s="102"/>
      <c r="G2" s="102"/>
      <c r="H2" s="102"/>
    </row>
    <row r="3" spans="2:8" ht="47.4" customHeight="1" x14ac:dyDescent="0.4">
      <c r="B3" s="124" t="s">
        <v>167</v>
      </c>
      <c r="C3" s="124"/>
      <c r="D3" s="124"/>
      <c r="E3" s="124"/>
    </row>
    <row r="4" spans="2:8" ht="7.2" customHeight="1" x14ac:dyDescent="0.4"/>
    <row r="5" spans="2:8" ht="37.799999999999997" customHeight="1" x14ac:dyDescent="0.4">
      <c r="B5" s="144" t="s">
        <v>170</v>
      </c>
      <c r="C5" s="144"/>
      <c r="D5" s="144"/>
      <c r="E5" s="144"/>
      <c r="H5" s="37"/>
    </row>
    <row r="6" spans="2:8" x14ac:dyDescent="0.4">
      <c r="B6" s="115" t="s">
        <v>39</v>
      </c>
      <c r="C6" s="116"/>
      <c r="D6" s="116"/>
      <c r="E6" s="117"/>
    </row>
    <row r="7" spans="2:8" x14ac:dyDescent="0.4">
      <c r="B7" s="118"/>
      <c r="C7" s="119"/>
      <c r="D7" s="119"/>
      <c r="E7" s="120"/>
    </row>
    <row r="8" spans="2:8" x14ac:dyDescent="0.4">
      <c r="B8" s="118"/>
      <c r="C8" s="119"/>
      <c r="D8" s="119"/>
      <c r="E8" s="120"/>
    </row>
    <row r="9" spans="2:8" x14ac:dyDescent="0.4">
      <c r="B9" s="118"/>
      <c r="C9" s="119"/>
      <c r="D9" s="119"/>
      <c r="E9" s="120"/>
    </row>
    <row r="10" spans="2:8" x14ac:dyDescent="0.4">
      <c r="B10" s="118"/>
      <c r="C10" s="119"/>
      <c r="D10" s="119"/>
      <c r="E10" s="120"/>
    </row>
    <row r="11" spans="2:8" x14ac:dyDescent="0.4">
      <c r="B11" s="118"/>
      <c r="C11" s="119"/>
      <c r="D11" s="119"/>
      <c r="E11" s="120"/>
    </row>
    <row r="12" spans="2:8" x14ac:dyDescent="0.4">
      <c r="B12" s="118"/>
      <c r="C12" s="119"/>
      <c r="D12" s="119"/>
      <c r="E12" s="120"/>
    </row>
    <row r="13" spans="2:8" x14ac:dyDescent="0.4">
      <c r="B13" s="118"/>
      <c r="C13" s="119"/>
      <c r="D13" s="119"/>
      <c r="E13" s="120"/>
    </row>
    <row r="14" spans="2:8" x14ac:dyDescent="0.4">
      <c r="B14" s="118"/>
      <c r="C14" s="119"/>
      <c r="D14" s="119"/>
      <c r="E14" s="120"/>
    </row>
    <row r="15" spans="2:8" x14ac:dyDescent="0.4">
      <c r="B15" s="118"/>
      <c r="C15" s="119"/>
      <c r="D15" s="119"/>
      <c r="E15" s="120"/>
    </row>
    <row r="16" spans="2:8" x14ac:dyDescent="0.4">
      <c r="B16" s="118"/>
      <c r="C16" s="119"/>
      <c r="D16" s="119"/>
      <c r="E16" s="120"/>
    </row>
    <row r="17" spans="2:5" x14ac:dyDescent="0.4">
      <c r="B17" s="118"/>
      <c r="C17" s="119"/>
      <c r="D17" s="119"/>
      <c r="E17" s="120"/>
    </row>
    <row r="18" spans="2:5" x14ac:dyDescent="0.4">
      <c r="B18" s="118"/>
      <c r="C18" s="119"/>
      <c r="D18" s="119"/>
      <c r="E18" s="120"/>
    </row>
    <row r="19" spans="2:5" x14ac:dyDescent="0.4">
      <c r="B19" s="118"/>
      <c r="C19" s="119"/>
      <c r="D19" s="119"/>
      <c r="E19" s="120"/>
    </row>
    <row r="20" spans="2:5" x14ac:dyDescent="0.4">
      <c r="B20" s="118"/>
      <c r="C20" s="119"/>
      <c r="D20" s="119"/>
      <c r="E20" s="120"/>
    </row>
    <row r="21" spans="2:5" x14ac:dyDescent="0.4">
      <c r="B21" s="121"/>
      <c r="C21" s="122"/>
      <c r="D21" s="122"/>
      <c r="E21" s="123"/>
    </row>
    <row r="22" spans="2:5" ht="7.2" customHeight="1" x14ac:dyDescent="0.4"/>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H22"/>
  <sheetViews>
    <sheetView showGridLines="0" showRowColHeaders="0" zoomScale="160" zoomScaleNormal="160" workbookViewId="0">
      <selection activeCell="B6" sqref="B6:E21"/>
    </sheetView>
  </sheetViews>
  <sheetFormatPr defaultRowHeight="16.8" x14ac:dyDescent="0.4"/>
  <cols>
    <col min="1" max="1" width="4.09765625" style="1" customWidth="1"/>
    <col min="2" max="2" width="49.69921875" style="1" customWidth="1"/>
    <col min="3" max="8" width="9.19921875" style="1" customWidth="1"/>
    <col min="9" max="16384" width="8.796875" style="1"/>
  </cols>
  <sheetData>
    <row r="2" spans="2:8" ht="23.4" x14ac:dyDescent="0.45">
      <c r="B2" s="102" t="s">
        <v>38</v>
      </c>
      <c r="C2" s="102"/>
      <c r="D2" s="102"/>
      <c r="E2" s="102"/>
      <c r="F2" s="102"/>
      <c r="G2" s="102"/>
      <c r="H2" s="102"/>
    </row>
    <row r="3" spans="2:8" ht="47.4" customHeight="1" x14ac:dyDescent="0.4">
      <c r="B3" s="124" t="s">
        <v>167</v>
      </c>
      <c r="C3" s="124"/>
      <c r="D3" s="124"/>
      <c r="E3" s="124"/>
    </row>
    <row r="4" spans="2:8" ht="7.2" customHeight="1" x14ac:dyDescent="0.4"/>
    <row r="5" spans="2:8" ht="57" customHeight="1" x14ac:dyDescent="0.4">
      <c r="B5" s="126" t="s">
        <v>171</v>
      </c>
      <c r="C5" s="126"/>
      <c r="D5" s="126"/>
      <c r="E5" s="126"/>
      <c r="H5" s="37"/>
    </row>
    <row r="6" spans="2:8" x14ac:dyDescent="0.4">
      <c r="B6" s="115" t="s">
        <v>39</v>
      </c>
      <c r="C6" s="116"/>
      <c r="D6" s="116"/>
      <c r="E6" s="117"/>
    </row>
    <row r="7" spans="2:8" x14ac:dyDescent="0.4">
      <c r="B7" s="118"/>
      <c r="C7" s="119"/>
      <c r="D7" s="119"/>
      <c r="E7" s="120"/>
    </row>
    <row r="8" spans="2:8" x14ac:dyDescent="0.4">
      <c r="B8" s="118"/>
      <c r="C8" s="119"/>
      <c r="D8" s="119"/>
      <c r="E8" s="120"/>
    </row>
    <row r="9" spans="2:8" x14ac:dyDescent="0.4">
      <c r="B9" s="118"/>
      <c r="C9" s="119"/>
      <c r="D9" s="119"/>
      <c r="E9" s="120"/>
    </row>
    <row r="10" spans="2:8" x14ac:dyDescent="0.4">
      <c r="B10" s="118"/>
      <c r="C10" s="119"/>
      <c r="D10" s="119"/>
      <c r="E10" s="120"/>
    </row>
    <row r="11" spans="2:8" x14ac:dyDescent="0.4">
      <c r="B11" s="118"/>
      <c r="C11" s="119"/>
      <c r="D11" s="119"/>
      <c r="E11" s="120"/>
    </row>
    <row r="12" spans="2:8" x14ac:dyDescent="0.4">
      <c r="B12" s="118"/>
      <c r="C12" s="119"/>
      <c r="D12" s="119"/>
      <c r="E12" s="120"/>
    </row>
    <row r="13" spans="2:8" x14ac:dyDescent="0.4">
      <c r="B13" s="118"/>
      <c r="C13" s="119"/>
      <c r="D13" s="119"/>
      <c r="E13" s="120"/>
    </row>
    <row r="14" spans="2:8" x14ac:dyDescent="0.4">
      <c r="B14" s="118"/>
      <c r="C14" s="119"/>
      <c r="D14" s="119"/>
      <c r="E14" s="120"/>
    </row>
    <row r="15" spans="2:8" x14ac:dyDescent="0.4">
      <c r="B15" s="118"/>
      <c r="C15" s="119"/>
      <c r="D15" s="119"/>
      <c r="E15" s="120"/>
    </row>
    <row r="16" spans="2:8" x14ac:dyDescent="0.4">
      <c r="B16" s="118"/>
      <c r="C16" s="119"/>
      <c r="D16" s="119"/>
      <c r="E16" s="120"/>
    </row>
    <row r="17" spans="2:5" x14ac:dyDescent="0.4">
      <c r="B17" s="118"/>
      <c r="C17" s="119"/>
      <c r="D17" s="119"/>
      <c r="E17" s="120"/>
    </row>
    <row r="18" spans="2:5" x14ac:dyDescent="0.4">
      <c r="B18" s="118"/>
      <c r="C18" s="119"/>
      <c r="D18" s="119"/>
      <c r="E18" s="120"/>
    </row>
    <row r="19" spans="2:5" x14ac:dyDescent="0.4">
      <c r="B19" s="118"/>
      <c r="C19" s="119"/>
      <c r="D19" s="119"/>
      <c r="E19" s="120"/>
    </row>
    <row r="20" spans="2:5" x14ac:dyDescent="0.4">
      <c r="B20" s="118"/>
      <c r="C20" s="119"/>
      <c r="D20" s="119"/>
      <c r="E20" s="120"/>
    </row>
    <row r="21" spans="2:5" x14ac:dyDescent="0.4">
      <c r="B21" s="121"/>
      <c r="C21" s="122"/>
      <c r="D21" s="122"/>
      <c r="E21" s="123"/>
    </row>
    <row r="22" spans="2:5" ht="7.2" customHeight="1" x14ac:dyDescent="0.4"/>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R23"/>
  <sheetViews>
    <sheetView showGridLines="0" showRowColHeaders="0" zoomScale="130" zoomScaleNormal="130" workbookViewId="0"/>
  </sheetViews>
  <sheetFormatPr defaultRowHeight="16.8" x14ac:dyDescent="0.4"/>
  <cols>
    <col min="1" max="1" width="3.796875" customWidth="1"/>
    <col min="2" max="3" width="8.796875" customWidth="1"/>
    <col min="8" max="8" width="9.3984375" customWidth="1"/>
    <col min="9" max="9" width="9.796875" customWidth="1"/>
    <col min="10" max="10" width="3.19921875" customWidth="1"/>
    <col min="17" max="17" width="13.796875" customWidth="1"/>
  </cols>
  <sheetData>
    <row r="2" spans="2:18" ht="39.6" x14ac:dyDescent="0.8">
      <c r="B2" s="52" t="s">
        <v>87</v>
      </c>
    </row>
    <row r="4" spans="2:18" ht="24.6" x14ac:dyDescent="0.55000000000000004">
      <c r="B4" s="127" t="s">
        <v>90</v>
      </c>
      <c r="C4" s="127"/>
      <c r="D4" s="127"/>
      <c r="E4" s="127"/>
      <c r="F4" s="127"/>
      <c r="G4" s="127"/>
      <c r="H4" s="127"/>
      <c r="I4" s="127"/>
      <c r="J4" s="53"/>
      <c r="K4" s="128" t="s">
        <v>91</v>
      </c>
      <c r="L4" s="128"/>
      <c r="M4" s="128"/>
      <c r="N4" s="128"/>
      <c r="O4" s="128"/>
      <c r="P4" s="128"/>
      <c r="Q4" s="128"/>
      <c r="R4" s="128"/>
    </row>
    <row r="5" spans="2:18" x14ac:dyDescent="0.4">
      <c r="B5" s="54" t="s">
        <v>89</v>
      </c>
      <c r="C5" s="55"/>
      <c r="D5" s="55"/>
      <c r="E5" s="55"/>
      <c r="F5" s="55"/>
      <c r="G5" s="55"/>
      <c r="H5" s="55"/>
      <c r="I5" s="56"/>
      <c r="J5" s="51"/>
      <c r="K5" s="61" t="s">
        <v>88</v>
      </c>
      <c r="L5" s="55"/>
      <c r="M5" s="55"/>
      <c r="N5" s="55"/>
      <c r="O5" s="55"/>
      <c r="P5" s="55"/>
      <c r="Q5" s="55"/>
      <c r="R5" s="62"/>
    </row>
    <row r="6" spans="2:18" x14ac:dyDescent="0.4">
      <c r="B6" s="136" t="s">
        <v>155</v>
      </c>
      <c r="C6" s="137"/>
      <c r="D6" s="137"/>
      <c r="E6" s="137"/>
      <c r="F6" s="137"/>
      <c r="G6" s="137"/>
      <c r="H6" s="137"/>
      <c r="I6" s="138"/>
      <c r="J6" s="51"/>
      <c r="K6" s="61"/>
      <c r="L6" s="135" t="s">
        <v>40</v>
      </c>
      <c r="M6" s="135"/>
      <c r="N6" s="135"/>
      <c r="O6" s="135"/>
      <c r="P6" s="135"/>
      <c r="Q6" s="135"/>
      <c r="R6" s="62"/>
    </row>
    <row r="7" spans="2:18" x14ac:dyDescent="0.4">
      <c r="B7" s="136"/>
      <c r="C7" s="137"/>
      <c r="D7" s="137"/>
      <c r="E7" s="137"/>
      <c r="F7" s="137"/>
      <c r="G7" s="137"/>
      <c r="H7" s="137"/>
      <c r="I7" s="138"/>
      <c r="J7" s="51"/>
      <c r="K7" s="61"/>
      <c r="L7" s="134" t="s">
        <v>21</v>
      </c>
      <c r="M7" s="134"/>
      <c r="N7" s="134"/>
      <c r="O7" s="134"/>
      <c r="P7" s="134"/>
      <c r="Q7" s="134"/>
      <c r="R7" s="62"/>
    </row>
    <row r="8" spans="2:18" x14ac:dyDescent="0.4">
      <c r="B8" s="57" t="s">
        <v>94</v>
      </c>
      <c r="C8" s="55"/>
      <c r="D8" s="55"/>
      <c r="E8" s="55"/>
      <c r="F8" s="55"/>
      <c r="G8" s="55"/>
      <c r="H8" s="55"/>
      <c r="I8" s="56"/>
      <c r="J8" s="51"/>
      <c r="K8" s="61"/>
      <c r="L8" s="133" t="s">
        <v>81</v>
      </c>
      <c r="M8" s="133"/>
      <c r="N8" s="133"/>
      <c r="O8" s="133"/>
      <c r="P8" s="133"/>
      <c r="Q8" s="133"/>
      <c r="R8" s="62"/>
    </row>
    <row r="9" spans="2:18" x14ac:dyDescent="0.4">
      <c r="B9" s="57" t="s">
        <v>156</v>
      </c>
      <c r="C9" s="55"/>
      <c r="D9" s="55"/>
      <c r="E9" s="55"/>
      <c r="F9" s="55"/>
      <c r="G9" s="55"/>
      <c r="H9" s="55"/>
      <c r="I9" s="56"/>
      <c r="J9" s="51"/>
      <c r="K9" s="61"/>
      <c r="L9" s="132" t="s">
        <v>83</v>
      </c>
      <c r="M9" s="132"/>
      <c r="N9" s="132"/>
      <c r="O9" s="132"/>
      <c r="P9" s="132"/>
      <c r="Q9" s="132"/>
      <c r="R9" s="62"/>
    </row>
    <row r="10" spans="2:18" x14ac:dyDescent="0.4">
      <c r="B10" s="54"/>
      <c r="D10" s="55"/>
      <c r="E10" s="55"/>
      <c r="F10" s="55"/>
      <c r="G10" s="55"/>
      <c r="H10" s="55"/>
      <c r="I10" s="56"/>
      <c r="J10" s="51"/>
      <c r="K10" s="61"/>
      <c r="L10" s="131" t="s">
        <v>43</v>
      </c>
      <c r="M10" s="131"/>
      <c r="N10" s="131"/>
      <c r="O10" s="131"/>
      <c r="P10" s="131"/>
      <c r="Q10" s="131"/>
      <c r="R10" s="62"/>
    </row>
    <row r="11" spans="2:18" x14ac:dyDescent="0.4">
      <c r="B11" s="54"/>
      <c r="C11" s="66"/>
      <c r="D11" s="55"/>
      <c r="E11" s="55"/>
      <c r="F11" s="55"/>
      <c r="G11" s="55"/>
      <c r="H11" s="55"/>
      <c r="I11" s="56"/>
      <c r="J11" s="51"/>
      <c r="K11" s="61"/>
      <c r="L11" s="130" t="s">
        <v>153</v>
      </c>
      <c r="M11" s="130"/>
      <c r="N11" s="130"/>
      <c r="O11" s="130"/>
      <c r="P11" s="130"/>
      <c r="Q11" s="130"/>
      <c r="R11" s="62"/>
    </row>
    <row r="12" spans="2:18" x14ac:dyDescent="0.4">
      <c r="B12" s="54"/>
      <c r="C12" s="67"/>
      <c r="D12" s="55"/>
      <c r="E12" s="55"/>
      <c r="F12" s="55"/>
      <c r="G12" s="55"/>
      <c r="H12" s="55"/>
      <c r="I12" s="56"/>
      <c r="J12" s="51"/>
      <c r="K12" s="61"/>
      <c r="L12" s="130" t="s">
        <v>92</v>
      </c>
      <c r="M12" s="130"/>
      <c r="N12" s="130"/>
      <c r="O12" s="130"/>
      <c r="P12" s="130"/>
      <c r="Q12" s="130"/>
      <c r="R12" s="62"/>
    </row>
    <row r="13" spans="2:18" x14ac:dyDescent="0.4">
      <c r="B13" s="54"/>
      <c r="C13" s="67"/>
      <c r="D13" s="55"/>
      <c r="E13" s="55"/>
      <c r="F13" s="55"/>
      <c r="G13" s="55"/>
      <c r="H13" s="55"/>
      <c r="I13" s="56"/>
      <c r="J13" s="51"/>
      <c r="K13" s="61"/>
      <c r="L13" s="130" t="s">
        <v>154</v>
      </c>
      <c r="M13" s="130"/>
      <c r="N13" s="130"/>
      <c r="O13" s="130"/>
      <c r="P13" s="130"/>
      <c r="Q13" s="130"/>
      <c r="R13" s="62"/>
    </row>
    <row r="14" spans="2:18" x14ac:dyDescent="0.4">
      <c r="B14" s="86"/>
      <c r="C14" s="68" t="s">
        <v>95</v>
      </c>
      <c r="D14" s="87"/>
      <c r="E14" s="87"/>
      <c r="F14" s="87"/>
      <c r="G14" s="87"/>
      <c r="H14" s="87"/>
      <c r="I14" s="88"/>
      <c r="K14" s="84"/>
      <c r="L14" s="129" t="s">
        <v>109</v>
      </c>
      <c r="M14" s="129"/>
      <c r="N14" s="129"/>
      <c r="O14" s="129"/>
      <c r="P14" s="129"/>
      <c r="Q14" s="129"/>
      <c r="R14" s="85"/>
    </row>
    <row r="15" spans="2:18" ht="17.399999999999999" thickBot="1" x14ac:dyDescent="0.45">
      <c r="B15" s="58"/>
      <c r="C15" s="59"/>
      <c r="D15" s="59"/>
      <c r="E15" s="59"/>
      <c r="F15" s="59"/>
      <c r="G15" s="59"/>
      <c r="H15" s="59"/>
      <c r="I15" s="60"/>
      <c r="K15" s="63"/>
      <c r="L15" s="64"/>
      <c r="M15" s="64"/>
      <c r="N15" s="64"/>
      <c r="O15" s="64"/>
      <c r="P15" s="64"/>
      <c r="Q15" s="64"/>
      <c r="R15" s="65"/>
    </row>
    <row r="20" spans="3:3" ht="16.8" customHeight="1" x14ac:dyDescent="0.4">
      <c r="C20" s="113" t="s">
        <v>108</v>
      </c>
    </row>
    <row r="21" spans="3:3" x14ac:dyDescent="0.4">
      <c r="C21" s="113"/>
    </row>
    <row r="22" spans="3:3" x14ac:dyDescent="0.4">
      <c r="C22" s="113"/>
    </row>
    <row r="23" spans="3:3" ht="24" customHeight="1" x14ac:dyDescent="0.4">
      <c r="C23" s="113"/>
    </row>
  </sheetData>
  <sheetProtection sheet="1" objects="1" scenarios="1"/>
  <mergeCells count="13">
    <mergeCell ref="B4:I4"/>
    <mergeCell ref="K4:R4"/>
    <mergeCell ref="C20:C23"/>
    <mergeCell ref="L14:Q14"/>
    <mergeCell ref="L13:Q13"/>
    <mergeCell ref="L12:Q12"/>
    <mergeCell ref="L11:Q11"/>
    <mergeCell ref="L10:Q10"/>
    <mergeCell ref="L9:Q9"/>
    <mergeCell ref="L8:Q8"/>
    <mergeCell ref="L7:Q7"/>
    <mergeCell ref="L6:Q6"/>
    <mergeCell ref="B6:I7"/>
  </mergeCells>
  <hyperlinks>
    <hyperlink ref="L6" location="SECTION1!A1" display="Determination, Self-Motivation, Self-Discipline and Grit"/>
    <hyperlink ref="L7" location="SECTION2!A1" display="Problem Solving &amp; Teamwork"/>
    <hyperlink ref="L8" location="SECTION3!A1" display="Communication Skills and Comfort Engaging with Strangers"/>
    <hyperlink ref="L9" location="SECTION4!A1" display="Financial and Computer Literacy"/>
    <hyperlink ref="L10" location="SECTION5!A1" display="Personal Capabilities and Support Systems"/>
    <hyperlink ref="L11" location="SECTION6!A1" display="Written Response: What is your area of greatest strength?"/>
    <hyperlink ref="L12" location="SECTION7!A1" display="Written Response: Areas where you need encouragement &amp; support?"/>
    <hyperlink ref="L13" location="SECTION8!A1" display="Written Response: Key insights learned through this self-assessment?"/>
    <hyperlink ref="L14" location="SECTION9!A1" display="Written Response: Future career plans and entrepreneurial intentions?"/>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C3:M44"/>
  <sheetViews>
    <sheetView workbookViewId="0">
      <selection activeCell="H45" sqref="H45"/>
    </sheetView>
  </sheetViews>
  <sheetFormatPr defaultRowHeight="16.8" x14ac:dyDescent="0.4"/>
  <cols>
    <col min="3" max="3" width="43.8984375" bestFit="1" customWidth="1"/>
    <col min="4" max="4" width="52.296875" bestFit="1" customWidth="1"/>
    <col min="5" max="5" width="3.8984375" bestFit="1" customWidth="1"/>
    <col min="6" max="6" width="10.796875" bestFit="1" customWidth="1"/>
    <col min="7" max="7" width="9" bestFit="1" customWidth="1"/>
    <col min="8" max="8" width="7.8984375" bestFit="1" customWidth="1"/>
    <col min="10" max="10" width="41.8984375" bestFit="1" customWidth="1"/>
    <col min="13" max="13" width="11.19921875" bestFit="1" customWidth="1"/>
  </cols>
  <sheetData>
    <row r="3" spans="3:13" x14ac:dyDescent="0.4">
      <c r="F3" s="14" t="s">
        <v>44</v>
      </c>
      <c r="G3" s="14" t="s">
        <v>45</v>
      </c>
      <c r="H3" s="14" t="s">
        <v>46</v>
      </c>
    </row>
    <row r="4" spans="3:13" x14ac:dyDescent="0.4">
      <c r="C4" t="s">
        <v>0</v>
      </c>
      <c r="D4" t="s">
        <v>47</v>
      </c>
      <c r="E4" t="s">
        <v>48</v>
      </c>
      <c r="F4" s="7">
        <f>SECTION1!J5</f>
        <v>0</v>
      </c>
      <c r="G4" s="7">
        <v>3</v>
      </c>
      <c r="H4" s="7">
        <f>G4*F4</f>
        <v>0</v>
      </c>
    </row>
    <row r="5" spans="3:13" ht="19.2" x14ac:dyDescent="0.45">
      <c r="C5" t="s">
        <v>0</v>
      </c>
      <c r="D5" t="s">
        <v>49</v>
      </c>
      <c r="E5" t="s">
        <v>50</v>
      </c>
      <c r="F5" s="7">
        <f>SECTION1!J6</f>
        <v>0</v>
      </c>
      <c r="G5" s="7">
        <v>2</v>
      </c>
      <c r="H5" s="7">
        <f t="shared" ref="H5:H11" si="0">G5*F5</f>
        <v>0</v>
      </c>
      <c r="J5" s="16" t="s">
        <v>51</v>
      </c>
      <c r="K5" s="13"/>
      <c r="L5" s="13"/>
      <c r="M5" s="13"/>
    </row>
    <row r="6" spans="3:13" x14ac:dyDescent="0.4">
      <c r="C6" t="s">
        <v>0</v>
      </c>
      <c r="D6" t="s">
        <v>52</v>
      </c>
      <c r="E6" t="s">
        <v>53</v>
      </c>
      <c r="F6" s="7">
        <f>SECTION1!J7</f>
        <v>0</v>
      </c>
      <c r="G6" s="7">
        <v>1</v>
      </c>
      <c r="H6" s="7">
        <f t="shared" si="0"/>
        <v>0</v>
      </c>
      <c r="J6" s="13"/>
      <c r="K6" s="14" t="s">
        <v>54</v>
      </c>
      <c r="L6" s="14" t="s">
        <v>55</v>
      </c>
      <c r="M6" s="14" t="s">
        <v>56</v>
      </c>
    </row>
    <row r="7" spans="3:13" x14ac:dyDescent="0.4">
      <c r="C7" t="s">
        <v>0</v>
      </c>
      <c r="D7" t="s">
        <v>6</v>
      </c>
      <c r="E7" t="s">
        <v>57</v>
      </c>
      <c r="F7" s="7">
        <f>SECTION1!J8</f>
        <v>0</v>
      </c>
      <c r="G7" s="7">
        <v>2</v>
      </c>
      <c r="H7" s="7">
        <f t="shared" si="0"/>
        <v>0</v>
      </c>
      <c r="J7" t="s">
        <v>0</v>
      </c>
      <c r="K7" s="7">
        <v>30</v>
      </c>
      <c r="L7" s="7">
        <f>SUM(Section1Subtotal)</f>
        <v>0</v>
      </c>
      <c r="M7" s="8">
        <f>L7/K7</f>
        <v>0</v>
      </c>
    </row>
    <row r="8" spans="3:13" x14ac:dyDescent="0.4">
      <c r="C8" t="s">
        <v>0</v>
      </c>
      <c r="D8" t="s">
        <v>7</v>
      </c>
      <c r="E8" t="s">
        <v>58</v>
      </c>
      <c r="F8" s="7">
        <f>SECTION1!J9</f>
        <v>0</v>
      </c>
      <c r="G8" s="7">
        <v>2</v>
      </c>
      <c r="H8" s="7">
        <f t="shared" si="0"/>
        <v>0</v>
      </c>
      <c r="J8" t="s">
        <v>21</v>
      </c>
      <c r="K8" s="7">
        <v>30</v>
      </c>
      <c r="L8" s="7">
        <f>SUM(Section2SubTotal)</f>
        <v>0</v>
      </c>
      <c r="M8" s="8">
        <f t="shared" ref="M8:M12" si="1">L8/K8</f>
        <v>0</v>
      </c>
    </row>
    <row r="9" spans="3:13" x14ac:dyDescent="0.4">
      <c r="C9" t="s">
        <v>0</v>
      </c>
      <c r="D9" t="s">
        <v>111</v>
      </c>
      <c r="E9" t="s">
        <v>59</v>
      </c>
      <c r="F9" s="7">
        <f>SECTION1!J10</f>
        <v>0</v>
      </c>
      <c r="G9" s="7">
        <v>3</v>
      </c>
      <c r="H9" s="7">
        <f t="shared" si="0"/>
        <v>0</v>
      </c>
      <c r="J9" t="s">
        <v>42</v>
      </c>
      <c r="K9" s="7">
        <v>30</v>
      </c>
      <c r="L9" s="7">
        <f>SUM(Section3SubTotal)</f>
        <v>0</v>
      </c>
      <c r="M9" s="8">
        <f t="shared" si="1"/>
        <v>0</v>
      </c>
    </row>
    <row r="10" spans="3:13" x14ac:dyDescent="0.4">
      <c r="C10" t="s">
        <v>0</v>
      </c>
      <c r="D10" t="s">
        <v>112</v>
      </c>
      <c r="E10" t="s">
        <v>60</v>
      </c>
      <c r="F10" s="7">
        <f>SECTION1!J11</f>
        <v>0</v>
      </c>
      <c r="G10" s="7">
        <v>1</v>
      </c>
      <c r="H10" s="7">
        <f t="shared" si="0"/>
        <v>0</v>
      </c>
      <c r="J10" t="s">
        <v>31</v>
      </c>
      <c r="K10" s="7">
        <v>30</v>
      </c>
      <c r="L10" s="7">
        <f>SUM(Section4SubTotal)</f>
        <v>0</v>
      </c>
      <c r="M10" s="8">
        <f t="shared" si="1"/>
        <v>0</v>
      </c>
    </row>
    <row r="11" spans="3:13" ht="17.399999999999999" thickBot="1" x14ac:dyDescent="0.45">
      <c r="C11" t="s">
        <v>0</v>
      </c>
      <c r="D11" t="s">
        <v>113</v>
      </c>
      <c r="E11" t="s">
        <v>61</v>
      </c>
      <c r="F11" s="7">
        <f>SECTION1!J12</f>
        <v>0</v>
      </c>
      <c r="G11" s="7">
        <v>1</v>
      </c>
      <c r="H11" s="7">
        <f t="shared" si="0"/>
        <v>0</v>
      </c>
      <c r="J11" s="9" t="s">
        <v>37</v>
      </c>
      <c r="K11" s="10">
        <v>30</v>
      </c>
      <c r="L11" s="10">
        <f>SUM(Section5SubTotal)</f>
        <v>0</v>
      </c>
      <c r="M11" s="11">
        <f t="shared" si="1"/>
        <v>0</v>
      </c>
    </row>
    <row r="12" spans="3:13" x14ac:dyDescent="0.4">
      <c r="C12" t="s">
        <v>21</v>
      </c>
      <c r="D12" t="s">
        <v>16</v>
      </c>
      <c r="E12" t="s">
        <v>62</v>
      </c>
      <c r="F12" s="7">
        <f>SECTION2!J5</f>
        <v>0</v>
      </c>
      <c r="G12" s="7">
        <v>2</v>
      </c>
      <c r="H12" s="7">
        <f>G12*F12</f>
        <v>0</v>
      </c>
      <c r="J12" s="13" t="s">
        <v>63</v>
      </c>
      <c r="K12" s="14">
        <f>SUM(K7:K11)</f>
        <v>150</v>
      </c>
      <c r="L12" s="14">
        <f>SUM(L7:L11)</f>
        <v>0</v>
      </c>
      <c r="M12" s="15">
        <f t="shared" si="1"/>
        <v>0</v>
      </c>
    </row>
    <row r="13" spans="3:13" x14ac:dyDescent="0.4">
      <c r="C13" t="s">
        <v>21</v>
      </c>
      <c r="D13" t="s">
        <v>17</v>
      </c>
      <c r="E13" t="s">
        <v>64</v>
      </c>
      <c r="F13" s="7">
        <f>SECTION2!J6</f>
        <v>0</v>
      </c>
      <c r="G13" s="7">
        <v>2</v>
      </c>
      <c r="H13" s="7">
        <f>G13*F13</f>
        <v>0</v>
      </c>
    </row>
    <row r="14" spans="3:13" x14ac:dyDescent="0.4">
      <c r="C14" t="s">
        <v>21</v>
      </c>
      <c r="D14" t="s">
        <v>18</v>
      </c>
      <c r="E14" t="s">
        <v>65</v>
      </c>
      <c r="F14" s="7">
        <f>SECTION2!J7</f>
        <v>0</v>
      </c>
      <c r="G14" s="7">
        <v>1</v>
      </c>
      <c r="H14" s="7">
        <f>G14*F14</f>
        <v>0</v>
      </c>
    </row>
    <row r="15" spans="3:13" x14ac:dyDescent="0.4">
      <c r="C15" t="s">
        <v>21</v>
      </c>
      <c r="D15" t="s">
        <v>19</v>
      </c>
      <c r="E15" t="s">
        <v>66</v>
      </c>
      <c r="F15" s="7">
        <f>SECTION2!J8</f>
        <v>0</v>
      </c>
      <c r="G15" s="7">
        <v>2</v>
      </c>
      <c r="H15" s="7">
        <f>G15*F15</f>
        <v>0</v>
      </c>
    </row>
    <row r="16" spans="3:13" x14ac:dyDescent="0.4">
      <c r="C16" t="s">
        <v>21</v>
      </c>
      <c r="D16" t="s">
        <v>20</v>
      </c>
      <c r="E16" t="s">
        <v>67</v>
      </c>
      <c r="F16" s="7">
        <f>SECTION2!J9</f>
        <v>0</v>
      </c>
      <c r="G16" s="7">
        <v>3</v>
      </c>
      <c r="H16" s="7">
        <f>G16*F16</f>
        <v>0</v>
      </c>
    </row>
    <row r="17" spans="3:8" x14ac:dyDescent="0.4">
      <c r="C17" t="s">
        <v>21</v>
      </c>
      <c r="D17" t="s">
        <v>114</v>
      </c>
      <c r="E17" t="s">
        <v>68</v>
      </c>
      <c r="F17" s="7">
        <f>SECTION2!J10</f>
        <v>0</v>
      </c>
      <c r="G17" s="7">
        <v>2</v>
      </c>
      <c r="H17" s="7">
        <f t="shared" ref="H17:H19" si="2">G17*F17</f>
        <v>0</v>
      </c>
    </row>
    <row r="18" spans="3:8" x14ac:dyDescent="0.4">
      <c r="C18" t="s">
        <v>21</v>
      </c>
      <c r="D18" t="s">
        <v>115</v>
      </c>
      <c r="E18" t="s">
        <v>69</v>
      </c>
      <c r="F18" s="7">
        <f>SECTION2!J11</f>
        <v>0</v>
      </c>
      <c r="G18" s="7">
        <v>1</v>
      </c>
      <c r="H18" s="7">
        <f t="shared" si="2"/>
        <v>0</v>
      </c>
    </row>
    <row r="19" spans="3:8" x14ac:dyDescent="0.4">
      <c r="C19" t="s">
        <v>21</v>
      </c>
      <c r="D19" t="s">
        <v>116</v>
      </c>
      <c r="E19" t="s">
        <v>70</v>
      </c>
      <c r="F19" s="7">
        <f>SECTION2!J12</f>
        <v>0</v>
      </c>
      <c r="G19" s="7">
        <v>2</v>
      </c>
      <c r="H19" s="7">
        <f t="shared" si="2"/>
        <v>0</v>
      </c>
    </row>
    <row r="20" spans="3:8" x14ac:dyDescent="0.4">
      <c r="C20" t="s">
        <v>42</v>
      </c>
      <c r="D20" t="s">
        <v>22</v>
      </c>
      <c r="E20" t="s">
        <v>71</v>
      </c>
      <c r="F20" s="7">
        <f>SECTION3!J5</f>
        <v>0</v>
      </c>
      <c r="G20" s="7">
        <v>3</v>
      </c>
      <c r="H20" s="7">
        <f>G20*F20</f>
        <v>0</v>
      </c>
    </row>
    <row r="21" spans="3:8" x14ac:dyDescent="0.4">
      <c r="C21" t="s">
        <v>42</v>
      </c>
      <c r="D21" t="s">
        <v>23</v>
      </c>
      <c r="E21" t="s">
        <v>72</v>
      </c>
      <c r="F21" s="7">
        <f>SECTION3!J6</f>
        <v>0</v>
      </c>
      <c r="G21" s="7">
        <v>2</v>
      </c>
      <c r="H21" s="7">
        <f>G21*F21</f>
        <v>0</v>
      </c>
    </row>
    <row r="22" spans="3:8" x14ac:dyDescent="0.4">
      <c r="C22" t="s">
        <v>42</v>
      </c>
      <c r="D22" t="s">
        <v>24</v>
      </c>
      <c r="E22" t="s">
        <v>73</v>
      </c>
      <c r="F22" s="7">
        <f>SECTION3!J7</f>
        <v>0</v>
      </c>
      <c r="G22" s="7">
        <v>1</v>
      </c>
      <c r="H22" s="7">
        <f>G22*F22</f>
        <v>0</v>
      </c>
    </row>
    <row r="23" spans="3:8" x14ac:dyDescent="0.4">
      <c r="C23" t="s">
        <v>42</v>
      </c>
      <c r="D23" t="s">
        <v>25</v>
      </c>
      <c r="E23" t="s">
        <v>74</v>
      </c>
      <c r="F23" s="7">
        <f>SECTION3!J8</f>
        <v>0</v>
      </c>
      <c r="G23" s="7">
        <v>2</v>
      </c>
      <c r="H23" s="7">
        <f>G23*F23</f>
        <v>0</v>
      </c>
    </row>
    <row r="24" spans="3:8" x14ac:dyDescent="0.4">
      <c r="C24" t="s">
        <v>42</v>
      </c>
      <c r="D24" t="s">
        <v>26</v>
      </c>
      <c r="E24" t="s">
        <v>75</v>
      </c>
      <c r="F24" s="7">
        <f>SECTION3!J9</f>
        <v>0</v>
      </c>
      <c r="G24" s="7">
        <v>2</v>
      </c>
      <c r="H24" s="7">
        <f>G24*F24</f>
        <v>0</v>
      </c>
    </row>
    <row r="25" spans="3:8" x14ac:dyDescent="0.4">
      <c r="C25" t="s">
        <v>42</v>
      </c>
      <c r="D25" t="s">
        <v>117</v>
      </c>
      <c r="E25" t="s">
        <v>76</v>
      </c>
      <c r="F25" s="7">
        <f>SECTION3!J10</f>
        <v>0</v>
      </c>
      <c r="G25" s="7">
        <v>1</v>
      </c>
      <c r="H25" s="7">
        <f t="shared" ref="H25:H27" si="3">G25*F25</f>
        <v>0</v>
      </c>
    </row>
    <row r="26" spans="3:8" x14ac:dyDescent="0.4">
      <c r="C26" t="s">
        <v>42</v>
      </c>
      <c r="D26" t="s">
        <v>118</v>
      </c>
      <c r="E26" t="s">
        <v>77</v>
      </c>
      <c r="F26" s="7">
        <f>SECTION3!J11</f>
        <v>0</v>
      </c>
      <c r="G26" s="7">
        <v>1</v>
      </c>
      <c r="H26" s="7">
        <f t="shared" si="3"/>
        <v>0</v>
      </c>
    </row>
    <row r="27" spans="3:8" x14ac:dyDescent="0.4">
      <c r="C27" t="s">
        <v>42</v>
      </c>
      <c r="D27" t="s">
        <v>157</v>
      </c>
      <c r="E27" t="s">
        <v>78</v>
      </c>
      <c r="F27" s="7">
        <f>SECTION3!J12</f>
        <v>0</v>
      </c>
      <c r="G27" s="7">
        <v>3</v>
      </c>
      <c r="H27" s="7">
        <f t="shared" si="3"/>
        <v>0</v>
      </c>
    </row>
    <row r="28" spans="3:8" x14ac:dyDescent="0.4">
      <c r="C28" t="s">
        <v>31</v>
      </c>
      <c r="D28" t="s">
        <v>27</v>
      </c>
      <c r="E28" t="s">
        <v>79</v>
      </c>
      <c r="F28" s="7">
        <f>SECTION4!J5</f>
        <v>0</v>
      </c>
      <c r="G28" s="7">
        <v>2</v>
      </c>
      <c r="H28" s="7">
        <f>G28*F28</f>
        <v>0</v>
      </c>
    </row>
    <row r="29" spans="3:8" x14ac:dyDescent="0.4">
      <c r="C29" t="s">
        <v>31</v>
      </c>
      <c r="D29" t="s">
        <v>141</v>
      </c>
      <c r="E29" t="s">
        <v>126</v>
      </c>
      <c r="F29" s="7">
        <f>SECTION4!J6</f>
        <v>0</v>
      </c>
      <c r="G29" s="7">
        <v>2</v>
      </c>
      <c r="H29" s="7">
        <f>G29*F29</f>
        <v>0</v>
      </c>
    </row>
    <row r="30" spans="3:8" x14ac:dyDescent="0.4">
      <c r="C30" t="s">
        <v>31</v>
      </c>
      <c r="D30" t="s">
        <v>28</v>
      </c>
      <c r="E30" t="s">
        <v>127</v>
      </c>
      <c r="F30" s="7">
        <f>SECTION4!J7</f>
        <v>0</v>
      </c>
      <c r="G30" s="7">
        <v>2</v>
      </c>
      <c r="H30" s="7">
        <f>G30*F30</f>
        <v>0</v>
      </c>
    </row>
    <row r="31" spans="3:8" x14ac:dyDescent="0.4">
      <c r="C31" t="s">
        <v>31</v>
      </c>
      <c r="D31" t="s">
        <v>29</v>
      </c>
      <c r="E31" t="s">
        <v>128</v>
      </c>
      <c r="F31" s="7">
        <f>SECTION4!J8</f>
        <v>0</v>
      </c>
      <c r="G31" s="7">
        <v>3</v>
      </c>
      <c r="H31" s="7">
        <f>G31*F31</f>
        <v>0</v>
      </c>
    </row>
    <row r="32" spans="3:8" x14ac:dyDescent="0.4">
      <c r="C32" t="s">
        <v>31</v>
      </c>
      <c r="D32" t="s">
        <v>30</v>
      </c>
      <c r="E32" t="s">
        <v>129</v>
      </c>
      <c r="F32" s="7">
        <f>SECTION4!J9</f>
        <v>0</v>
      </c>
      <c r="G32" s="7">
        <v>1</v>
      </c>
      <c r="H32" s="7">
        <f>G32*F32</f>
        <v>0</v>
      </c>
    </row>
    <row r="33" spans="3:8" x14ac:dyDescent="0.4">
      <c r="C33" t="s">
        <v>31</v>
      </c>
      <c r="D33" t="s">
        <v>120</v>
      </c>
      <c r="E33" t="s">
        <v>130</v>
      </c>
      <c r="F33" s="7">
        <f>SECTION4!J10</f>
        <v>0</v>
      </c>
      <c r="G33" s="7">
        <v>1</v>
      </c>
      <c r="H33" s="7">
        <f t="shared" ref="H33:H35" si="4">G33*F33</f>
        <v>0</v>
      </c>
    </row>
    <row r="34" spans="3:8" x14ac:dyDescent="0.4">
      <c r="C34" t="s">
        <v>31</v>
      </c>
      <c r="D34" t="s">
        <v>121</v>
      </c>
      <c r="E34" t="s">
        <v>131</v>
      </c>
      <c r="F34" s="7">
        <f>SECTION4!J11</f>
        <v>0</v>
      </c>
      <c r="G34" s="7">
        <v>1</v>
      </c>
      <c r="H34" s="7">
        <f t="shared" si="4"/>
        <v>0</v>
      </c>
    </row>
    <row r="35" spans="3:8" x14ac:dyDescent="0.4">
      <c r="C35" t="s">
        <v>31</v>
      </c>
      <c r="D35" t="s">
        <v>122</v>
      </c>
      <c r="E35" t="s">
        <v>132</v>
      </c>
      <c r="F35" s="7">
        <f>SECTION4!J12</f>
        <v>0</v>
      </c>
      <c r="G35" s="7">
        <v>3</v>
      </c>
      <c r="H35" s="7">
        <f t="shared" si="4"/>
        <v>0</v>
      </c>
    </row>
    <row r="36" spans="3:8" x14ac:dyDescent="0.4">
      <c r="C36" t="s">
        <v>37</v>
      </c>
      <c r="D36" t="s">
        <v>32</v>
      </c>
      <c r="E36" t="s">
        <v>133</v>
      </c>
      <c r="F36" s="7">
        <f>SECTION5!J5</f>
        <v>0</v>
      </c>
      <c r="G36" s="7">
        <v>3</v>
      </c>
      <c r="H36" s="7">
        <f>G36*F36</f>
        <v>0</v>
      </c>
    </row>
    <row r="37" spans="3:8" x14ac:dyDescent="0.4">
      <c r="C37" t="s">
        <v>37</v>
      </c>
      <c r="D37" t="s">
        <v>33</v>
      </c>
      <c r="E37" t="s">
        <v>134</v>
      </c>
      <c r="F37" s="7">
        <f>SECTION5!J6</f>
        <v>0</v>
      </c>
      <c r="G37" s="7">
        <v>1</v>
      </c>
      <c r="H37" s="7">
        <f>G37*F37</f>
        <v>0</v>
      </c>
    </row>
    <row r="38" spans="3:8" x14ac:dyDescent="0.4">
      <c r="C38" t="s">
        <v>37</v>
      </c>
      <c r="D38" t="s">
        <v>34</v>
      </c>
      <c r="E38" t="s">
        <v>135</v>
      </c>
      <c r="F38" s="7">
        <f>SECTION5!J7</f>
        <v>0</v>
      </c>
      <c r="G38" s="7">
        <v>2</v>
      </c>
      <c r="H38" s="7">
        <f>G38*F38</f>
        <v>0</v>
      </c>
    </row>
    <row r="39" spans="3:8" x14ac:dyDescent="0.4">
      <c r="C39" t="s">
        <v>37</v>
      </c>
      <c r="D39" t="s">
        <v>35</v>
      </c>
      <c r="E39" t="s">
        <v>136</v>
      </c>
      <c r="F39" s="7">
        <f>SECTION5!J8</f>
        <v>0</v>
      </c>
      <c r="G39" s="7">
        <v>3</v>
      </c>
      <c r="H39" s="7">
        <f>G39*F39</f>
        <v>0</v>
      </c>
    </row>
    <row r="40" spans="3:8" x14ac:dyDescent="0.4">
      <c r="C40" s="87" t="s">
        <v>37</v>
      </c>
      <c r="D40" s="87" t="s">
        <v>36</v>
      </c>
      <c r="E40" t="s">
        <v>137</v>
      </c>
      <c r="F40" s="91">
        <f>SECTION5!J9</f>
        <v>0</v>
      </c>
      <c r="G40" s="91">
        <v>1</v>
      </c>
      <c r="H40" s="91">
        <f>G40*F40</f>
        <v>0</v>
      </c>
    </row>
    <row r="41" spans="3:8" x14ac:dyDescent="0.4">
      <c r="C41" s="87" t="s">
        <v>37</v>
      </c>
      <c r="D41" t="s">
        <v>123</v>
      </c>
      <c r="E41" t="s">
        <v>138</v>
      </c>
      <c r="F41" s="91">
        <f>SECTION5!J10</f>
        <v>0</v>
      </c>
      <c r="G41" s="7">
        <v>3</v>
      </c>
      <c r="H41" s="7">
        <f t="shared" ref="H41:H43" si="5">G41*F41</f>
        <v>0</v>
      </c>
    </row>
    <row r="42" spans="3:8" x14ac:dyDescent="0.4">
      <c r="C42" s="87" t="s">
        <v>37</v>
      </c>
      <c r="D42" t="s">
        <v>124</v>
      </c>
      <c r="E42" t="s">
        <v>139</v>
      </c>
      <c r="F42" s="91">
        <f>SECTION5!J11</f>
        <v>0</v>
      </c>
      <c r="G42" s="7">
        <v>1</v>
      </c>
      <c r="H42" s="7">
        <f t="shared" si="5"/>
        <v>0</v>
      </c>
    </row>
    <row r="43" spans="3:8" ht="17.399999999999999" thickBot="1" x14ac:dyDescent="0.45">
      <c r="C43" s="9" t="s">
        <v>37</v>
      </c>
      <c r="D43" s="9" t="s">
        <v>125</v>
      </c>
      <c r="E43" s="9" t="s">
        <v>140</v>
      </c>
      <c r="F43" s="10">
        <f>SECTION5!J12</f>
        <v>0</v>
      </c>
      <c r="G43" s="10">
        <v>1</v>
      </c>
      <c r="H43" s="10">
        <f t="shared" si="5"/>
        <v>0</v>
      </c>
    </row>
    <row r="44" spans="3:8" x14ac:dyDescent="0.4">
      <c r="C44" s="13" t="s">
        <v>63</v>
      </c>
      <c r="D44" s="13"/>
      <c r="E44" s="13"/>
      <c r="F44" s="14">
        <f>SUM(F4:F43)</f>
        <v>0</v>
      </c>
      <c r="G44" s="14">
        <f>SUM(G4:G43)</f>
        <v>75</v>
      </c>
      <c r="H44" s="14">
        <f>SUM(H4:H43)</f>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96"/>
  <sheetViews>
    <sheetView showGridLines="0" showRowColHeaders="0" zoomScaleNormal="100" workbookViewId="0"/>
  </sheetViews>
  <sheetFormatPr defaultColWidth="0" defaultRowHeight="16.8" zeroHeight="1" x14ac:dyDescent="0.4"/>
  <cols>
    <col min="1" max="2" width="3.5" style="1" customWidth="1"/>
    <col min="3" max="11" width="8.796875" style="1" customWidth="1"/>
    <col min="12" max="13" width="3.5" style="1" customWidth="1"/>
    <col min="14" max="14" width="8.796875" style="1" customWidth="1"/>
    <col min="15" max="16384" width="8.796875" style="1" hidden="1"/>
  </cols>
  <sheetData>
    <row r="1" spans="1:14" s="50" customFormat="1" x14ac:dyDescent="0.4">
      <c r="A1" s="1"/>
      <c r="B1" s="1"/>
      <c r="C1" s="1"/>
      <c r="D1" s="1"/>
      <c r="E1" s="1"/>
      <c r="F1" s="1"/>
      <c r="G1" s="1"/>
      <c r="H1" s="1"/>
      <c r="I1" s="1"/>
      <c r="J1" s="1"/>
      <c r="K1" s="1"/>
      <c r="L1" s="1"/>
      <c r="M1" s="1"/>
      <c r="N1" s="1"/>
    </row>
    <row r="2" spans="1:14" s="50" customFormat="1" ht="25.2" x14ac:dyDescent="0.45">
      <c r="A2" s="1"/>
      <c r="B2" s="45" t="s">
        <v>2</v>
      </c>
      <c r="C2" s="1"/>
      <c r="D2" s="1"/>
      <c r="E2" s="1"/>
      <c r="F2" s="1"/>
      <c r="G2" s="1"/>
      <c r="H2" s="1"/>
      <c r="I2" s="1"/>
      <c r="J2" s="1"/>
      <c r="K2" s="1"/>
      <c r="L2" s="1"/>
      <c r="M2" s="1"/>
      <c r="N2" s="1"/>
    </row>
    <row r="3" spans="1:14" s="50" customFormat="1" ht="22.8" x14ac:dyDescent="0.4">
      <c r="A3" s="1"/>
      <c r="B3" s="46" t="s">
        <v>143</v>
      </c>
      <c r="C3" s="1"/>
      <c r="D3" s="1"/>
      <c r="E3" s="1"/>
      <c r="F3" s="1"/>
      <c r="G3" s="1"/>
      <c r="H3" s="1"/>
      <c r="I3" s="1"/>
      <c r="J3" s="1"/>
      <c r="K3" s="1"/>
      <c r="L3" s="1"/>
      <c r="M3" s="1"/>
      <c r="N3" s="69" t="s">
        <v>96</v>
      </c>
    </row>
    <row r="4" spans="1:14" s="50" customFormat="1" ht="9" customHeight="1" thickBot="1" x14ac:dyDescent="0.45">
      <c r="A4" s="1"/>
      <c r="B4" s="30"/>
      <c r="C4" s="30"/>
      <c r="D4" s="30"/>
      <c r="E4" s="30"/>
      <c r="F4" s="30"/>
      <c r="G4" s="30"/>
      <c r="H4" s="30"/>
      <c r="I4" s="30"/>
      <c r="J4" s="30"/>
      <c r="K4" s="30"/>
      <c r="L4" s="30"/>
      <c r="M4" s="1"/>
      <c r="N4" s="1"/>
    </row>
    <row r="5" spans="1:14" s="50" customFormat="1" ht="7.2" customHeight="1" x14ac:dyDescent="0.4">
      <c r="A5" s="1"/>
      <c r="B5" s="1"/>
      <c r="C5" s="1"/>
      <c r="D5" s="1"/>
      <c r="E5" s="1"/>
      <c r="F5" s="1"/>
      <c r="G5" s="1"/>
      <c r="H5" s="1"/>
      <c r="I5" s="1"/>
      <c r="J5" s="1"/>
      <c r="K5" s="1"/>
      <c r="L5" s="1"/>
      <c r="M5" s="1"/>
      <c r="N5" s="1"/>
    </row>
    <row r="6" spans="1:14" s="50" customFormat="1" ht="20.399999999999999" x14ac:dyDescent="0.4">
      <c r="A6" s="1"/>
      <c r="B6" s="139" t="s">
        <v>84</v>
      </c>
      <c r="C6" s="139"/>
      <c r="D6" s="139"/>
      <c r="E6" s="139"/>
      <c r="F6" s="140" t="str">
        <f>IF(STUDENT_INFO!C3="","",STUDENT_INFO!C3)</f>
        <v/>
      </c>
      <c r="G6" s="140"/>
      <c r="H6" s="140"/>
      <c r="I6" s="140"/>
      <c r="J6" s="140"/>
      <c r="K6" s="140"/>
      <c r="L6" s="140"/>
      <c r="M6" s="1"/>
      <c r="N6" s="1"/>
    </row>
    <row r="7" spans="1:14" s="50" customFormat="1" ht="7.2" customHeight="1" x14ac:dyDescent="0.4">
      <c r="A7" s="1"/>
      <c r="B7" s="1"/>
      <c r="C7" s="1"/>
      <c r="D7" s="1"/>
      <c r="E7" s="1"/>
      <c r="F7" s="1"/>
      <c r="G7" s="1"/>
      <c r="H7" s="1"/>
      <c r="I7" s="1"/>
      <c r="J7" s="1"/>
      <c r="K7" s="1"/>
      <c r="L7" s="1"/>
      <c r="M7" s="1"/>
      <c r="N7" s="1"/>
    </row>
    <row r="8" spans="1:14" s="50" customFormat="1" ht="19.2" x14ac:dyDescent="0.45">
      <c r="A8" s="1"/>
      <c r="B8" s="141">
        <f ca="1">TODAY()</f>
        <v>42529</v>
      </c>
      <c r="C8" s="141"/>
      <c r="D8" s="141"/>
      <c r="E8" s="141"/>
      <c r="F8" s="141"/>
      <c r="G8" s="141"/>
      <c r="H8" s="1"/>
      <c r="I8" s="1"/>
      <c r="J8" s="1"/>
      <c r="K8" s="1"/>
      <c r="L8" s="1"/>
      <c r="M8" s="1"/>
      <c r="N8" s="1"/>
    </row>
    <row r="9" spans="1:14" s="50" customFormat="1" ht="7.8" customHeight="1" x14ac:dyDescent="0.4">
      <c r="A9" s="1"/>
      <c r="B9" s="1"/>
      <c r="C9" s="1"/>
      <c r="D9" s="1"/>
      <c r="E9" s="1"/>
      <c r="F9" s="1"/>
      <c r="G9" s="1"/>
      <c r="H9" s="1"/>
      <c r="I9" s="1"/>
      <c r="J9" s="1"/>
      <c r="K9" s="1"/>
      <c r="L9" s="1"/>
      <c r="M9" s="1"/>
      <c r="N9" s="1"/>
    </row>
    <row r="10" spans="1:14" s="50" customFormat="1" x14ac:dyDescent="0.4">
      <c r="A10" s="1"/>
      <c r="B10" s="44"/>
      <c r="C10" s="44"/>
      <c r="D10" s="44"/>
      <c r="E10" s="44"/>
      <c r="F10" s="44"/>
      <c r="G10" s="44"/>
      <c r="H10" s="44"/>
      <c r="I10" s="44"/>
      <c r="J10" s="44"/>
      <c r="K10" s="44"/>
      <c r="L10" s="44"/>
      <c r="M10" s="1"/>
      <c r="N10" s="1"/>
    </row>
    <row r="11" spans="1:14" s="50" customFormat="1" x14ac:dyDescent="0.4">
      <c r="A11" s="1"/>
      <c r="B11" s="44"/>
      <c r="C11" s="47" t="s">
        <v>85</v>
      </c>
      <c r="D11" s="47"/>
      <c r="E11" s="47"/>
      <c r="F11" s="47"/>
      <c r="G11" s="48" t="s">
        <v>10</v>
      </c>
      <c r="H11" s="47"/>
      <c r="I11" s="47"/>
      <c r="J11" s="47"/>
      <c r="K11" s="49" t="s">
        <v>86</v>
      </c>
      <c r="L11" s="44"/>
      <c r="M11" s="1"/>
      <c r="N11" s="1"/>
    </row>
    <row r="12" spans="1:14" s="50" customFormat="1" x14ac:dyDescent="0.4">
      <c r="A12" s="1"/>
      <c r="B12" s="44"/>
      <c r="C12" s="44"/>
      <c r="D12" s="44"/>
      <c r="E12" s="44"/>
      <c r="F12" s="44"/>
      <c r="G12" s="44"/>
      <c r="H12" s="44"/>
      <c r="I12" s="44"/>
      <c r="J12" s="44"/>
      <c r="K12" s="44"/>
      <c r="L12" s="44"/>
      <c r="M12" s="1"/>
      <c r="N12" s="1"/>
    </row>
    <row r="13" spans="1:14" s="50" customFormat="1" x14ac:dyDescent="0.4">
      <c r="A13" s="1"/>
      <c r="B13" s="44"/>
      <c r="C13" s="44"/>
      <c r="D13" s="44"/>
      <c r="E13" s="44"/>
      <c r="F13" s="44"/>
      <c r="G13" s="44"/>
      <c r="H13" s="44"/>
      <c r="I13" s="44"/>
      <c r="J13" s="44"/>
      <c r="K13" s="44"/>
      <c r="L13" s="44"/>
      <c r="M13" s="1"/>
      <c r="N13" s="1"/>
    </row>
    <row r="14" spans="1:14" s="50" customFormat="1" x14ac:dyDescent="0.4">
      <c r="A14" s="1"/>
      <c r="B14" s="44"/>
      <c r="C14" s="44"/>
      <c r="D14" s="44"/>
      <c r="E14" s="44"/>
      <c r="F14" s="44"/>
      <c r="G14" s="44"/>
      <c r="H14" s="44"/>
      <c r="I14" s="44"/>
      <c r="J14" s="44"/>
      <c r="K14" s="44"/>
      <c r="L14" s="44"/>
      <c r="M14" s="1"/>
      <c r="N14" s="1"/>
    </row>
    <row r="15" spans="1:14" s="50" customFormat="1" x14ac:dyDescent="0.4">
      <c r="A15" s="1"/>
      <c r="B15" s="44"/>
      <c r="C15" s="44"/>
      <c r="D15" s="44"/>
      <c r="E15" s="44"/>
      <c r="F15" s="44"/>
      <c r="G15" s="44"/>
      <c r="H15" s="44"/>
      <c r="I15" s="44"/>
      <c r="J15" s="44"/>
      <c r="K15" s="44"/>
      <c r="L15" s="44"/>
      <c r="M15" s="1"/>
      <c r="N15" s="1"/>
    </row>
    <row r="16" spans="1:14" s="50" customFormat="1" x14ac:dyDescent="0.4">
      <c r="A16" s="1"/>
      <c r="B16" s="44"/>
      <c r="C16" s="44"/>
      <c r="D16" s="44"/>
      <c r="E16" s="44"/>
      <c r="F16" s="44"/>
      <c r="G16" s="44"/>
      <c r="H16" s="44"/>
      <c r="I16" s="44"/>
      <c r="J16" s="44"/>
      <c r="K16" s="44"/>
      <c r="L16" s="44"/>
      <c r="M16" s="1"/>
      <c r="N16" s="1"/>
    </row>
    <row r="17" spans="1:14" s="50" customFormat="1" x14ac:dyDescent="0.4">
      <c r="A17" s="1"/>
      <c r="B17" s="44"/>
      <c r="C17" s="44"/>
      <c r="D17" s="44"/>
      <c r="E17" s="44"/>
      <c r="F17" s="44"/>
      <c r="G17" s="44"/>
      <c r="H17" s="44"/>
      <c r="I17" s="44"/>
      <c r="J17" s="44"/>
      <c r="K17" s="44"/>
      <c r="L17" s="44"/>
      <c r="M17" s="1"/>
      <c r="N17" s="1"/>
    </row>
    <row r="18" spans="1:14" s="50" customFormat="1" x14ac:dyDescent="0.4">
      <c r="A18" s="1"/>
      <c r="B18" s="44"/>
      <c r="C18" s="44"/>
      <c r="D18" s="44"/>
      <c r="E18" s="44"/>
      <c r="F18" s="44"/>
      <c r="G18" s="44"/>
      <c r="H18" s="44"/>
      <c r="I18" s="44"/>
      <c r="J18" s="44"/>
      <c r="K18" s="44"/>
      <c r="L18" s="44"/>
      <c r="M18" s="1"/>
      <c r="N18" s="1"/>
    </row>
    <row r="19" spans="1:14" s="50" customFormat="1" x14ac:dyDescent="0.4">
      <c r="A19" s="1"/>
      <c r="B19" s="44"/>
      <c r="C19" s="44"/>
      <c r="D19" s="44"/>
      <c r="E19" s="44"/>
      <c r="F19" s="44"/>
      <c r="G19" s="44"/>
      <c r="H19" s="44"/>
      <c r="I19" s="44"/>
      <c r="J19" s="44"/>
      <c r="K19" s="44"/>
      <c r="L19" s="44"/>
      <c r="M19" s="1"/>
      <c r="N19" s="1"/>
    </row>
    <row r="20" spans="1:14" s="50" customFormat="1" x14ac:dyDescent="0.4">
      <c r="A20" s="1"/>
      <c r="B20" s="44"/>
      <c r="C20" s="44"/>
      <c r="D20" s="44"/>
      <c r="E20" s="44"/>
      <c r="F20" s="44"/>
      <c r="G20" s="44"/>
      <c r="H20" s="44"/>
      <c r="I20" s="44"/>
      <c r="J20" s="44"/>
      <c r="K20" s="44"/>
      <c r="L20" s="44"/>
      <c r="M20" s="1"/>
      <c r="N20" s="1"/>
    </row>
    <row r="21" spans="1:14" s="50" customFormat="1" x14ac:dyDescent="0.4">
      <c r="A21" s="1"/>
      <c r="B21" s="44"/>
      <c r="C21" s="44"/>
      <c r="D21" s="44"/>
      <c r="E21" s="44"/>
      <c r="F21" s="44"/>
      <c r="G21" s="44"/>
      <c r="H21" s="44"/>
      <c r="I21" s="44"/>
      <c r="J21" s="44"/>
      <c r="K21" s="44"/>
      <c r="L21" s="44"/>
      <c r="M21" s="1"/>
      <c r="N21" s="1"/>
    </row>
    <row r="22" spans="1:14" s="50" customFormat="1" x14ac:dyDescent="0.4">
      <c r="A22" s="1"/>
      <c r="B22" s="44"/>
      <c r="C22" s="44"/>
      <c r="D22" s="44"/>
      <c r="E22" s="44"/>
      <c r="F22" s="44"/>
      <c r="G22" s="44"/>
      <c r="H22" s="44"/>
      <c r="I22" s="44"/>
      <c r="J22" s="44"/>
      <c r="K22" s="44"/>
      <c r="L22" s="44"/>
      <c r="M22" s="1"/>
      <c r="N22" s="1"/>
    </row>
    <row r="23" spans="1:14" s="50" customFormat="1" x14ac:dyDescent="0.4">
      <c r="A23" s="1"/>
      <c r="B23" s="44"/>
      <c r="C23" s="44"/>
      <c r="D23" s="44"/>
      <c r="E23" s="44"/>
      <c r="F23" s="44"/>
      <c r="G23" s="44"/>
      <c r="H23" s="44"/>
      <c r="I23" s="44"/>
      <c r="J23" s="44"/>
      <c r="K23" s="44"/>
      <c r="L23" s="44"/>
      <c r="M23" s="1"/>
      <c r="N23" s="1"/>
    </row>
    <row r="24" spans="1:14" s="50" customFormat="1" x14ac:dyDescent="0.4">
      <c r="A24" s="1"/>
      <c r="B24" s="44"/>
      <c r="C24" s="44"/>
      <c r="D24" s="44"/>
      <c r="E24" s="44"/>
      <c r="F24" s="44"/>
      <c r="G24" s="44"/>
      <c r="H24" s="44"/>
      <c r="I24" s="44"/>
      <c r="J24" s="44"/>
      <c r="K24" s="44"/>
      <c r="L24" s="44"/>
      <c r="M24" s="1"/>
      <c r="N24" s="1"/>
    </row>
    <row r="25" spans="1:14" s="50" customFormat="1" x14ac:dyDescent="0.4">
      <c r="A25" s="1"/>
      <c r="B25" s="44"/>
      <c r="C25" s="44"/>
      <c r="D25" s="44"/>
      <c r="E25" s="44"/>
      <c r="F25" s="44"/>
      <c r="G25" s="44"/>
      <c r="H25" s="44"/>
      <c r="I25" s="44"/>
      <c r="J25" s="44"/>
      <c r="K25" s="44"/>
      <c r="L25" s="44"/>
      <c r="M25" s="1"/>
      <c r="N25" s="1"/>
    </row>
    <row r="26" spans="1:14" s="50" customFormat="1" x14ac:dyDescent="0.4">
      <c r="A26" s="1"/>
      <c r="B26" s="44"/>
      <c r="C26" s="44"/>
      <c r="D26" s="44"/>
      <c r="E26" s="44"/>
      <c r="F26" s="44"/>
      <c r="G26" s="44"/>
      <c r="H26" s="44"/>
      <c r="I26" s="44"/>
      <c r="J26" s="44"/>
      <c r="K26" s="44"/>
      <c r="L26" s="44"/>
      <c r="M26" s="1"/>
      <c r="N26" s="1"/>
    </row>
    <row r="27" spans="1:14" s="50" customFormat="1" x14ac:dyDescent="0.4">
      <c r="A27" s="1"/>
      <c r="B27" s="44"/>
      <c r="C27" s="44"/>
      <c r="D27" s="44"/>
      <c r="E27" s="44"/>
      <c r="F27" s="44"/>
      <c r="G27" s="44"/>
      <c r="H27" s="44"/>
      <c r="I27" s="44"/>
      <c r="J27" s="44"/>
      <c r="K27" s="44"/>
      <c r="L27" s="44"/>
      <c r="M27" s="1"/>
      <c r="N27" s="1"/>
    </row>
    <row r="28" spans="1:14" s="50" customFormat="1" x14ac:dyDescent="0.4">
      <c r="A28" s="1"/>
      <c r="B28" s="44"/>
      <c r="C28" s="44"/>
      <c r="D28" s="44"/>
      <c r="E28" s="44"/>
      <c r="F28" s="44"/>
      <c r="G28" s="44"/>
      <c r="H28" s="44"/>
      <c r="I28" s="44"/>
      <c r="J28" s="44"/>
      <c r="K28" s="44"/>
      <c r="L28" s="44"/>
      <c r="M28" s="1"/>
      <c r="N28" s="1"/>
    </row>
    <row r="29" spans="1:14" s="50" customFormat="1" x14ac:dyDescent="0.4">
      <c r="A29" s="1"/>
      <c r="B29" s="44"/>
      <c r="C29" s="44"/>
      <c r="D29" s="44"/>
      <c r="E29" s="44"/>
      <c r="F29" s="44"/>
      <c r="G29" s="44"/>
      <c r="H29" s="44"/>
      <c r="I29" s="44"/>
      <c r="J29" s="44"/>
      <c r="K29" s="44"/>
      <c r="L29" s="44"/>
      <c r="M29" s="1"/>
      <c r="N29" s="1"/>
    </row>
    <row r="30" spans="1:14" s="50" customFormat="1" x14ac:dyDescent="0.4">
      <c r="A30" s="1"/>
      <c r="B30" s="44"/>
      <c r="C30" s="44"/>
      <c r="D30" s="44"/>
      <c r="E30" s="44"/>
      <c r="F30" s="44"/>
      <c r="G30" s="44"/>
      <c r="H30" s="44"/>
      <c r="I30" s="44"/>
      <c r="J30" s="44"/>
      <c r="K30" s="44"/>
      <c r="L30" s="44"/>
      <c r="M30" s="1"/>
      <c r="N30" s="1"/>
    </row>
    <row r="31" spans="1:14" s="50" customFormat="1" x14ac:dyDescent="0.4">
      <c r="A31" s="1"/>
      <c r="B31" s="44"/>
      <c r="C31" s="44"/>
      <c r="D31" s="44"/>
      <c r="E31" s="44"/>
      <c r="F31" s="44"/>
      <c r="G31" s="44"/>
      <c r="H31" s="44"/>
      <c r="I31" s="44"/>
      <c r="J31" s="44"/>
      <c r="K31" s="44"/>
      <c r="L31" s="44"/>
      <c r="M31" s="1"/>
      <c r="N31" s="1"/>
    </row>
    <row r="32" spans="1:14" s="50" customFormat="1" x14ac:dyDescent="0.4">
      <c r="A32" s="1"/>
      <c r="B32" s="44"/>
      <c r="C32" s="44"/>
      <c r="D32" s="44"/>
      <c r="E32" s="44"/>
      <c r="F32" s="44"/>
      <c r="G32" s="44"/>
      <c r="H32" s="44"/>
      <c r="I32" s="44"/>
      <c r="J32" s="44"/>
      <c r="K32" s="44"/>
      <c r="L32" s="44"/>
      <c r="M32" s="1"/>
      <c r="N32" s="1"/>
    </row>
    <row r="33" spans="1:14" s="50" customFormat="1" x14ac:dyDescent="0.4">
      <c r="A33" s="1"/>
      <c r="B33" s="44"/>
      <c r="C33" s="44"/>
      <c r="D33" s="44"/>
      <c r="E33" s="44"/>
      <c r="F33" s="44"/>
      <c r="G33" s="44"/>
      <c r="H33" s="44"/>
      <c r="I33" s="44"/>
      <c r="J33" s="44"/>
      <c r="K33" s="44"/>
      <c r="L33" s="44"/>
      <c r="M33" s="1"/>
      <c r="N33" s="1"/>
    </row>
    <row r="34" spans="1:14" s="50" customFormat="1" x14ac:dyDescent="0.4">
      <c r="A34" s="1"/>
      <c r="B34" s="44"/>
      <c r="C34" s="44"/>
      <c r="D34" s="44"/>
      <c r="E34" s="44"/>
      <c r="F34" s="44"/>
      <c r="G34" s="44"/>
      <c r="H34" s="44"/>
      <c r="I34" s="44"/>
      <c r="J34" s="44"/>
      <c r="K34" s="44"/>
      <c r="L34" s="44"/>
      <c r="M34" s="1"/>
      <c r="N34" s="1"/>
    </row>
    <row r="35" spans="1:14" s="50" customFormat="1" x14ac:dyDescent="0.4">
      <c r="A35" s="1"/>
      <c r="B35" s="44"/>
      <c r="C35" s="44"/>
      <c r="D35" s="44"/>
      <c r="E35" s="44"/>
      <c r="F35" s="44"/>
      <c r="G35" s="44"/>
      <c r="H35" s="44"/>
      <c r="I35" s="44"/>
      <c r="J35" s="44"/>
      <c r="K35" s="44"/>
      <c r="L35" s="44"/>
      <c r="M35" s="1"/>
      <c r="N35" s="1"/>
    </row>
    <row r="36" spans="1:14" s="50" customFormat="1" x14ac:dyDescent="0.4">
      <c r="A36" s="1"/>
      <c r="B36" s="44"/>
      <c r="C36" s="44"/>
      <c r="D36" s="44"/>
      <c r="E36" s="44"/>
      <c r="F36" s="44"/>
      <c r="G36" s="44"/>
      <c r="H36" s="44"/>
      <c r="I36" s="44"/>
      <c r="J36" s="44"/>
      <c r="K36" s="44"/>
      <c r="L36" s="44"/>
      <c r="M36" s="1"/>
      <c r="N36" s="1"/>
    </row>
    <row r="37" spans="1:14" s="50" customFormat="1" x14ac:dyDescent="0.4">
      <c r="A37" s="1"/>
      <c r="B37" s="44"/>
      <c r="C37" s="44"/>
      <c r="D37" s="44"/>
      <c r="E37" s="44"/>
      <c r="F37" s="44"/>
      <c r="G37" s="44"/>
      <c r="H37" s="44"/>
      <c r="I37" s="44"/>
      <c r="J37" s="44"/>
      <c r="K37" s="44"/>
      <c r="L37" s="44"/>
      <c r="M37" s="1"/>
      <c r="N37" s="1"/>
    </row>
    <row r="38" spans="1:14" s="50" customFormat="1" x14ac:dyDescent="0.4">
      <c r="A38" s="1"/>
      <c r="B38" s="44"/>
      <c r="C38" s="44"/>
      <c r="D38" s="44"/>
      <c r="E38" s="44"/>
      <c r="F38" s="44"/>
      <c r="G38" s="44"/>
      <c r="H38" s="44"/>
      <c r="I38" s="44"/>
      <c r="J38" s="44"/>
      <c r="K38" s="44"/>
      <c r="L38" s="44"/>
      <c r="M38" s="1"/>
      <c r="N38" s="1"/>
    </row>
    <row r="39" spans="1:14" s="50" customFormat="1" x14ac:dyDescent="0.4">
      <c r="A39" s="1"/>
      <c r="B39" s="44"/>
      <c r="C39" s="44"/>
      <c r="D39" s="44"/>
      <c r="E39" s="44"/>
      <c r="F39" s="44"/>
      <c r="G39" s="44"/>
      <c r="H39" s="44"/>
      <c r="I39" s="44"/>
      <c r="J39" s="44"/>
      <c r="K39" s="44"/>
      <c r="L39" s="44"/>
      <c r="M39" s="1"/>
      <c r="N39" s="1"/>
    </row>
    <row r="40" spans="1:14" s="50" customFormat="1" x14ac:dyDescent="0.4">
      <c r="A40" s="1"/>
      <c r="B40" s="44"/>
      <c r="C40" s="44"/>
      <c r="D40" s="44"/>
      <c r="E40" s="44"/>
      <c r="F40" s="44"/>
      <c r="G40" s="44"/>
      <c r="H40" s="44"/>
      <c r="I40" s="44"/>
      <c r="J40" s="44"/>
      <c r="K40" s="44"/>
      <c r="L40" s="44"/>
      <c r="M40" s="1"/>
      <c r="N40" s="1"/>
    </row>
    <row r="41" spans="1:14" s="50" customFormat="1" x14ac:dyDescent="0.4">
      <c r="A41" s="1"/>
      <c r="B41" s="1"/>
      <c r="C41" s="1"/>
      <c r="D41" s="1"/>
      <c r="E41" s="1"/>
      <c r="F41" s="1"/>
      <c r="G41" s="1"/>
      <c r="H41" s="1"/>
      <c r="I41" s="1"/>
      <c r="J41" s="1"/>
      <c r="K41" s="1"/>
      <c r="L41" s="1"/>
      <c r="M41" s="1"/>
      <c r="N41" s="1"/>
    </row>
    <row r="42" spans="1:14" s="50" customFormat="1" x14ac:dyDescent="0.4">
      <c r="A42" s="1"/>
      <c r="B42" s="1"/>
      <c r="C42" s="1"/>
      <c r="D42" s="1"/>
      <c r="E42" s="1"/>
      <c r="F42" s="1"/>
      <c r="G42" s="1"/>
      <c r="H42" s="1"/>
      <c r="I42" s="1"/>
      <c r="J42" s="1"/>
      <c r="K42" s="1"/>
      <c r="L42" s="1"/>
      <c r="M42" s="1"/>
      <c r="N42" s="1"/>
    </row>
    <row r="43" spans="1:14" ht="19.2" x14ac:dyDescent="0.45">
      <c r="B43" s="89" t="s">
        <v>110</v>
      </c>
      <c r="L43" s="90" t="str">
        <f>IF(STUDENT_INFO!C3="","",STUDENT_INFO!C3)</f>
        <v/>
      </c>
    </row>
    <row r="44" spans="1:14" ht="9" customHeight="1" x14ac:dyDescent="0.4"/>
    <row r="45" spans="1:14" ht="35.4" customHeight="1" x14ac:dyDescent="0.4">
      <c r="B45" s="143" t="s">
        <v>168</v>
      </c>
      <c r="C45" s="143"/>
      <c r="D45" s="143"/>
      <c r="E45" s="143"/>
      <c r="F45" s="143"/>
      <c r="G45" s="143"/>
      <c r="H45" s="143"/>
      <c r="I45" s="143"/>
      <c r="J45" s="143"/>
      <c r="K45" s="143"/>
      <c r="L45" s="143"/>
    </row>
    <row r="46" spans="1:14" x14ac:dyDescent="0.4">
      <c r="B46" s="142" t="str">
        <f>SECTION6!B6</f>
        <v>[fill here]</v>
      </c>
      <c r="C46" s="142"/>
      <c r="D46" s="142"/>
      <c r="E46" s="142"/>
      <c r="F46" s="142"/>
      <c r="G46" s="142"/>
      <c r="H46" s="142"/>
      <c r="I46" s="142"/>
      <c r="J46" s="142"/>
      <c r="K46" s="142"/>
      <c r="L46" s="142"/>
    </row>
    <row r="47" spans="1:14" x14ac:dyDescent="0.4">
      <c r="B47" s="142"/>
      <c r="C47" s="142"/>
      <c r="D47" s="142"/>
      <c r="E47" s="142"/>
      <c r="F47" s="142"/>
      <c r="G47" s="142"/>
      <c r="H47" s="142"/>
      <c r="I47" s="142"/>
      <c r="J47" s="142"/>
      <c r="K47" s="142"/>
      <c r="L47" s="142"/>
    </row>
    <row r="48" spans="1:14" x14ac:dyDescent="0.4">
      <c r="B48" s="142"/>
      <c r="C48" s="142"/>
      <c r="D48" s="142"/>
      <c r="E48" s="142"/>
      <c r="F48" s="142"/>
      <c r="G48" s="142"/>
      <c r="H48" s="142"/>
      <c r="I48" s="142"/>
      <c r="J48" s="142"/>
      <c r="K48" s="142"/>
      <c r="L48" s="142"/>
    </row>
    <row r="49" spans="2:12" x14ac:dyDescent="0.4">
      <c r="B49" s="142"/>
      <c r="C49" s="142"/>
      <c r="D49" s="142"/>
      <c r="E49" s="142"/>
      <c r="F49" s="142"/>
      <c r="G49" s="142"/>
      <c r="H49" s="142"/>
      <c r="I49" s="142"/>
      <c r="J49" s="142"/>
      <c r="K49" s="142"/>
      <c r="L49" s="142"/>
    </row>
    <row r="50" spans="2:12" x14ac:dyDescent="0.4">
      <c r="B50" s="142"/>
      <c r="C50" s="142"/>
      <c r="D50" s="142"/>
      <c r="E50" s="142"/>
      <c r="F50" s="142"/>
      <c r="G50" s="142"/>
      <c r="H50" s="142"/>
      <c r="I50" s="142"/>
      <c r="J50" s="142"/>
      <c r="K50" s="142"/>
      <c r="L50" s="142"/>
    </row>
    <row r="51" spans="2:12" x14ac:dyDescent="0.4">
      <c r="B51" s="142"/>
      <c r="C51" s="142"/>
      <c r="D51" s="142"/>
      <c r="E51" s="142"/>
      <c r="F51" s="142"/>
      <c r="G51" s="142"/>
      <c r="H51" s="142"/>
      <c r="I51" s="142"/>
      <c r="J51" s="142"/>
      <c r="K51" s="142"/>
      <c r="L51" s="142"/>
    </row>
    <row r="52" spans="2:12" x14ac:dyDescent="0.4">
      <c r="B52" s="142"/>
      <c r="C52" s="142"/>
      <c r="D52" s="142"/>
      <c r="E52" s="142"/>
      <c r="F52" s="142"/>
      <c r="G52" s="142"/>
      <c r="H52" s="142"/>
      <c r="I52" s="142"/>
      <c r="J52" s="142"/>
      <c r="K52" s="142"/>
      <c r="L52" s="142"/>
    </row>
    <row r="53" spans="2:12" x14ac:dyDescent="0.4">
      <c r="B53" s="142"/>
      <c r="C53" s="142"/>
      <c r="D53" s="142"/>
      <c r="E53" s="142"/>
      <c r="F53" s="142"/>
      <c r="G53" s="142"/>
      <c r="H53" s="142"/>
      <c r="I53" s="142"/>
      <c r="J53" s="142"/>
      <c r="K53" s="142"/>
      <c r="L53" s="142"/>
    </row>
    <row r="54" spans="2:12" x14ac:dyDescent="0.4">
      <c r="B54" s="142"/>
      <c r="C54" s="142"/>
      <c r="D54" s="142"/>
      <c r="E54" s="142"/>
      <c r="F54" s="142"/>
      <c r="G54" s="142"/>
      <c r="H54" s="142"/>
      <c r="I54" s="142"/>
      <c r="J54" s="142"/>
      <c r="K54" s="142"/>
      <c r="L54" s="142"/>
    </row>
    <row r="55" spans="2:12" x14ac:dyDescent="0.4">
      <c r="B55" s="142"/>
      <c r="C55" s="142"/>
      <c r="D55" s="142"/>
      <c r="E55" s="142"/>
      <c r="F55" s="142"/>
      <c r="G55" s="142"/>
      <c r="H55" s="142"/>
      <c r="I55" s="142"/>
      <c r="J55" s="142"/>
      <c r="K55" s="142"/>
      <c r="L55" s="142"/>
    </row>
    <row r="56" spans="2:12" x14ac:dyDescent="0.4">
      <c r="B56" s="142"/>
      <c r="C56" s="142"/>
      <c r="D56" s="142"/>
      <c r="E56" s="142"/>
      <c r="F56" s="142"/>
      <c r="G56" s="142"/>
      <c r="H56" s="142"/>
      <c r="I56" s="142"/>
      <c r="J56" s="142"/>
      <c r="K56" s="142"/>
      <c r="L56" s="142"/>
    </row>
    <row r="57" spans="2:12" x14ac:dyDescent="0.4"/>
    <row r="58" spans="2:12" ht="37.200000000000003" customHeight="1" x14ac:dyDescent="0.4">
      <c r="B58" s="143" t="s">
        <v>169</v>
      </c>
      <c r="C58" s="143"/>
      <c r="D58" s="143"/>
      <c r="E58" s="143"/>
      <c r="F58" s="143"/>
      <c r="G58" s="143"/>
      <c r="H58" s="143"/>
      <c r="I58" s="143"/>
      <c r="J58" s="143"/>
      <c r="K58" s="143"/>
      <c r="L58" s="143"/>
    </row>
    <row r="59" spans="2:12" x14ac:dyDescent="0.4">
      <c r="B59" s="142" t="str">
        <f>SECTION7!$B$6</f>
        <v>[fill here]</v>
      </c>
      <c r="C59" s="142"/>
      <c r="D59" s="142"/>
      <c r="E59" s="142"/>
      <c r="F59" s="142"/>
      <c r="G59" s="142"/>
      <c r="H59" s="142"/>
      <c r="I59" s="142"/>
      <c r="J59" s="142"/>
      <c r="K59" s="142"/>
      <c r="L59" s="142"/>
    </row>
    <row r="60" spans="2:12" x14ac:dyDescent="0.4">
      <c r="B60" s="142"/>
      <c r="C60" s="142"/>
      <c r="D60" s="142"/>
      <c r="E60" s="142"/>
      <c r="F60" s="142"/>
      <c r="G60" s="142"/>
      <c r="H60" s="142"/>
      <c r="I60" s="142"/>
      <c r="J60" s="142"/>
      <c r="K60" s="142"/>
      <c r="L60" s="142"/>
    </row>
    <row r="61" spans="2:12" x14ac:dyDescent="0.4">
      <c r="B61" s="142"/>
      <c r="C61" s="142"/>
      <c r="D61" s="142"/>
      <c r="E61" s="142"/>
      <c r="F61" s="142"/>
      <c r="G61" s="142"/>
      <c r="H61" s="142"/>
      <c r="I61" s="142"/>
      <c r="J61" s="142"/>
      <c r="K61" s="142"/>
      <c r="L61" s="142"/>
    </row>
    <row r="62" spans="2:12" x14ac:dyDescent="0.4">
      <c r="B62" s="142"/>
      <c r="C62" s="142"/>
      <c r="D62" s="142"/>
      <c r="E62" s="142"/>
      <c r="F62" s="142"/>
      <c r="G62" s="142"/>
      <c r="H62" s="142"/>
      <c r="I62" s="142"/>
      <c r="J62" s="142"/>
      <c r="K62" s="142"/>
      <c r="L62" s="142"/>
    </row>
    <row r="63" spans="2:12" x14ac:dyDescent="0.4">
      <c r="B63" s="142"/>
      <c r="C63" s="142"/>
      <c r="D63" s="142"/>
      <c r="E63" s="142"/>
      <c r="F63" s="142"/>
      <c r="G63" s="142"/>
      <c r="H63" s="142"/>
      <c r="I63" s="142"/>
      <c r="J63" s="142"/>
      <c r="K63" s="142"/>
      <c r="L63" s="142"/>
    </row>
    <row r="64" spans="2:12" x14ac:dyDescent="0.4">
      <c r="B64" s="142"/>
      <c r="C64" s="142"/>
      <c r="D64" s="142"/>
      <c r="E64" s="142"/>
      <c r="F64" s="142"/>
      <c r="G64" s="142"/>
      <c r="H64" s="142"/>
      <c r="I64" s="142"/>
      <c r="J64" s="142"/>
      <c r="K64" s="142"/>
      <c r="L64" s="142"/>
    </row>
    <row r="65" spans="2:12" x14ac:dyDescent="0.4">
      <c r="B65" s="142"/>
      <c r="C65" s="142"/>
      <c r="D65" s="142"/>
      <c r="E65" s="142"/>
      <c r="F65" s="142"/>
      <c r="G65" s="142"/>
      <c r="H65" s="142"/>
      <c r="I65" s="142"/>
      <c r="J65" s="142"/>
      <c r="K65" s="142"/>
      <c r="L65" s="142"/>
    </row>
    <row r="66" spans="2:12" x14ac:dyDescent="0.4">
      <c r="B66" s="142"/>
      <c r="C66" s="142"/>
      <c r="D66" s="142"/>
      <c r="E66" s="142"/>
      <c r="F66" s="142"/>
      <c r="G66" s="142"/>
      <c r="H66" s="142"/>
      <c r="I66" s="142"/>
      <c r="J66" s="142"/>
      <c r="K66" s="142"/>
      <c r="L66" s="142"/>
    </row>
    <row r="67" spans="2:12" x14ac:dyDescent="0.4">
      <c r="B67" s="142"/>
      <c r="C67" s="142"/>
      <c r="D67" s="142"/>
      <c r="E67" s="142"/>
      <c r="F67" s="142"/>
      <c r="G67" s="142"/>
      <c r="H67" s="142"/>
      <c r="I67" s="142"/>
      <c r="J67" s="142"/>
      <c r="K67" s="142"/>
      <c r="L67" s="142"/>
    </row>
    <row r="68" spans="2:12" x14ac:dyDescent="0.4">
      <c r="B68" s="142"/>
      <c r="C68" s="142"/>
      <c r="D68" s="142"/>
      <c r="E68" s="142"/>
      <c r="F68" s="142"/>
      <c r="G68" s="142"/>
      <c r="H68" s="142"/>
      <c r="I68" s="142"/>
      <c r="J68" s="142"/>
      <c r="K68" s="142"/>
      <c r="L68" s="142"/>
    </row>
    <row r="69" spans="2:12" x14ac:dyDescent="0.4">
      <c r="B69" s="142"/>
      <c r="C69" s="142"/>
      <c r="D69" s="142"/>
      <c r="E69" s="142"/>
      <c r="F69" s="142"/>
      <c r="G69" s="142"/>
      <c r="H69" s="142"/>
      <c r="I69" s="142"/>
      <c r="J69" s="142"/>
      <c r="K69" s="142"/>
      <c r="L69" s="142"/>
    </row>
    <row r="70" spans="2:12" x14ac:dyDescent="0.4"/>
    <row r="71" spans="2:12" x14ac:dyDescent="0.4">
      <c r="B71" s="114" t="s">
        <v>170</v>
      </c>
      <c r="C71" s="114"/>
      <c r="D71" s="114"/>
      <c r="E71" s="114"/>
      <c r="F71" s="114"/>
      <c r="G71" s="114"/>
      <c r="H71" s="114"/>
      <c r="I71" s="114"/>
      <c r="J71" s="114"/>
      <c r="K71" s="114"/>
      <c r="L71" s="114"/>
    </row>
    <row r="72" spans="2:12" x14ac:dyDescent="0.4">
      <c r="B72" s="142" t="str">
        <f>SECTION8!$B$6</f>
        <v>[fill here]</v>
      </c>
      <c r="C72" s="142"/>
      <c r="D72" s="142"/>
      <c r="E72" s="142"/>
      <c r="F72" s="142"/>
      <c r="G72" s="142"/>
      <c r="H72" s="142"/>
      <c r="I72" s="142"/>
      <c r="J72" s="142"/>
      <c r="K72" s="142"/>
      <c r="L72" s="142"/>
    </row>
    <row r="73" spans="2:12" x14ac:dyDescent="0.4">
      <c r="B73" s="142"/>
      <c r="C73" s="142"/>
      <c r="D73" s="142"/>
      <c r="E73" s="142"/>
      <c r="F73" s="142"/>
      <c r="G73" s="142"/>
      <c r="H73" s="142"/>
      <c r="I73" s="142"/>
      <c r="J73" s="142"/>
      <c r="K73" s="142"/>
      <c r="L73" s="142"/>
    </row>
    <row r="74" spans="2:12" x14ac:dyDescent="0.4">
      <c r="B74" s="142"/>
      <c r="C74" s="142"/>
      <c r="D74" s="142"/>
      <c r="E74" s="142"/>
      <c r="F74" s="142"/>
      <c r="G74" s="142"/>
      <c r="H74" s="142"/>
      <c r="I74" s="142"/>
      <c r="J74" s="142"/>
      <c r="K74" s="142"/>
      <c r="L74" s="142"/>
    </row>
    <row r="75" spans="2:12" x14ac:dyDescent="0.4">
      <c r="B75" s="142"/>
      <c r="C75" s="142"/>
      <c r="D75" s="142"/>
      <c r="E75" s="142"/>
      <c r="F75" s="142"/>
      <c r="G75" s="142"/>
      <c r="H75" s="142"/>
      <c r="I75" s="142"/>
      <c r="J75" s="142"/>
      <c r="K75" s="142"/>
      <c r="L75" s="142"/>
    </row>
    <row r="76" spans="2:12" x14ac:dyDescent="0.4">
      <c r="B76" s="142"/>
      <c r="C76" s="142"/>
      <c r="D76" s="142"/>
      <c r="E76" s="142"/>
      <c r="F76" s="142"/>
      <c r="G76" s="142"/>
      <c r="H76" s="142"/>
      <c r="I76" s="142"/>
      <c r="J76" s="142"/>
      <c r="K76" s="142"/>
      <c r="L76" s="142"/>
    </row>
    <row r="77" spans="2:12" x14ac:dyDescent="0.4">
      <c r="B77" s="142"/>
      <c r="C77" s="142"/>
      <c r="D77" s="142"/>
      <c r="E77" s="142"/>
      <c r="F77" s="142"/>
      <c r="G77" s="142"/>
      <c r="H77" s="142"/>
      <c r="I77" s="142"/>
      <c r="J77" s="142"/>
      <c r="K77" s="142"/>
      <c r="L77" s="142"/>
    </row>
    <row r="78" spans="2:12" x14ac:dyDescent="0.4">
      <c r="B78" s="142"/>
      <c r="C78" s="142"/>
      <c r="D78" s="142"/>
      <c r="E78" s="142"/>
      <c r="F78" s="142"/>
      <c r="G78" s="142"/>
      <c r="H78" s="142"/>
      <c r="I78" s="142"/>
      <c r="J78" s="142"/>
      <c r="K78" s="142"/>
      <c r="L78" s="142"/>
    </row>
    <row r="79" spans="2:12" x14ac:dyDescent="0.4">
      <c r="B79" s="142"/>
      <c r="C79" s="142"/>
      <c r="D79" s="142"/>
      <c r="E79" s="142"/>
      <c r="F79" s="142"/>
      <c r="G79" s="142"/>
      <c r="H79" s="142"/>
      <c r="I79" s="142"/>
      <c r="J79" s="142"/>
      <c r="K79" s="142"/>
      <c r="L79" s="142"/>
    </row>
    <row r="80" spans="2:12" x14ac:dyDescent="0.4">
      <c r="B80" s="142"/>
      <c r="C80" s="142"/>
      <c r="D80" s="142"/>
      <c r="E80" s="142"/>
      <c r="F80" s="142"/>
      <c r="G80" s="142"/>
      <c r="H80" s="142"/>
      <c r="I80" s="142"/>
      <c r="J80" s="142"/>
      <c r="K80" s="142"/>
      <c r="L80" s="142"/>
    </row>
    <row r="81" spans="2:12" x14ac:dyDescent="0.4">
      <c r="B81" s="142"/>
      <c r="C81" s="142"/>
      <c r="D81" s="142"/>
      <c r="E81" s="142"/>
      <c r="F81" s="142"/>
      <c r="G81" s="142"/>
      <c r="H81" s="142"/>
      <c r="I81" s="142"/>
      <c r="J81" s="142"/>
      <c r="K81" s="142"/>
      <c r="L81" s="142"/>
    </row>
    <row r="82" spans="2:12" x14ac:dyDescent="0.4">
      <c r="B82" s="142"/>
      <c r="C82" s="142"/>
      <c r="D82" s="142"/>
      <c r="E82" s="142"/>
      <c r="F82" s="142"/>
      <c r="G82" s="142"/>
      <c r="H82" s="142"/>
      <c r="I82" s="142"/>
      <c r="J82" s="142"/>
      <c r="K82" s="142"/>
      <c r="L82" s="142"/>
    </row>
    <row r="83" spans="2:12" x14ac:dyDescent="0.4">
      <c r="L83" s="90" t="str">
        <f>IF(STUDENT_INFO!C3="","",STUDENT_INFO!C3)</f>
        <v/>
      </c>
    </row>
    <row r="84" spans="2:12" ht="34.799999999999997" customHeight="1" x14ac:dyDescent="0.4">
      <c r="B84" s="143" t="s">
        <v>171</v>
      </c>
      <c r="C84" s="143"/>
      <c r="D84" s="143"/>
      <c r="E84" s="143"/>
      <c r="F84" s="143"/>
      <c r="G84" s="143"/>
      <c r="H84" s="143"/>
      <c r="I84" s="143"/>
      <c r="J84" s="143"/>
      <c r="K84" s="143"/>
      <c r="L84" s="143"/>
    </row>
    <row r="85" spans="2:12" x14ac:dyDescent="0.4">
      <c r="B85" s="142" t="str">
        <f>SECTION9!$B$6</f>
        <v>[fill here]</v>
      </c>
      <c r="C85" s="142"/>
      <c r="D85" s="142"/>
      <c r="E85" s="142"/>
      <c r="F85" s="142"/>
      <c r="G85" s="142"/>
      <c r="H85" s="142"/>
      <c r="I85" s="142"/>
      <c r="J85" s="142"/>
      <c r="K85" s="142"/>
      <c r="L85" s="142"/>
    </row>
    <row r="86" spans="2:12" x14ac:dyDescent="0.4">
      <c r="B86" s="142"/>
      <c r="C86" s="142"/>
      <c r="D86" s="142"/>
      <c r="E86" s="142"/>
      <c r="F86" s="142"/>
      <c r="G86" s="142"/>
      <c r="H86" s="142"/>
      <c r="I86" s="142"/>
      <c r="J86" s="142"/>
      <c r="K86" s="142"/>
      <c r="L86" s="142"/>
    </row>
    <row r="87" spans="2:12" x14ac:dyDescent="0.4">
      <c r="B87" s="142"/>
      <c r="C87" s="142"/>
      <c r="D87" s="142"/>
      <c r="E87" s="142"/>
      <c r="F87" s="142"/>
      <c r="G87" s="142"/>
      <c r="H87" s="142"/>
      <c r="I87" s="142"/>
      <c r="J87" s="142"/>
      <c r="K87" s="142"/>
      <c r="L87" s="142"/>
    </row>
    <row r="88" spans="2:12" x14ac:dyDescent="0.4">
      <c r="B88" s="142"/>
      <c r="C88" s="142"/>
      <c r="D88" s="142"/>
      <c r="E88" s="142"/>
      <c r="F88" s="142"/>
      <c r="G88" s="142"/>
      <c r="H88" s="142"/>
      <c r="I88" s="142"/>
      <c r="J88" s="142"/>
      <c r="K88" s="142"/>
      <c r="L88" s="142"/>
    </row>
    <row r="89" spans="2:12" x14ac:dyDescent="0.4">
      <c r="B89" s="142"/>
      <c r="C89" s="142"/>
      <c r="D89" s="142"/>
      <c r="E89" s="142"/>
      <c r="F89" s="142"/>
      <c r="G89" s="142"/>
      <c r="H89" s="142"/>
      <c r="I89" s="142"/>
      <c r="J89" s="142"/>
      <c r="K89" s="142"/>
      <c r="L89" s="142"/>
    </row>
    <row r="90" spans="2:12" x14ac:dyDescent="0.4">
      <c r="B90" s="142"/>
      <c r="C90" s="142"/>
      <c r="D90" s="142"/>
      <c r="E90" s="142"/>
      <c r="F90" s="142"/>
      <c r="G90" s="142"/>
      <c r="H90" s="142"/>
      <c r="I90" s="142"/>
      <c r="J90" s="142"/>
      <c r="K90" s="142"/>
      <c r="L90" s="142"/>
    </row>
    <row r="91" spans="2:12" x14ac:dyDescent="0.4">
      <c r="B91" s="142"/>
      <c r="C91" s="142"/>
      <c r="D91" s="142"/>
      <c r="E91" s="142"/>
      <c r="F91" s="142"/>
      <c r="G91" s="142"/>
      <c r="H91" s="142"/>
      <c r="I91" s="142"/>
      <c r="J91" s="142"/>
      <c r="K91" s="142"/>
      <c r="L91" s="142"/>
    </row>
    <row r="92" spans="2:12" x14ac:dyDescent="0.4">
      <c r="B92" s="142"/>
      <c r="C92" s="142"/>
      <c r="D92" s="142"/>
      <c r="E92" s="142"/>
      <c r="F92" s="142"/>
      <c r="G92" s="142"/>
      <c r="H92" s="142"/>
      <c r="I92" s="142"/>
      <c r="J92" s="142"/>
      <c r="K92" s="142"/>
      <c r="L92" s="142"/>
    </row>
    <row r="93" spans="2:12" x14ac:dyDescent="0.4">
      <c r="B93" s="142"/>
      <c r="C93" s="142"/>
      <c r="D93" s="142"/>
      <c r="E93" s="142"/>
      <c r="F93" s="142"/>
      <c r="G93" s="142"/>
      <c r="H93" s="142"/>
      <c r="I93" s="142"/>
      <c r="J93" s="142"/>
      <c r="K93" s="142"/>
      <c r="L93" s="142"/>
    </row>
    <row r="94" spans="2:12" x14ac:dyDescent="0.4">
      <c r="B94" s="142"/>
      <c r="C94" s="142"/>
      <c r="D94" s="142"/>
      <c r="E94" s="142"/>
      <c r="F94" s="142"/>
      <c r="G94" s="142"/>
      <c r="H94" s="142"/>
      <c r="I94" s="142"/>
      <c r="J94" s="142"/>
      <c r="K94" s="142"/>
      <c r="L94" s="142"/>
    </row>
    <row r="95" spans="2:12" x14ac:dyDescent="0.4">
      <c r="B95" s="142"/>
      <c r="C95" s="142"/>
      <c r="D95" s="142"/>
      <c r="E95" s="142"/>
      <c r="F95" s="142"/>
      <c r="G95" s="142"/>
      <c r="H95" s="142"/>
      <c r="I95" s="142"/>
      <c r="J95" s="142"/>
      <c r="K95" s="142"/>
      <c r="L95" s="142"/>
    </row>
    <row r="96" spans="2:12" x14ac:dyDescent="0.4"/>
  </sheetData>
  <sheetProtection sheet="1" objects="1" scenarios="1"/>
  <mergeCells count="11">
    <mergeCell ref="B85:L95"/>
    <mergeCell ref="B72:L82"/>
    <mergeCell ref="B84:L84"/>
    <mergeCell ref="B71:L71"/>
    <mergeCell ref="B58:L58"/>
    <mergeCell ref="B59:L69"/>
    <mergeCell ref="B45:L45"/>
    <mergeCell ref="B6:E6"/>
    <mergeCell ref="F6:L6"/>
    <mergeCell ref="B8:G8"/>
    <mergeCell ref="B46:L56"/>
  </mergeCells>
  <pageMargins left="0.25" right="0.25" top="0.75" bottom="0.75" header="0.3" footer="0.3"/>
  <pageSetup scale="98" orientation="portrait" r:id="rId1"/>
  <rowBreaks count="2" manualBreakCount="2">
    <brk id="42" max="12" man="1"/>
    <brk id="8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O50"/>
  <sheetViews>
    <sheetView showGridLines="0" showRowColHeaders="0" tabSelected="1" zoomScale="140" zoomScaleNormal="140" workbookViewId="0">
      <selection activeCell="B1" sqref="B1"/>
    </sheetView>
  </sheetViews>
  <sheetFormatPr defaultColWidth="0" defaultRowHeight="16.8" zeroHeight="1" x14ac:dyDescent="0.4"/>
  <cols>
    <col min="1" max="1" width="4.09765625" style="1" customWidth="1"/>
    <col min="2" max="3" width="8.796875" style="1" customWidth="1"/>
    <col min="4" max="4" width="6.796875" style="1" customWidth="1"/>
    <col min="5" max="5" width="8.796875" style="1" customWidth="1"/>
    <col min="6" max="6" width="7.59765625" style="1" customWidth="1"/>
    <col min="7" max="7" width="14.796875" style="1" customWidth="1"/>
    <col min="8" max="8" width="9.09765625" style="1" customWidth="1"/>
    <col min="9" max="12" width="8.796875" style="1" customWidth="1"/>
    <col min="13" max="13" width="3.296875" style="1" customWidth="1"/>
    <col min="14" max="15" width="0" style="1" hidden="1" customWidth="1"/>
    <col min="16" max="16384" width="8.796875" style="1" hidden="1"/>
  </cols>
  <sheetData>
    <row r="1" spans="2:15" x14ac:dyDescent="0.4"/>
    <row r="2" spans="2:15" ht="28.2" x14ac:dyDescent="0.5">
      <c r="B2" s="3" t="s">
        <v>2</v>
      </c>
    </row>
    <row r="3" spans="2:15" ht="23.4" x14ac:dyDescent="0.45">
      <c r="B3" s="5" t="s">
        <v>143</v>
      </c>
    </row>
    <row r="4" spans="2:15" ht="13.2" customHeight="1" thickBot="1" x14ac:dyDescent="0.45">
      <c r="B4" s="30"/>
      <c r="C4" s="30"/>
      <c r="D4" s="30"/>
      <c r="E4" s="30"/>
      <c r="F4" s="30"/>
      <c r="G4" s="30"/>
      <c r="H4" s="30"/>
      <c r="I4" s="30"/>
      <c r="J4" s="30"/>
      <c r="K4" s="30"/>
      <c r="L4" s="30"/>
    </row>
    <row r="5" spans="2:15" x14ac:dyDescent="0.4"/>
    <row r="6" spans="2:15" ht="210.6" customHeight="1" x14ac:dyDescent="0.4">
      <c r="B6" s="98" t="s">
        <v>145</v>
      </c>
      <c r="C6" s="98"/>
      <c r="D6" s="98"/>
      <c r="E6" s="98"/>
      <c r="F6" s="98"/>
      <c r="G6" s="98"/>
      <c r="H6" s="98"/>
      <c r="I6" s="98"/>
      <c r="J6" s="98"/>
      <c r="K6" s="98"/>
      <c r="L6" s="98"/>
    </row>
    <row r="7" spans="2:15" ht="9" customHeight="1" x14ac:dyDescent="0.45">
      <c r="B7" s="2"/>
    </row>
    <row r="8" spans="2:15" ht="64.8" customHeight="1" x14ac:dyDescent="0.4">
      <c r="B8" s="98" t="s">
        <v>144</v>
      </c>
      <c r="C8" s="98"/>
      <c r="D8" s="98"/>
      <c r="E8" s="98"/>
      <c r="F8" s="98"/>
      <c r="G8" s="98"/>
      <c r="H8" s="98"/>
      <c r="I8" s="98"/>
      <c r="J8" s="98"/>
      <c r="K8" s="98"/>
      <c r="L8" s="98"/>
    </row>
    <row r="9" spans="2:15" ht="10.8" customHeight="1" x14ac:dyDescent="0.45">
      <c r="B9" s="2"/>
      <c r="K9" s="25"/>
    </row>
    <row r="10" spans="2:15" ht="36.6" customHeight="1" x14ac:dyDescent="0.4">
      <c r="C10" s="19" t="s">
        <v>40</v>
      </c>
      <c r="D10" s="19"/>
      <c r="E10" s="19"/>
      <c r="F10" s="19"/>
      <c r="G10" s="19"/>
      <c r="H10" s="19"/>
      <c r="I10" s="19"/>
      <c r="K10" s="27"/>
      <c r="L10" s="27"/>
      <c r="M10" s="27"/>
      <c r="N10" s="27"/>
      <c r="O10" s="27"/>
    </row>
    <row r="11" spans="2:15" ht="10.050000000000001" customHeight="1" x14ac:dyDescent="0.45">
      <c r="C11" s="4"/>
      <c r="K11" s="28"/>
      <c r="L11" s="28"/>
      <c r="M11" s="28"/>
      <c r="N11" s="28"/>
      <c r="O11" s="28"/>
    </row>
    <row r="12" spans="2:15" ht="36.6" customHeight="1" x14ac:dyDescent="0.4">
      <c r="C12" s="20" t="s">
        <v>41</v>
      </c>
      <c r="D12" s="20"/>
      <c r="E12" s="20"/>
      <c r="F12" s="20"/>
      <c r="G12" s="20"/>
      <c r="H12" s="20"/>
      <c r="I12" s="20"/>
      <c r="K12" s="28"/>
      <c r="L12" s="28"/>
      <c r="M12" s="28"/>
      <c r="N12" s="28"/>
      <c r="O12" s="28"/>
    </row>
    <row r="13" spans="2:15" ht="10.050000000000001" customHeight="1" x14ac:dyDescent="0.4">
      <c r="C13" s="26"/>
      <c r="D13" s="29"/>
      <c r="E13" s="29"/>
      <c r="F13" s="29"/>
      <c r="G13" s="29"/>
      <c r="H13" s="29"/>
      <c r="I13" s="29"/>
      <c r="K13" s="28"/>
      <c r="L13" s="28"/>
      <c r="M13" s="28"/>
      <c r="N13" s="28"/>
      <c r="O13" s="28"/>
    </row>
    <row r="14" spans="2:15" ht="36.6" customHeight="1" x14ac:dyDescent="0.4">
      <c r="C14" s="21" t="s">
        <v>81</v>
      </c>
      <c r="D14" s="21"/>
      <c r="E14" s="21"/>
      <c r="F14" s="21"/>
      <c r="G14" s="21"/>
      <c r="H14" s="21"/>
      <c r="I14" s="21"/>
      <c r="K14" s="27"/>
      <c r="L14" s="27"/>
      <c r="M14" s="27"/>
      <c r="N14" s="27"/>
      <c r="O14" s="27"/>
    </row>
    <row r="15" spans="2:15" ht="10.050000000000001" customHeight="1" x14ac:dyDescent="0.4">
      <c r="C15" s="26"/>
      <c r="D15" s="29"/>
      <c r="E15" s="29"/>
      <c r="F15" s="29"/>
      <c r="G15" s="29"/>
      <c r="H15" s="29"/>
      <c r="I15" s="29"/>
      <c r="K15" s="28"/>
      <c r="L15" s="28"/>
      <c r="M15" s="28"/>
      <c r="N15" s="28"/>
      <c r="O15" s="28"/>
    </row>
    <row r="16" spans="2:15" ht="36.6" customHeight="1" x14ac:dyDescent="0.4">
      <c r="C16" s="22" t="s">
        <v>83</v>
      </c>
      <c r="D16" s="22"/>
      <c r="E16" s="22"/>
      <c r="F16" s="22"/>
      <c r="G16" s="22"/>
      <c r="H16" s="22"/>
      <c r="I16" s="22"/>
      <c r="K16" s="28"/>
      <c r="L16" s="28"/>
      <c r="M16" s="28"/>
      <c r="N16" s="28"/>
      <c r="O16" s="28"/>
    </row>
    <row r="17" spans="3:15" ht="10.050000000000001" customHeight="1" x14ac:dyDescent="0.4">
      <c r="C17" s="26"/>
      <c r="D17" s="29"/>
      <c r="E17" s="29"/>
      <c r="F17" s="29"/>
      <c r="G17" s="29"/>
      <c r="H17" s="29"/>
      <c r="I17" s="29"/>
      <c r="K17" s="28"/>
      <c r="L17" s="28"/>
      <c r="M17" s="28"/>
      <c r="N17" s="28"/>
      <c r="O17" s="28"/>
    </row>
    <row r="18" spans="3:15" ht="36.6" customHeight="1" x14ac:dyDescent="0.4">
      <c r="C18" s="23" t="s">
        <v>43</v>
      </c>
      <c r="D18" s="23"/>
      <c r="E18" s="23"/>
      <c r="F18" s="23"/>
      <c r="G18" s="23"/>
      <c r="H18" s="23"/>
      <c r="I18" s="23"/>
      <c r="K18" s="28"/>
      <c r="L18" s="28"/>
      <c r="M18" s="28"/>
      <c r="N18" s="28"/>
      <c r="O18" s="28"/>
    </row>
    <row r="19" spans="3:15" x14ac:dyDescent="0.4"/>
    <row r="20" spans="3:15" x14ac:dyDescent="0.4"/>
    <row r="21" spans="3:15" ht="20.399999999999999" x14ac:dyDescent="0.45">
      <c r="C21" s="6" t="s">
        <v>1</v>
      </c>
    </row>
    <row r="22" spans="3:15" x14ac:dyDescent="0.4"/>
    <row r="23" spans="3:15" x14ac:dyDescent="0.4"/>
    <row r="24" spans="3:15" hidden="1" x14ac:dyDescent="0.4"/>
    <row r="25" spans="3:15" hidden="1" x14ac:dyDescent="0.4"/>
    <row r="26" spans="3:15" hidden="1" x14ac:dyDescent="0.4"/>
    <row r="27" spans="3:15" hidden="1" x14ac:dyDescent="0.4"/>
    <row r="28" spans="3:15" hidden="1" x14ac:dyDescent="0.4"/>
    <row r="29" spans="3:15" hidden="1" x14ac:dyDescent="0.4"/>
    <row r="30" spans="3:15" hidden="1" x14ac:dyDescent="0.4"/>
    <row r="31" spans="3:15" hidden="1" x14ac:dyDescent="0.4"/>
    <row r="32" spans="3:15" hidden="1" x14ac:dyDescent="0.4"/>
    <row r="33" spans="3:3" hidden="1" x14ac:dyDescent="0.4"/>
    <row r="34" spans="3:3" hidden="1" x14ac:dyDescent="0.4"/>
    <row r="35" spans="3:3" hidden="1" x14ac:dyDescent="0.4"/>
    <row r="36" spans="3:3" hidden="1" x14ac:dyDescent="0.4"/>
    <row r="37" spans="3:3" hidden="1" x14ac:dyDescent="0.4"/>
    <row r="38" spans="3:3" hidden="1" x14ac:dyDescent="0.4"/>
    <row r="39" spans="3:3" hidden="1" x14ac:dyDescent="0.4"/>
    <row r="40" spans="3:3" hidden="1" x14ac:dyDescent="0.4"/>
    <row r="41" spans="3:3" hidden="1" x14ac:dyDescent="0.4"/>
    <row r="42" spans="3:3" hidden="1" x14ac:dyDescent="0.4"/>
    <row r="43" spans="3:3" hidden="1" x14ac:dyDescent="0.4"/>
    <row r="44" spans="3:3" hidden="1" x14ac:dyDescent="0.4"/>
    <row r="45" spans="3:3" hidden="1" x14ac:dyDescent="0.4"/>
    <row r="46" spans="3:3" hidden="1" x14ac:dyDescent="0.4">
      <c r="C46" s="1" t="s">
        <v>40</v>
      </c>
    </row>
    <row r="47" spans="3:3" hidden="1" x14ac:dyDescent="0.4">
      <c r="C47" s="1" t="s">
        <v>41</v>
      </c>
    </row>
    <row r="48" spans="3:3" hidden="1" x14ac:dyDescent="0.4">
      <c r="C48" s="1" t="s">
        <v>81</v>
      </c>
    </row>
    <row r="49" spans="3:3" hidden="1" x14ac:dyDescent="0.4">
      <c r="C49" s="1" t="s">
        <v>83</v>
      </c>
    </row>
    <row r="50" spans="3:3" hidden="1" x14ac:dyDescent="0.4">
      <c r="C50" s="1" t="s">
        <v>43</v>
      </c>
    </row>
  </sheetData>
  <sheetProtection sheet="1" objects="1" scenarios="1"/>
  <mergeCells count="2">
    <mergeCell ref="B6:L6"/>
    <mergeCell ref="B8:L8"/>
  </mergeCells>
  <dataValidations count="12">
    <dataValidation allowBlank="1" showInputMessage="1" promptTitle="Determination" prompt="Commitment to get something done. Individuals with determination exhibit willpower to accomplish what they set out to do. Also called &quot;tenacity&quot;. Spirit, courage, willpower, and single-mindedness." sqref="C10:D10"/>
    <dataValidation allowBlank="1" showInputMessage="1" showErrorMessage="1" promptTitle="Self-Motivation" prompt="The ability to pursue a task without being told to be someone else. Individuals who are self-motivated can find the strength to start and then finish a task without giving up." sqref="E10:F10"/>
    <dataValidation allowBlank="1" showInputMessage="1" showErrorMessage="1" promptTitle="Self-Discipline" prompt="The ability to pursue what you think is right or necessary to do despite temptations to quit. Self-command, persistence, and resolve." sqref="G10"/>
    <dataValidation allowBlank="1" showInputMessage="1" showErrorMessage="1" promptTitle="Grit" prompt="An individual’s self-commitment to overcome obstacles to achieve long-term goals. The ability to keep pursuing your dream despite challenges and defeats. Perseverance, resilience and backbone." sqref="H10"/>
    <dataValidation allowBlank="1" showInputMessage="1" showErrorMessage="1" promptTitle="Problem Solving" prompt="The ability to find solutions to difficult or complex issues. The process of working through the details of a challenge or crisis – often under pressure – to reach a solution." sqref="C12:D12"/>
    <dataValidation allowBlank="1" showInputMessage="1" showErrorMessage="1" promptTitle="Teamwork" prompt="Working with others to address a challenge. Individuals using their skills in harmony with others to complete a task. Effective teamwork involves trust among team members. Collaboration and cooperation. " sqref="E12:F12"/>
    <dataValidation allowBlank="1" showInputMessage="1" showErrorMessage="1" promptTitle="Communication Skills" prompt="The ability to accurately convey information about what you’re thinking and feeling to others. Both verbal (or spoken) and written communication skills are important." sqref="C14:E14"/>
    <dataValidation allowBlank="1" showInputMessage="1" showErrorMessage="1" promptTitle="Comfort Engaging with Strangers" prompt="The ability to interact in a friendly and effective way with people you don’t know. The ability to seem welcoming and easy to talk to, even with people who are different in age, appearance or background." sqref="F14:I14"/>
    <dataValidation allowBlank="1" showInputMessage="1" showErrorMessage="1" promptTitle="Financial Literacy" prompt="Understanding how individuals and businesses earn money and what they spend money on. Understanding important financial terms. Learning how to create a budget." sqref="C16"/>
    <dataValidation allowBlank="1" showInputMessage="1" showErrorMessage="1" promptTitle="Computer Literacy" prompt="The ability to use computers for basic tasks, such as developing documents, sending emails and searching the internet for information." sqref="E16:F16"/>
    <dataValidation allowBlank="1" showInputMessage="1" showErrorMessage="1" promptTitle="Personal Capabilities" prompt="Abilities an individual develops that are useful to his or her future success. Personal capabilities are typically developed by a combination of observation and personal “trial and error.”" sqref="C18:E18"/>
    <dataValidation allowBlank="1" showInputMessage="1" showErrorMessage="1" promptTitle="Support Systems" prompt="Relationships and resources that help individuals succeed. Support relationships and often with &quot;mentors&quot; (experienced individuals who help you learn and succeed). Support resources can be both information and opportunity to experience new things." sqref="F18:G1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4.9989318521683403E-2"/>
  </sheetPr>
  <dimension ref="B3:C35"/>
  <sheetViews>
    <sheetView showGridLines="0" showRowColHeaders="0" topLeftCell="A21" zoomScale="130" zoomScaleNormal="130" workbookViewId="0">
      <selection activeCell="C3" sqref="C3"/>
    </sheetView>
  </sheetViews>
  <sheetFormatPr defaultRowHeight="16.8" x14ac:dyDescent="0.4"/>
  <cols>
    <col min="1" max="1" width="8.796875" style="1"/>
    <col min="2" max="2" width="11" style="1" customWidth="1"/>
    <col min="3" max="3" width="61.5" style="1" customWidth="1"/>
    <col min="4" max="16384" width="8.796875" style="1"/>
  </cols>
  <sheetData>
    <row r="3" spans="2:3" ht="20.399999999999999" x14ac:dyDescent="0.45">
      <c r="B3" s="77" t="s">
        <v>103</v>
      </c>
      <c r="C3" s="78"/>
    </row>
    <row r="4" spans="2:3" ht="20.399999999999999" x14ac:dyDescent="0.45">
      <c r="B4" s="75" t="s">
        <v>104</v>
      </c>
      <c r="C4" s="76"/>
    </row>
    <row r="5" spans="2:3" ht="20.399999999999999" x14ac:dyDescent="0.45">
      <c r="B5" s="79" t="s">
        <v>4</v>
      </c>
      <c r="C5" s="80"/>
    </row>
    <row r="6" spans="2:3" ht="20.399999999999999" x14ac:dyDescent="0.45">
      <c r="B6" s="82" t="s">
        <v>3</v>
      </c>
      <c r="C6" s="83"/>
    </row>
    <row r="7" spans="2:3" ht="20.399999999999999" x14ac:dyDescent="0.45">
      <c r="B7" s="79" t="s">
        <v>5</v>
      </c>
      <c r="C7" s="81">
        <f ca="1">TODAY()</f>
        <v>42529</v>
      </c>
    </row>
    <row r="8" spans="2:3" x14ac:dyDescent="0.4">
      <c r="B8" s="70" t="s">
        <v>105</v>
      </c>
    </row>
    <row r="9" spans="2:3" ht="9" customHeight="1" thickBot="1" x14ac:dyDescent="0.45">
      <c r="B9" s="71"/>
      <c r="C9" s="30"/>
    </row>
    <row r="10" spans="2:3" ht="27" x14ac:dyDescent="0.6">
      <c r="B10" s="72" t="s">
        <v>93</v>
      </c>
    </row>
    <row r="11" spans="2:3" ht="5.4" customHeight="1" x14ac:dyDescent="0.4"/>
    <row r="12" spans="2:3" ht="20.399999999999999" x14ac:dyDescent="0.45">
      <c r="B12" s="73" t="s">
        <v>97</v>
      </c>
    </row>
    <row r="13" spans="2:3" x14ac:dyDescent="0.4">
      <c r="B13" s="12"/>
      <c r="C13" s="99" t="s">
        <v>98</v>
      </c>
    </row>
    <row r="14" spans="2:3" x14ac:dyDescent="0.4">
      <c r="B14" s="12"/>
      <c r="C14" s="99"/>
    </row>
    <row r="15" spans="2:3" x14ac:dyDescent="0.4">
      <c r="B15" s="24"/>
      <c r="C15" s="100" t="s">
        <v>99</v>
      </c>
    </row>
    <row r="16" spans="2:3" x14ac:dyDescent="0.4">
      <c r="B16" s="24"/>
      <c r="C16" s="100"/>
    </row>
    <row r="17" spans="2:3" x14ac:dyDescent="0.4">
      <c r="B17" s="12"/>
      <c r="C17" s="99" t="s">
        <v>100</v>
      </c>
    </row>
    <row r="18" spans="2:3" x14ac:dyDescent="0.4">
      <c r="B18" s="12"/>
      <c r="C18" s="99"/>
    </row>
    <row r="19" spans="2:3" x14ac:dyDescent="0.4">
      <c r="B19" s="24"/>
      <c r="C19" s="100" t="s">
        <v>101</v>
      </c>
    </row>
    <row r="20" spans="2:3" x14ac:dyDescent="0.4">
      <c r="B20" s="24"/>
      <c r="C20" s="100"/>
    </row>
    <row r="21" spans="2:3" ht="9" customHeight="1" x14ac:dyDescent="0.4"/>
    <row r="22" spans="2:3" ht="20.399999999999999" x14ac:dyDescent="0.45">
      <c r="B22" s="73" t="s">
        <v>102</v>
      </c>
    </row>
    <row r="23" spans="2:3" ht="69" customHeight="1" x14ac:dyDescent="0.4">
      <c r="B23" s="101" t="s">
        <v>142</v>
      </c>
      <c r="C23" s="101"/>
    </row>
    <row r="34" spans="2:2" ht="27" x14ac:dyDescent="0.6">
      <c r="B34" s="72" t="s">
        <v>106</v>
      </c>
    </row>
    <row r="35" spans="2:2" ht="20.399999999999999" x14ac:dyDescent="0.45">
      <c r="B35" s="74" t="s">
        <v>107</v>
      </c>
    </row>
  </sheetData>
  <sheetProtection sheet="1" objects="1" scenarios="1" selectLockedCells="1"/>
  <mergeCells count="5">
    <mergeCell ref="C13:C14"/>
    <mergeCell ref="C15:C16"/>
    <mergeCell ref="C17:C18"/>
    <mergeCell ref="C19:C20"/>
    <mergeCell ref="B23:C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4.9989318521683403E-2"/>
  </sheetPr>
  <dimension ref="B2:J12"/>
  <sheetViews>
    <sheetView showGridLines="0" showRowColHeaders="0" zoomScale="160" zoomScaleNormal="160" workbookViewId="0">
      <selection activeCell="C5" sqref="C5"/>
    </sheetView>
  </sheetViews>
  <sheetFormatPr defaultRowHeight="16.8" x14ac:dyDescent="0.4"/>
  <cols>
    <col min="1" max="1" width="4.09765625" style="1" customWidth="1"/>
    <col min="2" max="2" width="54" style="1" bestFit="1" customWidth="1"/>
    <col min="3" max="3" width="15.59765625" style="1" customWidth="1"/>
    <col min="4" max="4" width="9.19921875" style="1" customWidth="1"/>
    <col min="5" max="9" width="8.796875" style="1"/>
    <col min="10" max="10" width="8.796875" style="1" hidden="1" customWidth="1"/>
    <col min="11" max="16384" width="8.796875" style="1"/>
  </cols>
  <sheetData>
    <row r="2" spans="2:10" ht="23.4" x14ac:dyDescent="0.45">
      <c r="B2" s="102" t="s">
        <v>0</v>
      </c>
      <c r="C2" s="102"/>
      <c r="D2" s="102"/>
    </row>
    <row r="3" spans="2:10" ht="16.8" customHeight="1" x14ac:dyDescent="0.4">
      <c r="B3" s="92" t="s">
        <v>146</v>
      </c>
    </row>
    <row r="4" spans="2:10" ht="16.8" customHeight="1" x14ac:dyDescent="0.4">
      <c r="B4" s="35"/>
      <c r="C4" s="36" t="s">
        <v>80</v>
      </c>
      <c r="D4" s="37"/>
    </row>
    <row r="5" spans="2:10" x14ac:dyDescent="0.4">
      <c r="B5" s="17" t="s">
        <v>14</v>
      </c>
      <c r="C5" s="18"/>
      <c r="J5" s="1">
        <f>IF(C5=RESPONSES!$B$3,2,IF(C5=RESPONSES!$B$4,1,IF(C5=RESPONSES!$B$5,0,IF(C5=RESPONSES!$B$6,-1,IF(C5=RESPONSES!$B$7,-2,0)))))</f>
        <v>0</v>
      </c>
    </row>
    <row r="6" spans="2:10" x14ac:dyDescent="0.4">
      <c r="B6" s="38" t="s">
        <v>15</v>
      </c>
      <c r="C6" s="39"/>
      <c r="J6" s="1">
        <f>IF(C6=RESPONSES!$B$3,2,IF(C6=RESPONSES!$B$4,1,IF(C6=RESPONSES!$B$5,0,IF(C6=RESPONSES!$B$6,-1,IF(C6=RESPONSES!$B$7,-2,0)))))</f>
        <v>0</v>
      </c>
    </row>
    <row r="7" spans="2:10" x14ac:dyDescent="0.4">
      <c r="B7" s="17" t="s">
        <v>13</v>
      </c>
      <c r="C7" s="18"/>
      <c r="J7" s="1">
        <f>IF(C7=RESPONSES!$B$3,-2,IF(C7=RESPONSES!$B$4,-1,IF(C7=RESPONSES!$B$5,0,IF(C7=RESPONSES!$B$6,1,IF(C7=RESPONSES!$B$7,2,0)))))</f>
        <v>0</v>
      </c>
    </row>
    <row r="8" spans="2:10" x14ac:dyDescent="0.4">
      <c r="B8" s="38" t="s">
        <v>159</v>
      </c>
      <c r="C8" s="39"/>
      <c r="J8" s="1">
        <f>IF(C8=RESPONSES!$B$3,2,IF(C8=RESPONSES!$B$4,1,IF(C8=RESPONSES!$B$5,0,IF(C8=RESPONSES!$B$6,-1,IF(C8=RESPONSES!$B$7,-2,0)))))</f>
        <v>0</v>
      </c>
    </row>
    <row r="9" spans="2:10" x14ac:dyDescent="0.4">
      <c r="B9" s="17" t="s">
        <v>7</v>
      </c>
      <c r="C9" s="18"/>
      <c r="J9" s="1">
        <f>IF(C9=RESPONSES!$B$3,2,IF(C9=RESPONSES!$B$4,1,IF(C9=RESPONSES!$B$5,0,IF(C9=RESPONSES!$B$6,-1,IF(C9=RESPONSES!$B$7,-2,0)))))</f>
        <v>0</v>
      </c>
    </row>
    <row r="10" spans="2:10" x14ac:dyDescent="0.4">
      <c r="B10" s="38" t="s">
        <v>111</v>
      </c>
      <c r="C10" s="39"/>
      <c r="J10" s="1">
        <f>IF(C10=RESPONSES!$B$3,-2,IF(C10=RESPONSES!$B$4,-1,IF(C10=RESPONSES!$B$5,0,IF(C10=RESPONSES!$B$6,1,IF(C10=RESPONSES!$B$7,2,0)))))</f>
        <v>0</v>
      </c>
    </row>
    <row r="11" spans="2:10" x14ac:dyDescent="0.4">
      <c r="B11" s="17" t="s">
        <v>158</v>
      </c>
      <c r="C11" s="18"/>
      <c r="J11" s="1">
        <f>IF(C11=RESPONSES!$B$3,2,IF(C11=RESPONSES!$B$4,1,IF(C11=RESPONSES!$B$5,0,IF(C11=RESPONSES!$B$6,-1,IF(C11=RESPONSES!$B$7,-2,0)))))</f>
        <v>0</v>
      </c>
    </row>
    <row r="12" spans="2:10" x14ac:dyDescent="0.4">
      <c r="B12" s="38" t="s">
        <v>113</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7 J10:J1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4.9989318521683403E-2"/>
  </sheetPr>
  <dimension ref="B2:J12"/>
  <sheetViews>
    <sheetView showGridLines="0" showRowColHeaders="0" zoomScale="160" zoomScaleNormal="160" workbookViewId="0">
      <selection activeCell="C5" sqref="C5"/>
    </sheetView>
  </sheetViews>
  <sheetFormatPr defaultRowHeight="16.8" x14ac:dyDescent="0.4"/>
  <cols>
    <col min="1" max="1" width="4.09765625" style="1" customWidth="1"/>
    <col min="2" max="2" width="57.19921875" style="1" bestFit="1" customWidth="1"/>
    <col min="3" max="3" width="15.59765625" style="1" customWidth="1"/>
    <col min="4" max="4" width="9.19921875" style="1" customWidth="1"/>
    <col min="5" max="9" width="8.796875" style="1"/>
    <col min="10" max="10" width="8.796875" style="1" hidden="1" customWidth="1"/>
    <col min="11" max="16384" width="8.796875" style="1"/>
  </cols>
  <sheetData>
    <row r="2" spans="2:10" ht="23.4" x14ac:dyDescent="0.45">
      <c r="B2" s="103" t="s">
        <v>41</v>
      </c>
      <c r="C2" s="103"/>
      <c r="D2" s="103"/>
    </row>
    <row r="3" spans="2:10" ht="16.8" customHeight="1" x14ac:dyDescent="0.4">
      <c r="B3" s="92" t="s">
        <v>146</v>
      </c>
    </row>
    <row r="4" spans="2:10" ht="16.8" customHeight="1" x14ac:dyDescent="0.4">
      <c r="B4" s="35"/>
      <c r="C4" s="36" t="s">
        <v>80</v>
      </c>
      <c r="D4" s="37"/>
    </row>
    <row r="5" spans="2:10" x14ac:dyDescent="0.4">
      <c r="B5" s="33" t="s">
        <v>16</v>
      </c>
      <c r="C5" s="34"/>
      <c r="J5" s="1">
        <f>IF(C5=RESPONSES!$B$3,2,IF(C5=RESPONSES!$B$4,1,IF(C5=RESPONSES!$B$5,0,IF(C5=RESPONSES!$B$6,-1,IF(C5=RESPONSES!$B$7,-2,0)))))</f>
        <v>0</v>
      </c>
    </row>
    <row r="6" spans="2:10" x14ac:dyDescent="0.4">
      <c r="B6" s="38" t="s">
        <v>160</v>
      </c>
      <c r="C6" s="39"/>
      <c r="J6" s="1">
        <f>IF(C6=RESPONSES!$B$3,2,IF(C6=RESPONSES!$B$4,1,IF(C6=RESPONSES!$B$5,0,IF(C6=RESPONSES!$B$6,-1,IF(C6=RESPONSES!$B$7,-2,0)))))</f>
        <v>0</v>
      </c>
    </row>
    <row r="7" spans="2:10" x14ac:dyDescent="0.4">
      <c r="B7" s="33" t="s">
        <v>18</v>
      </c>
      <c r="C7" s="34"/>
      <c r="J7" s="1">
        <f>IF(C7=RESPONSES!$B$3,2,IF(C7=RESPONSES!$B$4,1,IF(C7=RESPONSES!$B$5,0,IF(C7=RESPONSES!$B$6,-1,IF(C7=RESPONSES!$B$7,-2,0)))))</f>
        <v>0</v>
      </c>
    </row>
    <row r="8" spans="2:10" x14ac:dyDescent="0.4">
      <c r="B8" s="38" t="s">
        <v>19</v>
      </c>
      <c r="C8" s="39"/>
      <c r="J8" s="1">
        <f>IF(C8=RESPONSES!$B$3,-2,IF(C8=RESPONSES!$B$4,-1,IF(C8=RESPONSES!$B$5,0,IF(C8=RESPONSES!$B$6,1,IF(C8=RESPONSES!$B$7,2,0)))))</f>
        <v>0</v>
      </c>
    </row>
    <row r="9" spans="2:10" x14ac:dyDescent="0.4">
      <c r="B9" s="33" t="s">
        <v>20</v>
      </c>
      <c r="C9" s="34"/>
      <c r="J9" s="1">
        <f>IF(C9=RESPONSES!$B$3,2,IF(C9=RESPONSES!$B$4,1,IF(C9=RESPONSES!$B$5,0,IF(C9=RESPONSES!$B$6,-1,IF(C9=RESPONSES!$B$7,-2,0)))))</f>
        <v>0</v>
      </c>
    </row>
    <row r="10" spans="2:10" x14ac:dyDescent="0.4">
      <c r="B10" s="38" t="s">
        <v>114</v>
      </c>
      <c r="C10" s="39"/>
      <c r="J10" s="1">
        <f>IF(C10=RESPONSES!$B$3,-2,IF(C10=RESPONSES!$B$4,-1,IF(C10=RESPONSES!$B$5,0,IF(C10=RESPONSES!$B$6,1,IF(C10=RESPONSES!$B$7,2,0)))))</f>
        <v>0</v>
      </c>
    </row>
    <row r="11" spans="2:10" x14ac:dyDescent="0.4">
      <c r="B11" s="33" t="s">
        <v>161</v>
      </c>
      <c r="C11" s="34"/>
      <c r="J11" s="1">
        <f>IF(C11=RESPONSES!$B$3,2,IF(C11=RESPONSES!$B$4,1,IF(C11=RESPONSES!$B$5,0,IF(C11=RESPONSES!$B$6,-1,IF(C11=RESPONSES!$B$7,-2,0)))))</f>
        <v>0</v>
      </c>
    </row>
    <row r="12" spans="2:10" x14ac:dyDescent="0.4">
      <c r="B12" s="38" t="s">
        <v>116</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8:J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sheetPr>
  <dimension ref="B2:J12"/>
  <sheetViews>
    <sheetView showGridLines="0" showRowColHeaders="0" zoomScale="160" zoomScaleNormal="160" workbookViewId="0">
      <selection activeCell="C5" sqref="C5"/>
    </sheetView>
  </sheetViews>
  <sheetFormatPr defaultRowHeight="16.8" x14ac:dyDescent="0.4"/>
  <cols>
    <col min="1" max="1" width="4.09765625" style="1" customWidth="1"/>
    <col min="2" max="2" width="56.19921875" style="1" bestFit="1" customWidth="1"/>
    <col min="3" max="3" width="15.59765625" style="1" customWidth="1"/>
    <col min="4" max="4" width="9.19921875" style="1" customWidth="1"/>
    <col min="5" max="9" width="8.796875" style="1"/>
    <col min="10" max="10" width="8.796875" style="1" hidden="1" customWidth="1"/>
    <col min="11" max="16384" width="8.796875" style="1"/>
  </cols>
  <sheetData>
    <row r="2" spans="2:10" ht="23.4" x14ac:dyDescent="0.45">
      <c r="B2" s="104" t="s">
        <v>81</v>
      </c>
      <c r="C2" s="104"/>
      <c r="D2" s="104"/>
    </row>
    <row r="3" spans="2:10" ht="16.8" customHeight="1" x14ac:dyDescent="0.4">
      <c r="B3" s="92" t="s">
        <v>146</v>
      </c>
    </row>
    <row r="4" spans="2:10" ht="16.8" customHeight="1" x14ac:dyDescent="0.4">
      <c r="B4" s="35"/>
      <c r="C4" s="36" t="s">
        <v>80</v>
      </c>
      <c r="D4" s="37"/>
    </row>
    <row r="5" spans="2:10" x14ac:dyDescent="0.4">
      <c r="B5" s="40" t="s">
        <v>22</v>
      </c>
      <c r="C5" s="41"/>
      <c r="J5" s="1">
        <f>IF(C5=RESPONSES!$B$3,2,IF(C5=RESPONSES!$B$4,1,IF(C5=RESPONSES!$B$5,0,IF(C5=RESPONSES!$B$6,-1,IF(C5=RESPONSES!$B$7,-2,0)))))</f>
        <v>0</v>
      </c>
    </row>
    <row r="6" spans="2:10" x14ac:dyDescent="0.4">
      <c r="B6" s="38" t="s">
        <v>23</v>
      </c>
      <c r="C6" s="39"/>
      <c r="J6" s="1">
        <f>IF(C6=RESPONSES!$B$3,2,IF(C6=RESPONSES!$B$4,1,IF(C6=RESPONSES!$B$5,0,IF(C6=RESPONSES!$B$6,-1,IF(C6=RESPONSES!$B$7,-2,0)))))</f>
        <v>0</v>
      </c>
    </row>
    <row r="7" spans="2:10" x14ac:dyDescent="0.4">
      <c r="B7" s="40" t="s">
        <v>24</v>
      </c>
      <c r="C7" s="41"/>
      <c r="J7" s="1">
        <f>IF(C7=RESPONSES!$B$3,2,IF(C7=RESPONSES!$B$4,1,IF(C7=RESPONSES!$B$5,0,IF(C7=RESPONSES!$B$6,-1,IF(C7=RESPONSES!$B$7,-2,0)))))</f>
        <v>0</v>
      </c>
    </row>
    <row r="8" spans="2:10" x14ac:dyDescent="0.4">
      <c r="B8" s="38" t="s">
        <v>25</v>
      </c>
      <c r="C8" s="39"/>
      <c r="J8" s="1">
        <f>IF(C8=RESPONSES!$B$3,2,IF(C8=RESPONSES!$B$4,1,IF(C8=RESPONSES!$B$5,0,IF(C8=RESPONSES!$B$6,-1,IF(C8=RESPONSES!$B$7,-2,0)))))</f>
        <v>0</v>
      </c>
    </row>
    <row r="9" spans="2:10" x14ac:dyDescent="0.4">
      <c r="B9" s="40" t="s">
        <v>26</v>
      </c>
      <c r="C9" s="41"/>
      <c r="J9" s="1">
        <f>IF(C9=RESPONSES!$B$3,-2,IF(C9=RESPONSES!$B$4,-1,IF(C9=RESPONSES!$B$5,0,IF(C9=RESPONSES!$B$6,1,IF(C9=RESPONSES!$B$7,2,0)))))</f>
        <v>0</v>
      </c>
    </row>
    <row r="10" spans="2:10" x14ac:dyDescent="0.4">
      <c r="B10" s="38" t="s">
        <v>165</v>
      </c>
      <c r="C10" s="39"/>
      <c r="J10" s="1">
        <f>IF(C10=RESPONSES!$B$3,2,IF(C10=RESPONSES!$B$4,1,IF(C10=RESPONSES!$B$5,0,IF(C10=RESPONSES!$B$6,-1,IF(C10=RESPONSES!$B$7,-2,0)))))</f>
        <v>0</v>
      </c>
    </row>
    <row r="11" spans="2:10" x14ac:dyDescent="0.4">
      <c r="B11" s="40" t="s">
        <v>164</v>
      </c>
      <c r="C11" s="41"/>
      <c r="J11" s="1">
        <f>IF(C11=RESPONSES!$B$3,2,IF(C11=RESPONSES!$B$4,1,IF(C11=RESPONSES!$B$5,0,IF(C11=RESPONSES!$B$6,-1,IF(C11=RESPONSES!$B$7,-2,0)))))</f>
        <v>0</v>
      </c>
    </row>
    <row r="12" spans="2:10" x14ac:dyDescent="0.4">
      <c r="B12" s="38" t="s">
        <v>166</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B2:J12"/>
  <sheetViews>
    <sheetView showGridLines="0" showRowColHeaders="0" zoomScale="160" zoomScaleNormal="160" workbookViewId="0">
      <selection activeCell="C5" sqref="C5"/>
    </sheetView>
  </sheetViews>
  <sheetFormatPr defaultRowHeight="16.8" x14ac:dyDescent="0.4"/>
  <cols>
    <col min="1" max="1" width="4.09765625" style="1" customWidth="1"/>
    <col min="2" max="2" width="54.69921875" style="1" bestFit="1" customWidth="1"/>
    <col min="3" max="3" width="15.59765625" style="1" customWidth="1"/>
    <col min="4" max="4" width="9.19921875" style="1" customWidth="1"/>
    <col min="5" max="9" width="8.796875" style="1"/>
    <col min="10" max="10" width="8.796875" style="1" hidden="1" customWidth="1"/>
    <col min="11" max="16384" width="8.796875" style="1"/>
  </cols>
  <sheetData>
    <row r="2" spans="2:10" ht="23.4" x14ac:dyDescent="0.45">
      <c r="B2" s="105" t="s">
        <v>82</v>
      </c>
      <c r="C2" s="105"/>
      <c r="D2" s="105"/>
    </row>
    <row r="3" spans="2:10" ht="16.8" customHeight="1" x14ac:dyDescent="0.4">
      <c r="B3" s="92" t="s">
        <v>146</v>
      </c>
    </row>
    <row r="4" spans="2:10" ht="16.8" customHeight="1" x14ac:dyDescent="0.4">
      <c r="B4" s="35"/>
      <c r="C4" s="36" t="s">
        <v>80</v>
      </c>
      <c r="D4" s="37"/>
    </row>
    <row r="5" spans="2:10" x14ac:dyDescent="0.4">
      <c r="B5" s="31" t="s">
        <v>162</v>
      </c>
      <c r="C5" s="32"/>
      <c r="J5" s="1">
        <f>IF(C5=RESPONSES!$B$3,2,IF(C5=RESPONSES!$B$4,1,IF(C5=RESPONSES!$B$5,0,IF(C5=RESPONSES!$B$6,-1,IF(C5=RESPONSES!$B$7,-2,0)))))</f>
        <v>0</v>
      </c>
    </row>
    <row r="6" spans="2:10" x14ac:dyDescent="0.4">
      <c r="B6" s="38" t="s">
        <v>119</v>
      </c>
      <c r="C6" s="39"/>
      <c r="J6" s="1">
        <f>IF(C6=RESPONSES!$B$3,2,IF(C6=RESPONSES!$B$4,1,IF(C6=RESPONSES!$B$5,0,IF(C6=RESPONSES!$B$6,-1,IF(C6=RESPONSES!$B$7,-2,0)))))</f>
        <v>0</v>
      </c>
    </row>
    <row r="7" spans="2:10" x14ac:dyDescent="0.4">
      <c r="B7" s="31" t="s">
        <v>28</v>
      </c>
      <c r="C7" s="32"/>
      <c r="J7" s="1">
        <f>IF(C7=RESPONSES!$B$3,2,IF(C7=RESPONSES!$B$4,1,IF(C7=RESPONSES!$B$5,0,IF(C7=RESPONSES!$B$6,-1,IF(C7=RESPONSES!$B$7,-2,0)))))</f>
        <v>0</v>
      </c>
    </row>
    <row r="8" spans="2:10" x14ac:dyDescent="0.4">
      <c r="B8" s="38" t="s">
        <v>29</v>
      </c>
      <c r="C8" s="39"/>
      <c r="J8" s="1">
        <f>IF(C8=RESPONSES!$B$3,2,IF(C8=RESPONSES!$B$4,1,IF(C8=RESPONSES!$B$5,0,IF(C8=RESPONSES!$B$6,-1,IF(C8=RESPONSES!$B$7,-2,0)))))</f>
        <v>0</v>
      </c>
    </row>
    <row r="9" spans="2:10" x14ac:dyDescent="0.4">
      <c r="B9" s="31" t="s">
        <v>30</v>
      </c>
      <c r="C9" s="32"/>
      <c r="J9" s="1">
        <f>IF(C9=RESPONSES!$B$3,2,IF(C9=RESPONSES!$B$4,1,IF(C9=RESPONSES!$B$5,0,IF(C9=RESPONSES!$B$6,-1,IF(C9=RESPONSES!$B$7,-2,0)))))</f>
        <v>0</v>
      </c>
    </row>
    <row r="10" spans="2:10" x14ac:dyDescent="0.4">
      <c r="B10" s="38" t="s">
        <v>120</v>
      </c>
      <c r="C10" s="39"/>
      <c r="J10" s="1">
        <f>IF(C10=RESPONSES!$B$3,2,IF(C10=RESPONSES!$B$4,1,IF(C10=RESPONSES!$B$5,0,IF(C10=RESPONSES!$B$6,-1,IF(C10=RESPONSES!$B$7,-2,0)))))</f>
        <v>0</v>
      </c>
    </row>
    <row r="11" spans="2:10" x14ac:dyDescent="0.4">
      <c r="B11" s="31" t="s">
        <v>121</v>
      </c>
      <c r="C11" s="32"/>
      <c r="J11" s="1">
        <f>IF(C11=RESPONSES!$B$3,-2,IF(C11=RESPONSES!$B$4,-1,IF(C11=RESPONSES!$B$5,0,IF(C11=RESPONSES!$B$6,1,IF(C11=RESPONSES!$B$7,2,0)))))</f>
        <v>0</v>
      </c>
    </row>
    <row r="12" spans="2:10" x14ac:dyDescent="0.4">
      <c r="B12" s="38" t="s">
        <v>122</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4.9989318521683403E-2"/>
  </sheetPr>
  <dimension ref="B2:J12"/>
  <sheetViews>
    <sheetView showGridLines="0" showRowColHeaders="0" zoomScale="160" zoomScaleNormal="160" workbookViewId="0">
      <selection activeCell="C5" sqref="C5"/>
    </sheetView>
  </sheetViews>
  <sheetFormatPr defaultRowHeight="16.8" x14ac:dyDescent="0.4"/>
  <cols>
    <col min="1" max="1" width="4.09765625" style="1" customWidth="1"/>
    <col min="2" max="2" width="49.69921875" style="1" customWidth="1"/>
    <col min="3" max="3" width="15.59765625" style="1" customWidth="1"/>
    <col min="4" max="4" width="9.19921875" style="1" customWidth="1"/>
    <col min="5" max="9" width="8.796875" style="1"/>
    <col min="10" max="10" width="8.796875" style="1" hidden="1" customWidth="1"/>
    <col min="11" max="16384" width="8.796875" style="1"/>
  </cols>
  <sheetData>
    <row r="2" spans="2:10" ht="23.4" x14ac:dyDescent="0.45">
      <c r="B2" s="106" t="s">
        <v>43</v>
      </c>
      <c r="C2" s="106"/>
      <c r="D2" s="106"/>
    </row>
    <row r="3" spans="2:10" ht="16.8" customHeight="1" x14ac:dyDescent="0.4">
      <c r="B3" s="92" t="s">
        <v>146</v>
      </c>
    </row>
    <row r="4" spans="2:10" ht="16.8" customHeight="1" x14ac:dyDescent="0.4">
      <c r="B4" s="35"/>
      <c r="C4" s="36" t="s">
        <v>80</v>
      </c>
      <c r="D4" s="37"/>
    </row>
    <row r="5" spans="2:10" x14ac:dyDescent="0.4">
      <c r="B5" s="42" t="s">
        <v>32</v>
      </c>
      <c r="C5" s="43"/>
      <c r="J5" s="1">
        <f>IF(C5=RESPONSES!$B$3,2,IF(C5=RESPONSES!$B$4,1,IF(C5=RESPONSES!$B$5,0,IF(C5=RESPONSES!$B$6,-1,IF(C5=RESPONSES!$B$7,-2,0)))))</f>
        <v>0</v>
      </c>
    </row>
    <row r="6" spans="2:10" x14ac:dyDescent="0.4">
      <c r="B6" s="38" t="s">
        <v>33</v>
      </c>
      <c r="C6" s="39"/>
      <c r="J6" s="1">
        <f>IF(C6=RESPONSES!$B$3,2,IF(C6=RESPONSES!$B$4,1,IF(C6=RESPONSES!$B$5,0,IF(C6=RESPONSES!$B$6,-1,IF(C6=RESPONSES!$B$7,-2,0)))))</f>
        <v>0</v>
      </c>
    </row>
    <row r="7" spans="2:10" x14ac:dyDescent="0.4">
      <c r="B7" s="42" t="s">
        <v>34</v>
      </c>
      <c r="C7" s="43"/>
      <c r="J7" s="1">
        <f>IF(C7=RESPONSES!$B$3,2,IF(C7=RESPONSES!$B$4,1,IF(C7=RESPONSES!$B$5,0,IF(C7=RESPONSES!$B$6,-1,IF(C7=RESPONSES!$B$7,-2,0)))))</f>
        <v>0</v>
      </c>
    </row>
    <row r="8" spans="2:10" x14ac:dyDescent="0.4">
      <c r="B8" s="38" t="s">
        <v>35</v>
      </c>
      <c r="C8" s="39"/>
      <c r="J8" s="1">
        <f>IF(C8=RESPONSES!$B$3,2,IF(C8=RESPONSES!$B$4,1,IF(C8=RESPONSES!$B$5,0,IF(C8=RESPONSES!$B$6,-1,IF(C8=RESPONSES!$B$7,-2,0)))))</f>
        <v>0</v>
      </c>
    </row>
    <row r="9" spans="2:10" ht="33.6" x14ac:dyDescent="0.4">
      <c r="B9" s="97" t="s">
        <v>163</v>
      </c>
      <c r="C9" s="43"/>
      <c r="J9" s="1">
        <f>IF(C9=RESPONSES!$B$3,-2,IF(C9=RESPONSES!$B$4,-1,IF(C9=RESPONSES!$B$5,0,IF(C9=RESPONSES!$B$6,1,IF(C9=RESPONSES!$B$7,2,0)))))</f>
        <v>0</v>
      </c>
    </row>
    <row r="10" spans="2:10" x14ac:dyDescent="0.4">
      <c r="B10" s="38" t="s">
        <v>123</v>
      </c>
      <c r="C10" s="39"/>
      <c r="J10" s="1">
        <f>IF(C10=RESPONSES!$B$3,2,IF(C10=RESPONSES!$B$4,1,IF(C10=RESPONSES!$B$5,0,IF(C10=RESPONSES!$B$6,-1,IF(C10=RESPONSES!$B$7,-2,0)))))</f>
        <v>0</v>
      </c>
    </row>
    <row r="11" spans="2:10" x14ac:dyDescent="0.4">
      <c r="B11" s="42" t="s">
        <v>124</v>
      </c>
      <c r="C11" s="43"/>
      <c r="J11" s="1">
        <f>IF(C11=RESPONSES!$B$3,2,IF(C11=RESPONSES!$B$4,1,IF(C11=RESPONSES!$B$5,0,IF(C11=RESPONSES!$B$6,-1,IF(C11=RESPONSES!$B$7,-2,0)))))</f>
        <v>0</v>
      </c>
    </row>
    <row r="12" spans="2:10" x14ac:dyDescent="0.4">
      <c r="B12" s="38" t="s">
        <v>125</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I22"/>
  <sheetViews>
    <sheetView showGridLines="0" showRowColHeaders="0" zoomScale="130" zoomScaleNormal="130" workbookViewId="0"/>
  </sheetViews>
  <sheetFormatPr defaultRowHeight="16.8" x14ac:dyDescent="0.4"/>
  <cols>
    <col min="1" max="1" width="3.796875" customWidth="1"/>
    <col min="2" max="3" width="8.796875" customWidth="1"/>
    <col min="8" max="8" width="9.3984375" customWidth="1"/>
    <col min="9" max="9" width="9.796875" customWidth="1"/>
  </cols>
  <sheetData>
    <row r="2" spans="2:9" ht="39.6" x14ac:dyDescent="0.8">
      <c r="B2" s="52" t="s">
        <v>147</v>
      </c>
    </row>
    <row r="3" spans="2:9" ht="17.399999999999999" thickBot="1" x14ac:dyDescent="0.45"/>
    <row r="4" spans="2:9" ht="70.2" customHeight="1" x14ac:dyDescent="0.4">
      <c r="B4" s="107" t="s">
        <v>148</v>
      </c>
      <c r="C4" s="108"/>
      <c r="D4" s="108"/>
      <c r="E4" s="108"/>
      <c r="F4" s="108"/>
      <c r="G4" s="108"/>
      <c r="H4" s="108"/>
      <c r="I4" s="109"/>
    </row>
    <row r="5" spans="2:9" ht="7.8" customHeight="1" x14ac:dyDescent="0.4">
      <c r="B5" s="93"/>
      <c r="C5" s="55"/>
      <c r="D5" s="55"/>
      <c r="E5" s="55"/>
      <c r="F5" s="55"/>
      <c r="G5" s="55"/>
      <c r="H5" s="55"/>
      <c r="I5" s="56"/>
    </row>
    <row r="6" spans="2:9" ht="70.8" customHeight="1" x14ac:dyDescent="0.4">
      <c r="B6" s="110" t="s">
        <v>152</v>
      </c>
      <c r="C6" s="111"/>
      <c r="D6" s="111"/>
      <c r="E6" s="111"/>
      <c r="F6" s="111"/>
      <c r="G6" s="111"/>
      <c r="H6" s="111"/>
      <c r="I6" s="112"/>
    </row>
    <row r="7" spans="2:9" x14ac:dyDescent="0.4">
      <c r="B7" s="57"/>
      <c r="C7" s="55"/>
      <c r="D7" s="55"/>
      <c r="E7" s="55"/>
      <c r="F7" s="55"/>
      <c r="G7" s="55"/>
      <c r="H7" s="55"/>
      <c r="I7" s="56"/>
    </row>
    <row r="8" spans="2:9" x14ac:dyDescent="0.4">
      <c r="B8" s="54"/>
      <c r="C8" s="55"/>
      <c r="D8" s="55"/>
      <c r="E8" s="55"/>
      <c r="F8" s="55"/>
      <c r="G8" s="55"/>
      <c r="H8" s="55"/>
      <c r="I8" s="56"/>
    </row>
    <row r="9" spans="2:9" x14ac:dyDescent="0.4">
      <c r="B9" s="54"/>
      <c r="C9" s="66"/>
      <c r="D9" s="55"/>
      <c r="E9" s="55"/>
      <c r="F9" s="55"/>
      <c r="G9" s="55"/>
      <c r="H9" s="55"/>
      <c r="I9" s="56"/>
    </row>
    <row r="10" spans="2:9" x14ac:dyDescent="0.4">
      <c r="B10" s="54"/>
      <c r="C10" s="67"/>
      <c r="D10" s="55"/>
      <c r="E10" s="55"/>
      <c r="F10" s="55"/>
      <c r="G10" s="55"/>
      <c r="H10" s="55"/>
      <c r="I10" s="56"/>
    </row>
    <row r="11" spans="2:9" x14ac:dyDescent="0.4">
      <c r="B11" s="54"/>
      <c r="C11" s="67"/>
      <c r="D11" s="55"/>
      <c r="E11" s="55"/>
      <c r="F11" s="55"/>
      <c r="G11" s="55"/>
      <c r="H11" s="55"/>
      <c r="I11" s="56"/>
    </row>
    <row r="12" spans="2:9" x14ac:dyDescent="0.4">
      <c r="B12" s="54"/>
      <c r="C12" s="68" t="s">
        <v>95</v>
      </c>
      <c r="D12" s="55"/>
      <c r="E12" s="55"/>
      <c r="F12" s="55"/>
      <c r="G12" s="55"/>
      <c r="H12" s="55"/>
      <c r="I12" s="56"/>
    </row>
    <row r="13" spans="2:9" x14ac:dyDescent="0.4">
      <c r="B13" s="86"/>
      <c r="C13" s="87"/>
      <c r="D13" s="87"/>
      <c r="E13" s="87"/>
      <c r="F13" s="87"/>
      <c r="G13" s="87"/>
      <c r="H13" s="87"/>
      <c r="I13" s="88"/>
    </row>
    <row r="14" spans="2:9" ht="17.399999999999999" thickBot="1" x14ac:dyDescent="0.45">
      <c r="B14" s="58"/>
      <c r="C14" s="59"/>
      <c r="D14" s="59"/>
      <c r="E14" s="59"/>
      <c r="F14" s="59"/>
      <c r="G14" s="59"/>
      <c r="H14" s="59"/>
      <c r="I14" s="60"/>
    </row>
    <row r="19" spans="3:3" ht="16.8" customHeight="1" x14ac:dyDescent="0.4">
      <c r="C19" s="113" t="s">
        <v>108</v>
      </c>
    </row>
    <row r="20" spans="3:3" x14ac:dyDescent="0.4">
      <c r="C20" s="113"/>
    </row>
    <row r="21" spans="3:3" x14ac:dyDescent="0.4">
      <c r="C21" s="113"/>
    </row>
    <row r="22" spans="3:3" ht="24" customHeight="1" x14ac:dyDescent="0.4">
      <c r="C22" s="113"/>
    </row>
  </sheetData>
  <sheetProtection sheet="1" objects="1" scenarios="1"/>
  <mergeCells count="3">
    <mergeCell ref="B4:I4"/>
    <mergeCell ref="B6:I6"/>
    <mergeCell ref="C19:C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RESPONSES</vt:lpstr>
      <vt:lpstr>START HERE</vt:lpstr>
      <vt:lpstr>STUDENT_INFO</vt:lpstr>
      <vt:lpstr>SECTION1</vt:lpstr>
      <vt:lpstr>SECTION2</vt:lpstr>
      <vt:lpstr>SECTION3</vt:lpstr>
      <vt:lpstr>SECTION4</vt:lpstr>
      <vt:lpstr>SECTION5</vt:lpstr>
      <vt:lpstr>MIDWAY</vt:lpstr>
      <vt:lpstr>REPORT PREVIEW</vt:lpstr>
      <vt:lpstr>SECTION6</vt:lpstr>
      <vt:lpstr>SECTION7</vt:lpstr>
      <vt:lpstr>SECTION8</vt:lpstr>
      <vt:lpstr>SECTION9</vt:lpstr>
      <vt:lpstr>LANDING</vt:lpstr>
      <vt:lpstr>SCORE CALCULATOR</vt:lpstr>
      <vt:lpstr>REPORT</vt:lpstr>
      <vt:lpstr>REPORT!Print_Area</vt:lpstr>
      <vt:lpstr>'REPORT PREVIEW'!Print_Area</vt:lpstr>
      <vt:lpstr>Section1Subtotal</vt:lpstr>
      <vt:lpstr>Section2SubTotal</vt:lpstr>
      <vt:lpstr>Section3SubTotal</vt:lpstr>
      <vt:lpstr>Section4SubTotal</vt:lpstr>
      <vt:lpstr>Section5SubTotal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Kenworthy, Ty J</cp:lastModifiedBy>
  <cp:lastPrinted>2015-12-16T17:58:48Z</cp:lastPrinted>
  <dcterms:created xsi:type="dcterms:W3CDTF">2015-08-31T22:57:07Z</dcterms:created>
  <dcterms:modified xsi:type="dcterms:W3CDTF">2016-06-08T20:57:37Z</dcterms:modified>
</cp:coreProperties>
</file>