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T:\AP data\2019 AP Reports_Ken Bradford\Files sent to Ken 1st draft\2019\Public-facing files\"/>
    </mc:Choice>
  </mc:AlternateContent>
  <bookViews>
    <workbookView xWindow="0" yWindow="0" windowWidth="23040" windowHeight="11412" tabRatio="802"/>
  </bookViews>
  <sheets>
    <sheet name="Students by School System" sheetId="1" r:id="rId1"/>
    <sheet name="Students by School" sheetId="2" r:id="rId2"/>
    <sheet name="Tests by School System" sheetId="13" r:id="rId3"/>
    <sheet name="Tests by School" sheetId="4" r:id="rId4"/>
    <sheet name="schs_#chg 16to17" sheetId="25" state="hidden" r:id="rId5"/>
    <sheet name="lea_#chg 3+ studs " sheetId="26" state="hidden" r:id="rId6"/>
  </sheets>
  <definedNames>
    <definedName name="_xlnm._FilterDatabase" localSheetId="5" hidden="1">'lea_#chg 3+ studs '!$A$3:$X$102</definedName>
    <definedName name="_xlnm._FilterDatabase" localSheetId="4" hidden="1">'schs_#chg 16to17'!$A$3:$Y$300</definedName>
    <definedName name="_xlnm._FilterDatabase" localSheetId="1" hidden="1">'Students by School'!$A$9:$AA$9</definedName>
    <definedName name="_xlnm._FilterDatabase" localSheetId="0" hidden="1">'Students by School System'!#REF!</definedName>
    <definedName name="_xlnm._FilterDatabase" localSheetId="3" hidden="1">'Tests by School'!$A$9:$AA$9</definedName>
    <definedName name="_xlnm._FilterDatabase" localSheetId="2" hidden="1">'Tests by School System'!$A$9:$Z$9</definedName>
    <definedName name="_xlnm.Print_Area" localSheetId="1">'Students by School'!$A$1:$AA$213</definedName>
    <definedName name="_xlnm.Print_Area" localSheetId="0">'Students by School System'!$A$1:$Z$80</definedName>
    <definedName name="_xlnm.Print_Area" localSheetId="3">'Tests by School'!$A$1:$AA$213</definedName>
    <definedName name="_xlnm.Print_Area" localSheetId="2">'Tests by School System'!$A$1:$Z$80</definedName>
    <definedName name="_xlnm.Print_Titles" localSheetId="1">'Students by School'!$1:$9</definedName>
    <definedName name="_xlnm.Print_Titles" localSheetId="0">'Students by School System'!$1:$10</definedName>
    <definedName name="_xlnm.Print_Titles" localSheetId="3">'Tests by School'!$1:$9</definedName>
    <definedName name="_xlnm.Print_Titles" localSheetId="2">'Tests by School System'!$1:$11</definedName>
  </definedNames>
  <calcPr calcId="152511"/>
</workbook>
</file>

<file path=xl/calcChain.xml><?xml version="1.0" encoding="utf-8"?>
<calcChain xmlns="http://schemas.openxmlformats.org/spreadsheetml/2006/main">
  <c r="W46" i="1" l="1"/>
  <c r="X8" i="26" l="1"/>
  <c r="X102" i="26" l="1"/>
  <c r="X101" i="26"/>
  <c r="X74" i="26"/>
  <c r="X99" i="26"/>
  <c r="X100" i="26"/>
  <c r="X26" i="26"/>
  <c r="X11" i="26"/>
  <c r="X35" i="26"/>
  <c r="X41" i="26"/>
  <c r="X10" i="26"/>
  <c r="X7" i="26"/>
  <c r="X91" i="26"/>
  <c r="X36" i="26"/>
  <c r="X23" i="26"/>
  <c r="X88" i="26"/>
  <c r="X64" i="26"/>
  <c r="X45" i="26"/>
  <c r="X84" i="26"/>
  <c r="X98" i="26"/>
  <c r="X4" i="26"/>
  <c r="X60" i="26"/>
  <c r="X14" i="26"/>
  <c r="X34" i="26"/>
  <c r="X66" i="26"/>
  <c r="X32" i="26"/>
  <c r="X97" i="26"/>
  <c r="X96" i="26"/>
  <c r="X68" i="26"/>
  <c r="X83" i="26"/>
  <c r="X62" i="26"/>
  <c r="X94" i="26"/>
  <c r="X63" i="26"/>
  <c r="X24" i="26"/>
  <c r="X65" i="26"/>
  <c r="X89" i="26"/>
  <c r="X42" i="26"/>
  <c r="X29" i="26"/>
  <c r="X93" i="26"/>
  <c r="X61" i="26"/>
  <c r="X73" i="26"/>
  <c r="X95" i="26"/>
  <c r="X82" i="26"/>
  <c r="X59" i="26"/>
  <c r="X58" i="26"/>
  <c r="X57" i="26"/>
  <c r="X56" i="26"/>
  <c r="X55" i="26"/>
  <c r="X54" i="26"/>
  <c r="X53" i="26"/>
  <c r="X52" i="26"/>
  <c r="X51" i="26"/>
  <c r="X50" i="26"/>
  <c r="X49" i="26"/>
  <c r="X48" i="26"/>
  <c r="X47" i="26"/>
  <c r="X46" i="26"/>
  <c r="X80" i="26"/>
  <c r="X44" i="26"/>
  <c r="X43" i="26"/>
  <c r="X86" i="26"/>
  <c r="X90" i="26"/>
  <c r="X40" i="26"/>
  <c r="X39" i="26"/>
  <c r="X38" i="26"/>
  <c r="X37" i="26"/>
  <c r="X79" i="26"/>
  <c r="X81" i="26"/>
  <c r="X28" i="26"/>
  <c r="X33" i="26"/>
  <c r="X87" i="26"/>
  <c r="X31" i="26"/>
  <c r="X30" i="26"/>
  <c r="X72" i="26"/>
  <c r="X78" i="26"/>
  <c r="X27" i="26"/>
  <c r="X92" i="26"/>
  <c r="X25" i="26"/>
  <c r="X69" i="26"/>
  <c r="X77" i="26"/>
  <c r="X22" i="26"/>
  <c r="X21" i="26"/>
  <c r="X20" i="26"/>
  <c r="X19" i="26"/>
  <c r="X18" i="26"/>
  <c r="X17" i="26"/>
  <c r="X16" i="26"/>
  <c r="X15" i="26"/>
  <c r="X71" i="26"/>
  <c r="X13" i="26"/>
  <c r="X12" i="26"/>
  <c r="X76" i="26"/>
  <c r="X85" i="26"/>
  <c r="X9" i="26"/>
  <c r="X67" i="26"/>
  <c r="X75" i="26"/>
  <c r="X6" i="26"/>
  <c r="X5" i="26"/>
  <c r="X70" i="26"/>
  <c r="W10" i="26"/>
  <c r="Y4" i="25"/>
  <c r="Y5" i="25"/>
  <c r="Y6" i="25"/>
  <c r="Y7" i="25"/>
  <c r="Y8" i="25"/>
  <c r="Y9" i="25"/>
  <c r="Y205" i="25"/>
  <c r="Y10" i="25"/>
  <c r="Y186" i="25"/>
  <c r="Y11" i="25"/>
  <c r="Y169" i="25"/>
  <c r="Y135" i="25"/>
  <c r="Y120" i="25"/>
  <c r="Y116" i="25"/>
  <c r="Y154" i="25"/>
  <c r="Y12" i="25"/>
  <c r="Y13" i="25"/>
  <c r="Y138" i="25"/>
  <c r="Y187" i="25"/>
  <c r="Y14" i="25"/>
  <c r="Y15" i="25"/>
  <c r="Y16" i="25"/>
  <c r="Y17" i="25"/>
  <c r="Y18" i="25"/>
  <c r="Y133" i="25"/>
  <c r="Y174" i="25"/>
  <c r="Y271" i="25"/>
  <c r="Y278" i="25"/>
  <c r="Y272" i="25"/>
  <c r="Y239" i="25"/>
  <c r="Y188" i="25"/>
  <c r="Y300" i="25"/>
  <c r="Y148" i="25"/>
  <c r="Y19" i="25"/>
  <c r="Y206" i="25"/>
  <c r="Y207" i="25"/>
  <c r="Y189" i="25"/>
  <c r="Y170" i="25"/>
  <c r="Y20" i="25"/>
  <c r="Y208" i="25"/>
  <c r="Y209" i="25"/>
  <c r="Y190" i="25"/>
  <c r="Y240" i="25"/>
  <c r="Y158" i="25"/>
  <c r="Y149" i="25"/>
  <c r="Y210" i="25"/>
  <c r="Y159" i="25"/>
  <c r="Y211" i="25"/>
  <c r="Y297" i="25"/>
  <c r="Y191" i="25"/>
  <c r="Y273" i="25"/>
  <c r="Y255" i="25"/>
  <c r="Y212" i="25"/>
  <c r="Y175" i="25"/>
  <c r="Y213" i="25"/>
  <c r="Y21" i="25"/>
  <c r="Y214" i="25"/>
  <c r="Y22" i="25"/>
  <c r="Y23" i="25"/>
  <c r="Y24" i="25"/>
  <c r="Y25" i="25"/>
  <c r="Y215" i="25"/>
  <c r="Y256" i="25"/>
  <c r="Y216" i="25"/>
  <c r="Y241" i="25"/>
  <c r="Y192" i="25"/>
  <c r="Y242" i="25"/>
  <c r="Y144" i="25"/>
  <c r="Y26" i="25"/>
  <c r="Y118" i="25"/>
  <c r="Y217" i="25"/>
  <c r="Y257" i="25"/>
  <c r="Y218" i="25"/>
  <c r="Y176" i="25"/>
  <c r="Y27" i="25"/>
  <c r="Y219" i="25"/>
  <c r="Y155" i="25"/>
  <c r="Y285" i="25"/>
  <c r="Y220" i="25"/>
  <c r="Y28" i="25"/>
  <c r="Y29" i="25"/>
  <c r="Y119" i="25"/>
  <c r="Y221" i="25"/>
  <c r="Y30" i="25"/>
  <c r="Y31" i="25"/>
  <c r="Y32" i="25"/>
  <c r="Y243" i="25"/>
  <c r="Y282" i="25"/>
  <c r="Y33" i="25"/>
  <c r="Y34" i="25"/>
  <c r="Y35" i="25"/>
  <c r="Y193" i="25"/>
  <c r="Y36" i="25"/>
  <c r="Y222" i="25"/>
  <c r="Y194" i="25"/>
  <c r="Y223" i="25"/>
  <c r="Y291" i="25"/>
  <c r="Y224" i="25"/>
  <c r="Y160" i="25"/>
  <c r="Y225" i="25"/>
  <c r="Y156" i="25"/>
  <c r="Y37" i="25"/>
  <c r="Y38" i="25"/>
  <c r="Y39" i="25"/>
  <c r="Y40" i="25"/>
  <c r="Y279" i="25"/>
  <c r="Y171" i="25"/>
  <c r="Y276" i="25"/>
  <c r="Y226" i="25"/>
  <c r="Y292" i="25"/>
  <c r="Y227" i="25"/>
  <c r="Y150" i="25"/>
  <c r="Y41" i="25"/>
  <c r="Y244" i="25"/>
  <c r="Y42" i="25"/>
  <c r="Y124" i="25"/>
  <c r="Y136" i="25"/>
  <c r="Y228" i="25"/>
  <c r="Y43" i="25"/>
  <c r="Y44" i="25"/>
  <c r="Y45" i="25"/>
  <c r="Y46" i="25"/>
  <c r="Y47" i="25"/>
  <c r="Y48" i="25"/>
  <c r="Y161" i="25"/>
  <c r="Y172" i="25"/>
  <c r="Y280" i="25"/>
  <c r="Y129" i="25"/>
  <c r="Y195" i="25"/>
  <c r="Y49" i="25"/>
  <c r="Y258" i="25"/>
  <c r="Y125" i="25"/>
  <c r="Y151" i="25"/>
  <c r="Y293" i="25"/>
  <c r="Y50" i="25"/>
  <c r="Y51" i="25"/>
  <c r="Y274" i="25"/>
  <c r="Y130" i="25"/>
  <c r="Y52" i="25"/>
  <c r="Y162" i="25"/>
  <c r="Y117" i="25"/>
  <c r="Y147" i="25"/>
  <c r="Y163" i="25"/>
  <c r="Y177" i="25"/>
  <c r="Y259" i="25"/>
  <c r="Y178" i="25"/>
  <c r="Y164" i="25"/>
  <c r="Y153" i="25"/>
  <c r="Y196" i="25"/>
  <c r="Y197" i="25"/>
  <c r="Y53" i="25"/>
  <c r="Y54" i="25"/>
  <c r="Y55" i="25"/>
  <c r="Y56" i="25"/>
  <c r="Y260" i="25"/>
  <c r="Y229" i="25"/>
  <c r="Y286" i="25"/>
  <c r="Y57" i="25"/>
  <c r="Y179" i="25"/>
  <c r="Y230" i="25"/>
  <c r="Y245" i="25"/>
  <c r="Y134" i="25"/>
  <c r="Y231" i="25"/>
  <c r="Y287" i="25"/>
  <c r="Y58" i="25"/>
  <c r="Y146" i="25"/>
  <c r="Y232" i="25"/>
  <c r="Y132" i="25"/>
  <c r="Y59" i="25"/>
  <c r="Y60" i="25"/>
  <c r="Y198" i="25"/>
  <c r="Y246" i="25"/>
  <c r="Y247" i="25"/>
  <c r="Y141" i="25"/>
  <c r="Y267" i="25"/>
  <c r="Y61" i="25"/>
  <c r="Y62" i="25"/>
  <c r="Y199" i="25"/>
  <c r="Y261" i="25"/>
  <c r="Y63" i="25"/>
  <c r="Y248" i="25"/>
  <c r="Y64" i="25"/>
  <c r="Y65" i="25"/>
  <c r="Y66" i="25"/>
  <c r="Y140" i="25"/>
  <c r="Y152" i="25"/>
  <c r="Y126" i="25"/>
  <c r="Y180" i="25"/>
  <c r="Y67" i="25"/>
  <c r="Y68" i="25"/>
  <c r="Y288" i="25"/>
  <c r="Y69" i="25"/>
  <c r="Y165" i="25"/>
  <c r="Y275" i="25"/>
  <c r="Y289" i="25"/>
  <c r="Y268" i="25"/>
  <c r="Y200" i="25"/>
  <c r="Y262" i="25"/>
  <c r="Y233" i="25"/>
  <c r="Y70" i="25"/>
  <c r="Y181" i="25"/>
  <c r="Y71" i="25"/>
  <c r="Y277" i="25"/>
  <c r="Y72" i="25"/>
  <c r="Y73" i="25"/>
  <c r="Y269" i="25"/>
  <c r="Y142" i="25"/>
  <c r="Y182" i="25"/>
  <c r="Y263" i="25"/>
  <c r="Y127" i="25"/>
  <c r="Y294" i="25"/>
  <c r="Y123" i="25"/>
  <c r="Y295" i="25"/>
  <c r="Y201" i="25"/>
  <c r="Y183" i="25"/>
  <c r="Y74" i="25"/>
  <c r="Y75" i="25"/>
  <c r="Y296" i="25"/>
  <c r="Y298" i="25"/>
  <c r="Y299" i="25"/>
  <c r="Y166" i="25"/>
  <c r="Y234" i="25"/>
  <c r="Y76" i="25"/>
  <c r="Y77" i="25"/>
  <c r="Y78" i="25"/>
  <c r="Y79" i="25"/>
  <c r="Y80" i="25"/>
  <c r="Y184" i="25"/>
  <c r="Y81" i="25"/>
  <c r="Y82" i="25"/>
  <c r="Y167" i="25"/>
  <c r="Y185" i="25"/>
  <c r="Y83" i="25"/>
  <c r="Y264" i="25"/>
  <c r="Y235" i="25"/>
  <c r="Y84" i="25"/>
  <c r="Y85" i="25"/>
  <c r="Y249" i="25"/>
  <c r="Y86" i="25"/>
  <c r="Y137" i="25"/>
  <c r="Y168" i="25"/>
  <c r="Y87" i="25"/>
  <c r="Y88" i="25"/>
  <c r="Y139" i="25"/>
  <c r="Y265" i="25"/>
  <c r="Y202" i="25"/>
  <c r="Y250" i="25"/>
  <c r="Y251" i="25"/>
  <c r="Y236" i="25"/>
  <c r="Y131" i="25"/>
  <c r="Y237" i="25"/>
  <c r="Y252" i="25"/>
  <c r="Y157" i="25"/>
  <c r="Y89" i="25"/>
  <c r="Y128" i="25"/>
  <c r="Y253" i="25"/>
  <c r="Y203" i="25"/>
  <c r="Y90" i="25"/>
  <c r="Y91" i="25"/>
  <c r="Y122" i="25"/>
  <c r="Y92" i="25"/>
  <c r="Y93" i="25"/>
  <c r="Y290" i="25"/>
  <c r="Y94" i="25"/>
  <c r="Y95" i="25"/>
  <c r="Y281" i="25"/>
  <c r="Y266" i="25"/>
  <c r="Y96" i="25"/>
  <c r="Y283" i="25"/>
  <c r="Y204" i="25"/>
  <c r="Y97" i="25"/>
  <c r="Y98" i="25"/>
  <c r="Y238" i="25"/>
  <c r="Y99" i="25"/>
  <c r="Y100" i="25"/>
  <c r="Y101" i="25"/>
  <c r="Y102" i="25"/>
  <c r="Y103" i="25"/>
  <c r="Y104" i="25"/>
  <c r="Y105" i="25"/>
  <c r="Y106" i="25"/>
  <c r="Y107" i="25"/>
  <c r="Y108" i="25"/>
  <c r="Y109" i="25"/>
  <c r="Y143" i="25"/>
  <c r="Y110" i="25"/>
  <c r="Y111" i="25"/>
  <c r="Y112" i="25"/>
  <c r="Y113" i="25"/>
  <c r="Y114" i="25"/>
  <c r="Y145" i="25"/>
  <c r="Y173" i="25"/>
  <c r="Y121" i="25"/>
  <c r="Y270" i="25"/>
  <c r="Y284" i="25"/>
  <c r="Y254" i="25"/>
  <c r="Y115" i="25"/>
  <c r="Z256" i="25" s="1"/>
  <c r="Z171" i="25" l="1"/>
  <c r="Y8" i="26"/>
  <c r="AA300" i="25"/>
  <c r="AA204" i="25"/>
  <c r="Z259" i="25"/>
  <c r="Z223" i="25"/>
  <c r="Z167" i="25"/>
  <c r="Z179" i="25"/>
  <c r="Z163" i="25"/>
  <c r="Z159" i="25"/>
  <c r="Z263" i="25"/>
  <c r="Z195" i="25"/>
  <c r="Z211" i="25"/>
  <c r="Z203" i="25"/>
  <c r="Z251" i="25"/>
  <c r="Z282" i="25"/>
  <c r="Z129" i="25"/>
  <c r="Z257" i="25"/>
  <c r="Z290" i="25"/>
  <c r="Z284" i="25"/>
  <c r="Z145" i="25"/>
  <c r="Z266" i="25"/>
  <c r="Z237" i="25"/>
  <c r="Z235" i="25"/>
  <c r="Z298" i="25"/>
  <c r="Z294" i="25"/>
  <c r="Z289" i="25"/>
  <c r="Z126" i="25"/>
  <c r="Z198" i="25"/>
  <c r="Z231" i="25"/>
  <c r="Z260" i="25"/>
  <c r="Z164" i="25"/>
  <c r="Z160" i="25"/>
  <c r="Z273" i="25"/>
  <c r="Z240" i="25"/>
  <c r="Z206" i="25"/>
  <c r="Z271" i="25"/>
  <c r="Z187" i="25"/>
  <c r="Z169" i="25"/>
  <c r="Z281" i="25"/>
  <c r="Z264" i="25"/>
  <c r="Z296" i="25"/>
  <c r="Z127" i="25"/>
  <c r="Z275" i="25"/>
  <c r="Z152" i="25"/>
  <c r="Z199" i="25"/>
  <c r="Z134" i="25"/>
  <c r="Z178" i="25"/>
  <c r="Z130" i="25"/>
  <c r="Z244" i="25"/>
  <c r="Z279" i="25"/>
  <c r="Z224" i="25"/>
  <c r="Z119" i="25"/>
  <c r="Z176" i="25"/>
  <c r="Z192" i="25"/>
  <c r="Z191" i="25"/>
  <c r="Z190" i="25"/>
  <c r="Z174" i="25"/>
  <c r="Z138" i="25"/>
  <c r="Z274" i="25"/>
  <c r="Z254" i="25"/>
  <c r="Z137" i="25"/>
  <c r="Z182" i="25"/>
  <c r="Z150" i="25"/>
  <c r="Z216" i="25"/>
  <c r="Z300" i="25"/>
  <c r="Z123" i="25"/>
  <c r="Z183" i="25"/>
  <c r="Z243" i="25"/>
  <c r="Z287" i="25"/>
  <c r="Z270" i="25"/>
  <c r="Z202" i="25"/>
  <c r="Z201" i="25"/>
  <c r="Z262" i="25"/>
  <c r="Z146" i="25"/>
  <c r="Z197" i="25"/>
  <c r="Z293" i="25"/>
  <c r="Z228" i="25"/>
  <c r="Z118" i="25"/>
  <c r="Z210" i="25"/>
  <c r="Z239" i="25"/>
  <c r="Z121" i="25"/>
  <c r="Z143" i="25"/>
  <c r="Z283" i="25"/>
  <c r="Z157" i="25"/>
  <c r="Z265" i="25"/>
  <c r="Z166" i="25"/>
  <c r="Z295" i="25"/>
  <c r="Z200" i="25"/>
  <c r="Z248" i="25"/>
  <c r="Z247" i="25"/>
  <c r="Z286" i="25"/>
  <c r="Z196" i="25"/>
  <c r="Z117" i="25"/>
  <c r="Z151" i="25"/>
  <c r="Z161" i="25"/>
  <c r="Z136" i="25"/>
  <c r="Z226" i="25"/>
  <c r="Z156" i="25"/>
  <c r="Z155" i="25"/>
  <c r="Z212" i="25"/>
  <c r="Z149" i="25"/>
  <c r="Z189" i="25"/>
  <c r="Z272" i="25"/>
  <c r="Z120" i="25"/>
  <c r="Z291" i="25"/>
  <c r="Z219" i="25"/>
  <c r="Z131" i="25"/>
  <c r="Z253" i="25"/>
  <c r="Z185" i="25"/>
  <c r="Z132" i="25"/>
  <c r="Z230" i="25"/>
  <c r="Z177" i="25"/>
  <c r="Z208" i="25"/>
  <c r="Z267" i="25"/>
  <c r="Z227" i="25"/>
  <c r="Z204" i="25"/>
  <c r="Z249" i="25"/>
  <c r="Z234" i="25"/>
  <c r="Z269" i="25"/>
  <c r="Z141" i="25"/>
  <c r="Z147" i="25"/>
  <c r="Z172" i="25"/>
  <c r="Z292" i="25"/>
  <c r="Z222" i="25"/>
  <c r="Z285" i="25"/>
  <c r="Z215" i="25"/>
  <c r="Z175" i="25"/>
  <c r="Z170" i="25"/>
  <c r="Z173" i="25"/>
  <c r="Z252" i="25"/>
  <c r="Z139" i="25"/>
  <c r="Z184" i="25"/>
  <c r="Z299" i="25"/>
  <c r="Z268" i="25"/>
  <c r="Z180" i="25"/>
  <c r="Z246" i="25"/>
  <c r="Z153" i="25"/>
  <c r="Z124" i="25"/>
  <c r="Z276" i="25"/>
  <c r="Z225" i="25"/>
  <c r="Z193" i="25"/>
  <c r="Z144" i="25"/>
  <c r="Z255" i="25"/>
  <c r="Z158" i="25"/>
  <c r="Z207" i="25"/>
  <c r="Z278" i="25"/>
  <c r="Z135" i="25"/>
  <c r="Z128" i="25"/>
  <c r="Z142" i="25"/>
  <c r="Z233" i="25"/>
  <c r="Z232" i="25"/>
  <c r="Z220" i="25"/>
  <c r="Z188" i="25"/>
  <c r="AB134" i="25"/>
  <c r="Z238" i="25"/>
  <c r="Z236" i="25"/>
  <c r="Z168" i="25"/>
  <c r="Z181" i="25"/>
  <c r="Z165" i="25"/>
  <c r="Z140" i="25"/>
  <c r="Z245" i="25"/>
  <c r="Z214" i="25"/>
  <c r="Z148" i="25"/>
  <c r="Z116" i="25"/>
  <c r="AA116" i="25" s="1"/>
  <c r="Z277" i="25"/>
  <c r="Z261" i="25"/>
  <c r="Z229" i="25"/>
  <c r="Z221" i="25"/>
  <c r="Z213" i="25"/>
  <c r="Z205" i="25"/>
  <c r="Z133" i="25"/>
  <c r="Z125" i="25"/>
  <c r="AB133" i="25"/>
  <c r="Z258" i="25"/>
  <c r="Z250" i="25"/>
  <c r="Z242" i="25"/>
  <c r="Z218" i="25"/>
  <c r="Z194" i="25"/>
  <c r="Z186" i="25"/>
  <c r="Z162" i="25"/>
  <c r="Z154" i="25"/>
  <c r="Z122" i="25"/>
  <c r="Z297" i="25"/>
  <c r="Z241" i="25"/>
  <c r="Z217" i="25"/>
  <c r="Z209" i="25"/>
  <c r="Z288" i="25"/>
  <c r="Z280" i="25"/>
  <c r="AA117" i="25" l="1"/>
  <c r="AA118" i="25" s="1"/>
  <c r="AA119" i="25" s="1"/>
  <c r="AA120" i="25" s="1"/>
  <c r="AA121" i="25" s="1"/>
  <c r="AA122" i="25"/>
  <c r="AA123" i="25" s="1"/>
  <c r="AA124" i="25" s="1"/>
  <c r="AA125" i="25" s="1"/>
  <c r="AA126" i="25" s="1"/>
  <c r="AA127" i="25" s="1"/>
  <c r="AA128" i="25" s="1"/>
  <c r="AA129" i="25" s="1"/>
  <c r="AA130" i="25" s="1"/>
  <c r="AA131" i="25" s="1"/>
  <c r="AA132" i="25" s="1"/>
  <c r="AA133" i="25" s="1"/>
  <c r="AA134" i="25" s="1"/>
  <c r="AA135" i="25" s="1"/>
  <c r="AA136" i="25" s="1"/>
  <c r="AA137" i="25" s="1"/>
  <c r="AA138" i="25" s="1"/>
  <c r="AA139" i="25" s="1"/>
  <c r="AA140" i="25" s="1"/>
  <c r="AA141" i="25" s="1"/>
  <c r="AA142" i="25" s="1"/>
  <c r="AA143" i="25" s="1"/>
  <c r="AA144" i="25" s="1"/>
  <c r="AA145" i="25" s="1"/>
  <c r="AA146" i="25" s="1"/>
  <c r="AA147" i="25" s="1"/>
  <c r="AA148" i="25" s="1"/>
  <c r="AA149" i="25" s="1"/>
  <c r="AA150" i="25" s="1"/>
  <c r="AA151" i="25" s="1"/>
  <c r="AA152" i="25" s="1"/>
  <c r="AA153" i="25" s="1"/>
  <c r="AA154" i="25" s="1"/>
  <c r="AA155" i="25" s="1"/>
  <c r="AA156" i="25" s="1"/>
  <c r="AA157" i="25" s="1"/>
  <c r="AA158" i="25" s="1"/>
  <c r="AA159" i="25" s="1"/>
  <c r="AA160" i="25" s="1"/>
</calcChain>
</file>

<file path=xl/sharedStrings.xml><?xml version="1.0" encoding="utf-8"?>
<sst xmlns="http://schemas.openxmlformats.org/spreadsheetml/2006/main" count="14402" uniqueCount="1400">
  <si>
    <t>SponsorCd</t>
  </si>
  <si>
    <t>SponsorName</t>
  </si>
  <si>
    <t>Total Students Taking AP Exams</t>
  </si>
  <si>
    <t># of Students Scoring 3+</t>
  </si>
  <si>
    <t>% of Students Scoring 3+</t>
  </si>
  <si>
    <t>001</t>
  </si>
  <si>
    <t>Acadia Parish</t>
  </si>
  <si>
    <t>003</t>
  </si>
  <si>
    <t>Ascension Parish</t>
  </si>
  <si>
    <t>004</t>
  </si>
  <si>
    <t>Assumption Parish</t>
  </si>
  <si>
    <t>006</t>
  </si>
  <si>
    <t>Beauregard Parish</t>
  </si>
  <si>
    <t>008</t>
  </si>
  <si>
    <t>Bossier Parish</t>
  </si>
  <si>
    <t>009</t>
  </si>
  <si>
    <t>Caddo Parish</t>
  </si>
  <si>
    <t>010</t>
  </si>
  <si>
    <t>Calcasieu Parish</t>
  </si>
  <si>
    <t>013</t>
  </si>
  <si>
    <t>Catahoula Parish</t>
  </si>
  <si>
    <t>016</t>
  </si>
  <si>
    <t>DeSoto Parish</t>
  </si>
  <si>
    <t>017</t>
  </si>
  <si>
    <t>East Baton Rouge Parish</t>
  </si>
  <si>
    <t>020</t>
  </si>
  <si>
    <t>Evangeline Parish</t>
  </si>
  <si>
    <t>023</t>
  </si>
  <si>
    <t>Iberia Parish</t>
  </si>
  <si>
    <t>024</t>
  </si>
  <si>
    <t>Iberville Parish</t>
  </si>
  <si>
    <t>026</t>
  </si>
  <si>
    <t>Jefferson Parish</t>
  </si>
  <si>
    <t>028</t>
  </si>
  <si>
    <t>Lafayette Parish</t>
  </si>
  <si>
    <t>029</t>
  </si>
  <si>
    <t>Lafourche Parish</t>
  </si>
  <si>
    <t>030</t>
  </si>
  <si>
    <t>LaSalle Parish</t>
  </si>
  <si>
    <t>031</t>
  </si>
  <si>
    <t>Lincoln Parish</t>
  </si>
  <si>
    <t>032</t>
  </si>
  <si>
    <t>Livingston Parish</t>
  </si>
  <si>
    <t>035</t>
  </si>
  <si>
    <t>Natchitoches Parish</t>
  </si>
  <si>
    <t>036</t>
  </si>
  <si>
    <t>Orleans Parish</t>
  </si>
  <si>
    <t>037</t>
  </si>
  <si>
    <t>Ouachita Parish</t>
  </si>
  <si>
    <t>038</t>
  </si>
  <si>
    <t>Plaquemines Parish</t>
  </si>
  <si>
    <t>040</t>
  </si>
  <si>
    <t>Rapides Parish</t>
  </si>
  <si>
    <t>044</t>
  </si>
  <si>
    <t>St. Bernard Parish</t>
  </si>
  <si>
    <t>045</t>
  </si>
  <si>
    <t>St. Charles Parish</t>
  </si>
  <si>
    <t>049</t>
  </si>
  <si>
    <t>St. Landry Parish</t>
  </si>
  <si>
    <t>050</t>
  </si>
  <si>
    <t>St. Martin Parish</t>
  </si>
  <si>
    <t>051</t>
  </si>
  <si>
    <t>St. Mary Parish</t>
  </si>
  <si>
    <t>052</t>
  </si>
  <si>
    <t>St. Tammany Parish</t>
  </si>
  <si>
    <t>053</t>
  </si>
  <si>
    <t>Tangipahoa Parish</t>
  </si>
  <si>
    <t>055</t>
  </si>
  <si>
    <t>Terrebonne Parish</t>
  </si>
  <si>
    <t>058</t>
  </si>
  <si>
    <t>Vernon Parish</t>
  </si>
  <si>
    <t>059</t>
  </si>
  <si>
    <t>Washington Parish</t>
  </si>
  <si>
    <t>061</t>
  </si>
  <si>
    <t>West Baton Rouge Parish</t>
  </si>
  <si>
    <t>063</t>
  </si>
  <si>
    <t>West Feliciana Parish</t>
  </si>
  <si>
    <t>065</t>
  </si>
  <si>
    <t>City of Monroe School District</t>
  </si>
  <si>
    <t>066</t>
  </si>
  <si>
    <t>City of Bogalusa School District</t>
  </si>
  <si>
    <t>067</t>
  </si>
  <si>
    <t>Zachary Community School District</t>
  </si>
  <si>
    <t>068</t>
  </si>
  <si>
    <t>City of Baker School District</t>
  </si>
  <si>
    <t>302</t>
  </si>
  <si>
    <t>318</t>
  </si>
  <si>
    <t>LSU Laboratory School</t>
  </si>
  <si>
    <t>334</t>
  </si>
  <si>
    <t>New Orleans Center for Creative Arts</t>
  </si>
  <si>
    <t>383</t>
  </si>
  <si>
    <t>RSD-Sojourner Truth Academy, Inc.</t>
  </si>
  <si>
    <t>395</t>
  </si>
  <si>
    <t>RSD-Algiers Charter Schools Association (ACSA)</t>
  </si>
  <si>
    <t>002</t>
  </si>
  <si>
    <t>Allen Parish</t>
  </si>
  <si>
    <t>005</t>
  </si>
  <si>
    <t>Avoyelles Parish</t>
  </si>
  <si>
    <t>007</t>
  </si>
  <si>
    <t>Bienville Parish</t>
  </si>
  <si>
    <t>018</t>
  </si>
  <si>
    <t>East Carroll Parish</t>
  </si>
  <si>
    <t>019</t>
  </si>
  <si>
    <t>East Feliciana Parish</t>
  </si>
  <si>
    <t>022</t>
  </si>
  <si>
    <t>Grant Parish</t>
  </si>
  <si>
    <t>027</t>
  </si>
  <si>
    <t>Jefferson Davis Parish</t>
  </si>
  <si>
    <t>033</t>
  </si>
  <si>
    <t>Madison Parish</t>
  </si>
  <si>
    <t>043</t>
  </si>
  <si>
    <t>Sabine Parish</t>
  </si>
  <si>
    <t>047</t>
  </si>
  <si>
    <t>St. James Parish</t>
  </si>
  <si>
    <t>048</t>
  </si>
  <si>
    <t>St. John the Baptist Parish</t>
  </si>
  <si>
    <t>057</t>
  </si>
  <si>
    <t>Vermilion Parish</t>
  </si>
  <si>
    <t>062</t>
  </si>
  <si>
    <t>West Carroll Parish</t>
  </si>
  <si>
    <t>064</t>
  </si>
  <si>
    <t>Winn Parish</t>
  </si>
  <si>
    <t>069</t>
  </si>
  <si>
    <t>Central Community School District</t>
  </si>
  <si>
    <t>300</t>
  </si>
  <si>
    <t>RSD-New Beginnings Schools Foundation</t>
  </si>
  <si>
    <t>344</t>
  </si>
  <si>
    <t>Voices for International Business &amp; Education</t>
  </si>
  <si>
    <t>382</t>
  </si>
  <si>
    <t>RSD-Collegiate Academies</t>
  </si>
  <si>
    <t>385</t>
  </si>
  <si>
    <t>RSD-New Orleans College Preparatory Academies</t>
  </si>
  <si>
    <t>397</t>
  </si>
  <si>
    <t>RSD-Institute for Academic Excellence</t>
  </si>
  <si>
    <t>398</t>
  </si>
  <si>
    <t>RSD-Knowledge is Power Program (KIPP) N.O.</t>
  </si>
  <si>
    <t>399</t>
  </si>
  <si>
    <t>RSD-FirstLine Schools, Inc.</t>
  </si>
  <si>
    <t>2012-2013</t>
  </si>
  <si>
    <t>NA</t>
  </si>
  <si>
    <t>SiteCd</t>
  </si>
  <si>
    <t>SiteName</t>
  </si>
  <si>
    <t>001005</t>
  </si>
  <si>
    <t>Church Point High School</t>
  </si>
  <si>
    <t>001017</t>
  </si>
  <si>
    <t>Midland High School</t>
  </si>
  <si>
    <t>001034</t>
  </si>
  <si>
    <t>Iota High School</t>
  </si>
  <si>
    <t>002002</t>
  </si>
  <si>
    <t>Fairview High School</t>
  </si>
  <si>
    <t>002004</t>
  </si>
  <si>
    <t>Kinder High School</t>
  </si>
  <si>
    <t>002006</t>
  </si>
  <si>
    <t>Oakdale High School</t>
  </si>
  <si>
    <t>002009</t>
  </si>
  <si>
    <t>Oberlin High School</t>
  </si>
  <si>
    <t>003003</t>
  </si>
  <si>
    <t>Donaldsonville High School</t>
  </si>
  <si>
    <t>003005</t>
  </si>
  <si>
    <t>East Ascension High School</t>
  </si>
  <si>
    <t>003014</t>
  </si>
  <si>
    <t>St. Amant High School</t>
  </si>
  <si>
    <t>003016</t>
  </si>
  <si>
    <t>Dutchtown High School</t>
  </si>
  <si>
    <t>004001</t>
  </si>
  <si>
    <t>Assumption High School</t>
  </si>
  <si>
    <t>005004</t>
  </si>
  <si>
    <t>006002</t>
  </si>
  <si>
    <t>DeRidder High School</t>
  </si>
  <si>
    <t>006004</t>
  </si>
  <si>
    <t>East Beauregard High School</t>
  </si>
  <si>
    <t>006010</t>
  </si>
  <si>
    <t>Singer High School</t>
  </si>
  <si>
    <t>006011</t>
  </si>
  <si>
    <t>South Beauregard High School</t>
  </si>
  <si>
    <t>007008</t>
  </si>
  <si>
    <t>Ringgold High School</t>
  </si>
  <si>
    <t>008001</t>
  </si>
  <si>
    <t>Airline High School</t>
  </si>
  <si>
    <t>008006</t>
  </si>
  <si>
    <t>Benton High School</t>
  </si>
  <si>
    <t>008009</t>
  </si>
  <si>
    <t>Bossier High School</t>
  </si>
  <si>
    <t>008017</t>
  </si>
  <si>
    <t>Haughton High School</t>
  </si>
  <si>
    <t>008020</t>
  </si>
  <si>
    <t>Parkway High School</t>
  </si>
  <si>
    <t>009008</t>
  </si>
  <si>
    <t>C.E. Byrd High School</t>
  </si>
  <si>
    <t>009012</t>
  </si>
  <si>
    <t>Caddo Parish Magnet High School</t>
  </si>
  <si>
    <t>009013</t>
  </si>
  <si>
    <t>Captain Shreve High School</t>
  </si>
  <si>
    <t>009022</t>
  </si>
  <si>
    <t>009025</t>
  </si>
  <si>
    <t>Green Oaks Performing Arts Academy</t>
  </si>
  <si>
    <t>009069</t>
  </si>
  <si>
    <t>Booker T. Washington New Technology High School</t>
  </si>
  <si>
    <t>009073</t>
  </si>
  <si>
    <t>Woodlawn Leadership Academy</t>
  </si>
  <si>
    <t>010003</t>
  </si>
  <si>
    <t>Alfred M. Barbe High School</t>
  </si>
  <si>
    <t>010004</t>
  </si>
  <si>
    <t>Bell City High School</t>
  </si>
  <si>
    <t>010014</t>
  </si>
  <si>
    <t>DeQuincy High School</t>
  </si>
  <si>
    <t>010025</t>
  </si>
  <si>
    <t>Sam Houston High School</t>
  </si>
  <si>
    <t>010026</t>
  </si>
  <si>
    <t>Iowa High School</t>
  </si>
  <si>
    <t>010033</t>
  </si>
  <si>
    <t>LaGrange High School</t>
  </si>
  <si>
    <t>010051</t>
  </si>
  <si>
    <t>Starks High School</t>
  </si>
  <si>
    <t>010052</t>
  </si>
  <si>
    <t>Sulphur High School</t>
  </si>
  <si>
    <t>010056</t>
  </si>
  <si>
    <t>Vinton High School</t>
  </si>
  <si>
    <t>010058</t>
  </si>
  <si>
    <t>Washington/Marion Magnet High School</t>
  </si>
  <si>
    <t>010064</t>
  </si>
  <si>
    <t>Westlake High School</t>
  </si>
  <si>
    <t>013001</t>
  </si>
  <si>
    <t>Block High School</t>
  </si>
  <si>
    <t>016007</t>
  </si>
  <si>
    <t>Mansfield High School</t>
  </si>
  <si>
    <t>016010</t>
  </si>
  <si>
    <t>Stanley High School</t>
  </si>
  <si>
    <t>016012</t>
  </si>
  <si>
    <t>North DeSoto High School</t>
  </si>
  <si>
    <t>017008</t>
  </si>
  <si>
    <t>Baton Rouge Magnet High School</t>
  </si>
  <si>
    <t>017016</t>
  </si>
  <si>
    <t>Broadmoor Senior High School</t>
  </si>
  <si>
    <t>017038</t>
  </si>
  <si>
    <t>Glen Oaks Senior High School</t>
  </si>
  <si>
    <t>017056</t>
  </si>
  <si>
    <t>McKinley Senior High School</t>
  </si>
  <si>
    <t>017079</t>
  </si>
  <si>
    <t>Scotlandville Magnet High School</t>
  </si>
  <si>
    <t>017088</t>
  </si>
  <si>
    <t>Tara High School</t>
  </si>
  <si>
    <t>017102</t>
  </si>
  <si>
    <t>Woodlawn High School</t>
  </si>
  <si>
    <t>018002</t>
  </si>
  <si>
    <t>019014</t>
  </si>
  <si>
    <t>East Feliciana High School</t>
  </si>
  <si>
    <t>020014</t>
  </si>
  <si>
    <t>Ville Platte High School</t>
  </si>
  <si>
    <t>022005</t>
  </si>
  <si>
    <t>Grant High School</t>
  </si>
  <si>
    <t>023007</t>
  </si>
  <si>
    <t>Delcambre High School</t>
  </si>
  <si>
    <t>023015</t>
  </si>
  <si>
    <t>Jeanerette Senior High School</t>
  </si>
  <si>
    <t>023020</t>
  </si>
  <si>
    <t>Loreauville High School</t>
  </si>
  <si>
    <t>023022</t>
  </si>
  <si>
    <t>Westgate High School</t>
  </si>
  <si>
    <t>023024</t>
  </si>
  <si>
    <t>New Iberia Senior High School</t>
  </si>
  <si>
    <t>024010</t>
  </si>
  <si>
    <t>Plaquemine Senior High School</t>
  </si>
  <si>
    <t>024017</t>
  </si>
  <si>
    <t>White Castle High School</t>
  </si>
  <si>
    <t>024025</t>
  </si>
  <si>
    <t>East Iberville Elementary/High School</t>
  </si>
  <si>
    <t>026010</t>
  </si>
  <si>
    <t>Bonnabel Magnet Academy High School</t>
  </si>
  <si>
    <t>026022</t>
  </si>
  <si>
    <t>East Jefferson High School</t>
  </si>
  <si>
    <t>026023</t>
  </si>
  <si>
    <t>John Ehret High School</t>
  </si>
  <si>
    <t>026042</t>
  </si>
  <si>
    <t>Haynes Academy School for Advanced Studies</t>
  </si>
  <si>
    <t>026051</t>
  </si>
  <si>
    <t>Grace King High School</t>
  </si>
  <si>
    <t>026080</t>
  </si>
  <si>
    <t>West Jefferson High School</t>
  </si>
  <si>
    <t>026105</t>
  </si>
  <si>
    <t>Patrick F. Taylor Science &amp; Technology Academy</t>
  </si>
  <si>
    <t>026107</t>
  </si>
  <si>
    <t>Thomas Jefferson High School for Advanced Studies</t>
  </si>
  <si>
    <t>027001</t>
  </si>
  <si>
    <t>Elton High School</t>
  </si>
  <si>
    <t>027004</t>
  </si>
  <si>
    <t>Hathaway High School</t>
  </si>
  <si>
    <t>027006</t>
  </si>
  <si>
    <t>Jennings High School</t>
  </si>
  <si>
    <t>027010</t>
  </si>
  <si>
    <t>Lacassine High School</t>
  </si>
  <si>
    <t>027012</t>
  </si>
  <si>
    <t>Lake Arthur High School</t>
  </si>
  <si>
    <t>027014</t>
  </si>
  <si>
    <t>Welsh High School</t>
  </si>
  <si>
    <t>028002</t>
  </si>
  <si>
    <t>Acadiana High School</t>
  </si>
  <si>
    <t>028010</t>
  </si>
  <si>
    <t>Carencro High School</t>
  </si>
  <si>
    <t>028011</t>
  </si>
  <si>
    <t>O. Comeaux High School</t>
  </si>
  <si>
    <t>028019</t>
  </si>
  <si>
    <t>Lafayette High School</t>
  </si>
  <si>
    <t>028027</t>
  </si>
  <si>
    <t>Northside High School</t>
  </si>
  <si>
    <t>029003</t>
  </si>
  <si>
    <t>Central Lafourche High School</t>
  </si>
  <si>
    <t>029026</t>
  </si>
  <si>
    <t>South Lafourche High School</t>
  </si>
  <si>
    <t>029029</t>
  </si>
  <si>
    <t>Thibodaux High School</t>
  </si>
  <si>
    <t>031003</t>
  </si>
  <si>
    <t>Choudrant High School</t>
  </si>
  <si>
    <t>031013</t>
  </si>
  <si>
    <t>Ruston High School</t>
  </si>
  <si>
    <t>031014</t>
  </si>
  <si>
    <t>Simsboro High School</t>
  </si>
  <si>
    <t>032002</t>
  </si>
  <si>
    <t>Albany High School</t>
  </si>
  <si>
    <t>032005</t>
  </si>
  <si>
    <t>Denham Springs High School</t>
  </si>
  <si>
    <t>032008</t>
  </si>
  <si>
    <t>Doyle High School</t>
  </si>
  <si>
    <t>032014</t>
  </si>
  <si>
    <t>Live Oak High School</t>
  </si>
  <si>
    <t>032023</t>
  </si>
  <si>
    <t>Springfield High School</t>
  </si>
  <si>
    <t>032024</t>
  </si>
  <si>
    <t>Walker High School</t>
  </si>
  <si>
    <t>033002</t>
  </si>
  <si>
    <t>Madison High School</t>
  </si>
  <si>
    <t>035009</t>
  </si>
  <si>
    <t>Natchitoches Central High School</t>
  </si>
  <si>
    <t>036035</t>
  </si>
  <si>
    <t>Warren Easton Senior High School</t>
  </si>
  <si>
    <t>Benjamin Franklin High School</t>
  </si>
  <si>
    <t>Edna Karr High School</t>
  </si>
  <si>
    <t>Lusher Charter School</t>
  </si>
  <si>
    <t>036088</t>
  </si>
  <si>
    <t>McDonogh #35 College Preparatory School</t>
  </si>
  <si>
    <t>Eleanor McMain Secondary School</t>
  </si>
  <si>
    <t>New Orleans Charter Science and Mathematics HS</t>
  </si>
  <si>
    <t>037036</t>
  </si>
  <si>
    <t>West Monroe High School</t>
  </si>
  <si>
    <t>037046</t>
  </si>
  <si>
    <t>West Ouachita High School</t>
  </si>
  <si>
    <t>037049</t>
  </si>
  <si>
    <t>Richwood High School</t>
  </si>
  <si>
    <t>038001</t>
  </si>
  <si>
    <t>Belle Chasse High School</t>
  </si>
  <si>
    <t>038006</t>
  </si>
  <si>
    <t>Phoenix High School</t>
  </si>
  <si>
    <t>038013</t>
  </si>
  <si>
    <t>South Plaquemines High School</t>
  </si>
  <si>
    <t>040003</t>
  </si>
  <si>
    <t>Alexandria Senior High School</t>
  </si>
  <si>
    <t>040006</t>
  </si>
  <si>
    <t>Bolton High School</t>
  </si>
  <si>
    <t>040011</t>
  </si>
  <si>
    <t>Buckeye High School</t>
  </si>
  <si>
    <t>040014</t>
  </si>
  <si>
    <t>Glenmora High School</t>
  </si>
  <si>
    <t>040028</t>
  </si>
  <si>
    <t>Oak Hill High School</t>
  </si>
  <si>
    <t>040030</t>
  </si>
  <si>
    <t>Peabody Magnet High School</t>
  </si>
  <si>
    <t>040033</t>
  </si>
  <si>
    <t>Pineville High School</t>
  </si>
  <si>
    <t>040048</t>
  </si>
  <si>
    <t>Tioga High School</t>
  </si>
  <si>
    <t>043001</t>
  </si>
  <si>
    <t>Converse High School</t>
  </si>
  <si>
    <t>043002</t>
  </si>
  <si>
    <t>Ebarb School</t>
  </si>
  <si>
    <t>043004</t>
  </si>
  <si>
    <t>Florien High School</t>
  </si>
  <si>
    <t>043006</t>
  </si>
  <si>
    <t>Many High School</t>
  </si>
  <si>
    <t>043010</t>
  </si>
  <si>
    <t>Pleasant Hill High School</t>
  </si>
  <si>
    <t>044006</t>
  </si>
  <si>
    <t>Chalmette High School</t>
  </si>
  <si>
    <t>045003</t>
  </si>
  <si>
    <t>Destrehan High School</t>
  </si>
  <si>
    <t>045005</t>
  </si>
  <si>
    <t>Hahnville High School</t>
  </si>
  <si>
    <t>047004</t>
  </si>
  <si>
    <t>Lutcher High School</t>
  </si>
  <si>
    <t>047008</t>
  </si>
  <si>
    <t>St. James High School</t>
  </si>
  <si>
    <t>048001</t>
  </si>
  <si>
    <t>East St. John High School</t>
  </si>
  <si>
    <t>048013</t>
  </si>
  <si>
    <t>West St. John High School</t>
  </si>
  <si>
    <t>049052</t>
  </si>
  <si>
    <t>Beau Chene High School</t>
  </si>
  <si>
    <t>049053</t>
  </si>
  <si>
    <t>Northwest High School</t>
  </si>
  <si>
    <t>049056</t>
  </si>
  <si>
    <t>Port Barre High School</t>
  </si>
  <si>
    <t>049058</t>
  </si>
  <si>
    <t>Magnet Academy for Cultural Arts</t>
  </si>
  <si>
    <t>050008</t>
  </si>
  <si>
    <t>Cecilia High School</t>
  </si>
  <si>
    <t>051006</t>
  </si>
  <si>
    <t>Berwick High School</t>
  </si>
  <si>
    <t>051021</t>
  </si>
  <si>
    <t>Morgan City High School</t>
  </si>
  <si>
    <t>051024</t>
  </si>
  <si>
    <t>Patterson High School</t>
  </si>
  <si>
    <t>052013</t>
  </si>
  <si>
    <t>Covington High School</t>
  </si>
  <si>
    <t>052026</t>
  </si>
  <si>
    <t>Mandeville High School</t>
  </si>
  <si>
    <t>052029</t>
  </si>
  <si>
    <t>Pearl River High School</t>
  </si>
  <si>
    <t>052035</t>
  </si>
  <si>
    <t>Salmen High School</t>
  </si>
  <si>
    <t>052037</t>
  </si>
  <si>
    <t>Slidell High School</t>
  </si>
  <si>
    <t>052039</t>
  </si>
  <si>
    <t>Northshore High School</t>
  </si>
  <si>
    <t>052052</t>
  </si>
  <si>
    <t>Fontainebleau High School</t>
  </si>
  <si>
    <t>052061</t>
  </si>
  <si>
    <t>Lakeshore High School</t>
  </si>
  <si>
    <t>053009</t>
  </si>
  <si>
    <t>Hammond High Magnet School</t>
  </si>
  <si>
    <t>053024</t>
  </si>
  <si>
    <t>Ponchatoula High School</t>
  </si>
  <si>
    <t>Northwood High School</t>
  </si>
  <si>
    <t>055005</t>
  </si>
  <si>
    <t>H. L. Bourgeois High School</t>
  </si>
  <si>
    <t>055013</t>
  </si>
  <si>
    <t>Ellender Memorial High School</t>
  </si>
  <si>
    <t>055034</t>
  </si>
  <si>
    <t>South Terrebonne High School</t>
  </si>
  <si>
    <t>055036</t>
  </si>
  <si>
    <t>Terrebonne High School</t>
  </si>
  <si>
    <t>057006</t>
  </si>
  <si>
    <t>Erath High School</t>
  </si>
  <si>
    <t>058001</t>
  </si>
  <si>
    <t>Anacoco High School</t>
  </si>
  <si>
    <t>058006</t>
  </si>
  <si>
    <t>Leesville High School</t>
  </si>
  <si>
    <t>058009</t>
  </si>
  <si>
    <t>Pickering High School</t>
  </si>
  <si>
    <t>058012</t>
  </si>
  <si>
    <t>Rosepine High School</t>
  </si>
  <si>
    <t>059006</t>
  </si>
  <si>
    <t>Franklinton High School</t>
  </si>
  <si>
    <t>059011</t>
  </si>
  <si>
    <t>Varnado High School</t>
  </si>
  <si>
    <t>061001</t>
  </si>
  <si>
    <t>Brusly High School</t>
  </si>
  <si>
    <t>061008</t>
  </si>
  <si>
    <t>Port Allen High School</t>
  </si>
  <si>
    <t>062001</t>
  </si>
  <si>
    <t>Epps High School</t>
  </si>
  <si>
    <t>063003</t>
  </si>
  <si>
    <t>West Feliciana High School</t>
  </si>
  <si>
    <t>064002</t>
  </si>
  <si>
    <t>Calvin High School</t>
  </si>
  <si>
    <t>065002</t>
  </si>
  <si>
    <t>Carroll High School</t>
  </si>
  <si>
    <t>065014</t>
  </si>
  <si>
    <t>Neville High School</t>
  </si>
  <si>
    <t>065018</t>
  </si>
  <si>
    <t>Wossman High School</t>
  </si>
  <si>
    <t>066002</t>
  </si>
  <si>
    <t>Bogalusa High School</t>
  </si>
  <si>
    <t>067004</t>
  </si>
  <si>
    <t>Zachary High School</t>
  </si>
  <si>
    <t>068002</t>
  </si>
  <si>
    <t>Baker High School</t>
  </si>
  <si>
    <t>069004</t>
  </si>
  <si>
    <t>Central High School</t>
  </si>
  <si>
    <t>300003</t>
  </si>
  <si>
    <t>Lake Area New Tech Early College High School</t>
  </si>
  <si>
    <t>302006</t>
  </si>
  <si>
    <t>Louisiana School for Math Science &amp; the Arts</t>
  </si>
  <si>
    <t>318001</t>
  </si>
  <si>
    <t>334001</t>
  </si>
  <si>
    <t>344001</t>
  </si>
  <si>
    <t>International High School of New Orleans</t>
  </si>
  <si>
    <t>382001</t>
  </si>
  <si>
    <t>385002</t>
  </si>
  <si>
    <t>395005</t>
  </si>
  <si>
    <t>395007</t>
  </si>
  <si>
    <t>Algiers Technology Academy</t>
  </si>
  <si>
    <t>397001</t>
  </si>
  <si>
    <t>398005</t>
  </si>
  <si>
    <t>399003</t>
  </si>
  <si>
    <t>Joseph S. Clark Preparatory High School</t>
  </si>
  <si>
    <t>009031</t>
  </si>
  <si>
    <t>Huntington High School</t>
  </si>
  <si>
    <t>009045</t>
  </si>
  <si>
    <t>037019</t>
  </si>
  <si>
    <t>Ouachita Parish High School</t>
  </si>
  <si>
    <t xml:space="preserve">This report contains personally identifiable information or information that when combined with other reports and/or information a student’s identity might be revealed.  Personally identifiable student information must be kept confidential pursuant to the Family Educational Rights and Privacy Act (FERPA) codified at 20 U.S.C. 1232g.  Information in this report cannot be disclosed to any other person, except for employees of a student’s school or school system who must have access to that information in order to perform their official duties and for those other persons and entities specified in 20 U.S.C. 1232g. </t>
  </si>
  <si>
    <t>AP Test Data Comparison: Site Level Counts and Percentages of Students Taking AP Exams by Maximum Test Score Earned</t>
  </si>
  <si>
    <t>Total # of Tests Taken</t>
  </si>
  <si>
    <t># of Tests Taken with Score of 3+</t>
  </si>
  <si>
    <t>% of Tests Taken with Score of 3+</t>
  </si>
  <si>
    <t>2013-2014</t>
  </si>
  <si>
    <t>011</t>
  </si>
  <si>
    <t>Caldwell Parish</t>
  </si>
  <si>
    <t>012</t>
  </si>
  <si>
    <t>Cameron Parish</t>
  </si>
  <si>
    <t>014</t>
  </si>
  <si>
    <t>Claiborne Parish</t>
  </si>
  <si>
    <t>015</t>
  </si>
  <si>
    <t>Concordia Parish</t>
  </si>
  <si>
    <t>021</t>
  </si>
  <si>
    <t>Franklin Parish</t>
  </si>
  <si>
    <t>025</t>
  </si>
  <si>
    <t>Jackson Parish</t>
  </si>
  <si>
    <t>304</t>
  </si>
  <si>
    <t>LA Schools for the Deaf and Visually Impaired</t>
  </si>
  <si>
    <t>343</t>
  </si>
  <si>
    <t>Community School for Apprenticeship Learning, Inc.</t>
  </si>
  <si>
    <t>345</t>
  </si>
  <si>
    <t>034</t>
  </si>
  <si>
    <t>054</t>
  </si>
  <si>
    <t>Tensas Parish</t>
  </si>
  <si>
    <t>056</t>
  </si>
  <si>
    <t>060</t>
  </si>
  <si>
    <t>Webster Parish</t>
  </si>
  <si>
    <t>Union Parish</t>
  </si>
  <si>
    <t>Morehouse Parish</t>
  </si>
  <si>
    <t>039</t>
  </si>
  <si>
    <t>042</t>
  </si>
  <si>
    <t>Richland Parish</t>
  </si>
  <si>
    <t>Pointe Coupee Parish</t>
  </si>
  <si>
    <t>046</t>
  </si>
  <si>
    <t>St. Helena Parish</t>
  </si>
  <si>
    <t>Louisiana Statewide</t>
  </si>
  <si>
    <t>LA</t>
  </si>
  <si>
    <t>001007</t>
  </si>
  <si>
    <t>Crowley High School</t>
  </si>
  <si>
    <t>001021</t>
  </si>
  <si>
    <t>Rayne High School</t>
  </si>
  <si>
    <t>002001</t>
  </si>
  <si>
    <t>Elizabeth High School</t>
  </si>
  <si>
    <t>005016</t>
  </si>
  <si>
    <t>Marksville High School</t>
  </si>
  <si>
    <t>006008</t>
  </si>
  <si>
    <t>Merryville High School</t>
  </si>
  <si>
    <t>008022</t>
  </si>
  <si>
    <t>009042</t>
  </si>
  <si>
    <t>North Caddo High School</t>
  </si>
  <si>
    <t>009059</t>
  </si>
  <si>
    <t>Southwood High School</t>
  </si>
  <si>
    <t>011001</t>
  </si>
  <si>
    <t>Caldwell Parish High School</t>
  </si>
  <si>
    <t>012003</t>
  </si>
  <si>
    <t>Grand Lake High School</t>
  </si>
  <si>
    <t>012004</t>
  </si>
  <si>
    <t>Hackberry High School</t>
  </si>
  <si>
    <t>012007</t>
  </si>
  <si>
    <t>South Cameron High School</t>
  </si>
  <si>
    <t>014007</t>
  </si>
  <si>
    <t>Homer High School</t>
  </si>
  <si>
    <t>015002</t>
  </si>
  <si>
    <t>Ferriday High School</t>
  </si>
  <si>
    <t>015006</t>
  </si>
  <si>
    <t>Monterey High School</t>
  </si>
  <si>
    <t>015008</t>
  </si>
  <si>
    <t>Vidalia High School</t>
  </si>
  <si>
    <t>016004</t>
  </si>
  <si>
    <t>Logansport High School</t>
  </si>
  <si>
    <t>017065</t>
  </si>
  <si>
    <t>Northeast High School</t>
  </si>
  <si>
    <t>017133</t>
  </si>
  <si>
    <t>017134</t>
  </si>
  <si>
    <t>Mentorship Academy of Science &amp; Technology</t>
  </si>
  <si>
    <t>017136</t>
  </si>
  <si>
    <t>Career Academy</t>
  </si>
  <si>
    <t>020001</t>
  </si>
  <si>
    <t>Basile High School</t>
  </si>
  <si>
    <t>020008</t>
  </si>
  <si>
    <t>Mamou High School</t>
  </si>
  <si>
    <t>020010</t>
  </si>
  <si>
    <t>Pine Prairie High School</t>
  </si>
  <si>
    <t>021007</t>
  </si>
  <si>
    <t>Franklin Parish High School</t>
  </si>
  <si>
    <t>025007</t>
  </si>
  <si>
    <t>Quitman High School</t>
  </si>
  <si>
    <t>026029</t>
  </si>
  <si>
    <t>Fisher Middle/High School</t>
  </si>
  <si>
    <t>026045</t>
  </si>
  <si>
    <t>L.W. Higgins High School</t>
  </si>
  <si>
    <t>026068</t>
  </si>
  <si>
    <t>Riverdale High School</t>
  </si>
  <si>
    <t>028053</t>
  </si>
  <si>
    <t>Early College Academy</t>
  </si>
  <si>
    <t>028054</t>
  </si>
  <si>
    <t>David Thibodaux STEM Magnet Academy</t>
  </si>
  <si>
    <t>030004</t>
  </si>
  <si>
    <t>Jena High School</t>
  </si>
  <si>
    <t>032009</t>
  </si>
  <si>
    <t>French Settlement High School</t>
  </si>
  <si>
    <t>032012</t>
  </si>
  <si>
    <t>Holden High School</t>
  </si>
  <si>
    <t>032017</t>
  </si>
  <si>
    <t>Maurepas School</t>
  </si>
  <si>
    <t>035026</t>
  </si>
  <si>
    <t>040037</t>
  </si>
  <si>
    <t>Rapides High School</t>
  </si>
  <si>
    <t>040055</t>
  </si>
  <si>
    <t>043008</t>
  </si>
  <si>
    <t>Negreet High School</t>
  </si>
  <si>
    <t>043012</t>
  </si>
  <si>
    <t>Zwolle High School</t>
  </si>
  <si>
    <t>049032</t>
  </si>
  <si>
    <t>Opelousas Senior High School</t>
  </si>
  <si>
    <t>050017</t>
  </si>
  <si>
    <t>St. Martinville Senior High School</t>
  </si>
  <si>
    <t>051039</t>
  </si>
  <si>
    <t>West St. Mary High School</t>
  </si>
  <si>
    <t>057001</t>
  </si>
  <si>
    <t>Abbeville High School</t>
  </si>
  <si>
    <t>057013</t>
  </si>
  <si>
    <t>Kaplan High School</t>
  </si>
  <si>
    <t>057016</t>
  </si>
  <si>
    <t>North Vermilion High School</t>
  </si>
  <si>
    <t>058010</t>
  </si>
  <si>
    <t>Pitkin High School</t>
  </si>
  <si>
    <t>059007</t>
  </si>
  <si>
    <t>Mt. Hermon School</t>
  </si>
  <si>
    <t>064001</t>
  </si>
  <si>
    <t>Atlanta High School</t>
  </si>
  <si>
    <t>304001</t>
  </si>
  <si>
    <t>Louisiana School for the Deaf</t>
  </si>
  <si>
    <t>343002</t>
  </si>
  <si>
    <t>Louisiana Virtual Charter Academy</t>
  </si>
  <si>
    <t>345001</t>
  </si>
  <si>
    <t>382002</t>
  </si>
  <si>
    <t>382003</t>
  </si>
  <si>
    <t>G. W. Carver Preparatory Academy</t>
  </si>
  <si>
    <t>Capitol High School</t>
  </si>
  <si>
    <t>6</t>
  </si>
  <si>
    <t>0</t>
  </si>
  <si>
    <t>8</t>
  </si>
  <si>
    <t>5</t>
  </si>
  <si>
    <t>2</t>
  </si>
  <si>
    <t>1</t>
  </si>
  <si>
    <t>9</t>
  </si>
  <si>
    <t>3</t>
  </si>
  <si>
    <t>13</t>
  </si>
  <si>
    <t>15</t>
  </si>
  <si>
    <t>12</t>
  </si>
  <si>
    <t>91</t>
  </si>
  <si>
    <t>201</t>
  </si>
  <si>
    <t>7</t>
  </si>
  <si>
    <t>4</t>
  </si>
  <si>
    <t>28</t>
  </si>
  <si>
    <t>69</t>
  </si>
  <si>
    <t>26</t>
  </si>
  <si>
    <t>27</t>
  </si>
  <si>
    <t>30</t>
  </si>
  <si>
    <t>58</t>
  </si>
  <si>
    <t>23</t>
  </si>
  <si>
    <t>11</t>
  </si>
  <si>
    <t>67</t>
  </si>
  <si>
    <t>10</t>
  </si>
  <si>
    <t>24</t>
  </si>
  <si>
    <t>198</t>
  </si>
  <si>
    <t>84</t>
  </si>
  <si>
    <t>105</t>
  </si>
  <si>
    <t>192</t>
  </si>
  <si>
    <t>37</t>
  </si>
  <si>
    <t>113</t>
  </si>
  <si>
    <t>21</t>
  </si>
  <si>
    <t>50</t>
  </si>
  <si>
    <t>17</t>
  </si>
  <si>
    <t>34</t>
  </si>
  <si>
    <t>22</t>
  </si>
  <si>
    <t>90</t>
  </si>
  <si>
    <t>45</t>
  </si>
  <si>
    <t>19</t>
  </si>
  <si>
    <t>57</t>
  </si>
  <si>
    <t>14</t>
  </si>
  <si>
    <t>20</t>
  </si>
  <si>
    <t>60</t>
  </si>
  <si>
    <t>32</t>
  </si>
  <si>
    <t>133</t>
  </si>
  <si>
    <t>40</t>
  </si>
  <si>
    <t>217</t>
  </si>
  <si>
    <t>77</t>
  </si>
  <si>
    <t>2014-2015</t>
  </si>
  <si>
    <t>Plain Dealing High School</t>
  </si>
  <si>
    <t>017001</t>
  </si>
  <si>
    <t>Arlington Preparatory Academy</t>
  </si>
  <si>
    <t>General Trass High School</t>
  </si>
  <si>
    <t>019015</t>
  </si>
  <si>
    <t>Slaughter Community Charter School</t>
  </si>
  <si>
    <t>022004</t>
  </si>
  <si>
    <t>Georgetown High School</t>
  </si>
  <si>
    <t>022006</t>
  </si>
  <si>
    <t>Montgomery High School</t>
  </si>
  <si>
    <t>025010</t>
  </si>
  <si>
    <t>Weston High School</t>
  </si>
  <si>
    <t>026017</t>
  </si>
  <si>
    <t>Helen Cox High School</t>
  </si>
  <si>
    <t>032025</t>
  </si>
  <si>
    <t>Walker Freshman High School</t>
  </si>
  <si>
    <t>032042</t>
  </si>
  <si>
    <t>Denham Springs Freshman High School</t>
  </si>
  <si>
    <t>034003</t>
  </si>
  <si>
    <t>Beekman Charter School</t>
  </si>
  <si>
    <t>042001</t>
  </si>
  <si>
    <t>Delhi High School</t>
  </si>
  <si>
    <t>046002</t>
  </si>
  <si>
    <t>St. Helena College and Career Academy</t>
  </si>
  <si>
    <t>049010</t>
  </si>
  <si>
    <t>Eunice High School</t>
  </si>
  <si>
    <t>050004</t>
  </si>
  <si>
    <t>Breaux Bridge High School</t>
  </si>
  <si>
    <t>062005</t>
  </si>
  <si>
    <t>Kilbourne High School</t>
  </si>
  <si>
    <t>304002</t>
  </si>
  <si>
    <t>Louisiana School for the Visually Impaired</t>
  </si>
  <si>
    <t>319</t>
  </si>
  <si>
    <t>319001</t>
  </si>
  <si>
    <t>Southern University Lab School</t>
  </si>
  <si>
    <t>348</t>
  </si>
  <si>
    <t>348001</t>
  </si>
  <si>
    <t>Lord Beaconsfield Landry-Oliver Perry Walker High</t>
  </si>
  <si>
    <t>36</t>
  </si>
  <si>
    <t>268</t>
  </si>
  <si>
    <t>155</t>
  </si>
  <si>
    <t>31</t>
  </si>
  <si>
    <t>353</t>
  </si>
  <si>
    <t>243</t>
  </si>
  <si>
    <t>79</t>
  </si>
  <si>
    <t>187</t>
  </si>
  <si>
    <t>98</t>
  </si>
  <si>
    <t>209</t>
  </si>
  <si>
    <t>82</t>
  </si>
  <si>
    <t>298</t>
  </si>
  <si>
    <t>176</t>
  </si>
  <si>
    <t>85</t>
  </si>
  <si>
    <t>215</t>
  </si>
  <si>
    <t>144</t>
  </si>
  <si>
    <t>42</t>
  </si>
  <si>
    <t>44</t>
  </si>
  <si>
    <t>213</t>
  </si>
  <si>
    <t>54</t>
  </si>
  <si>
    <t>89</t>
  </si>
  <si>
    <t>55</t>
  </si>
  <si>
    <t>80</t>
  </si>
  <si>
    <t>293</t>
  </si>
  <si>
    <t>139</t>
  </si>
  <si>
    <t>43</t>
  </si>
  <si>
    <t>49</t>
  </si>
  <si>
    <t>39</t>
  </si>
  <si>
    <t>138</t>
  </si>
  <si>
    <t>AP Test Data Comparison: Site Level Counts and Percentages of AP Exams Taken  by Score</t>
  </si>
  <si>
    <t>006900</t>
  </si>
  <si>
    <t>Beauregard Alternative Program (BAP)</t>
  </si>
  <si>
    <t>017138</t>
  </si>
  <si>
    <t>3B9</t>
  </si>
  <si>
    <t>3B9001</t>
  </si>
  <si>
    <t>18.2%</t>
  </si>
  <si>
    <t>11.1%</t>
  </si>
  <si>
    <t>14.3%</t>
  </si>
  <si>
    <t>29.4%</t>
  </si>
  <si>
    <t>13.7%</t>
  </si>
  <si>
    <t>0.0%</t>
  </si>
  <si>
    <t>37.7%</t>
  </si>
  <si>
    <t>38.2%</t>
  </si>
  <si>
    <t>25.0%</t>
  </si>
  <si>
    <t>3.6%</t>
  </si>
  <si>
    <t>8.6%</t>
  </si>
  <si>
    <t>5.5%</t>
  </si>
  <si>
    <t>9.6%</t>
  </si>
  <si>
    <t>49.8%</t>
  </si>
  <si>
    <t>2.9%</t>
  </si>
  <si>
    <t>8.9%</t>
  </si>
  <si>
    <t>50.0%</t>
  </si>
  <si>
    <t>38.5%</t>
  </si>
  <si>
    <t>3.2%</t>
  </si>
  <si>
    <t>100.0%</t>
  </si>
  <si>
    <t>42.9%</t>
  </si>
  <si>
    <t>8.2%</t>
  </si>
  <si>
    <t>18.5%</t>
  </si>
  <si>
    <t>42.6%</t>
  </si>
  <si>
    <t>12.5%</t>
  </si>
  <si>
    <t>33.3%</t>
  </si>
  <si>
    <t>34.2%</t>
  </si>
  <si>
    <t>26.7%</t>
  </si>
  <si>
    <t>4.3%</t>
  </si>
  <si>
    <t>37.5%</t>
  </si>
  <si>
    <t>35.6%</t>
  </si>
  <si>
    <t>9.1%</t>
  </si>
  <si>
    <t>40.3%</t>
  </si>
  <si>
    <t>6.5%</t>
  </si>
  <si>
    <t>17.6%</t>
  </si>
  <si>
    <t>23.1%</t>
  </si>
  <si>
    <t>63.2%</t>
  </si>
  <si>
    <t>39.1%</t>
  </si>
  <si>
    <t>16.5%</t>
  </si>
  <si>
    <t>20.0%</t>
  </si>
  <si>
    <t>21.4%</t>
  </si>
  <si>
    <t>3.8%</t>
  </si>
  <si>
    <t>17.9%</t>
  </si>
  <si>
    <t>RSD-Friendship Louisiana, Inc.</t>
  </si>
  <si>
    <t>OPSB+RSDNO</t>
  </si>
  <si>
    <t>Orleans Parish- OPSB &amp; RSD</t>
  </si>
  <si>
    <t>2015-2016</t>
  </si>
  <si>
    <t>71</t>
  </si>
  <si>
    <t>130</t>
  </si>
  <si>
    <t>328</t>
  </si>
  <si>
    <t>Southwest Louisiana Charter Acad. Foundation, Inc.</t>
  </si>
  <si>
    <t>7.1%</t>
  </si>
  <si>
    <t>16</t>
  </si>
  <si>
    <t>6.3%</t>
  </si>
  <si>
    <t>108</t>
  </si>
  <si>
    <t>205</t>
  </si>
  <si>
    <t>396</t>
  </si>
  <si>
    <t>Recovery School District-LDE</t>
  </si>
  <si>
    <t>46</t>
  </si>
  <si>
    <t>2.2%</t>
  </si>
  <si>
    <t>86</t>
  </si>
  <si>
    <t>88</t>
  </si>
  <si>
    <t>174</t>
  </si>
  <si>
    <t>16.1%</t>
  </si>
  <si>
    <t>30.3%</t>
  </si>
  <si>
    <t>65</t>
  </si>
  <si>
    <t>106</t>
  </si>
  <si>
    <t>129</t>
  </si>
  <si>
    <t>121</t>
  </si>
  <si>
    <t>94</t>
  </si>
  <si>
    <t>29</t>
  </si>
  <si>
    <t>76</t>
  </si>
  <si>
    <t>53</t>
  </si>
  <si>
    <t>Fair Park High School</t>
  </si>
  <si>
    <t>18</t>
  </si>
  <si>
    <t>33</t>
  </si>
  <si>
    <t>206</t>
  </si>
  <si>
    <t>51</t>
  </si>
  <si>
    <t>73</t>
  </si>
  <si>
    <t>56</t>
  </si>
  <si>
    <t>25</t>
  </si>
  <si>
    <t>48</t>
  </si>
  <si>
    <t>114</t>
  </si>
  <si>
    <t>Mentorship STEAM Academy</t>
  </si>
  <si>
    <t>61</t>
  </si>
  <si>
    <t>158</t>
  </si>
  <si>
    <t>75</t>
  </si>
  <si>
    <t>153</t>
  </si>
  <si>
    <t>68</t>
  </si>
  <si>
    <t>148</t>
  </si>
  <si>
    <t>310</t>
  </si>
  <si>
    <t>166</t>
  </si>
  <si>
    <t>35</t>
  </si>
  <si>
    <t>214</t>
  </si>
  <si>
    <t>41</t>
  </si>
  <si>
    <t>127</t>
  </si>
  <si>
    <t>228</t>
  </si>
  <si>
    <t>203</t>
  </si>
  <si>
    <t>52</t>
  </si>
  <si>
    <t>040035</t>
  </si>
  <si>
    <t>Plainview High School</t>
  </si>
  <si>
    <t>211</t>
  </si>
  <si>
    <t>161</t>
  </si>
  <si>
    <t>38</t>
  </si>
  <si>
    <t>83</t>
  </si>
  <si>
    <t>056004</t>
  </si>
  <si>
    <t>Union Parish High School</t>
  </si>
  <si>
    <t>057008</t>
  </si>
  <si>
    <t>Gueydan High School</t>
  </si>
  <si>
    <t>058003</t>
  </si>
  <si>
    <t>Evans High School</t>
  </si>
  <si>
    <t>058005</t>
  </si>
  <si>
    <t>Hornbeck High School</t>
  </si>
  <si>
    <t>059008</t>
  </si>
  <si>
    <t>Pine School</t>
  </si>
  <si>
    <t>328002</t>
  </si>
  <si>
    <t>Lake Charles College Prep</t>
  </si>
  <si>
    <t>396011</t>
  </si>
  <si>
    <t>John McDonogh Senior High School</t>
  </si>
  <si>
    <t>396017</t>
  </si>
  <si>
    <t>Sarah Towles Reed Senior High School</t>
  </si>
  <si>
    <t>396026</t>
  </si>
  <si>
    <t>G.W. Carver High School</t>
  </si>
  <si>
    <t>396031</t>
  </si>
  <si>
    <t>L. B. Landry High School</t>
  </si>
  <si>
    <t>396202</t>
  </si>
  <si>
    <t>396204</t>
  </si>
  <si>
    <t>Istrouma Senior High School</t>
  </si>
  <si>
    <t>396207</t>
  </si>
  <si>
    <t>Pointe Coupee Central High School</t>
  </si>
  <si>
    <t>Sophie B. Wright Institute of Academic Excellence</t>
  </si>
  <si>
    <t>15.8%</t>
  </si>
  <si>
    <t>8.3%</t>
  </si>
  <si>
    <t>24.1%</t>
  </si>
  <si>
    <t>66.7%</t>
  </si>
  <si>
    <t>31.3%</t>
  </si>
  <si>
    <t>25%</t>
  </si>
  <si>
    <t>7.9%</t>
  </si>
  <si>
    <t>639</t>
  </si>
  <si>
    <t>35.7%</t>
  </si>
  <si>
    <t>715</t>
  </si>
  <si>
    <t>41.0%</t>
  </si>
  <si>
    <t>38.8%</t>
  </si>
  <si>
    <t>182</t>
  </si>
  <si>
    <t>1.1%</t>
  </si>
  <si>
    <t>185</t>
  </si>
  <si>
    <t>2.7%</t>
  </si>
  <si>
    <t>1.3%</t>
  </si>
  <si>
    <t>119</t>
  </si>
  <si>
    <t>16.8%</t>
  </si>
  <si>
    <t>14.4%</t>
  </si>
  <si>
    <t>14.9%</t>
  </si>
  <si>
    <t>20.6%</t>
  </si>
  <si>
    <t>291</t>
  </si>
  <si>
    <t>117</t>
  </si>
  <si>
    <t>40.2%</t>
  </si>
  <si>
    <t>808</t>
  </si>
  <si>
    <t>202</t>
  </si>
  <si>
    <t>34.4%</t>
  </si>
  <si>
    <t>356</t>
  </si>
  <si>
    <t>59.8%</t>
  </si>
  <si>
    <t>1008</t>
  </si>
  <si>
    <t>252</t>
  </si>
  <si>
    <t>33.9%</t>
  </si>
  <si>
    <t>919</t>
  </si>
  <si>
    <t>332</t>
  </si>
  <si>
    <t>36.1%</t>
  </si>
  <si>
    <t>1165</t>
  </si>
  <si>
    <t>32.4%</t>
  </si>
  <si>
    <t>35%</t>
  </si>
  <si>
    <t>3.7%</t>
  </si>
  <si>
    <t>19.2%</t>
  </si>
  <si>
    <t>9.9%</t>
  </si>
  <si>
    <t>9.5%</t>
  </si>
  <si>
    <t>10.6%</t>
  </si>
  <si>
    <t>128</t>
  </si>
  <si>
    <t>7.0%</t>
  </si>
  <si>
    <t>163</t>
  </si>
  <si>
    <t>11.0%</t>
  </si>
  <si>
    <t>12.7%</t>
  </si>
  <si>
    <t>19.9%</t>
  </si>
  <si>
    <t>519</t>
  </si>
  <si>
    <t>251</t>
  </si>
  <si>
    <t>48.4%</t>
  </si>
  <si>
    <t>764</t>
  </si>
  <si>
    <t>327</t>
  </si>
  <si>
    <t>42.8%</t>
  </si>
  <si>
    <t>47.4%</t>
  </si>
  <si>
    <t>38.6%</t>
  </si>
  <si>
    <t>3.9%</t>
  </si>
  <si>
    <t>92</t>
  </si>
  <si>
    <t>12.0%</t>
  </si>
  <si>
    <t>15.3%</t>
  </si>
  <si>
    <t>18.7%</t>
  </si>
  <si>
    <t>32.5%</t>
  </si>
  <si>
    <t>5.9%</t>
  </si>
  <si>
    <t>196</t>
  </si>
  <si>
    <t>16.3%</t>
  </si>
  <si>
    <t>126</t>
  </si>
  <si>
    <t>16.7%</t>
  </si>
  <si>
    <t>20%</t>
  </si>
  <si>
    <t>23.5%</t>
  </si>
  <si>
    <t>50%</t>
  </si>
  <si>
    <t>713</t>
  </si>
  <si>
    <t>257</t>
  </si>
  <si>
    <t>36.0%</t>
  </si>
  <si>
    <t>1077</t>
  </si>
  <si>
    <t>285</t>
  </si>
  <si>
    <t>26.5%</t>
  </si>
  <si>
    <t>22%</t>
  </si>
  <si>
    <t>22.9%</t>
  </si>
  <si>
    <t>81</t>
  </si>
  <si>
    <t>407</t>
  </si>
  <si>
    <t>150</t>
  </si>
  <si>
    <t>36.9%</t>
  </si>
  <si>
    <t>493</t>
  </si>
  <si>
    <t>41.8%</t>
  </si>
  <si>
    <t>42.2%</t>
  </si>
  <si>
    <t>545</t>
  </si>
  <si>
    <t>522</t>
  </si>
  <si>
    <t>14.6%</t>
  </si>
  <si>
    <t>17.8%</t>
  </si>
  <si>
    <t>63</t>
  </si>
  <si>
    <t>42.0%</t>
  </si>
  <si>
    <t>46.3%</t>
  </si>
  <si>
    <t>46.4%</t>
  </si>
  <si>
    <t>162</t>
  </si>
  <si>
    <t>70</t>
  </si>
  <si>
    <t>43.2%</t>
  </si>
  <si>
    <t>793</t>
  </si>
  <si>
    <t>30.6%</t>
  </si>
  <si>
    <t>37.2%</t>
  </si>
  <si>
    <t>100%</t>
  </si>
  <si>
    <t>1106</t>
  </si>
  <si>
    <t>547</t>
  </si>
  <si>
    <t>49.5%</t>
  </si>
  <si>
    <t>1219</t>
  </si>
  <si>
    <t>616</t>
  </si>
  <si>
    <t>50.5%</t>
  </si>
  <si>
    <t>49.3%</t>
  </si>
  <si>
    <t>44.3%</t>
  </si>
  <si>
    <t>146</t>
  </si>
  <si>
    <t>34.9%</t>
  </si>
  <si>
    <t>26.4%</t>
  </si>
  <si>
    <t>74</t>
  </si>
  <si>
    <t>40.5%</t>
  </si>
  <si>
    <t>151</t>
  </si>
  <si>
    <t>59</t>
  </si>
  <si>
    <t>52.2%</t>
  </si>
  <si>
    <t>49.6%</t>
  </si>
  <si>
    <t>982</t>
  </si>
  <si>
    <t>16.9%</t>
  </si>
  <si>
    <t>1176</t>
  </si>
  <si>
    <t>173</t>
  </si>
  <si>
    <t>14.7%</t>
  </si>
  <si>
    <t>19%</t>
  </si>
  <si>
    <t>10.5%</t>
  </si>
  <si>
    <t>4.4%</t>
  </si>
  <si>
    <t>1.4%</t>
  </si>
  <si>
    <t>37.9%</t>
  </si>
  <si>
    <t>33.2%</t>
  </si>
  <si>
    <t>41.9%</t>
  </si>
  <si>
    <t>132</t>
  </si>
  <si>
    <t>349</t>
  </si>
  <si>
    <t>44.4%</t>
  </si>
  <si>
    <t>22.2%</t>
  </si>
  <si>
    <t>12.2%</t>
  </si>
  <si>
    <t>9.3%</t>
  </si>
  <si>
    <t>26.8%</t>
  </si>
  <si>
    <t>19.0%</t>
  </si>
  <si>
    <t>36.4%</t>
  </si>
  <si>
    <t>87</t>
  </si>
  <si>
    <t>10.3%</t>
  </si>
  <si>
    <t>27.8%</t>
  </si>
  <si>
    <t>170</t>
  </si>
  <si>
    <t>17.1%</t>
  </si>
  <si>
    <t>11.5%</t>
  </si>
  <si>
    <t>487</t>
  </si>
  <si>
    <t>65.3%</t>
  </si>
  <si>
    <t>604</t>
  </si>
  <si>
    <t>65.7%</t>
  </si>
  <si>
    <t>59.6%</t>
  </si>
  <si>
    <t>63.7%</t>
  </si>
  <si>
    <t>167</t>
  </si>
  <si>
    <t>30.5%</t>
  </si>
  <si>
    <t>338</t>
  </si>
  <si>
    <t>24.0%</t>
  </si>
  <si>
    <t>20.9%</t>
  </si>
  <si>
    <t>28.1%</t>
  </si>
  <si>
    <t>41.4%</t>
  </si>
  <si>
    <t>71.4%</t>
  </si>
  <si>
    <t>17.0%</t>
  </si>
  <si>
    <t>31.4%</t>
  </si>
  <si>
    <t>47.1%</t>
  </si>
  <si>
    <t>19.1%</t>
  </si>
  <si>
    <t>27.1%</t>
  </si>
  <si>
    <t>17.3%</t>
  </si>
  <si>
    <t>20.3%</t>
  </si>
  <si>
    <t>39%</t>
  </si>
  <si>
    <t>24.4%</t>
  </si>
  <si>
    <t>27.3%</t>
  </si>
  <si>
    <t>199</t>
  </si>
  <si>
    <t>12.6%</t>
  </si>
  <si>
    <t>17.5%</t>
  </si>
  <si>
    <t>24.9%</t>
  </si>
  <si>
    <t>24%</t>
  </si>
  <si>
    <t>4.0%</t>
  </si>
  <si>
    <t>64.2%</t>
  </si>
  <si>
    <t>76.4%</t>
  </si>
  <si>
    <t>66.8%</t>
  </si>
  <si>
    <t>141</t>
  </si>
  <si>
    <t>41.1%</t>
  </si>
  <si>
    <t>103</t>
  </si>
  <si>
    <t>31.1%</t>
  </si>
  <si>
    <t>32.7%</t>
  </si>
  <si>
    <t>35.1%</t>
  </si>
  <si>
    <t>2.4%</t>
  </si>
  <si>
    <t>76.2%</t>
  </si>
  <si>
    <t>87.1%</t>
  </si>
  <si>
    <t>75.4%</t>
  </si>
  <si>
    <t>80%</t>
  </si>
  <si>
    <t>64.7%</t>
  </si>
  <si>
    <t>45.5%</t>
  </si>
  <si>
    <t>74.1%</t>
  </si>
  <si>
    <t>88.9%</t>
  </si>
  <si>
    <t>21.5%</t>
  </si>
  <si>
    <t>18.4%</t>
  </si>
  <si>
    <t>64.3%</t>
  </si>
  <si>
    <t>40%</t>
  </si>
  <si>
    <t>11.2%</t>
  </si>
  <si>
    <t>4%</t>
  </si>
  <si>
    <t>2.5%</t>
  </si>
  <si>
    <t>178</t>
  </si>
  <si>
    <t>7.7%</t>
  </si>
  <si>
    <t>47</t>
  </si>
  <si>
    <t>97</t>
  </si>
  <si>
    <t>24.7%</t>
  </si>
  <si>
    <t>11.3%</t>
  </si>
  <si>
    <t>9.4%</t>
  </si>
  <si>
    <t>102</t>
  </si>
  <si>
    <t>20.5%</t>
  </si>
  <si>
    <t>311</t>
  </si>
  <si>
    <t>50.6%</t>
  </si>
  <si>
    <t>159</t>
  </si>
  <si>
    <t>13.1%</t>
  </si>
  <si>
    <t>26.1%</t>
  </si>
  <si>
    <t>10.2%</t>
  </si>
  <si>
    <t>101</t>
  </si>
  <si>
    <t>66</t>
  </si>
  <si>
    <t>118</t>
  </si>
  <si>
    <t>13.8%</t>
  </si>
  <si>
    <t>6.2%</t>
  </si>
  <si>
    <t>195</t>
  </si>
  <si>
    <t>131</t>
  </si>
  <si>
    <t>62</t>
  </si>
  <si>
    <t>289</t>
  </si>
  <si>
    <t>100</t>
  </si>
  <si>
    <t>34.6%</t>
  </si>
  <si>
    <t>115</t>
  </si>
  <si>
    <t>123</t>
  </si>
  <si>
    <t>21.1%</t>
  </si>
  <si>
    <t>391</t>
  </si>
  <si>
    <t>294</t>
  </si>
  <si>
    <t>152</t>
  </si>
  <si>
    <t>169</t>
  </si>
  <si>
    <t>46.2%</t>
  </si>
  <si>
    <t>57.1%</t>
  </si>
  <si>
    <t>254</t>
  </si>
  <si>
    <t>95</t>
  </si>
  <si>
    <t>013002</t>
  </si>
  <si>
    <t>249</t>
  </si>
  <si>
    <t>77.1%</t>
  </si>
  <si>
    <t>405</t>
  </si>
  <si>
    <t>275</t>
  </si>
  <si>
    <t>017010</t>
  </si>
  <si>
    <t>Belaire High School</t>
  </si>
  <si>
    <t>22.7%</t>
  </si>
  <si>
    <t>60.0%</t>
  </si>
  <si>
    <t>0.7%</t>
  </si>
  <si>
    <t>2.3%</t>
  </si>
  <si>
    <t>172</t>
  </si>
  <si>
    <t>140</t>
  </si>
  <si>
    <t>137</t>
  </si>
  <si>
    <t>31.2%</t>
  </si>
  <si>
    <t>239</t>
  </si>
  <si>
    <t>122</t>
  </si>
  <si>
    <t>175</t>
  </si>
  <si>
    <t>2.0%</t>
  </si>
  <si>
    <t>231</t>
  </si>
  <si>
    <t>17.7%</t>
  </si>
  <si>
    <t>10.7%</t>
  </si>
  <si>
    <t>12%</t>
  </si>
  <si>
    <t>030006</t>
  </si>
  <si>
    <t>LaSalle High School</t>
  </si>
  <si>
    <t>13.3%</t>
  </si>
  <si>
    <t>25.6%</t>
  </si>
  <si>
    <t>125</t>
  </si>
  <si>
    <t>13.5%</t>
  </si>
  <si>
    <t>223</t>
  </si>
  <si>
    <t>72</t>
  </si>
  <si>
    <t>447</t>
  </si>
  <si>
    <t>375</t>
  </si>
  <si>
    <t>452</t>
  </si>
  <si>
    <t>165</t>
  </si>
  <si>
    <t>193</t>
  </si>
  <si>
    <t>240</t>
  </si>
  <si>
    <t>87.5%</t>
  </si>
  <si>
    <t>85.7%</t>
  </si>
  <si>
    <t>52.8%</t>
  </si>
  <si>
    <t>220</t>
  </si>
  <si>
    <t>145</t>
  </si>
  <si>
    <t>7.2%</t>
  </si>
  <si>
    <t>5.4%</t>
  </si>
  <si>
    <t>224</t>
  </si>
  <si>
    <t>50.7%</t>
  </si>
  <si>
    <t>184</t>
  </si>
  <si>
    <t>43.8%</t>
  </si>
  <si>
    <t>45.0%</t>
  </si>
  <si>
    <t>46.7%</t>
  </si>
  <si>
    <t>053029</t>
  </si>
  <si>
    <t>Jewel M. Sumner High School</t>
  </si>
  <si>
    <t>26.6%</t>
  </si>
  <si>
    <t>47.5%</t>
  </si>
  <si>
    <t>136</t>
  </si>
  <si>
    <t>383001</t>
  </si>
  <si>
    <t>Sojourner Truth Academy</t>
  </si>
  <si>
    <t>156</t>
  </si>
  <si>
    <t>396004</t>
  </si>
  <si>
    <t>Walter L. Cohen High School</t>
  </si>
  <si>
    <t>2016-2017</t>
  </si>
  <si>
    <t>Bunkie Magnet High School</t>
  </si>
  <si>
    <t>Lee High School</t>
  </si>
  <si>
    <t>026125</t>
  </si>
  <si>
    <t>Kenner Discovery Health Sciences Academy</t>
  </si>
  <si>
    <t>026092</t>
  </si>
  <si>
    <t>Adult Education</t>
  </si>
  <si>
    <t>Lakeview Jr./Sr. High School</t>
  </si>
  <si>
    <t>Einstein Charter High School at Sarah Towles Reed</t>
  </si>
  <si>
    <t>037032</t>
  </si>
  <si>
    <t>Sterlington High School</t>
  </si>
  <si>
    <t>060005</t>
  </si>
  <si>
    <t>Doyline High School</t>
  </si>
  <si>
    <t>064003</t>
  </si>
  <si>
    <t>Dodson High School</t>
  </si>
  <si>
    <t>064009</t>
  </si>
  <si>
    <t>Winnfield High School</t>
  </si>
  <si>
    <t>University View Academy, Inc. (FRM LA Connections)</t>
  </si>
  <si>
    <t>New Orleans Military &amp; Maritime Academy</t>
  </si>
  <si>
    <t>360</t>
  </si>
  <si>
    <t>360001</t>
  </si>
  <si>
    <t>The NET Charter High School</t>
  </si>
  <si>
    <t>Walter L. Cohen College Prep</t>
  </si>
  <si>
    <t>3A6</t>
  </si>
  <si>
    <t>3A6001</t>
  </si>
  <si>
    <t>Northshore Charter School</t>
  </si>
  <si>
    <t>RSD-Educators for Quality Alternatives</t>
  </si>
  <si>
    <t>33.1%</t>
  </si>
  <si>
    <t>32.1%</t>
  </si>
  <si>
    <t>37.8%</t>
  </si>
  <si>
    <t>23.7%</t>
  </si>
  <si>
    <t>7.3%</t>
  </si>
  <si>
    <t>20.4%</t>
  </si>
  <si>
    <t>16%</t>
  </si>
  <si>
    <t>43%</t>
  </si>
  <si>
    <t>45%</t>
  </si>
  <si>
    <t>9.8%</t>
  </si>
  <si>
    <t>34.8%</t>
  </si>
  <si>
    <t>63%</t>
  </si>
  <si>
    <t>30.7%</t>
  </si>
  <si>
    <t>18.1%</t>
  </si>
  <si>
    <t>67.3%</t>
  </si>
  <si>
    <t>54.5%</t>
  </si>
  <si>
    <t>76%</t>
  </si>
  <si>
    <t>60%</t>
  </si>
  <si>
    <t>Northshore Charter School, Inc.</t>
  </si>
  <si>
    <t>29.1%</t>
  </si>
  <si>
    <t>12.3%</t>
  </si>
  <si>
    <t>33.6%</t>
  </si>
  <si>
    <t>24.2%</t>
  </si>
  <si>
    <t>2011-2012</t>
  </si>
  <si>
    <t>43.3%</t>
  </si>
  <si>
    <t>142</t>
  </si>
  <si>
    <t>828</t>
  </si>
  <si>
    <t>296</t>
  </si>
  <si>
    <t>59.7%</t>
  </si>
  <si>
    <t>451</t>
  </si>
  <si>
    <t>496</t>
  </si>
  <si>
    <t>45.2%</t>
  </si>
  <si>
    <t>42.5%</t>
  </si>
  <si>
    <t>57.0%</t>
  </si>
  <si>
    <t>932</t>
  </si>
  <si>
    <t>510</t>
  </si>
  <si>
    <t>54.7%</t>
  </si>
  <si>
    <t>116</t>
  </si>
  <si>
    <t>27.6%</t>
  </si>
  <si>
    <t>425</t>
  </si>
  <si>
    <t>288</t>
  </si>
  <si>
    <t>423</t>
  </si>
  <si>
    <t>70.4%</t>
  </si>
  <si>
    <t>21.2%</t>
  </si>
  <si>
    <t>78.0%</t>
  </si>
  <si>
    <t>90.9%</t>
  </si>
  <si>
    <t>99</t>
  </si>
  <si>
    <t>226</t>
  </si>
  <si>
    <t>322</t>
  </si>
  <si>
    <t>22.4%</t>
  </si>
  <si>
    <t>2017-2018</t>
  </si>
  <si>
    <t>8.4%</t>
  </si>
  <si>
    <t>31.6%</t>
  </si>
  <si>
    <t>49%</t>
  </si>
  <si>
    <t>45.3%</t>
  </si>
  <si>
    <t>3.1%</t>
  </si>
  <si>
    <t>46.6%</t>
  </si>
  <si>
    <t>46.9%</t>
  </si>
  <si>
    <t>2%</t>
  </si>
  <si>
    <t>13.6%</t>
  </si>
  <si>
    <t>23.8%</t>
  </si>
  <si>
    <t>59.5%</t>
  </si>
  <si>
    <t>23.2%</t>
  </si>
  <si>
    <t>28.5%</t>
  </si>
  <si>
    <t>66.2%</t>
  </si>
  <si>
    <t>W33</t>
  </si>
  <si>
    <t>Lincoln Preparatory School</t>
  </si>
  <si>
    <t>W4B</t>
  </si>
  <si>
    <t>WBB</t>
  </si>
  <si>
    <t>WBD</t>
  </si>
  <si>
    <t>WBE</t>
  </si>
  <si>
    <t>WBF</t>
  </si>
  <si>
    <t>WBI</t>
  </si>
  <si>
    <t>WBM</t>
  </si>
  <si>
    <t>012005</t>
  </si>
  <si>
    <t>Johnson Bayou High School</t>
  </si>
  <si>
    <t>013005</t>
  </si>
  <si>
    <t>Harrisonburg High School</t>
  </si>
  <si>
    <t>025005</t>
  </si>
  <si>
    <t>Jonesboro-Hodge High School</t>
  </si>
  <si>
    <t>039003</t>
  </si>
  <si>
    <t>Livonia High School</t>
  </si>
  <si>
    <t>054001</t>
  </si>
  <si>
    <t>Tensas High School</t>
  </si>
  <si>
    <t>Abramson Sci Academy</t>
  </si>
  <si>
    <t>G W Carver High School</t>
  </si>
  <si>
    <t>KIPP Renaissance</t>
  </si>
  <si>
    <t>W33001</t>
  </si>
  <si>
    <t>W4B001</t>
  </si>
  <si>
    <t>WBB001</t>
  </si>
  <si>
    <t>WBD001</t>
  </si>
  <si>
    <t>WBE001</t>
  </si>
  <si>
    <t>WBF001</t>
  </si>
  <si>
    <t>WBI001</t>
  </si>
  <si>
    <t>WBM001</t>
  </si>
  <si>
    <t>&gt;10</t>
  </si>
  <si>
    <t>*&gt;10 students in 2011-2012 and 2017-2018</t>
  </si>
  <si>
    <t>3+ # change 2017 to 2018</t>
  </si>
  <si>
    <t>2018-2019</t>
  </si>
  <si>
    <t>041</t>
  </si>
  <si>
    <t>Red River Parish</t>
  </si>
  <si>
    <t>A02</t>
  </si>
  <si>
    <t>005025</t>
  </si>
  <si>
    <t>LA School for Ag Science</t>
  </si>
  <si>
    <t>007006</t>
  </si>
  <si>
    <t>Gibsland-Coleman High School</t>
  </si>
  <si>
    <t>017045</t>
  </si>
  <si>
    <t>Istrouma High School</t>
  </si>
  <si>
    <t>028055</t>
  </si>
  <si>
    <t>Southside High School</t>
  </si>
  <si>
    <t>041002</t>
  </si>
  <si>
    <t>Red River High School</t>
  </si>
  <si>
    <t>049051</t>
  </si>
  <si>
    <t>North Central High School</t>
  </si>
  <si>
    <t>053012</t>
  </si>
  <si>
    <t>Independence High Magnet</t>
  </si>
  <si>
    <t>060012</t>
  </si>
  <si>
    <t>Minden High School</t>
  </si>
  <si>
    <t>John F. Kennedy High School</t>
  </si>
  <si>
    <t>343001</t>
  </si>
  <si>
    <t>Madison Preparatory Academy</t>
  </si>
  <si>
    <t>398008</t>
  </si>
  <si>
    <t>KIPP Booker T Washington</t>
  </si>
  <si>
    <t>020002</t>
  </si>
  <si>
    <t>Bayou Chicot Elementary School</t>
  </si>
  <si>
    <t>A02003</t>
  </si>
  <si>
    <t>Southside Alternative High School</t>
  </si>
  <si>
    <t>009109</t>
  </si>
  <si>
    <t>Pathways in Education - North market</t>
  </si>
  <si>
    <t>382004</t>
  </si>
  <si>
    <t>Livingston Collegiate Academy</t>
  </si>
  <si>
    <t>R36</t>
  </si>
  <si>
    <t>RBR</t>
  </si>
  <si>
    <t>Recovery School District - Baton Rouge</t>
  </si>
  <si>
    <t>AP Test Data Comparison: School System Level Counts and Percentages of Students Taking AP Exams by Maximum Test Score Earned</t>
  </si>
  <si>
    <t>School System Code</t>
  </si>
  <si>
    <t>School System Name</t>
  </si>
  <si>
    <t>School Code</t>
  </si>
  <si>
    <t>School Name</t>
  </si>
  <si>
    <t>AP Test Data Comparison: School System Level Counts and Percentages of AP Exams Taken  by Score</t>
  </si>
  <si>
    <t>&lt;10</t>
  </si>
  <si>
    <t>~</t>
  </si>
  <si>
    <t>≥10</t>
  </si>
  <si>
    <t>≥60</t>
  </si>
  <si>
    <t>≥20</t>
  </si>
  <si>
    <t>≥30</t>
  </si>
  <si>
    <t>≥90</t>
  </si>
  <si>
    <t>≥180</t>
  </si>
  <si>
    <t>≥310</t>
  </si>
  <si>
    <t>≥150</t>
  </si>
  <si>
    <r>
      <t>&lt;</t>
    </r>
    <r>
      <rPr>
        <sz val="11"/>
        <color theme="1"/>
        <rFont val="Calibri"/>
        <family val="2"/>
        <scheme val="minor"/>
      </rPr>
      <t>1%</t>
    </r>
  </si>
  <si>
    <t>≥40</t>
  </si>
  <si>
    <t>≥50</t>
  </si>
  <si>
    <t>≥120</t>
  </si>
  <si>
    <t>≥70</t>
  </si>
  <si>
    <t>≥80</t>
  </si>
  <si>
    <t>≥110</t>
  </si>
  <si>
    <t>≥130</t>
  </si>
  <si>
    <t>≤1.0%</t>
  </si>
  <si>
    <t>≥160</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</si>
  <si>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&gt;= indicates within 10 students of the actual number (e.g., &gt;=20 indicates there are between 20 and 29 students.)
</t>
  </si>
  <si>
    <t xml:space="preserve">NA represents no data available. ~ represents data suppressed due to small counts. </t>
  </si>
  <si>
    <t>Values represent unduplicated counts of students.  For students taking more than one test, the maximum score earned was used.</t>
  </si>
  <si>
    <t>≥140</t>
  </si>
  <si>
    <t>≥190</t>
  </si>
  <si>
    <t>≥170</t>
  </si>
  <si>
    <t>≥100</t>
  </si>
  <si>
    <t>≥270</t>
  </si>
  <si>
    <t>≥210</t>
  </si>
  <si>
    <t>≥240</t>
  </si>
  <si>
    <t>≥200</t>
  </si>
  <si>
    <t>Students taking more than one test are represented more than once in these totals.</t>
  </si>
  <si>
    <t>≥320</t>
  </si>
  <si>
    <t>≥250</t>
  </si>
  <si>
    <t>≥220</t>
  </si>
  <si>
    <t>≥390</t>
  </si>
  <si>
    <t>≥330</t>
  </si>
  <si>
    <t>≥260</t>
  </si>
  <si>
    <t>≥280</t>
  </si>
  <si>
    <t>≥230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</si>
</sst>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3" x14ac:knownFonts="1">
    <font>
      <sz val="11"/>
      <color theme="1"/>
      <name val="Calibri"/>
      <family val="2"/>
      <scheme val="minor"/>
    </font>
    <font>
      <sz val="11"/>
      <color theme="1"/>
      <name val="Calibri"/>
      <family val="2"/>
      <scheme val="minor"/>
    </font>
    <font>
      <b/>
      <sz val="13"/>
      <color theme="1"/>
      <name val="Calibri"/>
      <family val="2"/>
      <scheme val="minor"/>
    </font>
    <font>
      <b/>
      <sz val="9"/>
      <color rgb="FF000000"/>
      <name val="Calibri"/>
      <family val="2"/>
    </font>
    <font>
      <sz val="8"/>
      <color theme="1"/>
      <name val="Calibri"/>
      <family val="2"/>
      <scheme val="minor"/>
    </font>
    <font>
      <b/>
      <sz val="8"/>
      <color rgb="FF000000"/>
      <name val="Calibri"/>
      <family val="2"/>
    </font>
    <font>
      <sz val="10"/>
      <color indexed="8"/>
      <name val="Arial"/>
      <family val="2"/>
    </font>
    <font>
      <b/>
      <sz val="11"/>
      <color theme="1"/>
      <name val="Calibri"/>
      <family val="2"/>
      <scheme val="minor"/>
    </font>
    <font>
      <sz val="11"/>
      <color indexed="8"/>
      <name val="Calibri"/>
      <family val="2"/>
    </font>
    <font>
      <sz val="9"/>
      <color theme="1"/>
      <name val="Calibri"/>
      <family val="2"/>
      <scheme val="minor"/>
    </font>
    <font>
      <b/>
      <sz val="11"/>
      <color rgb="FF000000"/>
      <name val="Calibri"/>
      <family val="2"/>
    </font>
    <font>
      <sz val="11"/>
      <color indexed="8"/>
      <name val="Calibri"/>
      <family val="2"/>
      <scheme val="minor"/>
    </font>
    <font>
      <sz val="11"/>
      <color rgb="FFFF0000"/>
      <name val="Calibri"/>
      <family val="2"/>
      <scheme val="minor"/>
    </font>
    <font>
      <b/>
      <sz val="11"/>
      <color rgb="FF000000"/>
      <name val="Calibri"/>
      <family val="2"/>
      <scheme val="minor"/>
    </font>
    <font>
      <b/>
      <sz val="11"/>
      <color indexed="8"/>
      <name val="Calibri"/>
      <family val="2"/>
    </font>
    <font>
      <sz val="11"/>
      <color indexed="8"/>
      <name val="Calibri"/>
      <family val="2"/>
    </font>
    <font>
      <sz val="10"/>
      <color indexed="8"/>
      <name val="Arial"/>
      <family val="2"/>
    </font>
    <font>
      <sz val="10"/>
      <color indexed="8"/>
      <name val="Calibri"/>
      <family val="2"/>
      <scheme val="minor"/>
    </font>
    <font>
      <u/>
      <sz val="11"/>
      <color rgb="FF000000"/>
      <name val="Calibri"/>
    </font>
    <font>
      <sz val="10"/>
      <color rgb="FF000000"/>
      <name val="Arial"/>
    </font>
    <font>
      <i/>
      <sz val="9"/>
      <color rgb="FF000000"/>
      <name val="Calibri"/>
      <family val="2"/>
    </font>
    <font>
      <sz val="9"/>
      <color rgb="FF000000"/>
      <name val="Calibri"/>
    </font>
    <font>
      <i/>
      <sz val="9"/>
      <color rgb="FF000000"/>
      <name val="Calibri"/>
    </font>
  </fonts>
  <fills count="7">
    <fill>
      <patternFill patternType="none"/>
    </fill>
    <fill>
      <patternFill patternType="gray125"/>
    </fill>
    <fill>
      <patternFill patternType="solid">
        <fgColor theme="8" tint="0.79998168889431442"/>
        <bgColor indexed="64"/>
      </patternFill>
    </fill>
    <fill>
      <patternFill patternType="solid">
        <fgColor theme="8" tint="0.59999389629810485"/>
        <bgColor rgb="FFC0C0C0"/>
      </patternFill>
    </fill>
    <fill>
      <patternFill patternType="solid">
        <fgColor theme="8" tint="0.59999389629810485"/>
        <bgColor indexed="64"/>
      </patternFill>
    </fill>
    <fill>
      <patternFill patternType="solid">
        <fgColor theme="9" tint="0.59999389629810485"/>
        <bgColor indexed="64"/>
      </patternFill>
    </fill>
    <fill>
      <patternFill patternType="solid">
        <fgColor rgb="FFDAEEF3"/>
        <bgColor rgb="FFDAEEF3"/>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22"/>
      </bottom>
      <diagonal/>
    </border>
    <border>
      <left style="thin">
        <color indexed="64"/>
      </left>
      <right/>
      <top style="thin">
        <color indexed="64"/>
      </top>
      <bottom/>
      <diagonal/>
    </border>
    <border>
      <left style="thin">
        <color auto="1"/>
      </left>
      <right style="thin">
        <color auto="1"/>
      </right>
      <top style="thin">
        <color indexed="64"/>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thin">
        <color indexed="22"/>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s>
  <cellStyleXfs count="10">
    <xf numFmtId="0" fontId="0" fillId="0" borderId="0"/>
    <xf numFmtId="9" fontId="1"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0" fontId="16" fillId="0" borderId="0"/>
    <xf numFmtId="0" fontId="16" fillId="0" borderId="0"/>
    <xf numFmtId="0" fontId="6" fillId="0" borderId="0"/>
    <xf numFmtId="0" fontId="6" fillId="0" borderId="0"/>
    <xf numFmtId="0" fontId="6" fillId="0" borderId="0"/>
  </cellStyleXfs>
  <cellXfs count="246">
    <xf numFmtId="0" fontId="0" fillId="0" borderId="0" xfId="0"/>
    <xf numFmtId="0" fontId="0" fillId="0" borderId="0" xfId="0"/>
    <xf numFmtId="0" fontId="0" fillId="0" borderId="0" xfId="0" applyAlignment="1">
      <alignment horizontal="left"/>
    </xf>
    <xf numFmtId="0" fontId="0" fillId="0" borderId="0" xfId="0" applyAlignment="1">
      <alignment horizontal="left"/>
    </xf>
    <xf numFmtId="49" fontId="0" fillId="0" borderId="0" xfId="0" applyNumberFormat="1"/>
    <xf numFmtId="0" fontId="0" fillId="0" borderId="0" xfId="0"/>
    <xf numFmtId="0" fontId="0" fillId="0" borderId="0" xfId="0"/>
    <xf numFmtId="0" fontId="2" fillId="0" borderId="0" xfId="0" applyFont="1" applyAlignment="1">
      <alignment horizontal="center"/>
    </xf>
    <xf numFmtId="0" fontId="2" fillId="0" borderId="0" xfId="2" applyFont="1" applyAlignment="1"/>
    <xf numFmtId="0" fontId="2" fillId="0" borderId="0" xfId="0" applyFont="1" applyAlignment="1"/>
    <xf numFmtId="0" fontId="0" fillId="0" borderId="0" xfId="0"/>
    <xf numFmtId="0" fontId="0" fillId="0" borderId="0" xfId="0"/>
    <xf numFmtId="0" fontId="4" fillId="0" borderId="0" xfId="0" applyFont="1" applyFill="1" applyBorder="1" applyAlignment="1">
      <alignment vertical="center" wrapText="1"/>
    </xf>
    <xf numFmtId="0" fontId="4" fillId="0" borderId="0" xfId="0" applyFont="1" applyFill="1" applyBorder="1" applyAlignment="1">
      <alignment horizontal="left" vertical="top" wrapText="1"/>
    </xf>
    <xf numFmtId="0" fontId="0" fillId="0" borderId="0" xfId="0"/>
    <xf numFmtId="0" fontId="2" fillId="0" borderId="0" xfId="2" applyFont="1" applyAlignment="1">
      <alignment horizontal="left" vertical="center"/>
    </xf>
    <xf numFmtId="0" fontId="4" fillId="0" borderId="0" xfId="0" applyFont="1" applyFill="1" applyBorder="1" applyAlignment="1">
      <alignment horizontal="left" vertical="center" wrapText="1"/>
    </xf>
    <xf numFmtId="0" fontId="0" fillId="0" borderId="0" xfId="0" applyAlignment="1">
      <alignment horizontal="left" vertical="center"/>
    </xf>
    <xf numFmtId="164" fontId="0" fillId="0" borderId="0" xfId="0" applyNumberFormat="1"/>
    <xf numFmtId="0" fontId="2" fillId="0" borderId="0" xfId="0" applyFont="1" applyAlignment="1">
      <alignment horizontal="center"/>
    </xf>
    <xf numFmtId="0" fontId="5" fillId="3" borderId="2" xfId="2" applyFont="1" applyFill="1" applyBorder="1" applyAlignment="1" applyProtection="1">
      <alignment horizontal="center" vertical="center" wrapText="1"/>
    </xf>
    <xf numFmtId="164" fontId="5" fillId="3" borderId="2" xfId="2" applyNumberFormat="1" applyFont="1" applyFill="1" applyBorder="1" applyAlignment="1" applyProtection="1">
      <alignment horizontal="center" vertical="center" wrapText="1"/>
    </xf>
    <xf numFmtId="0" fontId="9" fillId="0" borderId="0" xfId="0" applyFont="1"/>
    <xf numFmtId="0" fontId="9" fillId="0" borderId="0" xfId="0" applyFont="1" applyBorder="1"/>
    <xf numFmtId="0" fontId="5" fillId="3" borderId="2" xfId="2" applyFont="1" applyFill="1" applyBorder="1" applyAlignment="1" applyProtection="1">
      <alignment horizontal="center" vertical="center"/>
    </xf>
    <xf numFmtId="0" fontId="3" fillId="3" borderId="3" xfId="2" applyFont="1" applyFill="1" applyBorder="1" applyAlignment="1" applyProtection="1">
      <alignment horizontal="left" vertical="center"/>
    </xf>
    <xf numFmtId="49" fontId="3" fillId="3" borderId="3" xfId="2" applyNumberFormat="1" applyFont="1" applyFill="1" applyBorder="1" applyAlignment="1" applyProtection="1">
      <alignment horizontal="center" vertical="center"/>
    </xf>
    <xf numFmtId="0" fontId="3" fillId="3" borderId="3" xfId="2" applyFont="1" applyFill="1" applyBorder="1" applyAlignment="1" applyProtection="1">
      <alignment horizontal="center" vertical="center" wrapText="1"/>
    </xf>
    <xf numFmtId="0" fontId="5" fillId="3" borderId="4" xfId="2" applyFont="1" applyFill="1" applyBorder="1" applyAlignment="1" applyProtection="1">
      <alignment horizontal="center" vertical="center" wrapText="1"/>
    </xf>
    <xf numFmtId="0" fontId="5" fillId="3" borderId="5" xfId="2" applyFont="1" applyFill="1" applyBorder="1" applyAlignment="1" applyProtection="1">
      <alignment horizontal="center" vertical="center" wrapText="1"/>
    </xf>
    <xf numFmtId="164" fontId="5" fillId="3" borderId="5" xfId="2" applyNumberFormat="1" applyFont="1" applyFill="1" applyBorder="1" applyAlignment="1" applyProtection="1">
      <alignment horizontal="center" vertical="center" wrapText="1"/>
    </xf>
    <xf numFmtId="164" fontId="5" fillId="3" borderId="1" xfId="2" applyNumberFormat="1" applyFont="1" applyFill="1" applyBorder="1" applyAlignment="1" applyProtection="1">
      <alignment horizontal="center" vertical="center" wrapText="1"/>
    </xf>
    <xf numFmtId="0" fontId="1" fillId="0" borderId="0" xfId="0" applyFont="1" applyFill="1"/>
    <xf numFmtId="0" fontId="2" fillId="0" borderId="0" xfId="0" applyFont="1" applyAlignment="1">
      <alignment horizontal="left"/>
    </xf>
    <xf numFmtId="0" fontId="0" fillId="0" borderId="0" xfId="0" applyFont="1"/>
    <xf numFmtId="0" fontId="0" fillId="0" borderId="0" xfId="0" applyAlignment="1">
      <alignment horizontal="left"/>
    </xf>
    <xf numFmtId="0" fontId="2" fillId="0" borderId="0" xfId="0" applyFont="1" applyAlignment="1">
      <alignment horizontal="center"/>
    </xf>
    <xf numFmtId="0" fontId="2" fillId="0" borderId="0" xfId="0" applyFont="1" applyAlignment="1"/>
    <xf numFmtId="0" fontId="9" fillId="0" borderId="0" xfId="0" applyFont="1"/>
    <xf numFmtId="0" fontId="0" fillId="0" borderId="0" xfId="0"/>
    <xf numFmtId="164" fontId="0" fillId="0" borderId="0" xfId="0" applyNumberFormat="1"/>
    <xf numFmtId="0" fontId="0" fillId="0" borderId="0" xfId="0" applyFill="1"/>
    <xf numFmtId="0" fontId="0" fillId="0" borderId="0" xfId="0" applyAlignment="1"/>
    <xf numFmtId="0" fontId="2" fillId="0" borderId="0" xfId="2" applyFont="1" applyAlignment="1">
      <alignment vertical="center"/>
    </xf>
    <xf numFmtId="164" fontId="0" fillId="0" borderId="0" xfId="0" applyNumberFormat="1" applyAlignment="1">
      <alignment horizontal="right"/>
    </xf>
    <xf numFmtId="165" fontId="0" fillId="0" borderId="0" xfId="4" applyNumberFormat="1" applyFont="1"/>
    <xf numFmtId="165" fontId="2" fillId="0" borderId="0" xfId="4" applyNumberFormat="1" applyFont="1" applyAlignment="1"/>
    <xf numFmtId="165" fontId="2" fillId="0" borderId="0" xfId="4" applyNumberFormat="1" applyFont="1" applyAlignment="1">
      <alignment horizontal="center"/>
    </xf>
    <xf numFmtId="165" fontId="5" fillId="3" borderId="2" xfId="4" applyNumberFormat="1" applyFont="1" applyFill="1" applyBorder="1" applyAlignment="1" applyProtection="1">
      <alignment horizontal="center" vertical="center" wrapText="1"/>
    </xf>
    <xf numFmtId="0" fontId="0" fillId="0" borderId="0" xfId="0" applyFill="1" applyAlignment="1">
      <alignment horizontal="left"/>
    </xf>
    <xf numFmtId="0" fontId="0" fillId="0" borderId="0" xfId="0" applyFill="1" applyAlignment="1"/>
    <xf numFmtId="0" fontId="12" fillId="0" borderId="0" xfId="0" applyFont="1"/>
    <xf numFmtId="0" fontId="15" fillId="0" borderId="8" xfId="5" applyFont="1" applyFill="1" applyBorder="1" applyAlignment="1"/>
    <xf numFmtId="0" fontId="15" fillId="0" borderId="8" xfId="5" applyFont="1" applyFill="1" applyBorder="1" applyAlignment="1">
      <alignment horizontal="right"/>
    </xf>
    <xf numFmtId="0" fontId="15" fillId="0" borderId="8" xfId="5" applyFont="1" applyFill="1" applyBorder="1" applyAlignment="1">
      <alignment horizontal="center"/>
    </xf>
    <xf numFmtId="0" fontId="16" fillId="0" borderId="8" xfId="5" applyBorder="1" applyAlignment="1">
      <alignment horizontal="right"/>
    </xf>
    <xf numFmtId="9" fontId="16" fillId="0" borderId="8" xfId="1" applyFont="1" applyBorder="1" applyAlignment="1">
      <alignment horizontal="right"/>
    </xf>
    <xf numFmtId="0" fontId="0" fillId="0" borderId="0" xfId="0" applyFill="1"/>
    <xf numFmtId="164" fontId="5" fillId="3" borderId="6" xfId="1" applyNumberFormat="1" applyFont="1" applyFill="1" applyBorder="1" applyAlignment="1" applyProtection="1">
      <alignment horizontal="center" vertical="center" wrapText="1"/>
    </xf>
    <xf numFmtId="164" fontId="0" fillId="0" borderId="0" xfId="1" applyNumberFormat="1" applyFont="1" applyAlignment="1">
      <alignment horizontal="right"/>
    </xf>
    <xf numFmtId="165" fontId="7" fillId="0" borderId="8" xfId="4" applyNumberFormat="1" applyFont="1" applyBorder="1"/>
    <xf numFmtId="164" fontId="7" fillId="0" borderId="8" xfId="1" applyNumberFormat="1" applyFont="1" applyBorder="1"/>
    <xf numFmtId="0" fontId="0" fillId="0" borderId="8" xfId="0" applyBorder="1" applyAlignment="1">
      <alignment horizontal="right"/>
    </xf>
    <xf numFmtId="164" fontId="0" fillId="0" borderId="8" xfId="1" applyNumberFormat="1" applyFont="1" applyBorder="1" applyAlignment="1"/>
    <xf numFmtId="0" fontId="7" fillId="0" borderId="8" xfId="0" applyFont="1" applyBorder="1" applyAlignment="1">
      <alignment horizontal="center"/>
    </xf>
    <xf numFmtId="0" fontId="7" fillId="0" borderId="8" xfId="0" applyFont="1" applyBorder="1" applyAlignment="1">
      <alignment horizontal="left"/>
    </xf>
    <xf numFmtId="165" fontId="14" fillId="0" borderId="8" xfId="4" applyNumberFormat="1" applyFont="1" applyFill="1" applyBorder="1" applyAlignment="1">
      <alignment horizontal="right"/>
    </xf>
    <xf numFmtId="43" fontId="14" fillId="0" borderId="8" xfId="4" applyFont="1" applyFill="1" applyBorder="1" applyAlignment="1">
      <alignment horizontal="right"/>
    </xf>
    <xf numFmtId="165" fontId="7" fillId="0" borderId="8" xfId="4" applyNumberFormat="1" applyFont="1" applyBorder="1" applyAlignment="1"/>
    <xf numFmtId="164" fontId="7" fillId="0" borderId="8" xfId="1" applyNumberFormat="1" applyFont="1" applyBorder="1" applyAlignment="1"/>
    <xf numFmtId="164" fontId="7" fillId="0" borderId="8" xfId="1" applyNumberFormat="1" applyFont="1" applyBorder="1" applyAlignment="1">
      <alignment horizontal="right"/>
    </xf>
    <xf numFmtId="165" fontId="7" fillId="0" borderId="8" xfId="4" applyNumberFormat="1" applyFont="1" applyFill="1" applyBorder="1" applyAlignment="1"/>
    <xf numFmtId="164" fontId="7" fillId="0" borderId="8" xfId="0" applyNumberFormat="1" applyFont="1" applyBorder="1" applyAlignment="1">
      <alignment horizontal="right"/>
    </xf>
    <xf numFmtId="0" fontId="0" fillId="0" borderId="8" xfId="0" applyBorder="1" applyAlignment="1">
      <alignment horizontal="left"/>
    </xf>
    <xf numFmtId="0" fontId="0" fillId="0" borderId="8" xfId="0" applyBorder="1" applyAlignment="1">
      <alignment horizontal="center"/>
    </xf>
    <xf numFmtId="164" fontId="0" fillId="0" borderId="8" xfId="1" applyNumberFormat="1" applyFont="1" applyBorder="1" applyAlignment="1">
      <alignment horizontal="right"/>
    </xf>
    <xf numFmtId="165" fontId="0" fillId="0" borderId="8" xfId="4" applyNumberFormat="1" applyFont="1" applyBorder="1" applyAlignment="1"/>
    <xf numFmtId="0" fontId="0" fillId="0" borderId="8" xfId="0" applyBorder="1" applyAlignment="1"/>
    <xf numFmtId="164" fontId="0" fillId="0" borderId="8" xfId="0" applyNumberFormat="1" applyBorder="1" applyAlignment="1"/>
    <xf numFmtId="0" fontId="0" fillId="0" borderId="8" xfId="0" applyFont="1" applyBorder="1"/>
    <xf numFmtId="0" fontId="15" fillId="0" borderId="8" xfId="6" applyFont="1" applyFill="1" applyBorder="1" applyAlignment="1">
      <alignment horizontal="center"/>
    </xf>
    <xf numFmtId="0" fontId="15" fillId="0" borderId="8" xfId="6" applyFont="1" applyFill="1" applyBorder="1" applyAlignment="1"/>
    <xf numFmtId="0" fontId="15" fillId="0" borderId="8" xfId="6" applyFont="1" applyFill="1" applyBorder="1" applyAlignment="1">
      <alignment horizontal="right"/>
    </xf>
    <xf numFmtId="0" fontId="16" fillId="0" borderId="8" xfId="6" applyBorder="1" applyAlignment="1">
      <alignment horizontal="right"/>
    </xf>
    <xf numFmtId="164" fontId="15" fillId="0" borderId="8" xfId="1" applyNumberFormat="1" applyFont="1" applyFill="1" applyBorder="1" applyAlignment="1">
      <alignment horizontal="right"/>
    </xf>
    <xf numFmtId="164" fontId="0" fillId="0" borderId="8" xfId="0" applyNumberFormat="1" applyFont="1" applyFill="1" applyBorder="1" applyAlignment="1">
      <alignment horizontal="right"/>
    </xf>
    <xf numFmtId="0" fontId="0" fillId="0" borderId="0" xfId="0" applyAlignment="1">
      <alignment horizontal="left"/>
    </xf>
    <xf numFmtId="0" fontId="5" fillId="3" borderId="8" xfId="2" applyFont="1" applyFill="1" applyBorder="1" applyAlignment="1" applyProtection="1">
      <alignment horizontal="center" vertical="center"/>
    </xf>
    <xf numFmtId="165" fontId="5" fillId="3" borderId="8" xfId="4" applyNumberFormat="1" applyFont="1" applyFill="1" applyBorder="1" applyAlignment="1" applyProtection="1">
      <alignment horizontal="center" vertical="center" wrapText="1"/>
    </xf>
    <xf numFmtId="2" fontId="5" fillId="3" borderId="8" xfId="4" applyNumberFormat="1" applyFont="1" applyFill="1" applyBorder="1" applyAlignment="1" applyProtection="1">
      <alignment horizontal="center" vertical="center" wrapText="1"/>
    </xf>
    <xf numFmtId="0" fontId="0" fillId="0" borderId="0" xfId="0"/>
    <xf numFmtId="0" fontId="5" fillId="3" borderId="8" xfId="2" applyFont="1" applyFill="1" applyBorder="1" applyAlignment="1" applyProtection="1">
      <alignment horizontal="center" vertical="center" wrapText="1"/>
    </xf>
    <xf numFmtId="164" fontId="5" fillId="3" borderId="8" xfId="2" applyNumberFormat="1" applyFont="1" applyFill="1" applyBorder="1" applyAlignment="1" applyProtection="1">
      <alignment horizontal="center" vertical="center" wrapText="1"/>
    </xf>
    <xf numFmtId="10" fontId="0" fillId="0" borderId="0" xfId="0" applyNumberFormat="1"/>
    <xf numFmtId="0" fontId="7" fillId="5" borderId="8" xfId="0" applyFont="1" applyFill="1" applyBorder="1" applyAlignment="1">
      <alignment horizontal="right"/>
    </xf>
    <xf numFmtId="0" fontId="0" fillId="5" borderId="8" xfId="0" applyFill="1" applyBorder="1"/>
    <xf numFmtId="0" fontId="8" fillId="5" borderId="8" xfId="7" applyFont="1" applyFill="1" applyBorder="1" applyAlignment="1">
      <alignment horizontal="left"/>
    </xf>
    <xf numFmtId="0" fontId="0" fillId="4" borderId="8" xfId="0" applyFill="1" applyBorder="1" applyAlignment="1">
      <alignment horizontal="center" vertical="center" wrapText="1"/>
    </xf>
    <xf numFmtId="0" fontId="0" fillId="0" borderId="8" xfId="0" applyFont="1" applyFill="1" applyBorder="1"/>
    <xf numFmtId="0" fontId="15" fillId="0" borderId="7" xfId="5" applyFont="1" applyFill="1" applyBorder="1" applyAlignment="1">
      <alignment horizontal="right"/>
    </xf>
    <xf numFmtId="0" fontId="16" fillId="0" borderId="7" xfId="5" applyBorder="1" applyAlignment="1">
      <alignment horizontal="right"/>
    </xf>
    <xf numFmtId="164" fontId="1" fillId="0" borderId="8" xfId="1" applyNumberFormat="1" applyFont="1" applyFill="1" applyBorder="1"/>
    <xf numFmtId="9" fontId="16" fillId="0" borderId="7" xfId="1" applyFont="1" applyBorder="1" applyAlignment="1">
      <alignment horizontal="right"/>
    </xf>
    <xf numFmtId="0" fontId="15" fillId="2" borderId="8" xfId="5" applyFont="1" applyFill="1" applyBorder="1" applyAlignment="1">
      <alignment horizontal="center"/>
    </xf>
    <xf numFmtId="0" fontId="15" fillId="2" borderId="8" xfId="5" applyFont="1" applyFill="1" applyBorder="1" applyAlignment="1"/>
    <xf numFmtId="0" fontId="15" fillId="2" borderId="8" xfId="5" applyFont="1" applyFill="1" applyBorder="1" applyAlignment="1">
      <alignment horizontal="right"/>
    </xf>
    <xf numFmtId="0" fontId="5" fillId="3" borderId="0" xfId="2" applyFont="1" applyFill="1" applyBorder="1" applyAlignment="1" applyProtection="1">
      <alignment horizontal="center" vertical="center" wrapText="1"/>
    </xf>
    <xf numFmtId="165" fontId="0" fillId="0" borderId="0" xfId="0" applyNumberFormat="1" applyFont="1"/>
    <xf numFmtId="9" fontId="0" fillId="0" borderId="0" xfId="1" applyFont="1"/>
    <xf numFmtId="9" fontId="0" fillId="0" borderId="0" xfId="0" applyNumberFormat="1"/>
    <xf numFmtId="1" fontId="0" fillId="0" borderId="8" xfId="0" applyNumberFormat="1" applyBorder="1"/>
    <xf numFmtId="0" fontId="14" fillId="0" borderId="8" xfId="7" applyFont="1" applyFill="1" applyBorder="1" applyAlignment="1">
      <alignment wrapText="1"/>
    </xf>
    <xf numFmtId="0" fontId="8" fillId="0" borderId="8" xfId="7" applyFont="1" applyFill="1" applyBorder="1" applyAlignment="1">
      <alignment wrapText="1"/>
    </xf>
    <xf numFmtId="3" fontId="7" fillId="0" borderId="8" xfId="0" applyNumberFormat="1" applyFont="1" applyBorder="1" applyAlignment="1">
      <alignment horizontal="right"/>
    </xf>
    <xf numFmtId="3" fontId="11" fillId="0" borderId="8" xfId="7" applyNumberFormat="1" applyFont="1" applyFill="1" applyBorder="1" applyAlignment="1">
      <alignment horizontal="right" wrapText="1"/>
    </xf>
    <xf numFmtId="164" fontId="2" fillId="0" borderId="0" xfId="0" applyNumberFormat="1" applyFont="1" applyAlignment="1"/>
    <xf numFmtId="164" fontId="2" fillId="0" borderId="0" xfId="0" applyNumberFormat="1" applyFont="1" applyAlignment="1">
      <alignment horizontal="center"/>
    </xf>
    <xf numFmtId="164" fontId="4" fillId="0" borderId="0" xfId="0" applyNumberFormat="1" applyFont="1" applyFill="1" applyBorder="1" applyAlignment="1">
      <alignment horizontal="left" vertical="top" wrapText="1"/>
    </xf>
    <xf numFmtId="164" fontId="5" fillId="3" borderId="4" xfId="2" applyNumberFormat="1" applyFont="1" applyFill="1" applyBorder="1" applyAlignment="1" applyProtection="1">
      <alignment horizontal="center" vertical="center" wrapText="1"/>
    </xf>
    <xf numFmtId="164" fontId="4" fillId="0" borderId="0" xfId="0" applyNumberFormat="1" applyFont="1" applyFill="1" applyBorder="1" applyAlignment="1">
      <alignment vertical="center" wrapText="1"/>
    </xf>
    <xf numFmtId="3" fontId="0" fillId="0" borderId="0" xfId="0" applyNumberFormat="1"/>
    <xf numFmtId="3" fontId="5" fillId="3" borderId="4" xfId="2" applyNumberFormat="1" applyFont="1" applyFill="1" applyBorder="1" applyAlignment="1" applyProtection="1">
      <alignment horizontal="center" vertical="center" wrapText="1"/>
    </xf>
    <xf numFmtId="3" fontId="4" fillId="0" borderId="0" xfId="0" applyNumberFormat="1" applyFont="1" applyFill="1" applyBorder="1" applyAlignment="1">
      <alignment vertical="center" wrapText="1"/>
    </xf>
    <xf numFmtId="3" fontId="2" fillId="0" borderId="0" xfId="0" applyNumberFormat="1" applyFont="1" applyAlignment="1"/>
    <xf numFmtId="3" fontId="2" fillId="0" borderId="0" xfId="0" applyNumberFormat="1" applyFont="1" applyAlignment="1">
      <alignment horizontal="center"/>
    </xf>
    <xf numFmtId="3" fontId="4" fillId="0" borderId="0" xfId="0" applyNumberFormat="1" applyFont="1" applyFill="1" applyBorder="1" applyAlignment="1">
      <alignment horizontal="left" vertical="top" wrapText="1"/>
    </xf>
    <xf numFmtId="3" fontId="14" fillId="0" borderId="8" xfId="7" applyNumberFormat="1" applyFont="1" applyFill="1" applyBorder="1" applyAlignment="1">
      <alignment horizontal="right" wrapText="1"/>
    </xf>
    <xf numFmtId="164" fontId="14" fillId="0" borderId="8" xfId="7" applyNumberFormat="1" applyFont="1" applyFill="1" applyBorder="1" applyAlignment="1">
      <alignment horizontal="right" wrapText="1"/>
    </xf>
    <xf numFmtId="0" fontId="8" fillId="0" borderId="8" xfId="7" applyNumberFormat="1" applyFont="1" applyFill="1" applyBorder="1" applyAlignment="1">
      <alignment horizontal="right" wrapText="1"/>
    </xf>
    <xf numFmtId="164" fontId="8" fillId="0" borderId="8" xfId="7" applyNumberFormat="1" applyFont="1" applyFill="1" applyBorder="1" applyAlignment="1">
      <alignment horizontal="right" wrapText="1"/>
    </xf>
    <xf numFmtId="164" fontId="0" fillId="0" borderId="8" xfId="0" applyNumberFormat="1" applyFont="1" applyBorder="1" applyAlignment="1">
      <alignment horizontal="right"/>
    </xf>
    <xf numFmtId="0" fontId="8" fillId="0" borderId="8" xfId="7" applyFont="1" applyFill="1" applyBorder="1" applyAlignment="1">
      <alignment horizontal="right" wrapText="1"/>
    </xf>
    <xf numFmtId="164" fontId="0" fillId="0" borderId="0" xfId="0" applyNumberFormat="1" applyAlignment="1">
      <alignment horizontal="left"/>
    </xf>
    <xf numFmtId="3" fontId="0" fillId="0" borderId="0" xfId="0" applyNumberFormat="1" applyAlignment="1">
      <alignment horizontal="left"/>
    </xf>
    <xf numFmtId="3" fontId="3" fillId="3" borderId="1" xfId="2" applyNumberFormat="1" applyFont="1" applyFill="1" applyBorder="1" applyAlignment="1" applyProtection="1">
      <alignment horizontal="center" vertical="center" wrapText="1"/>
    </xf>
    <xf numFmtId="3" fontId="5" fillId="3" borderId="1" xfId="2" applyNumberFormat="1" applyFont="1" applyFill="1" applyBorder="1" applyAlignment="1" applyProtection="1">
      <alignment horizontal="center" vertical="center" wrapText="1"/>
    </xf>
    <xf numFmtId="3" fontId="12" fillId="0" borderId="0" xfId="0" applyNumberFormat="1" applyFont="1"/>
    <xf numFmtId="164" fontId="5" fillId="3" borderId="6" xfId="2" applyNumberFormat="1" applyFont="1" applyFill="1" applyBorder="1" applyAlignment="1" applyProtection="1">
      <alignment horizontal="center" vertical="center" wrapText="1"/>
    </xf>
    <xf numFmtId="164" fontId="2" fillId="0" borderId="0" xfId="0" applyNumberFormat="1" applyFont="1" applyAlignment="1">
      <alignment horizontal="left"/>
    </xf>
    <xf numFmtId="3" fontId="2" fillId="0" borderId="0" xfId="0" applyNumberFormat="1" applyFont="1" applyAlignment="1">
      <alignment horizontal="left"/>
    </xf>
    <xf numFmtId="3" fontId="3" fillId="3" borderId="6" xfId="2" applyNumberFormat="1" applyFont="1" applyFill="1" applyBorder="1" applyAlignment="1" applyProtection="1">
      <alignment horizontal="center" vertical="center" wrapText="1"/>
    </xf>
    <xf numFmtId="3" fontId="5" fillId="3" borderId="6" xfId="2" applyNumberFormat="1" applyFont="1" applyFill="1" applyBorder="1" applyAlignment="1" applyProtection="1">
      <alignment horizontal="center" vertical="center" wrapText="1"/>
    </xf>
    <xf numFmtId="3" fontId="0" fillId="0" borderId="0" xfId="0" applyNumberFormat="1" applyAlignment="1">
      <alignment horizontal="right"/>
    </xf>
    <xf numFmtId="3" fontId="2" fillId="0" borderId="0" xfId="0" applyNumberFormat="1" applyFont="1" applyAlignment="1">
      <alignment horizontal="right"/>
    </xf>
    <xf numFmtId="49" fontId="0" fillId="0" borderId="8" xfId="0" applyNumberFormat="1" applyBorder="1" applyAlignment="1">
      <alignment horizontal="left"/>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xf>
    <xf numFmtId="164" fontId="7" fillId="0" borderId="2" xfId="1" applyNumberFormat="1" applyFont="1" applyBorder="1" applyAlignment="1">
      <alignment horizontal="center"/>
    </xf>
    <xf numFmtId="2" fontId="7" fillId="0" borderId="8" xfId="0" applyNumberFormat="1" applyFont="1" applyBorder="1" applyAlignment="1">
      <alignment horizontal="center" vertical="center"/>
    </xf>
    <xf numFmtId="0" fontId="8" fillId="0" borderId="8" xfId="3" applyNumberFormat="1" applyFont="1" applyBorder="1" applyAlignment="1">
      <alignment wrapText="1"/>
    </xf>
    <xf numFmtId="3" fontId="8" fillId="0" borderId="8" xfId="3" applyNumberFormat="1" applyFont="1" applyBorder="1" applyAlignment="1">
      <alignment horizontal="right" wrapText="1"/>
    </xf>
    <xf numFmtId="164" fontId="7" fillId="0" borderId="12" xfId="0" applyNumberFormat="1" applyFont="1" applyBorder="1" applyAlignment="1">
      <alignment horizontal="right"/>
    </xf>
    <xf numFmtId="3" fontId="8" fillId="0" borderId="8" xfId="9" applyNumberFormat="1" applyFont="1" applyBorder="1" applyAlignment="1">
      <alignment horizontal="right" wrapText="1"/>
    </xf>
    <xf numFmtId="164" fontId="8" fillId="0" borderId="8" xfId="9" applyNumberFormat="1" applyFont="1" applyBorder="1" applyAlignment="1">
      <alignment horizontal="right" wrapText="1"/>
    </xf>
    <xf numFmtId="3" fontId="6" fillId="0" borderId="8" xfId="9" applyNumberFormat="1" applyFont="1" applyBorder="1" applyAlignment="1">
      <alignment horizontal="right"/>
    </xf>
    <xf numFmtId="3" fontId="7" fillId="0" borderId="11" xfId="0" applyNumberFormat="1" applyFont="1" applyBorder="1" applyAlignment="1">
      <alignment horizontal="right"/>
    </xf>
    <xf numFmtId="164" fontId="7" fillId="0" borderId="9" xfId="0" applyNumberFormat="1" applyFont="1" applyBorder="1" applyAlignment="1">
      <alignment horizontal="right"/>
    </xf>
    <xf numFmtId="0" fontId="8" fillId="0" borderId="11" xfId="8" applyNumberFormat="1" applyFont="1" applyBorder="1" applyAlignment="1">
      <alignment wrapText="1"/>
    </xf>
    <xf numFmtId="3" fontId="8" fillId="0" borderId="11" xfId="8" applyNumberFormat="1" applyFont="1" applyBorder="1" applyAlignment="1">
      <alignment horizontal="right" wrapText="1"/>
    </xf>
    <xf numFmtId="164" fontId="8" fillId="0" borderId="9" xfId="8" applyNumberFormat="1" applyFont="1" applyBorder="1" applyAlignment="1">
      <alignment horizontal="right" wrapText="1"/>
    </xf>
    <xf numFmtId="3" fontId="6" fillId="0" borderId="11" xfId="8" applyNumberFormat="1" applyFont="1" applyBorder="1" applyAlignment="1">
      <alignment horizontal="right"/>
    </xf>
    <xf numFmtId="49" fontId="8" fillId="0" borderId="11" xfId="8" applyNumberFormat="1" applyFont="1" applyBorder="1" applyAlignment="1">
      <alignment wrapText="1"/>
    </xf>
    <xf numFmtId="0" fontId="10" fillId="0" borderId="11" xfId="2" applyNumberFormat="1" applyFont="1" applyBorder="1" applyAlignment="1">
      <alignment horizontal="center" vertical="center"/>
    </xf>
    <xf numFmtId="0" fontId="10" fillId="0" borderId="11" xfId="2" applyNumberFormat="1" applyFont="1" applyBorder="1" applyAlignment="1">
      <alignment horizontal="left" vertical="center" wrapText="1"/>
    </xf>
    <xf numFmtId="0" fontId="8" fillId="0" borderId="11" xfId="3" applyNumberFormat="1" applyFont="1" applyBorder="1" applyAlignment="1">
      <alignment wrapText="1"/>
    </xf>
    <xf numFmtId="3" fontId="8" fillId="0" borderId="11" xfId="3" applyNumberFormat="1" applyFont="1" applyBorder="1" applyAlignment="1">
      <alignment horizontal="right" wrapText="1"/>
    </xf>
    <xf numFmtId="164" fontId="0" fillId="0" borderId="9" xfId="0" applyNumberFormat="1" applyFont="1" applyBorder="1" applyAlignment="1">
      <alignment horizontal="right"/>
    </xf>
    <xf numFmtId="3" fontId="6" fillId="0" borderId="11" xfId="3" applyNumberFormat="1" applyFont="1" applyBorder="1" applyAlignment="1">
      <alignment horizontal="right"/>
    </xf>
    <xf numFmtId="164" fontId="6" fillId="0" borderId="9" xfId="3" applyNumberFormat="1" applyFont="1" applyBorder="1" applyAlignment="1">
      <alignment horizontal="right"/>
    </xf>
    <xf numFmtId="0" fontId="0" fillId="0" borderId="11" xfId="0" applyFont="1" applyBorder="1" applyAlignment="1">
      <alignment horizontal="left"/>
    </xf>
    <xf numFmtId="3" fontId="0" fillId="0" borderId="11" xfId="0" applyNumberFormat="1" applyFont="1" applyBorder="1" applyAlignment="1">
      <alignment horizontal="right"/>
    </xf>
    <xf numFmtId="0" fontId="8" fillId="0" borderId="14" xfId="3" applyNumberFormat="1" applyFont="1" applyBorder="1" applyAlignment="1">
      <alignment wrapText="1"/>
    </xf>
    <xf numFmtId="3" fontId="8" fillId="0" borderId="14" xfId="3" applyNumberFormat="1" applyFont="1" applyBorder="1" applyAlignment="1">
      <alignment horizontal="right" wrapText="1"/>
    </xf>
    <xf numFmtId="164" fontId="8" fillId="0" borderId="14" xfId="3" applyNumberFormat="1" applyFont="1" applyBorder="1" applyAlignment="1">
      <alignment horizontal="right" wrapText="1"/>
    </xf>
    <xf numFmtId="3" fontId="6" fillId="0" borderId="14" xfId="3" applyNumberFormat="1" applyFont="1" applyBorder="1" applyAlignment="1">
      <alignment horizontal="right"/>
    </xf>
    <xf numFmtId="164" fontId="0" fillId="0" borderId="10" xfId="0" applyNumberFormat="1" applyFont="1" applyBorder="1" applyAlignment="1">
      <alignment horizontal="right"/>
    </xf>
    <xf numFmtId="0" fontId="8" fillId="0" borderId="11" xfId="9" applyNumberFormat="1" applyFont="1" applyBorder="1" applyAlignment="1">
      <alignment wrapText="1"/>
    </xf>
    <xf numFmtId="3" fontId="8" fillId="0" borderId="11" xfId="9" applyNumberFormat="1" applyFont="1" applyBorder="1" applyAlignment="1">
      <alignment horizontal="right" wrapText="1"/>
    </xf>
    <xf numFmtId="164" fontId="8" fillId="0" borderId="9" xfId="9" applyNumberFormat="1" applyFont="1" applyBorder="1" applyAlignment="1">
      <alignment horizontal="right" wrapText="1"/>
    </xf>
    <xf numFmtId="3" fontId="6" fillId="0" borderId="11" xfId="9" applyNumberFormat="1" applyFont="1" applyBorder="1" applyAlignment="1">
      <alignment horizontal="right"/>
    </xf>
    <xf numFmtId="49" fontId="8" fillId="0" borderId="11" xfId="9" applyNumberFormat="1" applyFont="1" applyBorder="1" applyAlignment="1">
      <alignment wrapText="1"/>
    </xf>
    <xf numFmtId="0" fontId="0" fillId="0" borderId="15" xfId="0" applyFont="1" applyBorder="1" applyAlignment="1">
      <alignment horizontal="right"/>
    </xf>
    <xf numFmtId="164" fontId="0" fillId="0" borderId="15" xfId="0" applyNumberFormat="1" applyFont="1" applyBorder="1" applyAlignment="1">
      <alignment horizontal="right"/>
    </xf>
    <xf numFmtId="164" fontId="18" fillId="0" borderId="15" xfId="0" applyNumberFormat="1" applyFont="1" applyBorder="1" applyAlignment="1">
      <alignment horizontal="right"/>
    </xf>
    <xf numFmtId="0" fontId="19" fillId="0" borderId="15" xfId="0" applyFont="1" applyBorder="1" applyAlignment="1">
      <alignment horizontal="right"/>
    </xf>
    <xf numFmtId="10" fontId="18" fillId="0" borderId="15" xfId="0" applyNumberFormat="1" applyFont="1" applyBorder="1" applyAlignment="1">
      <alignment horizontal="right"/>
    </xf>
    <xf numFmtId="165" fontId="0" fillId="0" borderId="15" xfId="0" applyNumberFormat="1" applyFont="1" applyBorder="1"/>
    <xf numFmtId="164" fontId="0" fillId="0" borderId="15" xfId="0" applyNumberFormat="1" applyFont="1" applyBorder="1"/>
    <xf numFmtId="0" fontId="0" fillId="0" borderId="15" xfId="0" applyFont="1" applyBorder="1"/>
    <xf numFmtId="0" fontId="0" fillId="0" borderId="15" xfId="0" applyFont="1" applyFill="1" applyBorder="1" applyAlignment="1">
      <alignment horizontal="right"/>
    </xf>
    <xf numFmtId="164" fontId="0" fillId="0" borderId="15" xfId="0" applyNumberFormat="1" applyFont="1" applyFill="1" applyBorder="1" applyAlignment="1">
      <alignment horizontal="right"/>
    </xf>
    <xf numFmtId="164" fontId="18" fillId="0" borderId="15" xfId="0" applyNumberFormat="1" applyFont="1" applyFill="1" applyBorder="1" applyAlignment="1">
      <alignment horizontal="right"/>
    </xf>
    <xf numFmtId="0" fontId="19" fillId="0" borderId="15" xfId="0" applyFont="1" applyFill="1" applyBorder="1" applyAlignment="1">
      <alignment horizontal="right"/>
    </xf>
    <xf numFmtId="164" fontId="19" fillId="0" borderId="15" xfId="0" applyNumberFormat="1" applyFont="1" applyFill="1" applyBorder="1" applyAlignment="1">
      <alignment horizontal="right"/>
    </xf>
    <xf numFmtId="3" fontId="17" fillId="0" borderId="8" xfId="7" applyNumberFormat="1" applyFont="1" applyFill="1" applyBorder="1" applyAlignment="1">
      <alignment horizontal="right"/>
    </xf>
    <xf numFmtId="164" fontId="17" fillId="0" borderId="8" xfId="7" applyNumberFormat="1" applyFont="1" applyFill="1" applyBorder="1" applyAlignment="1">
      <alignment horizontal="right"/>
    </xf>
    <xf numFmtId="165" fontId="0" fillId="0" borderId="15" xfId="0" applyNumberFormat="1" applyFont="1" applyFill="1" applyBorder="1"/>
    <xf numFmtId="164" fontId="0" fillId="0" borderId="15" xfId="0" applyNumberFormat="1" applyFont="1" applyFill="1" applyBorder="1"/>
    <xf numFmtId="0" fontId="0" fillId="0" borderId="15" xfId="0" applyFont="1" applyFill="1" applyBorder="1"/>
    <xf numFmtId="0" fontId="0" fillId="0" borderId="0" xfId="0" applyBorder="1"/>
    <xf numFmtId="0" fontId="20" fillId="6" borderId="16" xfId="0" applyFont="1" applyFill="1" applyBorder="1" applyAlignment="1">
      <alignment horizontal="left" vertical="top" wrapText="1"/>
    </xf>
    <xf numFmtId="0" fontId="20" fillId="6" borderId="0" xfId="0" applyFont="1" applyFill="1" applyBorder="1" applyAlignment="1">
      <alignment horizontal="left" vertical="top" wrapText="1"/>
    </xf>
    <xf numFmtId="0" fontId="21" fillId="6" borderId="0" xfId="0" applyFont="1" applyFill="1" applyBorder="1" applyAlignment="1">
      <alignment vertical="center"/>
    </xf>
    <xf numFmtId="0" fontId="21" fillId="6" borderId="0" xfId="0" applyFont="1" applyFill="1" applyBorder="1" applyAlignment="1">
      <alignment horizontal="left" vertical="center"/>
    </xf>
    <xf numFmtId="1" fontId="0" fillId="0" borderId="15" xfId="0" applyNumberFormat="1" applyFont="1" applyBorder="1" applyAlignment="1">
      <alignment horizontal="right"/>
    </xf>
    <xf numFmtId="0" fontId="7" fillId="0" borderId="13" xfId="0" applyFont="1" applyBorder="1" applyAlignment="1">
      <alignment horizontal="center"/>
    </xf>
    <xf numFmtId="0" fontId="7" fillId="0" borderId="13" xfId="0" applyFont="1" applyBorder="1"/>
    <xf numFmtId="0" fontId="7" fillId="0" borderId="13" xfId="0" applyFont="1" applyBorder="1" applyAlignment="1">
      <alignment horizontal="left"/>
    </xf>
    <xf numFmtId="1" fontId="0" fillId="0" borderId="11" xfId="0" applyNumberFormat="1" applyFont="1" applyBorder="1" applyAlignment="1">
      <alignment horizontal="right"/>
    </xf>
    <xf numFmtId="3" fontId="8" fillId="0" borderId="15" xfId="8" applyNumberFormat="1" applyFont="1" applyBorder="1" applyAlignment="1">
      <alignment horizontal="right" wrapText="1"/>
    </xf>
    <xf numFmtId="3" fontId="14" fillId="0" borderId="15" xfId="4" applyNumberFormat="1" applyFont="1" applyBorder="1" applyAlignment="1">
      <alignment horizontal="right"/>
    </xf>
    <xf numFmtId="0" fontId="0" fillId="0" borderId="11" xfId="0" applyFont="1" applyBorder="1" applyAlignment="1">
      <alignment horizontal="right"/>
    </xf>
    <xf numFmtId="164" fontId="8" fillId="0" borderId="15" xfId="8" applyNumberFormat="1" applyFont="1" applyBorder="1" applyAlignment="1">
      <alignment horizontal="right" wrapText="1"/>
    </xf>
    <xf numFmtId="164" fontId="0" fillId="0" borderId="11" xfId="0" applyNumberFormat="1" applyFont="1" applyBorder="1" applyAlignment="1">
      <alignment horizontal="right"/>
    </xf>
    <xf numFmtId="164" fontId="14" fillId="0" borderId="15" xfId="4" applyNumberFormat="1" applyFont="1" applyBorder="1" applyAlignment="1">
      <alignment horizontal="right"/>
    </xf>
    <xf numFmtId="3" fontId="7" fillId="0" borderId="15" xfId="4" applyNumberFormat="1" applyFont="1" applyBorder="1" applyAlignment="1">
      <alignment horizontal="right"/>
    </xf>
    <xf numFmtId="164" fontId="7" fillId="0" borderId="15" xfId="1" applyNumberFormat="1" applyFont="1" applyBorder="1" applyAlignment="1">
      <alignment horizontal="right"/>
    </xf>
    <xf numFmtId="0" fontId="19" fillId="0" borderId="11" xfId="0" applyFont="1" applyBorder="1" applyAlignment="1">
      <alignment horizontal="right"/>
    </xf>
    <xf numFmtId="164" fontId="18" fillId="0" borderId="11" xfId="0" applyNumberFormat="1" applyFont="1" applyBorder="1" applyAlignment="1">
      <alignment horizontal="right"/>
    </xf>
    <xf numFmtId="164" fontId="7" fillId="0" borderId="15" xfId="0" applyNumberFormat="1" applyFont="1" applyBorder="1" applyAlignment="1">
      <alignment horizontal="right"/>
    </xf>
    <xf numFmtId="3" fontId="7" fillId="0" borderId="13" xfId="0" applyNumberFormat="1" applyFont="1" applyBorder="1" applyAlignment="1">
      <alignment horizontal="right"/>
    </xf>
    <xf numFmtId="0" fontId="22" fillId="6" borderId="16" xfId="0" applyFont="1" applyFill="1" applyBorder="1" applyAlignment="1">
      <alignment horizontal="left" vertical="center" wrapText="1"/>
    </xf>
    <xf numFmtId="0" fontId="22" fillId="6" borderId="0" xfId="0" applyFont="1" applyFill="1" applyBorder="1" applyAlignment="1">
      <alignment horizontal="left" vertical="center" wrapText="1"/>
    </xf>
    <xf numFmtId="3" fontId="8" fillId="0" borderId="15" xfId="3" applyNumberFormat="1" applyFont="1" applyBorder="1" applyAlignment="1">
      <alignment horizontal="right" wrapText="1"/>
    </xf>
    <xf numFmtId="3" fontId="10" fillId="0" borderId="15" xfId="2" applyNumberFormat="1" applyFont="1" applyBorder="1" applyAlignment="1">
      <alignment horizontal="right" vertical="center" wrapText="1"/>
    </xf>
    <xf numFmtId="164" fontId="8" fillId="0" borderId="15" xfId="3" applyNumberFormat="1" applyFont="1" applyBorder="1" applyAlignment="1">
      <alignment horizontal="right" wrapText="1"/>
    </xf>
    <xf numFmtId="164" fontId="10" fillId="0" borderId="15" xfId="2" applyNumberFormat="1" applyFont="1" applyBorder="1" applyAlignment="1">
      <alignment horizontal="right" vertical="center" wrapText="1"/>
    </xf>
    <xf numFmtId="3" fontId="13" fillId="0" borderId="15" xfId="2" applyNumberFormat="1" applyFont="1" applyBorder="1" applyAlignment="1">
      <alignment horizontal="right" vertical="center" wrapText="1"/>
    </xf>
    <xf numFmtId="164" fontId="13" fillId="0" borderId="15" xfId="2" applyNumberFormat="1" applyFont="1" applyBorder="1" applyAlignment="1">
      <alignment horizontal="right" vertical="center" wrapText="1"/>
    </xf>
    <xf numFmtId="3" fontId="7" fillId="0" borderId="15" xfId="0" applyNumberFormat="1" applyFont="1" applyBorder="1" applyAlignment="1">
      <alignment horizontal="right"/>
    </xf>
    <xf numFmtId="0" fontId="0" fillId="0" borderId="17" xfId="0" applyFont="1" applyBorder="1" applyAlignment="1">
      <alignment horizontal="right"/>
    </xf>
    <xf numFmtId="164" fontId="0" fillId="0" borderId="17" xfId="0" applyNumberFormat="1" applyFont="1" applyBorder="1" applyAlignment="1">
      <alignment horizontal="right"/>
    </xf>
    <xf numFmtId="0" fontId="0" fillId="0" borderId="11" xfId="0" applyBorder="1" applyAlignment="1">
      <alignment horizontal="right"/>
    </xf>
    <xf numFmtId="0" fontId="0" fillId="0" borderId="9" xfId="0" applyBorder="1" applyAlignment="1">
      <alignment horizontal="right"/>
    </xf>
    <xf numFmtId="0" fontId="13" fillId="0" borderId="14" xfId="2" applyNumberFormat="1" applyFont="1" applyBorder="1" applyAlignment="1">
      <alignment horizontal="center" vertical="center"/>
    </xf>
    <xf numFmtId="49" fontId="13" fillId="0" borderId="14" xfId="2" applyNumberFormat="1" applyFont="1" applyBorder="1" applyAlignment="1">
      <alignment horizontal="center" vertical="center"/>
    </xf>
    <xf numFmtId="0" fontId="13" fillId="0" borderId="14" xfId="2" applyNumberFormat="1" applyFont="1" applyBorder="1" applyAlignment="1">
      <alignment horizontal="left" vertical="center" wrapText="1"/>
    </xf>
    <xf numFmtId="3" fontId="8" fillId="0" borderId="15" xfId="9" applyNumberFormat="1" applyFont="1" applyBorder="1" applyAlignment="1">
      <alignment horizontal="right" wrapText="1"/>
    </xf>
    <xf numFmtId="164" fontId="8" fillId="0" borderId="15" xfId="9" applyNumberFormat="1" applyFont="1" applyBorder="1" applyAlignment="1">
      <alignment horizontal="right" wrapText="1"/>
    </xf>
    <xf numFmtId="164" fontId="13" fillId="0" borderId="15" xfId="1" applyNumberFormat="1" applyFont="1" applyBorder="1" applyAlignment="1">
      <alignment horizontal="right" vertical="center" wrapText="1"/>
    </xf>
    <xf numFmtId="3" fontId="7" fillId="0" borderId="14" xfId="0" applyNumberFormat="1" applyFont="1" applyBorder="1" applyAlignment="1">
      <alignment horizontal="right"/>
    </xf>
    <xf numFmtId="164" fontId="7" fillId="0" borderId="10" xfId="0" applyNumberFormat="1" applyFont="1" applyBorder="1" applyAlignment="1">
      <alignment horizontal="right"/>
    </xf>
    <xf numFmtId="164" fontId="8" fillId="0" borderId="17" xfId="9" applyNumberFormat="1" applyFont="1" applyBorder="1" applyAlignment="1">
      <alignment horizontal="right" wrapText="1"/>
    </xf>
    <xf numFmtId="164" fontId="18" fillId="0" borderId="17" xfId="0" applyNumberFormat="1" applyFont="1" applyBorder="1" applyAlignment="1">
      <alignment horizontal="right"/>
    </xf>
    <xf numFmtId="0" fontId="19" fillId="0" borderId="17" xfId="0" applyFont="1" applyBorder="1" applyAlignment="1">
      <alignment horizontal="right"/>
    </xf>
  </cellXfs>
  <cellStyles count="10">
    <cellStyle name="Comma" xfId="4" builtinId="3"/>
    <cellStyle name="Normal" xfId="0" builtinId="0"/>
    <cellStyle name="Normal 2" xfId="2"/>
    <cellStyle name="Normal_Number of Students by LEA" xfId="7"/>
    <cellStyle name="Normal_Number of Students by LEA_2" xfId="5"/>
    <cellStyle name="Normal_Number of Students by School" xfId="8"/>
    <cellStyle name="Normal_Number of Students by School_1" xfId="6"/>
    <cellStyle name="Normal_Number of Tests by LEA" xfId="3"/>
    <cellStyle name="Normal_Number of Tests by School" xfId="9"/>
    <cellStyle name="Percent" xfId="1" builtinId="5"/>
  </cellStyles>
  <dxfs count="1">
    <dxf>
      <font>
        <color rgb="FF9C0006"/>
      </font>
      <fill>
        <patternFill>
          <bgColor rgb="FFFFC7CE"/>
        </patternFill>
      </fill>
    </dxf>
  </dxfs>
  <tableStyles count="0" defaultTableStyle="TableStyleMedium2"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662939</xdr:colOff>
      <xdr:row>0</xdr:row>
      <xdr:rowOff>1188823</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1401424" cy="1188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19</xdr:col>
      <xdr:colOff>81703</xdr:colOff>
      <xdr:row>0</xdr:row>
      <xdr:rowOff>1204063</xdr:rowOff>
    </xdr:to>
    <xdr:pic>
      <xdr:nvPicPr>
        <xdr:cNvPr id="2" name="Picture 1"/>
        <xdr:cNvPicPr>
          <a:picLocks noChangeAspect="1"/>
        </xdr:cNvPicPr>
      </xdr:nvPicPr>
      <xdr:blipFill>
        <a:blip xmlns:r="http://schemas.openxmlformats.org/officeDocument/2006/relationships" r:embed="rId1"/>
        <a:stretch>
          <a:fillRect/>
        </a:stretch>
      </xdr:blipFill>
      <xdr:spPr>
        <a:xfrm>
          <a:off x="15240" y="0"/>
          <a:ext cx="14567323" cy="12040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9525</xdr:rowOff>
    </xdr:from>
    <xdr:to>
      <xdr:col>16</xdr:col>
      <xdr:colOff>264795</xdr:colOff>
      <xdr:row>0</xdr:row>
      <xdr:rowOff>1213588</xdr:rowOff>
    </xdr:to>
    <xdr:pic>
      <xdr:nvPicPr>
        <xdr:cNvPr id="2" name="Picture 1"/>
        <xdr:cNvPicPr>
          <a:picLocks noChangeAspect="1"/>
        </xdr:cNvPicPr>
      </xdr:nvPicPr>
      <xdr:blipFill>
        <a:blip xmlns:r="http://schemas.openxmlformats.org/officeDocument/2006/relationships" r:embed="rId1"/>
        <a:stretch>
          <a:fillRect/>
        </a:stretch>
      </xdr:blipFill>
      <xdr:spPr>
        <a:xfrm>
          <a:off x="15240" y="9525"/>
          <a:ext cx="12662535" cy="12040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13336</xdr:colOff>
      <xdr:row>1</xdr:row>
      <xdr:rowOff>103</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11525250" cy="12002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0"/>
  <sheetViews>
    <sheetView showGridLines="0" tabSelected="1" zoomScale="99" zoomScaleNormal="99" workbookViewId="0">
      <selection activeCell="L80" sqref="L80:N80"/>
    </sheetView>
  </sheetViews>
  <sheetFormatPr defaultRowHeight="18.75" customHeight="1" x14ac:dyDescent="0.3"/>
  <cols>
    <col min="1" max="1" width="11.44140625" style="2" customWidth="1"/>
    <col min="2" max="2" width="46.6640625" style="2" customWidth="1"/>
    <col min="3" max="5" width="10.33203125" style="35" customWidth="1"/>
    <col min="6" max="7" width="10.33203125" style="45" customWidth="1"/>
    <col min="8" max="8" width="10.33203125" style="1" customWidth="1"/>
    <col min="9" max="10" width="10.33203125" style="45" customWidth="1"/>
    <col min="11" max="11" width="10.33203125" customWidth="1"/>
    <col min="12" max="13" width="10.33203125" style="45" customWidth="1"/>
    <col min="14" max="14" width="10.33203125" style="18" customWidth="1"/>
    <col min="15" max="16" width="10.33203125" style="45" customWidth="1"/>
    <col min="17" max="20" width="10.33203125" customWidth="1"/>
    <col min="21" max="23" width="10.33203125" style="39" customWidth="1"/>
    <col min="28" max="28" width="8.88671875" style="90"/>
    <col min="30" max="30" width="14" customWidth="1"/>
  </cols>
  <sheetData>
    <row r="1" spans="1:30" s="14" customFormat="1" ht="94.95" customHeight="1" x14ac:dyDescent="0.3">
      <c r="A1" s="3"/>
      <c r="B1" s="3"/>
      <c r="C1" s="35"/>
      <c r="D1" s="35"/>
      <c r="E1" s="35"/>
      <c r="F1" s="45"/>
      <c r="G1" s="45"/>
      <c r="I1" s="45"/>
      <c r="J1" s="45"/>
      <c r="L1" s="45"/>
      <c r="M1" s="45"/>
      <c r="N1" s="18"/>
      <c r="O1" s="45"/>
      <c r="P1" s="45"/>
      <c r="U1" s="39"/>
      <c r="V1" s="39"/>
      <c r="W1" s="39"/>
      <c r="AB1" s="90"/>
    </row>
    <row r="2" spans="1:30" s="5" customFormat="1" ht="18.75" customHeight="1" x14ac:dyDescent="0.35">
      <c r="A2" s="8" t="s">
        <v>1354</v>
      </c>
      <c r="B2" s="9"/>
      <c r="C2" s="37"/>
      <c r="D2" s="37"/>
      <c r="E2" s="37"/>
      <c r="F2" s="46"/>
      <c r="G2" s="46"/>
      <c r="H2" s="6"/>
      <c r="I2" s="45"/>
      <c r="J2" s="45"/>
      <c r="K2" s="6"/>
      <c r="L2" s="45"/>
      <c r="M2" s="45"/>
      <c r="N2" s="18"/>
      <c r="O2" s="45"/>
      <c r="P2" s="45"/>
      <c r="U2" s="39"/>
      <c r="V2" s="39"/>
      <c r="W2" s="39"/>
      <c r="AB2" s="90"/>
    </row>
    <row r="3" spans="1:30" s="5" customFormat="1" ht="18.75" customHeight="1" x14ac:dyDescent="0.35">
      <c r="A3" s="6"/>
      <c r="B3" s="7"/>
      <c r="C3" s="36"/>
      <c r="D3" s="36"/>
      <c r="E3" s="36"/>
      <c r="F3" s="47"/>
      <c r="G3" s="47"/>
      <c r="H3" s="6"/>
      <c r="I3" s="45"/>
      <c r="J3" s="45"/>
      <c r="K3" s="6"/>
      <c r="L3" s="45"/>
      <c r="M3" s="45"/>
      <c r="N3" s="18"/>
      <c r="O3" s="45"/>
      <c r="P3" s="45"/>
      <c r="U3" s="39"/>
      <c r="V3" s="39"/>
      <c r="W3" s="39"/>
      <c r="AB3" s="90"/>
    </row>
    <row r="4" spans="1:30" s="22" customFormat="1" ht="31.2" customHeight="1" x14ac:dyDescent="0.25">
      <c r="A4" s="201" t="s">
        <v>1380</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B4" s="38"/>
    </row>
    <row r="5" spans="1:30" s="22" customFormat="1" ht="18.75" customHeight="1" x14ac:dyDescent="0.25">
      <c r="A5" s="203" t="s">
        <v>1381</v>
      </c>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B5" s="38"/>
    </row>
    <row r="6" spans="1:30" s="23" customFormat="1" ht="18.75" customHeight="1" x14ac:dyDescent="0.25">
      <c r="A6" s="204" t="s">
        <v>1382</v>
      </c>
      <c r="B6" s="204"/>
      <c r="C6" s="204"/>
      <c r="D6" s="204"/>
      <c r="E6" s="204"/>
      <c r="F6" s="204"/>
      <c r="G6" s="204"/>
      <c r="H6" s="204"/>
      <c r="I6" s="204"/>
      <c r="J6" s="204"/>
      <c r="K6" s="204"/>
      <c r="L6" s="204"/>
      <c r="M6" s="204"/>
      <c r="N6" s="204"/>
      <c r="O6" s="204"/>
      <c r="P6" s="204"/>
      <c r="Q6" s="204"/>
      <c r="R6" s="204"/>
      <c r="S6" s="204"/>
      <c r="T6" s="204"/>
      <c r="U6" s="204"/>
      <c r="V6" s="204"/>
      <c r="W6" s="204"/>
      <c r="X6" s="204"/>
      <c r="Y6" s="204"/>
      <c r="Z6" s="204"/>
    </row>
    <row r="7" spans="1:30" ht="14.4" x14ac:dyDescent="0.3">
      <c r="A7" s="49"/>
      <c r="R7" s="51"/>
      <c r="S7" s="51"/>
      <c r="U7" s="51"/>
      <c r="V7" s="51"/>
    </row>
    <row r="8" spans="1:30" ht="14.4" x14ac:dyDescent="0.3">
      <c r="C8" s="146" t="s">
        <v>1243</v>
      </c>
      <c r="D8" s="146"/>
      <c r="E8" s="146"/>
      <c r="F8" s="146" t="s">
        <v>138</v>
      </c>
      <c r="G8" s="146"/>
      <c r="H8" s="146"/>
      <c r="I8" s="146" t="s">
        <v>504</v>
      </c>
      <c r="J8" s="146"/>
      <c r="K8" s="146"/>
      <c r="L8" s="146" t="s">
        <v>690</v>
      </c>
      <c r="M8" s="146"/>
      <c r="N8" s="146"/>
      <c r="O8" s="146" t="s">
        <v>810</v>
      </c>
      <c r="P8" s="146"/>
      <c r="Q8" s="146"/>
      <c r="R8" s="146" t="s">
        <v>1193</v>
      </c>
      <c r="S8" s="146"/>
      <c r="T8" s="146"/>
      <c r="U8" s="146" t="s">
        <v>1270</v>
      </c>
      <c r="V8" s="146"/>
      <c r="W8" s="146"/>
      <c r="X8" s="145" t="s">
        <v>1318</v>
      </c>
      <c r="Y8" s="145"/>
      <c r="Z8" s="145"/>
    </row>
    <row r="9" spans="1:30" ht="53.4" customHeight="1" x14ac:dyDescent="0.3">
      <c r="A9" s="20" t="s">
        <v>1355</v>
      </c>
      <c r="B9" s="24" t="s">
        <v>1356</v>
      </c>
      <c r="C9" s="48" t="s">
        <v>2</v>
      </c>
      <c r="D9" s="48" t="s">
        <v>3</v>
      </c>
      <c r="E9" s="20" t="s">
        <v>4</v>
      </c>
      <c r="F9" s="48" t="s">
        <v>2</v>
      </c>
      <c r="G9" s="48" t="s">
        <v>3</v>
      </c>
      <c r="H9" s="20" t="s">
        <v>4</v>
      </c>
      <c r="I9" s="48" t="s">
        <v>2</v>
      </c>
      <c r="J9" s="48" t="s">
        <v>3</v>
      </c>
      <c r="K9" s="20" t="s">
        <v>4</v>
      </c>
      <c r="L9" s="48" t="s">
        <v>2</v>
      </c>
      <c r="M9" s="48" t="s">
        <v>3</v>
      </c>
      <c r="N9" s="21" t="s">
        <v>4</v>
      </c>
      <c r="O9" s="48" t="s">
        <v>2</v>
      </c>
      <c r="P9" s="48" t="s">
        <v>3</v>
      </c>
      <c r="Q9" s="21" t="s">
        <v>4</v>
      </c>
      <c r="R9" s="48" t="s">
        <v>2</v>
      </c>
      <c r="S9" s="48" t="s">
        <v>3</v>
      </c>
      <c r="T9" s="21" t="s">
        <v>4</v>
      </c>
      <c r="U9" s="48" t="s">
        <v>2</v>
      </c>
      <c r="V9" s="48" t="s">
        <v>3</v>
      </c>
      <c r="W9" s="21" t="s">
        <v>4</v>
      </c>
      <c r="X9" s="48" t="s">
        <v>2</v>
      </c>
      <c r="Y9" s="48" t="s">
        <v>3</v>
      </c>
      <c r="Z9" s="21" t="s">
        <v>4</v>
      </c>
    </row>
    <row r="10" spans="1:30" ht="13.95" customHeight="1" x14ac:dyDescent="0.3">
      <c r="A10" s="111" t="s">
        <v>537</v>
      </c>
      <c r="B10" s="111" t="s">
        <v>536</v>
      </c>
      <c r="C10" s="126">
        <v>6639</v>
      </c>
      <c r="D10" s="126">
        <v>2747</v>
      </c>
      <c r="E10" s="127">
        <v>0.41399999999999998</v>
      </c>
      <c r="F10" s="126">
        <v>10529</v>
      </c>
      <c r="G10" s="126">
        <v>3501</v>
      </c>
      <c r="H10" s="127">
        <v>0.34100000000000003</v>
      </c>
      <c r="I10" s="126">
        <v>15114</v>
      </c>
      <c r="J10" s="126">
        <v>4542</v>
      </c>
      <c r="K10" s="127">
        <v>0.30299999999999999</v>
      </c>
      <c r="L10" s="126">
        <v>17509</v>
      </c>
      <c r="M10" s="126">
        <v>5456</v>
      </c>
      <c r="N10" s="127">
        <v>0.312</v>
      </c>
      <c r="O10" s="126">
        <v>18267</v>
      </c>
      <c r="P10" s="126">
        <v>5931</v>
      </c>
      <c r="Q10" s="127">
        <v>0.32500000000000001</v>
      </c>
      <c r="R10" s="126">
        <v>19193</v>
      </c>
      <c r="S10" s="126">
        <v>6519</v>
      </c>
      <c r="T10" s="127">
        <v>0.34</v>
      </c>
      <c r="U10" s="126">
        <v>19793</v>
      </c>
      <c r="V10" s="126">
        <v>7330</v>
      </c>
      <c r="W10" s="127">
        <v>0.37</v>
      </c>
      <c r="X10" s="113">
        <v>20819</v>
      </c>
      <c r="Y10" s="113">
        <v>7305</v>
      </c>
      <c r="Z10" s="72">
        <v>0.35088140640760845</v>
      </c>
    </row>
    <row r="11" spans="1:30" ht="13.95" customHeight="1" x14ac:dyDescent="0.3">
      <c r="A11" s="112" t="s">
        <v>5</v>
      </c>
      <c r="B11" s="112" t="s">
        <v>6</v>
      </c>
      <c r="C11" s="182" t="s">
        <v>1360</v>
      </c>
      <c r="D11" s="182" t="s">
        <v>1361</v>
      </c>
      <c r="E11" s="182" t="s">
        <v>1361</v>
      </c>
      <c r="F11" s="182" t="s">
        <v>1362</v>
      </c>
      <c r="G11" s="182" t="s">
        <v>1360</v>
      </c>
      <c r="H11" s="183">
        <v>0.158</v>
      </c>
      <c r="I11" s="182" t="s">
        <v>1363</v>
      </c>
      <c r="J11" s="182" t="s">
        <v>1360</v>
      </c>
      <c r="K11" s="183">
        <v>8.3000000000000004E-2</v>
      </c>
      <c r="L11" s="190" t="s">
        <v>1364</v>
      </c>
      <c r="M11" s="190" t="s">
        <v>1360</v>
      </c>
      <c r="N11" s="191">
        <v>0.24099999999999999</v>
      </c>
      <c r="O11" s="190" t="s">
        <v>1360</v>
      </c>
      <c r="P11" s="190" t="s">
        <v>1361</v>
      </c>
      <c r="Q11" s="190" t="s">
        <v>1361</v>
      </c>
      <c r="R11" s="190" t="s">
        <v>1360</v>
      </c>
      <c r="S11" s="190" t="s">
        <v>1361</v>
      </c>
      <c r="T11" s="190" t="s">
        <v>1361</v>
      </c>
      <c r="U11" s="190" t="s">
        <v>1360</v>
      </c>
      <c r="V11" s="190" t="s">
        <v>1361</v>
      </c>
      <c r="W11" s="190" t="s">
        <v>1361</v>
      </c>
      <c r="X11" s="114" t="s">
        <v>1360</v>
      </c>
      <c r="Y11" s="114" t="s">
        <v>1361</v>
      </c>
      <c r="Z11" s="85" t="s">
        <v>1361</v>
      </c>
      <c r="AB11" s="200"/>
      <c r="AC11" s="200"/>
      <c r="AD11" s="200"/>
    </row>
    <row r="12" spans="1:30" ht="13.95" customHeight="1" x14ac:dyDescent="0.3">
      <c r="A12" s="112" t="s">
        <v>94</v>
      </c>
      <c r="B12" s="112" t="s">
        <v>95</v>
      </c>
      <c r="C12" s="182" t="s">
        <v>139</v>
      </c>
      <c r="D12" s="182" t="s">
        <v>139</v>
      </c>
      <c r="E12" s="182" t="s">
        <v>139</v>
      </c>
      <c r="F12" s="182" t="s">
        <v>1365</v>
      </c>
      <c r="G12" s="182" t="s">
        <v>1360</v>
      </c>
      <c r="H12" s="183">
        <v>0.125</v>
      </c>
      <c r="I12" s="182" t="s">
        <v>1362</v>
      </c>
      <c r="J12" s="182" t="s">
        <v>1360</v>
      </c>
      <c r="K12" s="183">
        <v>0.313</v>
      </c>
      <c r="L12" s="190" t="s">
        <v>1360</v>
      </c>
      <c r="M12" s="190" t="s">
        <v>1361</v>
      </c>
      <c r="N12" s="191" t="s">
        <v>1361</v>
      </c>
      <c r="O12" s="190" t="s">
        <v>1365</v>
      </c>
      <c r="P12" s="190" t="s">
        <v>1360</v>
      </c>
      <c r="Q12" s="191">
        <v>7.9000000000000001E-2</v>
      </c>
      <c r="R12" s="190" t="s">
        <v>1364</v>
      </c>
      <c r="S12" s="190" t="s">
        <v>1360</v>
      </c>
      <c r="T12" s="191">
        <v>0.13800000000000001</v>
      </c>
      <c r="U12" s="190" t="s">
        <v>1364</v>
      </c>
      <c r="V12" s="190" t="s">
        <v>1360</v>
      </c>
      <c r="W12" s="191">
        <v>0.17899999999999999</v>
      </c>
      <c r="X12" s="114" t="s">
        <v>1364</v>
      </c>
      <c r="Y12" s="114" t="s">
        <v>1360</v>
      </c>
      <c r="Z12" s="85">
        <v>8.3333333333333329E-2</v>
      </c>
      <c r="AB12" s="200"/>
      <c r="AC12" s="200"/>
      <c r="AD12" s="200"/>
    </row>
    <row r="13" spans="1:30" ht="13.95" customHeight="1" x14ac:dyDescent="0.3">
      <c r="A13" s="112" t="s">
        <v>7</v>
      </c>
      <c r="B13" s="112" t="s">
        <v>8</v>
      </c>
      <c r="C13" s="182">
        <v>397</v>
      </c>
      <c r="D13" s="182">
        <v>172</v>
      </c>
      <c r="E13" s="183">
        <v>0.433</v>
      </c>
      <c r="F13" s="182">
        <v>639</v>
      </c>
      <c r="G13" s="182">
        <v>228</v>
      </c>
      <c r="H13" s="183">
        <v>0.35699999999999998</v>
      </c>
      <c r="I13" s="182">
        <v>715</v>
      </c>
      <c r="J13" s="182">
        <v>293</v>
      </c>
      <c r="K13" s="183">
        <v>0.41</v>
      </c>
      <c r="L13" s="190">
        <v>915</v>
      </c>
      <c r="M13" s="190">
        <v>369</v>
      </c>
      <c r="N13" s="191">
        <v>0.40300000000000002</v>
      </c>
      <c r="O13" s="190">
        <v>885</v>
      </c>
      <c r="P13" s="190">
        <v>343</v>
      </c>
      <c r="Q13" s="191">
        <v>0.38800000000000001</v>
      </c>
      <c r="R13" s="190">
        <v>1118</v>
      </c>
      <c r="S13" s="190">
        <v>370</v>
      </c>
      <c r="T13" s="191">
        <v>0.33100000000000002</v>
      </c>
      <c r="U13" s="190">
        <v>1328</v>
      </c>
      <c r="V13" s="190">
        <v>581</v>
      </c>
      <c r="W13" s="191">
        <v>0.438</v>
      </c>
      <c r="X13" s="114">
        <v>1625</v>
      </c>
      <c r="Y13" s="114">
        <v>671</v>
      </c>
      <c r="Z13" s="85">
        <v>0.41292307692307695</v>
      </c>
      <c r="AB13" s="200"/>
      <c r="AC13" s="200"/>
      <c r="AD13" s="200"/>
    </row>
    <row r="14" spans="1:30" ht="13.95" customHeight="1" x14ac:dyDescent="0.3">
      <c r="A14" s="112" t="s">
        <v>9</v>
      </c>
      <c r="B14" s="112" t="s">
        <v>10</v>
      </c>
      <c r="C14" s="182" t="s">
        <v>1366</v>
      </c>
      <c r="D14" s="182" t="s">
        <v>1360</v>
      </c>
      <c r="E14" s="183">
        <v>1.0999999999999999E-2</v>
      </c>
      <c r="F14" s="182" t="s">
        <v>1367</v>
      </c>
      <c r="G14" s="182" t="s">
        <v>1360</v>
      </c>
      <c r="H14" s="183">
        <v>1.0999999999999999E-2</v>
      </c>
      <c r="I14" s="182" t="s">
        <v>1367</v>
      </c>
      <c r="J14" s="182" t="s">
        <v>1360</v>
      </c>
      <c r="K14" s="183">
        <v>2.7E-2</v>
      </c>
      <c r="L14" s="190" t="s">
        <v>1368</v>
      </c>
      <c r="M14" s="190" t="s">
        <v>1360</v>
      </c>
      <c r="N14" s="191">
        <v>1.2999999999999999E-2</v>
      </c>
      <c r="O14" s="190" t="s">
        <v>1369</v>
      </c>
      <c r="P14" s="190" t="s">
        <v>1360</v>
      </c>
      <c r="Q14" s="191">
        <v>1.2999999999999999E-2</v>
      </c>
      <c r="R14" s="190">
        <v>184</v>
      </c>
      <c r="S14" s="190">
        <v>10</v>
      </c>
      <c r="T14" s="191">
        <v>5.3999999999999999E-2</v>
      </c>
      <c r="U14" s="190">
        <v>207</v>
      </c>
      <c r="V14" s="190">
        <v>15</v>
      </c>
      <c r="W14" s="191">
        <v>7.1999999999999995E-2</v>
      </c>
      <c r="X14" s="114" t="s">
        <v>1367</v>
      </c>
      <c r="Y14" s="114" t="s">
        <v>1360</v>
      </c>
      <c r="Z14" s="85">
        <v>1.6483516483516484E-2</v>
      </c>
      <c r="AB14" s="200"/>
      <c r="AC14" s="200"/>
      <c r="AD14" s="200"/>
    </row>
    <row r="15" spans="1:30" ht="13.95" customHeight="1" x14ac:dyDescent="0.3">
      <c r="A15" s="112" t="s">
        <v>96</v>
      </c>
      <c r="B15" s="112" t="s">
        <v>97</v>
      </c>
      <c r="C15" s="182" t="s">
        <v>139</v>
      </c>
      <c r="D15" s="182" t="s">
        <v>139</v>
      </c>
      <c r="E15" s="182" t="s">
        <v>139</v>
      </c>
      <c r="F15" s="182" t="s">
        <v>1360</v>
      </c>
      <c r="G15" s="182" t="s">
        <v>1361</v>
      </c>
      <c r="H15" s="183" t="s">
        <v>1361</v>
      </c>
      <c r="I15" s="182" t="s">
        <v>1362</v>
      </c>
      <c r="J15" s="182" t="s">
        <v>1360</v>
      </c>
      <c r="K15" s="183">
        <v>0.29399999999999998</v>
      </c>
      <c r="L15" s="190" t="s">
        <v>1365</v>
      </c>
      <c r="M15" s="190" t="s">
        <v>1360</v>
      </c>
      <c r="N15" s="192" t="s">
        <v>1370</v>
      </c>
      <c r="O15" s="190" t="s">
        <v>1360</v>
      </c>
      <c r="P15" s="190" t="s">
        <v>1361</v>
      </c>
      <c r="Q15" s="191" t="s">
        <v>1361</v>
      </c>
      <c r="R15" s="193" t="s">
        <v>139</v>
      </c>
      <c r="S15" s="193" t="s">
        <v>139</v>
      </c>
      <c r="T15" s="194" t="s">
        <v>139</v>
      </c>
      <c r="U15" s="193" t="s">
        <v>139</v>
      </c>
      <c r="V15" s="193" t="s">
        <v>139</v>
      </c>
      <c r="W15" s="194" t="s">
        <v>139</v>
      </c>
      <c r="X15" s="114" t="s">
        <v>1360</v>
      </c>
      <c r="Y15" s="195" t="s">
        <v>1361</v>
      </c>
      <c r="Z15" s="85" t="s">
        <v>1361</v>
      </c>
      <c r="AB15" s="200"/>
      <c r="AC15" s="200"/>
      <c r="AD15" s="200"/>
    </row>
    <row r="16" spans="1:30" ht="13.95" customHeight="1" x14ac:dyDescent="0.3">
      <c r="A16" s="112" t="s">
        <v>11</v>
      </c>
      <c r="B16" s="112" t="s">
        <v>12</v>
      </c>
      <c r="C16" s="182" t="s">
        <v>1371</v>
      </c>
      <c r="D16" s="182" t="s">
        <v>1360</v>
      </c>
      <c r="E16" s="183">
        <v>0.2</v>
      </c>
      <c r="F16" s="182">
        <v>119</v>
      </c>
      <c r="G16" s="182">
        <v>20</v>
      </c>
      <c r="H16" s="183">
        <v>0.16800000000000001</v>
      </c>
      <c r="I16" s="182">
        <v>201</v>
      </c>
      <c r="J16" s="182">
        <v>29</v>
      </c>
      <c r="K16" s="183">
        <v>0.14399999999999999</v>
      </c>
      <c r="L16" s="190">
        <v>141</v>
      </c>
      <c r="M16" s="190">
        <v>21</v>
      </c>
      <c r="N16" s="191">
        <v>0.14899999999999999</v>
      </c>
      <c r="O16" s="190">
        <v>102</v>
      </c>
      <c r="P16" s="190">
        <v>21</v>
      </c>
      <c r="Q16" s="191">
        <v>0.20599999999999999</v>
      </c>
      <c r="R16" s="190">
        <v>99</v>
      </c>
      <c r="S16" s="190">
        <v>13</v>
      </c>
      <c r="T16" s="191">
        <v>0.13100000000000001</v>
      </c>
      <c r="U16" s="190">
        <v>177</v>
      </c>
      <c r="V16" s="190">
        <v>31</v>
      </c>
      <c r="W16" s="191">
        <v>0.17499999999999999</v>
      </c>
      <c r="X16" s="114">
        <v>200</v>
      </c>
      <c r="Y16" s="114">
        <v>27</v>
      </c>
      <c r="Z16" s="85">
        <v>0.13500000000000001</v>
      </c>
      <c r="AB16" s="200"/>
      <c r="AC16" s="200"/>
      <c r="AD16" s="200"/>
    </row>
    <row r="17" spans="1:30" ht="13.95" customHeight="1" x14ac:dyDescent="0.3">
      <c r="A17" s="112" t="s">
        <v>98</v>
      </c>
      <c r="B17" s="112" t="s">
        <v>99</v>
      </c>
      <c r="C17" s="182" t="s">
        <v>139</v>
      </c>
      <c r="D17" s="182" t="s">
        <v>139</v>
      </c>
      <c r="E17" s="182" t="s">
        <v>139</v>
      </c>
      <c r="F17" s="182" t="s">
        <v>1360</v>
      </c>
      <c r="G17" s="182" t="s">
        <v>1361</v>
      </c>
      <c r="H17" s="183" t="s">
        <v>1361</v>
      </c>
      <c r="I17" s="182" t="s">
        <v>1360</v>
      </c>
      <c r="J17" s="182" t="s">
        <v>1361</v>
      </c>
      <c r="K17" s="183" t="s">
        <v>1361</v>
      </c>
      <c r="L17" s="190" t="s">
        <v>139</v>
      </c>
      <c r="M17" s="190" t="s">
        <v>139</v>
      </c>
      <c r="N17" s="191" t="s">
        <v>139</v>
      </c>
      <c r="O17" s="193" t="s">
        <v>139</v>
      </c>
      <c r="P17" s="193" t="s">
        <v>139</v>
      </c>
      <c r="Q17" s="194" t="s">
        <v>139</v>
      </c>
      <c r="R17" s="193" t="s">
        <v>139</v>
      </c>
      <c r="S17" s="193" t="s">
        <v>139</v>
      </c>
      <c r="T17" s="194" t="s">
        <v>139</v>
      </c>
      <c r="U17" s="190" t="s">
        <v>1360</v>
      </c>
      <c r="V17" s="190" t="s">
        <v>1361</v>
      </c>
      <c r="W17" s="191" t="s">
        <v>1361</v>
      </c>
      <c r="X17" s="114" t="s">
        <v>1360</v>
      </c>
      <c r="Y17" s="195" t="s">
        <v>1361</v>
      </c>
      <c r="Z17" s="85" t="s">
        <v>1361</v>
      </c>
      <c r="AB17" s="200"/>
      <c r="AC17" s="200"/>
      <c r="AD17" s="200"/>
    </row>
    <row r="18" spans="1:30" ht="13.95" customHeight="1" x14ac:dyDescent="0.3">
      <c r="A18" s="112" t="s">
        <v>13</v>
      </c>
      <c r="B18" s="112" t="s">
        <v>14</v>
      </c>
      <c r="C18" s="182">
        <v>298</v>
      </c>
      <c r="D18" s="182">
        <v>103</v>
      </c>
      <c r="E18" s="183">
        <v>0.34599999999999997</v>
      </c>
      <c r="F18" s="182">
        <v>291</v>
      </c>
      <c r="G18" s="182">
        <v>117</v>
      </c>
      <c r="H18" s="183">
        <v>0.40200000000000002</v>
      </c>
      <c r="I18" s="182">
        <v>808</v>
      </c>
      <c r="J18" s="182">
        <v>202</v>
      </c>
      <c r="K18" s="183">
        <v>0.25</v>
      </c>
      <c r="L18" s="190">
        <v>1140</v>
      </c>
      <c r="M18" s="190">
        <v>304</v>
      </c>
      <c r="N18" s="191">
        <v>0.26700000000000002</v>
      </c>
      <c r="O18" s="190">
        <v>1105</v>
      </c>
      <c r="P18" s="190">
        <v>380</v>
      </c>
      <c r="Q18" s="191">
        <v>0.34399999999999997</v>
      </c>
      <c r="R18" s="190">
        <v>1220</v>
      </c>
      <c r="S18" s="190">
        <v>392</v>
      </c>
      <c r="T18" s="191">
        <v>0.32100000000000001</v>
      </c>
      <c r="U18" s="190">
        <v>1186</v>
      </c>
      <c r="V18" s="190">
        <v>398</v>
      </c>
      <c r="W18" s="191">
        <v>0.33600000000000002</v>
      </c>
      <c r="X18" s="114">
        <v>1166</v>
      </c>
      <c r="Y18" s="114">
        <v>349</v>
      </c>
      <c r="Z18" s="85">
        <v>0.29931389365351629</v>
      </c>
      <c r="AB18" s="200"/>
      <c r="AC18" s="200"/>
      <c r="AD18" s="200"/>
    </row>
    <row r="19" spans="1:30" s="57" customFormat="1" ht="13.95" customHeight="1" x14ac:dyDescent="0.3">
      <c r="A19" s="112" t="s">
        <v>15</v>
      </c>
      <c r="B19" s="112" t="s">
        <v>16</v>
      </c>
      <c r="C19" s="182">
        <v>211</v>
      </c>
      <c r="D19" s="182">
        <v>142</v>
      </c>
      <c r="E19" s="183">
        <v>0.67300000000000004</v>
      </c>
      <c r="F19" s="182">
        <v>356</v>
      </c>
      <c r="G19" s="182">
        <v>213</v>
      </c>
      <c r="H19" s="183">
        <v>0.59799999999999998</v>
      </c>
      <c r="I19" s="182">
        <v>1008</v>
      </c>
      <c r="J19" s="182">
        <v>252</v>
      </c>
      <c r="K19" s="183">
        <v>0.25</v>
      </c>
      <c r="L19" s="190">
        <v>889</v>
      </c>
      <c r="M19" s="190">
        <v>342</v>
      </c>
      <c r="N19" s="191">
        <v>0.38500000000000001</v>
      </c>
      <c r="O19" s="190">
        <v>1117</v>
      </c>
      <c r="P19" s="190">
        <v>379</v>
      </c>
      <c r="Q19" s="191">
        <v>0.33900000000000002</v>
      </c>
      <c r="R19" s="190">
        <v>1287</v>
      </c>
      <c r="S19" s="190">
        <v>486</v>
      </c>
      <c r="T19" s="191">
        <v>0.378</v>
      </c>
      <c r="U19" s="190">
        <v>992</v>
      </c>
      <c r="V19" s="190">
        <v>471</v>
      </c>
      <c r="W19" s="191">
        <v>0.47499999999999998</v>
      </c>
      <c r="X19" s="114">
        <v>1174</v>
      </c>
      <c r="Y19" s="114">
        <v>495</v>
      </c>
      <c r="Z19" s="85">
        <v>0.42163543441226575</v>
      </c>
      <c r="AB19" s="200"/>
      <c r="AC19" s="200"/>
      <c r="AD19" s="200"/>
    </row>
    <row r="20" spans="1:30" ht="13.95" customHeight="1" x14ac:dyDescent="0.3">
      <c r="A20" s="112" t="s">
        <v>17</v>
      </c>
      <c r="B20" s="112" t="s">
        <v>18</v>
      </c>
      <c r="C20" s="182">
        <v>828</v>
      </c>
      <c r="D20" s="182">
        <v>296</v>
      </c>
      <c r="E20" s="183">
        <v>0.35699999999999998</v>
      </c>
      <c r="F20" s="182">
        <v>919</v>
      </c>
      <c r="G20" s="182">
        <v>332</v>
      </c>
      <c r="H20" s="183">
        <v>0.36099999999999999</v>
      </c>
      <c r="I20" s="182">
        <v>1165</v>
      </c>
      <c r="J20" s="182">
        <v>353</v>
      </c>
      <c r="K20" s="183">
        <v>0.30299999999999999</v>
      </c>
      <c r="L20" s="190">
        <v>1207</v>
      </c>
      <c r="M20" s="190">
        <v>391</v>
      </c>
      <c r="N20" s="191">
        <v>0.32400000000000001</v>
      </c>
      <c r="O20" s="190">
        <v>1208</v>
      </c>
      <c r="P20" s="190">
        <v>423</v>
      </c>
      <c r="Q20" s="191">
        <v>0.35</v>
      </c>
      <c r="R20" s="190">
        <v>1229</v>
      </c>
      <c r="S20" s="190">
        <v>437</v>
      </c>
      <c r="T20" s="191">
        <v>0.35599999999999998</v>
      </c>
      <c r="U20" s="190">
        <v>970</v>
      </c>
      <c r="V20" s="190">
        <v>425</v>
      </c>
      <c r="W20" s="191">
        <v>0.438</v>
      </c>
      <c r="X20" s="114">
        <v>926</v>
      </c>
      <c r="Y20" s="114">
        <v>442</v>
      </c>
      <c r="Z20" s="85">
        <v>0.47732181425485959</v>
      </c>
      <c r="AB20" s="200"/>
      <c r="AC20" s="200"/>
      <c r="AD20" s="200"/>
    </row>
    <row r="21" spans="1:30" ht="13.95" customHeight="1" x14ac:dyDescent="0.3">
      <c r="A21" s="112" t="s">
        <v>505</v>
      </c>
      <c r="B21" s="112" t="s">
        <v>506</v>
      </c>
      <c r="C21" s="182" t="s">
        <v>139</v>
      </c>
      <c r="D21" s="182" t="s">
        <v>139</v>
      </c>
      <c r="E21" s="182" t="s">
        <v>139</v>
      </c>
      <c r="F21" s="182" t="s">
        <v>139</v>
      </c>
      <c r="G21" s="182" t="s">
        <v>139</v>
      </c>
      <c r="H21" s="183" t="s">
        <v>139</v>
      </c>
      <c r="I21" s="182" t="s">
        <v>1360</v>
      </c>
      <c r="J21" s="182" t="s">
        <v>1361</v>
      </c>
      <c r="K21" s="183" t="s">
        <v>1361</v>
      </c>
      <c r="L21" s="190" t="s">
        <v>139</v>
      </c>
      <c r="M21" s="190" t="s">
        <v>139</v>
      </c>
      <c r="N21" s="191" t="s">
        <v>139</v>
      </c>
      <c r="O21" s="190" t="s">
        <v>1360</v>
      </c>
      <c r="P21" s="190" t="s">
        <v>1361</v>
      </c>
      <c r="Q21" s="191" t="s">
        <v>1361</v>
      </c>
      <c r="R21" s="190" t="s">
        <v>1360</v>
      </c>
      <c r="S21" s="190" t="s">
        <v>1361</v>
      </c>
      <c r="T21" s="191" t="s">
        <v>1361</v>
      </c>
      <c r="U21" s="190" t="s">
        <v>1360</v>
      </c>
      <c r="V21" s="190" t="s">
        <v>1361</v>
      </c>
      <c r="W21" s="191" t="s">
        <v>1361</v>
      </c>
      <c r="X21" s="114" t="s">
        <v>1360</v>
      </c>
      <c r="Y21" s="195" t="s">
        <v>1361</v>
      </c>
      <c r="Z21" s="85" t="s">
        <v>1361</v>
      </c>
      <c r="AB21" s="200"/>
      <c r="AC21" s="200"/>
      <c r="AD21" s="200"/>
    </row>
    <row r="22" spans="1:30" ht="13.95" customHeight="1" x14ac:dyDescent="0.3">
      <c r="A22" s="112" t="s">
        <v>507</v>
      </c>
      <c r="B22" s="112" t="s">
        <v>508</v>
      </c>
      <c r="C22" s="182" t="s">
        <v>139</v>
      </c>
      <c r="D22" s="182" t="s">
        <v>139</v>
      </c>
      <c r="E22" s="182" t="s">
        <v>139</v>
      </c>
      <c r="F22" s="182" t="s">
        <v>139</v>
      </c>
      <c r="G22" s="182" t="s">
        <v>139</v>
      </c>
      <c r="H22" s="183" t="s">
        <v>139</v>
      </c>
      <c r="I22" s="182" t="s">
        <v>1364</v>
      </c>
      <c r="J22" s="182" t="s">
        <v>1360</v>
      </c>
      <c r="K22" s="183">
        <v>3.6999999999999998E-2</v>
      </c>
      <c r="L22" s="190">
        <v>52</v>
      </c>
      <c r="M22" s="190">
        <v>10</v>
      </c>
      <c r="N22" s="191">
        <v>0.192</v>
      </c>
      <c r="O22" s="190" t="s">
        <v>1372</v>
      </c>
      <c r="P22" s="190" t="s">
        <v>1360</v>
      </c>
      <c r="Q22" s="191">
        <v>0.13700000000000001</v>
      </c>
      <c r="R22" s="190" t="s">
        <v>1372</v>
      </c>
      <c r="S22" s="190" t="s">
        <v>1360</v>
      </c>
      <c r="T22" s="191">
        <v>3.9E-2</v>
      </c>
      <c r="U22" s="190" t="s">
        <v>1372</v>
      </c>
      <c r="V22" s="190" t="s">
        <v>1360</v>
      </c>
      <c r="W22" s="191">
        <v>0.107</v>
      </c>
      <c r="X22" s="114" t="s">
        <v>1364</v>
      </c>
      <c r="Y22" s="114" t="s">
        <v>1360</v>
      </c>
      <c r="Z22" s="85">
        <v>0.11538461538461539</v>
      </c>
      <c r="AB22" s="200"/>
      <c r="AC22" s="200"/>
      <c r="AD22" s="200"/>
    </row>
    <row r="23" spans="1:30" ht="13.95" customHeight="1" x14ac:dyDescent="0.3">
      <c r="A23" s="112" t="s">
        <v>19</v>
      </c>
      <c r="B23" s="112" t="s">
        <v>20</v>
      </c>
      <c r="C23" s="182">
        <v>62</v>
      </c>
      <c r="D23" s="182">
        <v>37</v>
      </c>
      <c r="E23" s="183">
        <v>0.59699999999999998</v>
      </c>
      <c r="F23" s="182" t="s">
        <v>1360</v>
      </c>
      <c r="G23" s="182" t="s">
        <v>1361</v>
      </c>
      <c r="H23" s="183" t="s">
        <v>1361</v>
      </c>
      <c r="I23" s="182" t="s">
        <v>139</v>
      </c>
      <c r="J23" s="182" t="s">
        <v>139</v>
      </c>
      <c r="K23" s="183" t="s">
        <v>139</v>
      </c>
      <c r="L23" s="190" t="s">
        <v>139</v>
      </c>
      <c r="M23" s="190" t="s">
        <v>139</v>
      </c>
      <c r="N23" s="191" t="s">
        <v>139</v>
      </c>
      <c r="O23" s="193" t="s">
        <v>139</v>
      </c>
      <c r="P23" s="193" t="s">
        <v>139</v>
      </c>
      <c r="Q23" s="194" t="s">
        <v>139</v>
      </c>
      <c r="R23" s="193" t="s">
        <v>139</v>
      </c>
      <c r="S23" s="193" t="s">
        <v>139</v>
      </c>
      <c r="T23" s="194" t="s">
        <v>139</v>
      </c>
      <c r="U23" s="190" t="s">
        <v>1360</v>
      </c>
      <c r="V23" s="190" t="s">
        <v>1361</v>
      </c>
      <c r="W23" s="191" t="s">
        <v>1361</v>
      </c>
      <c r="X23" s="195" t="s">
        <v>139</v>
      </c>
      <c r="Y23" s="195" t="s">
        <v>139</v>
      </c>
      <c r="Z23" s="196" t="s">
        <v>139</v>
      </c>
      <c r="AB23" s="200"/>
      <c r="AC23" s="200"/>
      <c r="AD23" s="200"/>
    </row>
    <row r="24" spans="1:30" ht="13.95" customHeight="1" x14ac:dyDescent="0.3">
      <c r="A24" s="112" t="s">
        <v>509</v>
      </c>
      <c r="B24" s="112" t="s">
        <v>510</v>
      </c>
      <c r="C24" s="182" t="s">
        <v>139</v>
      </c>
      <c r="D24" s="182" t="s">
        <v>139</v>
      </c>
      <c r="E24" s="182" t="s">
        <v>139</v>
      </c>
      <c r="F24" s="182" t="s">
        <v>139</v>
      </c>
      <c r="G24" s="182" t="s">
        <v>139</v>
      </c>
      <c r="H24" s="183" t="s">
        <v>139</v>
      </c>
      <c r="I24" s="182" t="s">
        <v>1360</v>
      </c>
      <c r="J24" s="182" t="s">
        <v>1361</v>
      </c>
      <c r="K24" s="183" t="s">
        <v>1361</v>
      </c>
      <c r="L24" s="190" t="s">
        <v>139</v>
      </c>
      <c r="M24" s="190" t="s">
        <v>139</v>
      </c>
      <c r="N24" s="191" t="s">
        <v>139</v>
      </c>
      <c r="O24" s="193" t="s">
        <v>139</v>
      </c>
      <c r="P24" s="193" t="s">
        <v>139</v>
      </c>
      <c r="Q24" s="194" t="s">
        <v>139</v>
      </c>
      <c r="R24" s="193" t="s">
        <v>139</v>
      </c>
      <c r="S24" s="193" t="s">
        <v>139</v>
      </c>
      <c r="T24" s="194" t="s">
        <v>139</v>
      </c>
      <c r="U24" s="193" t="s">
        <v>139</v>
      </c>
      <c r="V24" s="193" t="s">
        <v>139</v>
      </c>
      <c r="W24" s="194" t="s">
        <v>139</v>
      </c>
      <c r="X24" s="195" t="s">
        <v>139</v>
      </c>
      <c r="Y24" s="195" t="s">
        <v>139</v>
      </c>
      <c r="Z24" s="196" t="s">
        <v>139</v>
      </c>
      <c r="AB24" s="200"/>
      <c r="AC24" s="200"/>
      <c r="AD24" s="200"/>
    </row>
    <row r="25" spans="1:30" ht="13.95" customHeight="1" x14ac:dyDescent="0.3">
      <c r="A25" s="112" t="s">
        <v>511</v>
      </c>
      <c r="B25" s="112" t="s">
        <v>512</v>
      </c>
      <c r="C25" s="182" t="s">
        <v>139</v>
      </c>
      <c r="D25" s="182" t="s">
        <v>139</v>
      </c>
      <c r="E25" s="182" t="s">
        <v>139</v>
      </c>
      <c r="F25" s="182" t="s">
        <v>139</v>
      </c>
      <c r="G25" s="182" t="s">
        <v>139</v>
      </c>
      <c r="H25" s="183" t="s">
        <v>139</v>
      </c>
      <c r="I25" s="182" t="s">
        <v>1366</v>
      </c>
      <c r="J25" s="182" t="s">
        <v>1360</v>
      </c>
      <c r="K25" s="183">
        <v>9.9000000000000005E-2</v>
      </c>
      <c r="L25" s="190" t="s">
        <v>1366</v>
      </c>
      <c r="M25" s="190" t="s">
        <v>1360</v>
      </c>
      <c r="N25" s="191">
        <v>9.5000000000000001E-2</v>
      </c>
      <c r="O25" s="190">
        <v>104</v>
      </c>
      <c r="P25" s="190">
        <v>11</v>
      </c>
      <c r="Q25" s="191">
        <v>0.106</v>
      </c>
      <c r="R25" s="190">
        <v>116</v>
      </c>
      <c r="S25" s="190">
        <v>12</v>
      </c>
      <c r="T25" s="191">
        <v>0.10299999999999999</v>
      </c>
      <c r="U25" s="190">
        <v>119</v>
      </c>
      <c r="V25" s="190">
        <v>10</v>
      </c>
      <c r="W25" s="191">
        <v>8.4000000000000005E-2</v>
      </c>
      <c r="X25" s="114" t="s">
        <v>1360</v>
      </c>
      <c r="Y25" s="195" t="s">
        <v>1361</v>
      </c>
      <c r="Z25" s="85" t="s">
        <v>1361</v>
      </c>
      <c r="AB25" s="200"/>
      <c r="AC25" s="200"/>
      <c r="AD25" s="200"/>
    </row>
    <row r="26" spans="1:30" ht="13.95" customHeight="1" x14ac:dyDescent="0.3">
      <c r="A26" s="112" t="s">
        <v>21</v>
      </c>
      <c r="B26" s="112" t="s">
        <v>22</v>
      </c>
      <c r="C26" s="182" t="s">
        <v>1365</v>
      </c>
      <c r="D26" s="182" t="s">
        <v>1360</v>
      </c>
      <c r="E26" s="186" t="s">
        <v>1370</v>
      </c>
      <c r="F26" s="182" t="s">
        <v>1373</v>
      </c>
      <c r="G26" s="182" t="s">
        <v>1360</v>
      </c>
      <c r="H26" s="183">
        <v>7.0000000000000007E-2</v>
      </c>
      <c r="I26" s="182">
        <v>163</v>
      </c>
      <c r="J26" s="182">
        <v>18</v>
      </c>
      <c r="K26" s="183">
        <v>0.11</v>
      </c>
      <c r="L26" s="190">
        <v>173</v>
      </c>
      <c r="M26" s="190">
        <v>22</v>
      </c>
      <c r="N26" s="191">
        <v>0.127</v>
      </c>
      <c r="O26" s="190">
        <v>201</v>
      </c>
      <c r="P26" s="190">
        <v>40</v>
      </c>
      <c r="Q26" s="191">
        <v>0.19900000000000001</v>
      </c>
      <c r="R26" s="190">
        <v>97</v>
      </c>
      <c r="S26" s="190">
        <v>23</v>
      </c>
      <c r="T26" s="191">
        <v>0.23699999999999999</v>
      </c>
      <c r="U26" s="190">
        <v>166</v>
      </c>
      <c r="V26" s="190">
        <v>33</v>
      </c>
      <c r="W26" s="191">
        <v>0.19900000000000001</v>
      </c>
      <c r="X26" s="114">
        <v>230</v>
      </c>
      <c r="Y26" s="114">
        <v>40</v>
      </c>
      <c r="Z26" s="85">
        <v>0.17391304347826086</v>
      </c>
      <c r="AB26" s="200"/>
      <c r="AC26" s="200"/>
      <c r="AD26" s="200"/>
    </row>
    <row r="27" spans="1:30" ht="13.95" customHeight="1" x14ac:dyDescent="0.3">
      <c r="A27" s="112" t="s">
        <v>23</v>
      </c>
      <c r="B27" s="112" t="s">
        <v>24</v>
      </c>
      <c r="C27" s="182">
        <v>451</v>
      </c>
      <c r="D27" s="182">
        <v>203</v>
      </c>
      <c r="E27" s="183">
        <v>0.45</v>
      </c>
      <c r="F27" s="182">
        <v>519</v>
      </c>
      <c r="G27" s="182">
        <v>251</v>
      </c>
      <c r="H27" s="183">
        <v>0.48399999999999999</v>
      </c>
      <c r="I27" s="182">
        <v>764</v>
      </c>
      <c r="J27" s="182">
        <v>327</v>
      </c>
      <c r="K27" s="183">
        <v>0.42799999999999999</v>
      </c>
      <c r="L27" s="190">
        <v>954</v>
      </c>
      <c r="M27" s="190">
        <v>452</v>
      </c>
      <c r="N27" s="191">
        <v>0.47399999999999998</v>
      </c>
      <c r="O27" s="190">
        <v>1347</v>
      </c>
      <c r="P27" s="190">
        <v>520</v>
      </c>
      <c r="Q27" s="191">
        <v>0.38600000000000001</v>
      </c>
      <c r="R27" s="190">
        <v>1640</v>
      </c>
      <c r="S27" s="190">
        <v>627</v>
      </c>
      <c r="T27" s="191">
        <v>0.38200000000000001</v>
      </c>
      <c r="U27" s="190">
        <v>1884</v>
      </c>
      <c r="V27" s="190">
        <v>757</v>
      </c>
      <c r="W27" s="191">
        <v>0.40200000000000002</v>
      </c>
      <c r="X27" s="114">
        <v>2419</v>
      </c>
      <c r="Y27" s="114">
        <v>773</v>
      </c>
      <c r="Z27" s="85">
        <v>0.31955353451839602</v>
      </c>
      <c r="AB27" s="200"/>
      <c r="AC27" s="200"/>
      <c r="AD27" s="200"/>
    </row>
    <row r="28" spans="1:30" ht="13.95" customHeight="1" x14ac:dyDescent="0.3">
      <c r="A28" s="112" t="s">
        <v>100</v>
      </c>
      <c r="B28" s="112" t="s">
        <v>101</v>
      </c>
      <c r="C28" s="182" t="s">
        <v>139</v>
      </c>
      <c r="D28" s="182" t="s">
        <v>139</v>
      </c>
      <c r="E28" s="182" t="s">
        <v>139</v>
      </c>
      <c r="F28" s="182" t="s">
        <v>1362</v>
      </c>
      <c r="G28" s="182" t="s">
        <v>1360</v>
      </c>
      <c r="H28" s="184" t="s">
        <v>1370</v>
      </c>
      <c r="I28" s="182" t="s">
        <v>1364</v>
      </c>
      <c r="J28" s="182" t="s">
        <v>1360</v>
      </c>
      <c r="K28" s="184" t="s">
        <v>1370</v>
      </c>
      <c r="L28" s="190" t="s">
        <v>1362</v>
      </c>
      <c r="M28" s="190" t="s">
        <v>1360</v>
      </c>
      <c r="N28" s="192" t="s">
        <v>1370</v>
      </c>
      <c r="O28" s="190" t="s">
        <v>1364</v>
      </c>
      <c r="P28" s="190" t="s">
        <v>1360</v>
      </c>
      <c r="Q28" s="192" t="s">
        <v>1370</v>
      </c>
      <c r="R28" s="190" t="s">
        <v>1362</v>
      </c>
      <c r="S28" s="190" t="s">
        <v>1360</v>
      </c>
      <c r="T28" s="192" t="s">
        <v>1370</v>
      </c>
      <c r="U28" s="190" t="s">
        <v>1360</v>
      </c>
      <c r="V28" s="190" t="s">
        <v>1361</v>
      </c>
      <c r="W28" s="191" t="s">
        <v>1361</v>
      </c>
      <c r="X28" s="195" t="s">
        <v>139</v>
      </c>
      <c r="Y28" s="195" t="s">
        <v>139</v>
      </c>
      <c r="Z28" s="196" t="s">
        <v>139</v>
      </c>
      <c r="AB28" s="200"/>
      <c r="AC28" s="200"/>
      <c r="AD28" s="200"/>
    </row>
    <row r="29" spans="1:30" ht="13.95" customHeight="1" x14ac:dyDescent="0.3">
      <c r="A29" s="112" t="s">
        <v>102</v>
      </c>
      <c r="B29" s="112" t="s">
        <v>103</v>
      </c>
      <c r="C29" s="182" t="s">
        <v>139</v>
      </c>
      <c r="D29" s="182" t="s">
        <v>139</v>
      </c>
      <c r="E29" s="182" t="s">
        <v>139</v>
      </c>
      <c r="F29" s="182" t="s">
        <v>1360</v>
      </c>
      <c r="G29" s="182" t="s">
        <v>1361</v>
      </c>
      <c r="H29" s="183" t="s">
        <v>1361</v>
      </c>
      <c r="I29" s="182" t="s">
        <v>139</v>
      </c>
      <c r="J29" s="182" t="s">
        <v>139</v>
      </c>
      <c r="K29" s="183" t="s">
        <v>139</v>
      </c>
      <c r="L29" s="190" t="s">
        <v>1374</v>
      </c>
      <c r="M29" s="190" t="s">
        <v>1360</v>
      </c>
      <c r="N29" s="191">
        <v>8.8999999999999996E-2</v>
      </c>
      <c r="O29" s="190" t="s">
        <v>1372</v>
      </c>
      <c r="P29" s="190" t="s">
        <v>1360</v>
      </c>
      <c r="Q29" s="191">
        <v>3.9E-2</v>
      </c>
      <c r="R29" s="190" t="s">
        <v>1371</v>
      </c>
      <c r="S29" s="190" t="s">
        <v>1360</v>
      </c>
      <c r="T29" s="191">
        <v>7.2999999999999995E-2</v>
      </c>
      <c r="U29" s="193" t="s">
        <v>139</v>
      </c>
      <c r="V29" s="193" t="s">
        <v>139</v>
      </c>
      <c r="W29" s="194" t="s">
        <v>139</v>
      </c>
      <c r="X29" s="195" t="s">
        <v>139</v>
      </c>
      <c r="Y29" s="195" t="s">
        <v>139</v>
      </c>
      <c r="Z29" s="196" t="s">
        <v>139</v>
      </c>
      <c r="AB29" s="200"/>
      <c r="AC29" s="200"/>
      <c r="AD29" s="200"/>
    </row>
    <row r="30" spans="1:30" ht="13.95" customHeight="1" x14ac:dyDescent="0.3">
      <c r="A30" s="112" t="s">
        <v>25</v>
      </c>
      <c r="B30" s="112" t="s">
        <v>26</v>
      </c>
      <c r="C30" s="182" t="s">
        <v>1360</v>
      </c>
      <c r="D30" s="182" t="s">
        <v>1361</v>
      </c>
      <c r="E30" s="182" t="s">
        <v>1361</v>
      </c>
      <c r="F30" s="182" t="s">
        <v>1365</v>
      </c>
      <c r="G30" s="182" t="s">
        <v>1360</v>
      </c>
      <c r="H30" s="183">
        <v>2.9000000000000001E-2</v>
      </c>
      <c r="I30" s="182">
        <v>92</v>
      </c>
      <c r="J30" s="182">
        <v>11</v>
      </c>
      <c r="K30" s="183">
        <v>0.12</v>
      </c>
      <c r="L30" s="190">
        <v>124</v>
      </c>
      <c r="M30" s="190">
        <v>19</v>
      </c>
      <c r="N30" s="191">
        <v>0.153</v>
      </c>
      <c r="O30" s="190">
        <v>123</v>
      </c>
      <c r="P30" s="190">
        <v>23</v>
      </c>
      <c r="Q30" s="191">
        <v>0.187</v>
      </c>
      <c r="R30" s="190">
        <v>110</v>
      </c>
      <c r="S30" s="190">
        <v>14</v>
      </c>
      <c r="T30" s="191">
        <v>0.127</v>
      </c>
      <c r="U30" s="190" t="s">
        <v>1372</v>
      </c>
      <c r="V30" s="190" t="s">
        <v>1360</v>
      </c>
      <c r="W30" s="191">
        <v>0.12</v>
      </c>
      <c r="X30" s="114">
        <v>78</v>
      </c>
      <c r="Y30" s="114">
        <v>18</v>
      </c>
      <c r="Z30" s="85">
        <v>0.23076923076923078</v>
      </c>
      <c r="AB30" s="200"/>
      <c r="AC30" s="200"/>
      <c r="AD30" s="200"/>
    </row>
    <row r="31" spans="1:30" ht="13.95" customHeight="1" x14ac:dyDescent="0.3">
      <c r="A31" s="112" t="s">
        <v>513</v>
      </c>
      <c r="B31" s="112" t="s">
        <v>514</v>
      </c>
      <c r="C31" s="182" t="s">
        <v>139</v>
      </c>
      <c r="D31" s="182" t="s">
        <v>139</v>
      </c>
      <c r="E31" s="182" t="s">
        <v>139</v>
      </c>
      <c r="F31" s="182" t="s">
        <v>139</v>
      </c>
      <c r="G31" s="182" t="s">
        <v>139</v>
      </c>
      <c r="H31" s="183" t="s">
        <v>139</v>
      </c>
      <c r="I31" s="182" t="s">
        <v>1360</v>
      </c>
      <c r="J31" s="182" t="s">
        <v>1361</v>
      </c>
      <c r="K31" s="183" t="s">
        <v>1361</v>
      </c>
      <c r="L31" s="190" t="s">
        <v>1360</v>
      </c>
      <c r="M31" s="190" t="s">
        <v>1361</v>
      </c>
      <c r="N31" s="191" t="s">
        <v>1361</v>
      </c>
      <c r="O31" s="193" t="s">
        <v>139</v>
      </c>
      <c r="P31" s="193" t="s">
        <v>139</v>
      </c>
      <c r="Q31" s="194" t="s">
        <v>139</v>
      </c>
      <c r="R31" s="193" t="s">
        <v>139</v>
      </c>
      <c r="S31" s="193" t="s">
        <v>139</v>
      </c>
      <c r="T31" s="194" t="s">
        <v>139</v>
      </c>
      <c r="U31" s="193" t="s">
        <v>139</v>
      </c>
      <c r="V31" s="193" t="s">
        <v>139</v>
      </c>
      <c r="W31" s="194" t="s">
        <v>139</v>
      </c>
      <c r="X31" s="195" t="s">
        <v>139</v>
      </c>
      <c r="Y31" s="195" t="s">
        <v>139</v>
      </c>
      <c r="Z31" s="196" t="s">
        <v>139</v>
      </c>
      <c r="AB31" s="200"/>
      <c r="AC31" s="200"/>
      <c r="AD31" s="200"/>
    </row>
    <row r="32" spans="1:30" ht="13.95" customHeight="1" x14ac:dyDescent="0.3">
      <c r="A32" s="112" t="s">
        <v>104</v>
      </c>
      <c r="B32" s="112" t="s">
        <v>105</v>
      </c>
      <c r="C32" s="182" t="s">
        <v>139</v>
      </c>
      <c r="D32" s="182" t="s">
        <v>139</v>
      </c>
      <c r="E32" s="182" t="s">
        <v>139</v>
      </c>
      <c r="F32" s="182" t="s">
        <v>1362</v>
      </c>
      <c r="G32" s="182" t="s">
        <v>1360</v>
      </c>
      <c r="H32" s="183">
        <v>0.38500000000000001</v>
      </c>
      <c r="I32" s="182">
        <v>40</v>
      </c>
      <c r="J32" s="182">
        <v>13</v>
      </c>
      <c r="K32" s="183">
        <v>0.32500000000000001</v>
      </c>
      <c r="L32" s="190" t="s">
        <v>1372</v>
      </c>
      <c r="M32" s="190" t="s">
        <v>1360</v>
      </c>
      <c r="N32" s="191">
        <v>5.8999999999999997E-2</v>
      </c>
      <c r="O32" s="190">
        <v>36</v>
      </c>
      <c r="P32" s="190">
        <v>12</v>
      </c>
      <c r="Q32" s="191">
        <v>0.33300000000000002</v>
      </c>
      <c r="R32" s="190">
        <v>54</v>
      </c>
      <c r="S32" s="190">
        <v>11</v>
      </c>
      <c r="T32" s="191">
        <v>0.20399999999999999</v>
      </c>
      <c r="U32" s="190">
        <v>38</v>
      </c>
      <c r="V32" s="190">
        <v>12</v>
      </c>
      <c r="W32" s="191">
        <v>0.316</v>
      </c>
      <c r="X32" s="114" t="s">
        <v>1364</v>
      </c>
      <c r="Y32" s="114" t="s">
        <v>1360</v>
      </c>
      <c r="Z32" s="85">
        <v>0.15</v>
      </c>
      <c r="AB32" s="200"/>
      <c r="AC32" s="200"/>
      <c r="AD32" s="200"/>
    </row>
    <row r="33" spans="1:30" ht="13.95" customHeight="1" x14ac:dyDescent="0.3">
      <c r="A33" s="112" t="s">
        <v>27</v>
      </c>
      <c r="B33" s="112" t="s">
        <v>28</v>
      </c>
      <c r="C33" s="182" t="s">
        <v>1360</v>
      </c>
      <c r="D33" s="182" t="s">
        <v>1361</v>
      </c>
      <c r="E33" s="182" t="s">
        <v>1361</v>
      </c>
      <c r="F33" s="182">
        <v>196</v>
      </c>
      <c r="G33" s="182">
        <v>32</v>
      </c>
      <c r="H33" s="183">
        <v>0.16300000000000001</v>
      </c>
      <c r="I33" s="182">
        <v>126</v>
      </c>
      <c r="J33" s="182">
        <v>21</v>
      </c>
      <c r="K33" s="183">
        <v>0.16700000000000001</v>
      </c>
      <c r="L33" s="190">
        <v>255</v>
      </c>
      <c r="M33" s="190">
        <v>51</v>
      </c>
      <c r="N33" s="191">
        <v>0.2</v>
      </c>
      <c r="O33" s="190">
        <v>217</v>
      </c>
      <c r="P33" s="190">
        <v>51</v>
      </c>
      <c r="Q33" s="191">
        <v>0.23499999999999999</v>
      </c>
      <c r="R33" s="190">
        <v>203</v>
      </c>
      <c r="S33" s="190">
        <v>46</v>
      </c>
      <c r="T33" s="191">
        <v>0.22700000000000001</v>
      </c>
      <c r="U33" s="190">
        <v>128</v>
      </c>
      <c r="V33" s="190">
        <v>36</v>
      </c>
      <c r="W33" s="191">
        <v>0.28100000000000003</v>
      </c>
      <c r="X33" s="114">
        <v>97</v>
      </c>
      <c r="Y33" s="114">
        <v>30</v>
      </c>
      <c r="Z33" s="85">
        <v>0.30927835051546393</v>
      </c>
      <c r="AB33" s="200"/>
      <c r="AC33" s="200"/>
      <c r="AD33" s="200"/>
    </row>
    <row r="34" spans="1:30" ht="13.95" customHeight="1" x14ac:dyDescent="0.3">
      <c r="A34" s="112" t="s">
        <v>29</v>
      </c>
      <c r="B34" s="112" t="s">
        <v>30</v>
      </c>
      <c r="C34" s="182" t="s">
        <v>1372</v>
      </c>
      <c r="D34" s="182" t="s">
        <v>1360</v>
      </c>
      <c r="E34" s="183">
        <v>0.107</v>
      </c>
      <c r="F34" s="182" t="s">
        <v>1375</v>
      </c>
      <c r="G34" s="182" t="s">
        <v>1360</v>
      </c>
      <c r="H34" s="183">
        <v>3.5999999999999997E-2</v>
      </c>
      <c r="I34" s="182" t="s">
        <v>1360</v>
      </c>
      <c r="J34" s="182" t="s">
        <v>1361</v>
      </c>
      <c r="K34" s="183" t="s">
        <v>1361</v>
      </c>
      <c r="L34" s="190" t="s">
        <v>1360</v>
      </c>
      <c r="M34" s="190" t="s">
        <v>1361</v>
      </c>
      <c r="N34" s="191" t="s">
        <v>1361</v>
      </c>
      <c r="O34" s="190" t="s">
        <v>1360</v>
      </c>
      <c r="P34" s="190" t="s">
        <v>1361</v>
      </c>
      <c r="Q34" s="191" t="s">
        <v>1361</v>
      </c>
      <c r="R34" s="190">
        <v>100</v>
      </c>
      <c r="S34" s="190">
        <v>16</v>
      </c>
      <c r="T34" s="191">
        <v>0.16</v>
      </c>
      <c r="U34" s="190">
        <v>117</v>
      </c>
      <c r="V34" s="190">
        <v>25</v>
      </c>
      <c r="W34" s="191">
        <v>0.214</v>
      </c>
      <c r="X34" s="114">
        <v>133</v>
      </c>
      <c r="Y34" s="114">
        <v>20</v>
      </c>
      <c r="Z34" s="85">
        <v>0.15037593984962405</v>
      </c>
      <c r="AB34" s="200"/>
      <c r="AC34" s="200"/>
      <c r="AD34" s="200"/>
    </row>
    <row r="35" spans="1:30" ht="13.95" customHeight="1" x14ac:dyDescent="0.3">
      <c r="A35" s="112" t="s">
        <v>515</v>
      </c>
      <c r="B35" s="112" t="s">
        <v>516</v>
      </c>
      <c r="C35" s="182" t="s">
        <v>139</v>
      </c>
      <c r="D35" s="182" t="s">
        <v>139</v>
      </c>
      <c r="E35" s="182" t="s">
        <v>139</v>
      </c>
      <c r="F35" s="182" t="s">
        <v>139</v>
      </c>
      <c r="G35" s="182" t="s">
        <v>139</v>
      </c>
      <c r="H35" s="183" t="s">
        <v>139</v>
      </c>
      <c r="I35" s="182" t="s">
        <v>1360</v>
      </c>
      <c r="J35" s="182" t="s">
        <v>1361</v>
      </c>
      <c r="K35" s="183" t="s">
        <v>1361</v>
      </c>
      <c r="L35" s="190" t="s">
        <v>1360</v>
      </c>
      <c r="M35" s="190" t="s">
        <v>1361</v>
      </c>
      <c r="N35" s="191" t="s">
        <v>1361</v>
      </c>
      <c r="O35" s="193" t="s">
        <v>139</v>
      </c>
      <c r="P35" s="193" t="s">
        <v>139</v>
      </c>
      <c r="Q35" s="194" t="s">
        <v>139</v>
      </c>
      <c r="R35" s="193" t="s">
        <v>139</v>
      </c>
      <c r="S35" s="193" t="s">
        <v>139</v>
      </c>
      <c r="T35" s="194" t="s">
        <v>139</v>
      </c>
      <c r="U35" s="190" t="s">
        <v>1360</v>
      </c>
      <c r="V35" s="190" t="s">
        <v>1361</v>
      </c>
      <c r="W35" s="191" t="s">
        <v>1361</v>
      </c>
      <c r="X35" s="195" t="s">
        <v>139</v>
      </c>
      <c r="Y35" s="195" t="s">
        <v>139</v>
      </c>
      <c r="Z35" s="196" t="s">
        <v>139</v>
      </c>
      <c r="AB35" s="200"/>
      <c r="AC35" s="200"/>
      <c r="AD35" s="200"/>
    </row>
    <row r="36" spans="1:30" ht="13.95" customHeight="1" x14ac:dyDescent="0.3">
      <c r="A36" s="112" t="s">
        <v>31</v>
      </c>
      <c r="B36" s="112" t="s">
        <v>32</v>
      </c>
      <c r="C36" s="182">
        <v>496</v>
      </c>
      <c r="D36" s="182">
        <v>224</v>
      </c>
      <c r="E36" s="183">
        <v>0.45200000000000001</v>
      </c>
      <c r="F36" s="182">
        <v>713</v>
      </c>
      <c r="G36" s="182">
        <v>257</v>
      </c>
      <c r="H36" s="183">
        <v>0.36</v>
      </c>
      <c r="I36" s="182">
        <v>1077</v>
      </c>
      <c r="J36" s="182">
        <v>285</v>
      </c>
      <c r="K36" s="183">
        <v>0.26500000000000001</v>
      </c>
      <c r="L36" s="190">
        <v>1311</v>
      </c>
      <c r="M36" s="190">
        <v>288</v>
      </c>
      <c r="N36" s="191">
        <v>0.22</v>
      </c>
      <c r="O36" s="190">
        <v>1454</v>
      </c>
      <c r="P36" s="190">
        <v>333</v>
      </c>
      <c r="Q36" s="191">
        <v>0.22900000000000001</v>
      </c>
      <c r="R36" s="190">
        <v>1359</v>
      </c>
      <c r="S36" s="190">
        <v>416</v>
      </c>
      <c r="T36" s="191">
        <v>0.30599999999999999</v>
      </c>
      <c r="U36" s="190">
        <v>1415</v>
      </c>
      <c r="V36" s="190">
        <v>454</v>
      </c>
      <c r="W36" s="191">
        <v>0.32100000000000001</v>
      </c>
      <c r="X36" s="114">
        <v>1163</v>
      </c>
      <c r="Y36" s="114">
        <v>502</v>
      </c>
      <c r="Z36" s="85">
        <v>0.43164230438521067</v>
      </c>
      <c r="AB36" s="200"/>
      <c r="AC36" s="200"/>
      <c r="AD36" s="200"/>
    </row>
    <row r="37" spans="1:30" ht="13.95" customHeight="1" x14ac:dyDescent="0.3">
      <c r="A37" s="112" t="s">
        <v>106</v>
      </c>
      <c r="B37" s="112" t="s">
        <v>107</v>
      </c>
      <c r="C37" s="182" t="s">
        <v>139</v>
      </c>
      <c r="D37" s="182" t="s">
        <v>139</v>
      </c>
      <c r="E37" s="182" t="s">
        <v>139</v>
      </c>
      <c r="F37" s="182" t="s">
        <v>1375</v>
      </c>
      <c r="G37" s="182" t="s">
        <v>1360</v>
      </c>
      <c r="H37" s="183">
        <v>9.9000000000000005E-2</v>
      </c>
      <c r="I37" s="182" t="s">
        <v>1364</v>
      </c>
      <c r="J37" s="182" t="s">
        <v>1360</v>
      </c>
      <c r="K37" s="183">
        <v>0.185</v>
      </c>
      <c r="L37" s="190" t="s">
        <v>1362</v>
      </c>
      <c r="M37" s="190" t="s">
        <v>1360</v>
      </c>
      <c r="N37" s="191">
        <v>8.3000000000000004E-2</v>
      </c>
      <c r="O37" s="190" t="s">
        <v>1364</v>
      </c>
      <c r="P37" s="190" t="s">
        <v>1360</v>
      </c>
      <c r="Q37" s="191">
        <v>0.125</v>
      </c>
      <c r="R37" s="190" t="s">
        <v>1360</v>
      </c>
      <c r="S37" s="190" t="s">
        <v>1361</v>
      </c>
      <c r="T37" s="191" t="s">
        <v>1361</v>
      </c>
      <c r="U37" s="193" t="s">
        <v>139</v>
      </c>
      <c r="V37" s="193" t="s">
        <v>139</v>
      </c>
      <c r="W37" s="194" t="s">
        <v>139</v>
      </c>
      <c r="X37" s="195" t="s">
        <v>139</v>
      </c>
      <c r="Y37" s="195" t="s">
        <v>139</v>
      </c>
      <c r="Z37" s="196" t="s">
        <v>139</v>
      </c>
      <c r="AB37" s="200"/>
      <c r="AC37" s="200"/>
      <c r="AD37" s="200"/>
    </row>
    <row r="38" spans="1:30" ht="13.95" customHeight="1" x14ac:dyDescent="0.3">
      <c r="A38" s="112" t="s">
        <v>33</v>
      </c>
      <c r="B38" s="112" t="s">
        <v>34</v>
      </c>
      <c r="C38" s="182">
        <v>193</v>
      </c>
      <c r="D38" s="182">
        <v>82</v>
      </c>
      <c r="E38" s="183">
        <v>0.42499999999999999</v>
      </c>
      <c r="F38" s="182">
        <v>407</v>
      </c>
      <c r="G38" s="182">
        <v>150</v>
      </c>
      <c r="H38" s="183">
        <v>0.36899999999999999</v>
      </c>
      <c r="I38" s="182">
        <v>493</v>
      </c>
      <c r="J38" s="182">
        <v>206</v>
      </c>
      <c r="K38" s="183">
        <v>0.41799999999999998</v>
      </c>
      <c r="L38" s="190">
        <v>745</v>
      </c>
      <c r="M38" s="190">
        <v>255</v>
      </c>
      <c r="N38" s="191">
        <v>0.34200000000000003</v>
      </c>
      <c r="O38" s="190">
        <v>758</v>
      </c>
      <c r="P38" s="190">
        <v>320</v>
      </c>
      <c r="Q38" s="191">
        <v>0.42199999999999999</v>
      </c>
      <c r="R38" s="190">
        <v>761</v>
      </c>
      <c r="S38" s="190">
        <v>327</v>
      </c>
      <c r="T38" s="191">
        <v>0.43</v>
      </c>
      <c r="U38" s="190">
        <v>705</v>
      </c>
      <c r="V38" s="190">
        <v>351</v>
      </c>
      <c r="W38" s="191">
        <v>0.498</v>
      </c>
      <c r="X38" s="114">
        <v>858</v>
      </c>
      <c r="Y38" s="114">
        <v>365</v>
      </c>
      <c r="Z38" s="85">
        <v>0.42540792540792538</v>
      </c>
      <c r="AB38" s="200"/>
      <c r="AC38" s="200"/>
      <c r="AD38" s="200"/>
    </row>
    <row r="39" spans="1:30" ht="13.95" customHeight="1" x14ac:dyDescent="0.3">
      <c r="A39" s="112" t="s">
        <v>35</v>
      </c>
      <c r="B39" s="112" t="s">
        <v>36</v>
      </c>
      <c r="C39" s="182">
        <v>187</v>
      </c>
      <c r="D39" s="182">
        <v>20</v>
      </c>
      <c r="E39" s="183">
        <v>0.107</v>
      </c>
      <c r="F39" s="182">
        <v>545</v>
      </c>
      <c r="G39" s="182">
        <v>60</v>
      </c>
      <c r="H39" s="183">
        <v>0.11</v>
      </c>
      <c r="I39" s="182">
        <v>522</v>
      </c>
      <c r="J39" s="182">
        <v>76</v>
      </c>
      <c r="K39" s="183">
        <v>0.14599999999999999</v>
      </c>
      <c r="L39" s="190">
        <v>601</v>
      </c>
      <c r="M39" s="190">
        <v>107</v>
      </c>
      <c r="N39" s="191">
        <v>0.17799999999999999</v>
      </c>
      <c r="O39" s="190">
        <v>335</v>
      </c>
      <c r="P39" s="190">
        <v>46</v>
      </c>
      <c r="Q39" s="191">
        <v>0.13700000000000001</v>
      </c>
      <c r="R39" s="190">
        <v>189</v>
      </c>
      <c r="S39" s="190">
        <v>23</v>
      </c>
      <c r="T39" s="191">
        <v>0.122</v>
      </c>
      <c r="U39" s="190">
        <v>199</v>
      </c>
      <c r="V39" s="190">
        <v>51</v>
      </c>
      <c r="W39" s="191">
        <v>0.25600000000000001</v>
      </c>
      <c r="X39" s="114">
        <v>167</v>
      </c>
      <c r="Y39" s="114">
        <v>25</v>
      </c>
      <c r="Z39" s="85">
        <v>0.1497005988023952</v>
      </c>
      <c r="AB39" s="200"/>
      <c r="AC39" s="200"/>
      <c r="AD39" s="200"/>
    </row>
    <row r="40" spans="1:30" ht="13.95" customHeight="1" x14ac:dyDescent="0.3">
      <c r="A40" s="112" t="s">
        <v>37</v>
      </c>
      <c r="B40" s="112" t="s">
        <v>38</v>
      </c>
      <c r="C40" s="182" t="s">
        <v>1360</v>
      </c>
      <c r="D40" s="182" t="s">
        <v>1361</v>
      </c>
      <c r="E40" s="182" t="s">
        <v>1361</v>
      </c>
      <c r="F40" s="182" t="s">
        <v>139</v>
      </c>
      <c r="G40" s="182" t="s">
        <v>139</v>
      </c>
      <c r="H40" s="183" t="s">
        <v>139</v>
      </c>
      <c r="I40" s="182" t="s">
        <v>1360</v>
      </c>
      <c r="J40" s="182" t="s">
        <v>1361</v>
      </c>
      <c r="K40" s="183" t="s">
        <v>1361</v>
      </c>
      <c r="L40" s="190" t="s">
        <v>139</v>
      </c>
      <c r="M40" s="190" t="s">
        <v>139</v>
      </c>
      <c r="N40" s="191" t="s">
        <v>139</v>
      </c>
      <c r="O40" s="193" t="s">
        <v>139</v>
      </c>
      <c r="P40" s="193" t="s">
        <v>139</v>
      </c>
      <c r="Q40" s="194" t="s">
        <v>139</v>
      </c>
      <c r="R40" s="193" t="s">
        <v>139</v>
      </c>
      <c r="S40" s="193" t="s">
        <v>139</v>
      </c>
      <c r="T40" s="194" t="s">
        <v>139</v>
      </c>
      <c r="U40" s="193" t="s">
        <v>139</v>
      </c>
      <c r="V40" s="193" t="s">
        <v>139</v>
      </c>
      <c r="W40" s="194" t="s">
        <v>139</v>
      </c>
      <c r="X40" s="195" t="s">
        <v>139</v>
      </c>
      <c r="Y40" s="195" t="s">
        <v>139</v>
      </c>
      <c r="Z40" s="196" t="s">
        <v>139</v>
      </c>
      <c r="AB40" s="200"/>
      <c r="AC40" s="200"/>
      <c r="AD40" s="200"/>
    </row>
    <row r="41" spans="1:30" ht="13.95" customHeight="1" x14ac:dyDescent="0.3">
      <c r="A41" s="112" t="s">
        <v>39</v>
      </c>
      <c r="B41" s="112" t="s">
        <v>40</v>
      </c>
      <c r="C41" s="182">
        <v>114</v>
      </c>
      <c r="D41" s="182">
        <v>65</v>
      </c>
      <c r="E41" s="183">
        <v>0.56999999999999995</v>
      </c>
      <c r="F41" s="182">
        <v>161</v>
      </c>
      <c r="G41" s="182">
        <v>63</v>
      </c>
      <c r="H41" s="183">
        <v>0.39100000000000001</v>
      </c>
      <c r="I41" s="182">
        <v>205</v>
      </c>
      <c r="J41" s="182">
        <v>86</v>
      </c>
      <c r="K41" s="183">
        <v>0.42</v>
      </c>
      <c r="L41" s="190">
        <v>177</v>
      </c>
      <c r="M41" s="190">
        <v>82</v>
      </c>
      <c r="N41" s="191">
        <v>0.46300000000000002</v>
      </c>
      <c r="O41" s="190">
        <v>209</v>
      </c>
      <c r="P41" s="190">
        <v>97</v>
      </c>
      <c r="Q41" s="191">
        <v>0.46400000000000002</v>
      </c>
      <c r="R41" s="190">
        <v>238</v>
      </c>
      <c r="S41" s="190">
        <v>107</v>
      </c>
      <c r="T41" s="191">
        <v>0.45</v>
      </c>
      <c r="U41" s="190">
        <v>255</v>
      </c>
      <c r="V41" s="190">
        <v>125</v>
      </c>
      <c r="W41" s="191">
        <v>0.49</v>
      </c>
      <c r="X41" s="114">
        <v>230</v>
      </c>
      <c r="Y41" s="114">
        <v>113</v>
      </c>
      <c r="Z41" s="85">
        <v>0.49130434782608695</v>
      </c>
      <c r="AB41" s="200"/>
      <c r="AC41" s="200"/>
      <c r="AD41" s="200"/>
    </row>
    <row r="42" spans="1:30" ht="13.95" customHeight="1" x14ac:dyDescent="0.3">
      <c r="A42" s="112" t="s">
        <v>41</v>
      </c>
      <c r="B42" s="112" t="s">
        <v>42</v>
      </c>
      <c r="C42" s="182">
        <v>92</v>
      </c>
      <c r="D42" s="182">
        <v>24</v>
      </c>
      <c r="E42" s="183">
        <v>0.26100000000000001</v>
      </c>
      <c r="F42" s="182">
        <v>162</v>
      </c>
      <c r="G42" s="182">
        <v>70</v>
      </c>
      <c r="H42" s="183">
        <v>0.432</v>
      </c>
      <c r="I42" s="182">
        <v>793</v>
      </c>
      <c r="J42" s="182">
        <v>243</v>
      </c>
      <c r="K42" s="183">
        <v>0.30599999999999999</v>
      </c>
      <c r="L42" s="190">
        <v>990</v>
      </c>
      <c r="M42" s="190">
        <v>368</v>
      </c>
      <c r="N42" s="191">
        <v>0.372</v>
      </c>
      <c r="O42" s="190">
        <v>1045</v>
      </c>
      <c r="P42" s="190">
        <v>386</v>
      </c>
      <c r="Q42" s="191">
        <v>0.36899999999999999</v>
      </c>
      <c r="R42" s="190">
        <v>1051</v>
      </c>
      <c r="S42" s="190">
        <v>406</v>
      </c>
      <c r="T42" s="191">
        <v>0.38600000000000001</v>
      </c>
      <c r="U42" s="190">
        <v>1408</v>
      </c>
      <c r="V42" s="190">
        <v>531</v>
      </c>
      <c r="W42" s="191">
        <v>0.377</v>
      </c>
      <c r="X42" s="114">
        <v>1394</v>
      </c>
      <c r="Y42" s="114">
        <v>545</v>
      </c>
      <c r="Z42" s="85">
        <v>0.39096126255380204</v>
      </c>
      <c r="AB42" s="200"/>
      <c r="AC42" s="200"/>
      <c r="AD42" s="200"/>
    </row>
    <row r="43" spans="1:30" ht="13.95" customHeight="1" x14ac:dyDescent="0.3">
      <c r="A43" s="112" t="s">
        <v>108</v>
      </c>
      <c r="B43" s="112" t="s">
        <v>109</v>
      </c>
      <c r="C43" s="182" t="s">
        <v>139</v>
      </c>
      <c r="D43" s="182" t="s">
        <v>139</v>
      </c>
      <c r="E43" s="182" t="s">
        <v>139</v>
      </c>
      <c r="F43" s="182" t="s">
        <v>1364</v>
      </c>
      <c r="G43" s="182" t="s">
        <v>1360</v>
      </c>
      <c r="H43" s="183">
        <v>4.2999999999999997E-2</v>
      </c>
      <c r="I43" s="182" t="s">
        <v>1365</v>
      </c>
      <c r="J43" s="182" t="s">
        <v>1360</v>
      </c>
      <c r="K43" s="184" t="s">
        <v>1370</v>
      </c>
      <c r="L43" s="190" t="s">
        <v>1362</v>
      </c>
      <c r="M43" s="190" t="s">
        <v>1360</v>
      </c>
      <c r="N43" s="192" t="s">
        <v>1370</v>
      </c>
      <c r="O43" s="193" t="s">
        <v>139</v>
      </c>
      <c r="P43" s="193" t="s">
        <v>139</v>
      </c>
      <c r="Q43" s="194" t="s">
        <v>139</v>
      </c>
      <c r="R43" s="193" t="s">
        <v>139</v>
      </c>
      <c r="S43" s="193" t="s">
        <v>139</v>
      </c>
      <c r="T43" s="194" t="s">
        <v>139</v>
      </c>
      <c r="U43" s="193" t="s">
        <v>139</v>
      </c>
      <c r="V43" s="193" t="s">
        <v>139</v>
      </c>
      <c r="W43" s="194" t="s">
        <v>139</v>
      </c>
      <c r="X43" s="195" t="s">
        <v>139</v>
      </c>
      <c r="Y43" s="195" t="s">
        <v>139</v>
      </c>
      <c r="Z43" s="196" t="s">
        <v>139</v>
      </c>
      <c r="AB43" s="200"/>
      <c r="AC43" s="200"/>
      <c r="AD43" s="200"/>
    </row>
    <row r="44" spans="1:30" ht="13.95" customHeight="1" x14ac:dyDescent="0.3">
      <c r="A44" s="112" t="s">
        <v>522</v>
      </c>
      <c r="B44" s="112" t="s">
        <v>529</v>
      </c>
      <c r="C44" s="182" t="s">
        <v>139</v>
      </c>
      <c r="D44" s="182" t="s">
        <v>139</v>
      </c>
      <c r="E44" s="182" t="s">
        <v>139</v>
      </c>
      <c r="F44" s="182" t="s">
        <v>139</v>
      </c>
      <c r="G44" s="182" t="s">
        <v>139</v>
      </c>
      <c r="H44" s="183" t="s">
        <v>139</v>
      </c>
      <c r="I44" s="182" t="s">
        <v>139</v>
      </c>
      <c r="J44" s="182" t="s">
        <v>139</v>
      </c>
      <c r="K44" s="183" t="s">
        <v>139</v>
      </c>
      <c r="L44" s="190" t="s">
        <v>1360</v>
      </c>
      <c r="M44" s="190" t="s">
        <v>1361</v>
      </c>
      <c r="N44" s="191" t="s">
        <v>1361</v>
      </c>
      <c r="O44" s="193" t="s">
        <v>139</v>
      </c>
      <c r="P44" s="193" t="s">
        <v>139</v>
      </c>
      <c r="Q44" s="194" t="s">
        <v>139</v>
      </c>
      <c r="R44" s="193" t="s">
        <v>139</v>
      </c>
      <c r="S44" s="193" t="s">
        <v>139</v>
      </c>
      <c r="T44" s="194" t="s">
        <v>139</v>
      </c>
      <c r="U44" s="193" t="s">
        <v>139</v>
      </c>
      <c r="V44" s="193" t="s">
        <v>139</v>
      </c>
      <c r="W44" s="194" t="s">
        <v>139</v>
      </c>
      <c r="X44" s="195" t="s">
        <v>139</v>
      </c>
      <c r="Y44" s="195" t="s">
        <v>139</v>
      </c>
      <c r="Z44" s="196" t="s">
        <v>139</v>
      </c>
      <c r="AB44" s="200"/>
      <c r="AC44" s="200"/>
      <c r="AD44" s="200"/>
    </row>
    <row r="45" spans="1:30" ht="13.95" customHeight="1" x14ac:dyDescent="0.3">
      <c r="A45" s="112" t="s">
        <v>43</v>
      </c>
      <c r="B45" s="112" t="s">
        <v>44</v>
      </c>
      <c r="C45" s="182" t="s">
        <v>1364</v>
      </c>
      <c r="D45" s="182" t="s">
        <v>1360</v>
      </c>
      <c r="E45" s="186" t="s">
        <v>1370</v>
      </c>
      <c r="F45" s="182" t="s">
        <v>1360</v>
      </c>
      <c r="G45" s="182" t="s">
        <v>1361</v>
      </c>
      <c r="H45" s="183" t="s">
        <v>1361</v>
      </c>
      <c r="I45" s="182" t="s">
        <v>1362</v>
      </c>
      <c r="J45" s="182" t="s">
        <v>1360</v>
      </c>
      <c r="K45" s="184" t="s">
        <v>1370</v>
      </c>
      <c r="L45" s="190" t="s">
        <v>1364</v>
      </c>
      <c r="M45" s="190" t="s">
        <v>1360</v>
      </c>
      <c r="N45" s="192" t="s">
        <v>1370</v>
      </c>
      <c r="O45" s="190" t="s">
        <v>1362</v>
      </c>
      <c r="P45" s="190" t="s">
        <v>1360</v>
      </c>
      <c r="Q45" s="192" t="s">
        <v>1370</v>
      </c>
      <c r="R45" s="193" t="s">
        <v>139</v>
      </c>
      <c r="S45" s="193" t="s">
        <v>139</v>
      </c>
      <c r="T45" s="194" t="s">
        <v>139</v>
      </c>
      <c r="U45" s="193" t="s">
        <v>139</v>
      </c>
      <c r="V45" s="193" t="s">
        <v>139</v>
      </c>
      <c r="W45" s="194" t="s">
        <v>139</v>
      </c>
      <c r="X45" s="195" t="s">
        <v>139</v>
      </c>
      <c r="Y45" s="195" t="s">
        <v>139</v>
      </c>
      <c r="Z45" s="196" t="s">
        <v>139</v>
      </c>
      <c r="AB45" s="200"/>
      <c r="AC45" s="200"/>
      <c r="AD45" s="200"/>
    </row>
    <row r="46" spans="1:30" ht="13.95" customHeight="1" x14ac:dyDescent="0.3">
      <c r="A46" s="144" t="s">
        <v>1351</v>
      </c>
      <c r="B46" s="73" t="s">
        <v>46</v>
      </c>
      <c r="C46" s="182">
        <v>1099</v>
      </c>
      <c r="D46" s="182">
        <v>516</v>
      </c>
      <c r="E46" s="183">
        <v>0.46951774340309371</v>
      </c>
      <c r="F46" s="187">
        <v>1482</v>
      </c>
      <c r="G46" s="187">
        <v>570</v>
      </c>
      <c r="H46" s="188">
        <v>0.38461538461538464</v>
      </c>
      <c r="I46" s="187">
        <v>1812</v>
      </c>
      <c r="J46" s="187">
        <v>654</v>
      </c>
      <c r="K46" s="188">
        <v>0.36092715231788081</v>
      </c>
      <c r="L46" s="197">
        <v>1885</v>
      </c>
      <c r="M46" s="197">
        <v>712</v>
      </c>
      <c r="N46" s="198">
        <v>0.37771883289124669</v>
      </c>
      <c r="O46" s="197">
        <v>2242</v>
      </c>
      <c r="P46" s="197">
        <v>751</v>
      </c>
      <c r="Q46" s="198">
        <v>0.33496877787689561</v>
      </c>
      <c r="R46" s="199">
        <v>2121</v>
      </c>
      <c r="S46" s="199">
        <v>774</v>
      </c>
      <c r="T46" s="198">
        <v>0.36492220650636492</v>
      </c>
      <c r="U46" s="199">
        <v>2273</v>
      </c>
      <c r="V46" s="199">
        <v>829</v>
      </c>
      <c r="W46" s="198">
        <f>V46/U46</f>
        <v>0.36471623405191378</v>
      </c>
      <c r="X46" s="195">
        <v>2150</v>
      </c>
      <c r="Y46" s="195">
        <v>880</v>
      </c>
      <c r="Z46" s="85">
        <v>0.40930232558139534</v>
      </c>
      <c r="AB46" s="200"/>
      <c r="AC46" s="200"/>
      <c r="AD46" s="200"/>
    </row>
    <row r="47" spans="1:30" ht="13.95" customHeight="1" x14ac:dyDescent="0.3">
      <c r="A47" s="112" t="s">
        <v>47</v>
      </c>
      <c r="B47" s="112" t="s">
        <v>48</v>
      </c>
      <c r="C47" s="182">
        <v>116</v>
      </c>
      <c r="D47" s="182">
        <v>32</v>
      </c>
      <c r="E47" s="183">
        <v>0.27600000000000002</v>
      </c>
      <c r="F47" s="182">
        <v>121</v>
      </c>
      <c r="G47" s="182">
        <v>56</v>
      </c>
      <c r="H47" s="183">
        <v>0.46300000000000002</v>
      </c>
      <c r="I47" s="182">
        <v>146</v>
      </c>
      <c r="J47" s="182">
        <v>51</v>
      </c>
      <c r="K47" s="183">
        <v>0.34899999999999998</v>
      </c>
      <c r="L47" s="190">
        <v>87</v>
      </c>
      <c r="M47" s="190">
        <v>55</v>
      </c>
      <c r="N47" s="191">
        <v>0.63200000000000001</v>
      </c>
      <c r="O47" s="190">
        <v>352</v>
      </c>
      <c r="P47" s="190">
        <v>93</v>
      </c>
      <c r="Q47" s="191">
        <v>0.26400000000000001</v>
      </c>
      <c r="R47" s="190">
        <v>246</v>
      </c>
      <c r="S47" s="190">
        <v>115</v>
      </c>
      <c r="T47" s="191">
        <v>0.46700000000000003</v>
      </c>
      <c r="U47" s="190">
        <v>236</v>
      </c>
      <c r="V47" s="190">
        <v>107</v>
      </c>
      <c r="W47" s="191">
        <v>0.45300000000000001</v>
      </c>
      <c r="X47" s="114">
        <v>332</v>
      </c>
      <c r="Y47" s="114">
        <v>88</v>
      </c>
      <c r="Z47" s="85">
        <v>0.26506024096385544</v>
      </c>
      <c r="AB47" s="200"/>
      <c r="AC47" s="200"/>
      <c r="AD47" s="200"/>
    </row>
    <row r="48" spans="1:30" ht="13.95" customHeight="1" x14ac:dyDescent="0.3">
      <c r="A48" s="112" t="s">
        <v>49</v>
      </c>
      <c r="B48" s="112" t="s">
        <v>50</v>
      </c>
      <c r="C48" s="182">
        <v>31</v>
      </c>
      <c r="D48" s="182">
        <v>13</v>
      </c>
      <c r="E48" s="183">
        <v>0.41899999999999998</v>
      </c>
      <c r="F48" s="182">
        <v>74</v>
      </c>
      <c r="G48" s="182">
        <v>30</v>
      </c>
      <c r="H48" s="183">
        <v>0.40500000000000003</v>
      </c>
      <c r="I48" s="182">
        <v>151</v>
      </c>
      <c r="J48" s="182">
        <v>59</v>
      </c>
      <c r="K48" s="183">
        <v>0.39100000000000001</v>
      </c>
      <c r="L48" s="190">
        <v>136</v>
      </c>
      <c r="M48" s="190">
        <v>71</v>
      </c>
      <c r="N48" s="191">
        <v>0.52200000000000002</v>
      </c>
      <c r="O48" s="190">
        <v>139</v>
      </c>
      <c r="P48" s="190">
        <v>69</v>
      </c>
      <c r="Q48" s="191">
        <v>0.496</v>
      </c>
      <c r="R48" s="190">
        <v>153</v>
      </c>
      <c r="S48" s="190">
        <v>71</v>
      </c>
      <c r="T48" s="191">
        <v>0.46400000000000002</v>
      </c>
      <c r="U48" s="190">
        <v>185</v>
      </c>
      <c r="V48" s="190">
        <v>82</v>
      </c>
      <c r="W48" s="191">
        <v>0.443</v>
      </c>
      <c r="X48" s="114">
        <v>182</v>
      </c>
      <c r="Y48" s="114">
        <v>74</v>
      </c>
      <c r="Z48" s="85">
        <v>0.40659340659340659</v>
      </c>
      <c r="AB48" s="200"/>
      <c r="AC48" s="200"/>
      <c r="AD48" s="200"/>
    </row>
    <row r="49" spans="1:30" ht="13.95" customHeight="1" x14ac:dyDescent="0.3">
      <c r="A49" s="112" t="s">
        <v>530</v>
      </c>
      <c r="B49" s="112" t="s">
        <v>533</v>
      </c>
      <c r="C49" s="182" t="s">
        <v>139</v>
      </c>
      <c r="D49" s="182" t="s">
        <v>139</v>
      </c>
      <c r="E49" s="182" t="s">
        <v>139</v>
      </c>
      <c r="F49" s="182" t="s">
        <v>139</v>
      </c>
      <c r="G49" s="182" t="s">
        <v>139</v>
      </c>
      <c r="H49" s="183" t="s">
        <v>139</v>
      </c>
      <c r="I49" s="182" t="s">
        <v>139</v>
      </c>
      <c r="J49" s="182" t="s">
        <v>139</v>
      </c>
      <c r="K49" s="183" t="s">
        <v>139</v>
      </c>
      <c r="L49" s="190" t="s">
        <v>139</v>
      </c>
      <c r="M49" s="190" t="s">
        <v>139</v>
      </c>
      <c r="N49" s="191" t="s">
        <v>139</v>
      </c>
      <c r="O49" s="193" t="s">
        <v>139</v>
      </c>
      <c r="P49" s="193" t="s">
        <v>139</v>
      </c>
      <c r="Q49" s="194" t="s">
        <v>139</v>
      </c>
      <c r="R49" s="193" t="s">
        <v>139</v>
      </c>
      <c r="S49" s="193" t="s">
        <v>139</v>
      </c>
      <c r="T49" s="194" t="s">
        <v>139</v>
      </c>
      <c r="U49" s="190" t="s">
        <v>1366</v>
      </c>
      <c r="V49" s="190" t="s">
        <v>1360</v>
      </c>
      <c r="W49" s="191">
        <v>3.1E-2</v>
      </c>
      <c r="X49" s="114" t="s">
        <v>1374</v>
      </c>
      <c r="Y49" s="114" t="s">
        <v>1360</v>
      </c>
      <c r="Z49" s="85">
        <v>8.9743589743589744E-2</v>
      </c>
      <c r="AB49" s="200"/>
      <c r="AC49" s="200"/>
      <c r="AD49" s="200"/>
    </row>
    <row r="50" spans="1:30" ht="13.95" customHeight="1" x14ac:dyDescent="0.3">
      <c r="A50" s="112" t="s">
        <v>51</v>
      </c>
      <c r="B50" s="112" t="s">
        <v>52</v>
      </c>
      <c r="C50" s="182">
        <v>425</v>
      </c>
      <c r="D50" s="182">
        <v>132</v>
      </c>
      <c r="E50" s="183">
        <v>0.311</v>
      </c>
      <c r="F50" s="182">
        <v>982</v>
      </c>
      <c r="G50" s="182">
        <v>166</v>
      </c>
      <c r="H50" s="183">
        <v>0.16900000000000001</v>
      </c>
      <c r="I50" s="182">
        <v>1176</v>
      </c>
      <c r="J50" s="182">
        <v>173</v>
      </c>
      <c r="K50" s="183">
        <v>0.14699999999999999</v>
      </c>
      <c r="L50" s="190">
        <v>856</v>
      </c>
      <c r="M50" s="190">
        <v>158</v>
      </c>
      <c r="N50" s="191">
        <v>0.185</v>
      </c>
      <c r="O50" s="190">
        <v>812</v>
      </c>
      <c r="P50" s="190">
        <v>154</v>
      </c>
      <c r="Q50" s="191">
        <v>0.19</v>
      </c>
      <c r="R50" s="190">
        <v>806</v>
      </c>
      <c r="S50" s="190">
        <v>165</v>
      </c>
      <c r="T50" s="191">
        <v>0.20499999999999999</v>
      </c>
      <c r="U50" s="190">
        <v>704</v>
      </c>
      <c r="V50" s="190">
        <v>205</v>
      </c>
      <c r="W50" s="191">
        <v>0.29099999999999998</v>
      </c>
      <c r="X50" s="114">
        <v>712</v>
      </c>
      <c r="Y50" s="114">
        <v>191</v>
      </c>
      <c r="Z50" s="85">
        <v>0.26825842696629215</v>
      </c>
      <c r="AB50" s="200"/>
      <c r="AC50" s="200"/>
      <c r="AD50" s="200"/>
    </row>
    <row r="51" spans="1:30" ht="13.95" customHeight="1" x14ac:dyDescent="0.3">
      <c r="A51" s="112" t="s">
        <v>1319</v>
      </c>
      <c r="B51" s="112" t="s">
        <v>1320</v>
      </c>
      <c r="C51" s="182" t="s">
        <v>139</v>
      </c>
      <c r="D51" s="182" t="s">
        <v>139</v>
      </c>
      <c r="E51" s="182" t="s">
        <v>139</v>
      </c>
      <c r="F51" s="182" t="s">
        <v>139</v>
      </c>
      <c r="G51" s="182" t="s">
        <v>139</v>
      </c>
      <c r="H51" s="182" t="s">
        <v>139</v>
      </c>
      <c r="I51" s="182" t="s">
        <v>139</v>
      </c>
      <c r="J51" s="182" t="s">
        <v>139</v>
      </c>
      <c r="K51" s="182" t="s">
        <v>139</v>
      </c>
      <c r="L51" s="190" t="s">
        <v>139</v>
      </c>
      <c r="M51" s="190" t="s">
        <v>139</v>
      </c>
      <c r="N51" s="190" t="s">
        <v>139</v>
      </c>
      <c r="O51" s="190" t="s">
        <v>139</v>
      </c>
      <c r="P51" s="190" t="s">
        <v>139</v>
      </c>
      <c r="Q51" s="190" t="s">
        <v>139</v>
      </c>
      <c r="R51" s="190" t="s">
        <v>139</v>
      </c>
      <c r="S51" s="190" t="s">
        <v>139</v>
      </c>
      <c r="T51" s="190" t="s">
        <v>139</v>
      </c>
      <c r="U51" s="190" t="s">
        <v>139</v>
      </c>
      <c r="V51" s="190" t="s">
        <v>139</v>
      </c>
      <c r="W51" s="190" t="s">
        <v>139</v>
      </c>
      <c r="X51" s="114" t="s">
        <v>1371</v>
      </c>
      <c r="Y51" s="114" t="s">
        <v>1360</v>
      </c>
      <c r="Z51" s="85">
        <v>0.05</v>
      </c>
      <c r="AB51" s="200"/>
      <c r="AC51" s="200"/>
      <c r="AD51" s="200"/>
    </row>
    <row r="52" spans="1:30" ht="13.95" customHeight="1" x14ac:dyDescent="0.3">
      <c r="A52" s="112" t="s">
        <v>531</v>
      </c>
      <c r="B52" s="112" t="s">
        <v>532</v>
      </c>
      <c r="C52" s="182" t="s">
        <v>139</v>
      </c>
      <c r="D52" s="182" t="s">
        <v>139</v>
      </c>
      <c r="E52" s="182" t="s">
        <v>139</v>
      </c>
      <c r="F52" s="182" t="s">
        <v>139</v>
      </c>
      <c r="G52" s="182" t="s">
        <v>139</v>
      </c>
      <c r="H52" s="183" t="s">
        <v>139</v>
      </c>
      <c r="I52" s="182" t="s">
        <v>139</v>
      </c>
      <c r="J52" s="182" t="s">
        <v>139</v>
      </c>
      <c r="K52" s="183" t="s">
        <v>139</v>
      </c>
      <c r="L52" s="190" t="s">
        <v>1360</v>
      </c>
      <c r="M52" s="190" t="s">
        <v>1361</v>
      </c>
      <c r="N52" s="191" t="s">
        <v>1361</v>
      </c>
      <c r="O52" s="193" t="s">
        <v>139</v>
      </c>
      <c r="P52" s="193" t="s">
        <v>139</v>
      </c>
      <c r="Q52" s="194" t="s">
        <v>139</v>
      </c>
      <c r="R52" s="193" t="s">
        <v>139</v>
      </c>
      <c r="S52" s="193" t="s">
        <v>139</v>
      </c>
      <c r="T52" s="194" t="s">
        <v>139</v>
      </c>
      <c r="U52" s="193" t="s">
        <v>139</v>
      </c>
      <c r="V52" s="193" t="s">
        <v>139</v>
      </c>
      <c r="W52" s="194" t="s">
        <v>139</v>
      </c>
      <c r="X52" s="195" t="s">
        <v>139</v>
      </c>
      <c r="Y52" s="195" t="s">
        <v>139</v>
      </c>
      <c r="Z52" s="196" t="s">
        <v>139</v>
      </c>
      <c r="AB52" s="200"/>
      <c r="AC52" s="200"/>
      <c r="AD52" s="200"/>
    </row>
    <row r="53" spans="1:30" ht="13.95" customHeight="1" x14ac:dyDescent="0.3">
      <c r="A53" s="112" t="s">
        <v>110</v>
      </c>
      <c r="B53" s="112" t="s">
        <v>111</v>
      </c>
      <c r="C53" s="182" t="s">
        <v>139</v>
      </c>
      <c r="D53" s="182" t="s">
        <v>139</v>
      </c>
      <c r="E53" s="182" t="s">
        <v>139</v>
      </c>
      <c r="F53" s="182" t="s">
        <v>1362</v>
      </c>
      <c r="G53" s="182" t="s">
        <v>1360</v>
      </c>
      <c r="H53" s="183">
        <v>0.105</v>
      </c>
      <c r="I53" s="182" t="s">
        <v>1366</v>
      </c>
      <c r="J53" s="182" t="s">
        <v>1360</v>
      </c>
      <c r="K53" s="183">
        <v>4.3999999999999997E-2</v>
      </c>
      <c r="L53" s="190" t="s">
        <v>1374</v>
      </c>
      <c r="M53" s="190" t="s">
        <v>1360</v>
      </c>
      <c r="N53" s="191">
        <v>1.4E-2</v>
      </c>
      <c r="O53" s="190" t="s">
        <v>1365</v>
      </c>
      <c r="P53" s="190" t="s">
        <v>1360</v>
      </c>
      <c r="Q53" s="192" t="s">
        <v>1370</v>
      </c>
      <c r="R53" s="190" t="s">
        <v>1372</v>
      </c>
      <c r="S53" s="190" t="s">
        <v>1360</v>
      </c>
      <c r="T53" s="191">
        <v>9.8000000000000004E-2</v>
      </c>
      <c r="U53" s="190" t="s">
        <v>1367</v>
      </c>
      <c r="V53" s="190" t="s">
        <v>1360</v>
      </c>
      <c r="W53" s="191">
        <v>2.7E-2</v>
      </c>
      <c r="X53" s="114" t="s">
        <v>1379</v>
      </c>
      <c r="Y53" s="114" t="s">
        <v>1360</v>
      </c>
      <c r="Z53" s="85">
        <v>1.8749999999999999E-2</v>
      </c>
      <c r="AB53" s="200"/>
      <c r="AC53" s="200"/>
      <c r="AD53" s="200"/>
    </row>
    <row r="54" spans="1:30" ht="13.95" customHeight="1" x14ac:dyDescent="0.3">
      <c r="A54" s="112" t="s">
        <v>53</v>
      </c>
      <c r="B54" s="112" t="s">
        <v>54</v>
      </c>
      <c r="C54" s="182">
        <v>34</v>
      </c>
      <c r="D54" s="182">
        <v>16</v>
      </c>
      <c r="E54" s="183">
        <v>0.47099999999999997</v>
      </c>
      <c r="F54" s="182">
        <v>86</v>
      </c>
      <c r="G54" s="182">
        <v>23</v>
      </c>
      <c r="H54" s="183">
        <v>0.26700000000000002</v>
      </c>
      <c r="I54" s="182">
        <v>214</v>
      </c>
      <c r="J54" s="182">
        <v>81</v>
      </c>
      <c r="K54" s="183">
        <v>0.379</v>
      </c>
      <c r="L54" s="190">
        <v>307</v>
      </c>
      <c r="M54" s="190">
        <v>102</v>
      </c>
      <c r="N54" s="191">
        <v>0.33200000000000002</v>
      </c>
      <c r="O54" s="190">
        <v>265</v>
      </c>
      <c r="P54" s="190">
        <v>111</v>
      </c>
      <c r="Q54" s="191">
        <v>0.41899999999999998</v>
      </c>
      <c r="R54" s="190">
        <v>255</v>
      </c>
      <c r="S54" s="190">
        <v>129</v>
      </c>
      <c r="T54" s="191">
        <v>0.50600000000000001</v>
      </c>
      <c r="U54" s="190">
        <v>309</v>
      </c>
      <c r="V54" s="190">
        <v>144</v>
      </c>
      <c r="W54" s="191">
        <v>0.46600000000000003</v>
      </c>
      <c r="X54" s="114">
        <v>353</v>
      </c>
      <c r="Y54" s="114">
        <v>123</v>
      </c>
      <c r="Z54" s="85">
        <v>0.34844192634560905</v>
      </c>
      <c r="AB54" s="200"/>
      <c r="AC54" s="200"/>
      <c r="AD54" s="200"/>
    </row>
    <row r="55" spans="1:30" ht="13.95" customHeight="1" x14ac:dyDescent="0.3">
      <c r="A55" s="112" t="s">
        <v>55</v>
      </c>
      <c r="B55" s="112" t="s">
        <v>56</v>
      </c>
      <c r="C55" s="182">
        <v>288</v>
      </c>
      <c r="D55" s="182">
        <v>128</v>
      </c>
      <c r="E55" s="183">
        <v>0.44400000000000001</v>
      </c>
      <c r="F55" s="182">
        <v>310</v>
      </c>
      <c r="G55" s="182">
        <v>132</v>
      </c>
      <c r="H55" s="183">
        <v>0.42599999999999999</v>
      </c>
      <c r="I55" s="182">
        <v>349</v>
      </c>
      <c r="J55" s="182">
        <v>155</v>
      </c>
      <c r="K55" s="183">
        <v>0.44400000000000001</v>
      </c>
      <c r="L55" s="190">
        <v>641</v>
      </c>
      <c r="M55" s="190">
        <v>229</v>
      </c>
      <c r="N55" s="191">
        <v>0.35699999999999998</v>
      </c>
      <c r="O55" s="190">
        <v>544</v>
      </c>
      <c r="P55" s="190">
        <v>206</v>
      </c>
      <c r="Q55" s="191">
        <v>0.379</v>
      </c>
      <c r="R55" s="190">
        <v>527</v>
      </c>
      <c r="S55" s="190">
        <v>226</v>
      </c>
      <c r="T55" s="191">
        <v>0.42899999999999999</v>
      </c>
      <c r="U55" s="190">
        <v>567</v>
      </c>
      <c r="V55" s="190">
        <v>266</v>
      </c>
      <c r="W55" s="191">
        <v>0.46899999999999997</v>
      </c>
      <c r="X55" s="114">
        <v>541</v>
      </c>
      <c r="Y55" s="114">
        <v>222</v>
      </c>
      <c r="Z55" s="85">
        <v>0.41035120147874304</v>
      </c>
      <c r="AB55" s="200"/>
      <c r="AC55" s="200"/>
      <c r="AD55" s="200"/>
    </row>
    <row r="56" spans="1:30" ht="13.95" customHeight="1" x14ac:dyDescent="0.3">
      <c r="A56" s="112" t="s">
        <v>534</v>
      </c>
      <c r="B56" s="112" t="s">
        <v>535</v>
      </c>
      <c r="C56" s="182" t="s">
        <v>139</v>
      </c>
      <c r="D56" s="182" t="s">
        <v>139</v>
      </c>
      <c r="E56" s="182" t="s">
        <v>139</v>
      </c>
      <c r="F56" s="182" t="s">
        <v>139</v>
      </c>
      <c r="G56" s="182" t="s">
        <v>139</v>
      </c>
      <c r="H56" s="183" t="s">
        <v>139</v>
      </c>
      <c r="I56" s="182" t="s">
        <v>139</v>
      </c>
      <c r="J56" s="182" t="s">
        <v>139</v>
      </c>
      <c r="K56" s="183" t="s">
        <v>139</v>
      </c>
      <c r="L56" s="190" t="s">
        <v>1376</v>
      </c>
      <c r="M56" s="190" t="s">
        <v>1360</v>
      </c>
      <c r="N56" s="192" t="s">
        <v>1370</v>
      </c>
      <c r="O56" s="190" t="s">
        <v>1374</v>
      </c>
      <c r="P56" s="190" t="s">
        <v>1360</v>
      </c>
      <c r="Q56" s="192" t="s">
        <v>1370</v>
      </c>
      <c r="R56" s="190" t="s">
        <v>1376</v>
      </c>
      <c r="S56" s="190" t="s">
        <v>1360</v>
      </c>
      <c r="T56" s="192" t="s">
        <v>1370</v>
      </c>
      <c r="U56" s="190" t="s">
        <v>1366</v>
      </c>
      <c r="V56" s="190" t="s">
        <v>1360</v>
      </c>
      <c r="W56" s="191">
        <v>0.02</v>
      </c>
      <c r="X56" s="114" t="s">
        <v>1374</v>
      </c>
      <c r="Y56" s="114" t="s">
        <v>1360</v>
      </c>
      <c r="Z56" s="85">
        <v>1.3513513513513514E-2</v>
      </c>
      <c r="AB56" s="200"/>
      <c r="AC56" s="200"/>
      <c r="AD56" s="200"/>
    </row>
    <row r="57" spans="1:30" ht="13.95" customHeight="1" x14ac:dyDescent="0.3">
      <c r="A57" s="112" t="s">
        <v>112</v>
      </c>
      <c r="B57" s="112" t="s">
        <v>113</v>
      </c>
      <c r="C57" s="182" t="s">
        <v>139</v>
      </c>
      <c r="D57" s="182" t="s">
        <v>139</v>
      </c>
      <c r="E57" s="182" t="s">
        <v>139</v>
      </c>
      <c r="F57" s="182" t="s">
        <v>1375</v>
      </c>
      <c r="G57" s="182" t="s">
        <v>1360</v>
      </c>
      <c r="H57" s="184" t="s">
        <v>1370</v>
      </c>
      <c r="I57" s="182" t="s">
        <v>1365</v>
      </c>
      <c r="J57" s="182" t="s">
        <v>1360</v>
      </c>
      <c r="K57" s="183">
        <v>6.5000000000000002E-2</v>
      </c>
      <c r="L57" s="190" t="s">
        <v>1360</v>
      </c>
      <c r="M57" s="190" t="s">
        <v>1361</v>
      </c>
      <c r="N57" s="191" t="s">
        <v>1361</v>
      </c>
      <c r="O57" s="193" t="s">
        <v>139</v>
      </c>
      <c r="P57" s="193" t="s">
        <v>139</v>
      </c>
      <c r="Q57" s="194" t="s">
        <v>139</v>
      </c>
      <c r="R57" s="193" t="s">
        <v>139</v>
      </c>
      <c r="S57" s="193" t="s">
        <v>139</v>
      </c>
      <c r="T57" s="194" t="s">
        <v>139</v>
      </c>
      <c r="U57" s="193" t="s">
        <v>139</v>
      </c>
      <c r="V57" s="193" t="s">
        <v>139</v>
      </c>
      <c r="W57" s="194" t="s">
        <v>139</v>
      </c>
      <c r="X57" s="195" t="s">
        <v>139</v>
      </c>
      <c r="Y57" s="195" t="s">
        <v>139</v>
      </c>
      <c r="Z57" s="196" t="s">
        <v>139</v>
      </c>
      <c r="AB57" s="200"/>
      <c r="AC57" s="200"/>
      <c r="AD57" s="200"/>
    </row>
    <row r="58" spans="1:30" ht="13.95" customHeight="1" x14ac:dyDescent="0.3">
      <c r="A58" s="112" t="s">
        <v>114</v>
      </c>
      <c r="B58" s="112" t="s">
        <v>115</v>
      </c>
      <c r="C58" s="182" t="s">
        <v>139</v>
      </c>
      <c r="D58" s="182" t="s">
        <v>139</v>
      </c>
      <c r="E58" s="182" t="s">
        <v>139</v>
      </c>
      <c r="F58" s="182" t="s">
        <v>1371</v>
      </c>
      <c r="G58" s="182" t="s">
        <v>1360</v>
      </c>
      <c r="H58" s="183">
        <v>0.122</v>
      </c>
      <c r="I58" s="182">
        <v>77</v>
      </c>
      <c r="J58" s="182">
        <v>14</v>
      </c>
      <c r="K58" s="183">
        <v>0.182</v>
      </c>
      <c r="L58" s="190">
        <v>107</v>
      </c>
      <c r="M58" s="190">
        <v>10</v>
      </c>
      <c r="N58" s="191">
        <v>9.2999999999999999E-2</v>
      </c>
      <c r="O58" s="190">
        <v>41</v>
      </c>
      <c r="P58" s="190">
        <v>11</v>
      </c>
      <c r="Q58" s="191">
        <v>0.26800000000000002</v>
      </c>
      <c r="R58" s="190">
        <v>54</v>
      </c>
      <c r="S58" s="190">
        <v>10</v>
      </c>
      <c r="T58" s="191">
        <v>0.185</v>
      </c>
      <c r="U58" s="190" t="s">
        <v>1363</v>
      </c>
      <c r="V58" s="190" t="s">
        <v>1360</v>
      </c>
      <c r="W58" s="191">
        <v>2.9000000000000001E-2</v>
      </c>
      <c r="X58" s="114" t="s">
        <v>1362</v>
      </c>
      <c r="Y58" s="195" t="s">
        <v>1360</v>
      </c>
      <c r="Z58" s="85" t="s">
        <v>1378</v>
      </c>
      <c r="AB58" s="200"/>
      <c r="AC58" s="200"/>
      <c r="AD58" s="200"/>
    </row>
    <row r="59" spans="1:30" ht="13.95" customHeight="1" x14ac:dyDescent="0.3">
      <c r="A59" s="112" t="s">
        <v>57</v>
      </c>
      <c r="B59" s="112" t="s">
        <v>58</v>
      </c>
      <c r="C59" s="182" t="s">
        <v>1362</v>
      </c>
      <c r="D59" s="182" t="s">
        <v>1360</v>
      </c>
      <c r="E59" s="183">
        <v>0.13300000000000001</v>
      </c>
      <c r="F59" s="182" t="s">
        <v>1362</v>
      </c>
      <c r="G59" s="182" t="s">
        <v>1360</v>
      </c>
      <c r="H59" s="183">
        <v>0.23100000000000001</v>
      </c>
      <c r="I59" s="182" t="s">
        <v>1371</v>
      </c>
      <c r="J59" s="182" t="s">
        <v>1360</v>
      </c>
      <c r="K59" s="183">
        <v>0.19</v>
      </c>
      <c r="L59" s="190">
        <v>156</v>
      </c>
      <c r="M59" s="190">
        <v>19</v>
      </c>
      <c r="N59" s="191">
        <v>0.122</v>
      </c>
      <c r="O59" s="190">
        <v>319</v>
      </c>
      <c r="P59" s="190">
        <v>26</v>
      </c>
      <c r="Q59" s="191">
        <v>8.2000000000000003E-2</v>
      </c>
      <c r="R59" s="190">
        <v>249</v>
      </c>
      <c r="S59" s="190">
        <v>41</v>
      </c>
      <c r="T59" s="191">
        <v>0.16500000000000001</v>
      </c>
      <c r="U59" s="190">
        <v>198</v>
      </c>
      <c r="V59" s="190">
        <v>27</v>
      </c>
      <c r="W59" s="191">
        <v>0.13600000000000001</v>
      </c>
      <c r="X59" s="114">
        <v>523</v>
      </c>
      <c r="Y59" s="114">
        <v>50</v>
      </c>
      <c r="Z59" s="85">
        <v>9.5602294455066919E-2</v>
      </c>
      <c r="AB59" s="200"/>
      <c r="AC59" s="200"/>
      <c r="AD59" s="200"/>
    </row>
    <row r="60" spans="1:30" ht="13.95" customHeight="1" x14ac:dyDescent="0.3">
      <c r="A60" s="112" t="s">
        <v>59</v>
      </c>
      <c r="B60" s="112" t="s">
        <v>60</v>
      </c>
      <c r="C60" s="182" t="s">
        <v>1360</v>
      </c>
      <c r="D60" s="182" t="s">
        <v>1361</v>
      </c>
      <c r="E60" s="182" t="s">
        <v>1361</v>
      </c>
      <c r="F60" s="182" t="s">
        <v>1362</v>
      </c>
      <c r="G60" s="182" t="s">
        <v>1360</v>
      </c>
      <c r="H60" s="183">
        <v>0.36399999999999999</v>
      </c>
      <c r="I60" s="182" t="s">
        <v>1375</v>
      </c>
      <c r="J60" s="182" t="s">
        <v>1360</v>
      </c>
      <c r="K60" s="183">
        <v>0.10299999999999999</v>
      </c>
      <c r="L60" s="190">
        <v>36</v>
      </c>
      <c r="M60" s="190">
        <v>10</v>
      </c>
      <c r="N60" s="191">
        <v>0.27800000000000002</v>
      </c>
      <c r="O60" s="190" t="s">
        <v>1363</v>
      </c>
      <c r="P60" s="190" t="s">
        <v>1360</v>
      </c>
      <c r="Q60" s="191">
        <v>0.125</v>
      </c>
      <c r="R60" s="190" t="s">
        <v>1364</v>
      </c>
      <c r="S60" s="190" t="s">
        <v>1360</v>
      </c>
      <c r="T60" s="191">
        <v>0.34799999999999998</v>
      </c>
      <c r="U60" s="190" t="s">
        <v>1372</v>
      </c>
      <c r="V60" s="190" t="s">
        <v>1360</v>
      </c>
      <c r="W60" s="191">
        <v>0.161</v>
      </c>
      <c r="X60" s="114" t="s">
        <v>1363</v>
      </c>
      <c r="Y60" s="114" t="s">
        <v>1360</v>
      </c>
      <c r="Z60" s="85">
        <v>3.2258064516129031E-2</v>
      </c>
      <c r="AB60" s="200"/>
      <c r="AC60" s="200"/>
      <c r="AD60" s="200"/>
    </row>
    <row r="61" spans="1:30" ht="13.95" customHeight="1" x14ac:dyDescent="0.3">
      <c r="A61" s="112" t="s">
        <v>61</v>
      </c>
      <c r="B61" s="112" t="s">
        <v>62</v>
      </c>
      <c r="C61" s="182" t="s">
        <v>1362</v>
      </c>
      <c r="D61" s="182" t="s">
        <v>1360</v>
      </c>
      <c r="E61" s="183">
        <v>9.0999999999999998E-2</v>
      </c>
      <c r="F61" s="182">
        <v>65</v>
      </c>
      <c r="G61" s="182">
        <v>11</v>
      </c>
      <c r="H61" s="183">
        <v>0.16900000000000001</v>
      </c>
      <c r="I61" s="182">
        <v>170</v>
      </c>
      <c r="J61" s="182">
        <v>30</v>
      </c>
      <c r="K61" s="183">
        <v>0.17599999999999999</v>
      </c>
      <c r="L61" s="190">
        <v>170</v>
      </c>
      <c r="M61" s="190">
        <v>29</v>
      </c>
      <c r="N61" s="191">
        <v>0.17100000000000001</v>
      </c>
      <c r="O61" s="190" t="s">
        <v>1374</v>
      </c>
      <c r="P61" s="190" t="s">
        <v>1360</v>
      </c>
      <c r="Q61" s="191">
        <v>0.115</v>
      </c>
      <c r="R61" s="190">
        <v>91</v>
      </c>
      <c r="S61" s="190">
        <v>15</v>
      </c>
      <c r="T61" s="191">
        <v>0.16500000000000001</v>
      </c>
      <c r="U61" s="190">
        <v>42</v>
      </c>
      <c r="V61" s="190">
        <v>10</v>
      </c>
      <c r="W61" s="191">
        <v>0.23799999999999999</v>
      </c>
      <c r="X61" s="114" t="s">
        <v>1371</v>
      </c>
      <c r="Y61" s="114" t="s">
        <v>1360</v>
      </c>
      <c r="Z61" s="85">
        <v>0.17073170731707318</v>
      </c>
      <c r="AB61" s="200"/>
      <c r="AC61" s="200"/>
      <c r="AD61" s="200"/>
    </row>
    <row r="62" spans="1:30" ht="13.95" customHeight="1" x14ac:dyDescent="0.3">
      <c r="A62" s="112" t="s">
        <v>63</v>
      </c>
      <c r="B62" s="112" t="s">
        <v>64</v>
      </c>
      <c r="C62" s="182">
        <v>423</v>
      </c>
      <c r="D62" s="182">
        <v>298</v>
      </c>
      <c r="E62" s="183">
        <v>0.70399999999999996</v>
      </c>
      <c r="F62" s="182">
        <v>487</v>
      </c>
      <c r="G62" s="182">
        <v>318</v>
      </c>
      <c r="H62" s="183">
        <v>0.65300000000000002</v>
      </c>
      <c r="I62" s="182">
        <v>604</v>
      </c>
      <c r="J62" s="182">
        <v>397</v>
      </c>
      <c r="K62" s="183">
        <v>0.65700000000000003</v>
      </c>
      <c r="L62" s="190">
        <v>656</v>
      </c>
      <c r="M62" s="190">
        <v>391</v>
      </c>
      <c r="N62" s="191">
        <v>0.59599999999999997</v>
      </c>
      <c r="O62" s="190">
        <v>710</v>
      </c>
      <c r="P62" s="190">
        <v>452</v>
      </c>
      <c r="Q62" s="191">
        <v>0.63700000000000001</v>
      </c>
      <c r="R62" s="190">
        <v>787</v>
      </c>
      <c r="S62" s="190">
        <v>496</v>
      </c>
      <c r="T62" s="191">
        <v>0.63</v>
      </c>
      <c r="U62" s="190">
        <v>913</v>
      </c>
      <c r="V62" s="190">
        <v>543</v>
      </c>
      <c r="W62" s="191">
        <v>0.59499999999999997</v>
      </c>
      <c r="X62" s="114">
        <v>783</v>
      </c>
      <c r="Y62" s="114">
        <v>479</v>
      </c>
      <c r="Z62" s="85">
        <v>0.61174968071519797</v>
      </c>
      <c r="AB62" s="200"/>
      <c r="AC62" s="200"/>
      <c r="AD62" s="200"/>
    </row>
    <row r="63" spans="1:30" ht="13.95" customHeight="1" x14ac:dyDescent="0.3">
      <c r="A63" s="112" t="s">
        <v>65</v>
      </c>
      <c r="B63" s="112" t="s">
        <v>66</v>
      </c>
      <c r="C63" s="182" t="s">
        <v>1362</v>
      </c>
      <c r="D63" s="182" t="s">
        <v>1360</v>
      </c>
      <c r="E63" s="183">
        <v>0.13300000000000001</v>
      </c>
      <c r="F63" s="182" t="s">
        <v>1371</v>
      </c>
      <c r="G63" s="182" t="s">
        <v>1360</v>
      </c>
      <c r="H63" s="183">
        <v>0.111</v>
      </c>
      <c r="I63" s="182" t="s">
        <v>1364</v>
      </c>
      <c r="J63" s="182" t="s">
        <v>1360</v>
      </c>
      <c r="K63" s="183">
        <v>0.39100000000000001</v>
      </c>
      <c r="L63" s="190" t="s">
        <v>1377</v>
      </c>
      <c r="M63" s="190" t="s">
        <v>1360</v>
      </c>
      <c r="N63" s="191">
        <v>5.8999999999999997E-2</v>
      </c>
      <c r="O63" s="190">
        <v>51</v>
      </c>
      <c r="P63" s="190">
        <v>12</v>
      </c>
      <c r="Q63" s="191">
        <v>0.23499999999999999</v>
      </c>
      <c r="R63" s="190">
        <v>141</v>
      </c>
      <c r="S63" s="190">
        <v>19</v>
      </c>
      <c r="T63" s="191">
        <v>0.13500000000000001</v>
      </c>
      <c r="U63" s="190">
        <v>98</v>
      </c>
      <c r="V63" s="190">
        <v>22</v>
      </c>
      <c r="W63" s="191">
        <v>0.224</v>
      </c>
      <c r="X63" s="114">
        <v>148</v>
      </c>
      <c r="Y63" s="114">
        <v>38</v>
      </c>
      <c r="Z63" s="85">
        <v>0.25675675675675674</v>
      </c>
      <c r="AB63" s="200"/>
      <c r="AC63" s="200"/>
      <c r="AD63" s="200"/>
    </row>
    <row r="64" spans="1:30" ht="13.95" customHeight="1" x14ac:dyDescent="0.3">
      <c r="A64" s="112" t="s">
        <v>523</v>
      </c>
      <c r="B64" s="112" t="s">
        <v>524</v>
      </c>
      <c r="C64" s="182" t="s">
        <v>139</v>
      </c>
      <c r="D64" s="182" t="s">
        <v>139</v>
      </c>
      <c r="E64" s="182" t="s">
        <v>139</v>
      </c>
      <c r="F64" s="182" t="s">
        <v>139</v>
      </c>
      <c r="G64" s="182" t="s">
        <v>139</v>
      </c>
      <c r="H64" s="183" t="s">
        <v>139</v>
      </c>
      <c r="I64" s="182" t="s">
        <v>139</v>
      </c>
      <c r="J64" s="182" t="s">
        <v>139</v>
      </c>
      <c r="K64" s="183" t="s">
        <v>139</v>
      </c>
      <c r="L64" s="190" t="s">
        <v>1360</v>
      </c>
      <c r="M64" s="190" t="s">
        <v>1361</v>
      </c>
      <c r="N64" s="191" t="s">
        <v>1361</v>
      </c>
      <c r="O64" s="193" t="s">
        <v>139</v>
      </c>
      <c r="P64" s="193" t="s">
        <v>139</v>
      </c>
      <c r="Q64" s="194" t="s">
        <v>139</v>
      </c>
      <c r="R64" s="193" t="s">
        <v>139</v>
      </c>
      <c r="S64" s="193" t="s">
        <v>139</v>
      </c>
      <c r="T64" s="194" t="s">
        <v>139</v>
      </c>
      <c r="U64" s="190" t="s">
        <v>1360</v>
      </c>
      <c r="V64" s="190" t="s">
        <v>1361</v>
      </c>
      <c r="W64" s="191" t="s">
        <v>1361</v>
      </c>
      <c r="X64" s="195" t="s">
        <v>139</v>
      </c>
      <c r="Y64" s="195" t="s">
        <v>139</v>
      </c>
      <c r="Z64" s="196" t="s">
        <v>139</v>
      </c>
      <c r="AB64" s="200"/>
      <c r="AC64" s="200"/>
      <c r="AD64" s="200"/>
    </row>
    <row r="65" spans="1:30" ht="13.95" customHeight="1" x14ac:dyDescent="0.3">
      <c r="A65" s="112" t="s">
        <v>67</v>
      </c>
      <c r="B65" s="112" t="s">
        <v>68</v>
      </c>
      <c r="C65" s="182">
        <v>74</v>
      </c>
      <c r="D65" s="182">
        <v>24</v>
      </c>
      <c r="E65" s="183">
        <v>0.32400000000000001</v>
      </c>
      <c r="F65" s="182">
        <v>167</v>
      </c>
      <c r="G65" s="182">
        <v>51</v>
      </c>
      <c r="H65" s="183">
        <v>0.30499999999999999</v>
      </c>
      <c r="I65" s="182">
        <v>338</v>
      </c>
      <c r="J65" s="182">
        <v>81</v>
      </c>
      <c r="K65" s="183">
        <v>0.24</v>
      </c>
      <c r="L65" s="190">
        <v>661</v>
      </c>
      <c r="M65" s="190">
        <v>138</v>
      </c>
      <c r="N65" s="191">
        <v>0.20899999999999999</v>
      </c>
      <c r="O65" s="190">
        <v>590</v>
      </c>
      <c r="P65" s="190">
        <v>166</v>
      </c>
      <c r="Q65" s="191">
        <v>0.28100000000000003</v>
      </c>
      <c r="R65" s="190">
        <v>701</v>
      </c>
      <c r="S65" s="190">
        <v>148</v>
      </c>
      <c r="T65" s="191">
        <v>0.21099999999999999</v>
      </c>
      <c r="U65" s="190">
        <v>514</v>
      </c>
      <c r="V65" s="190">
        <v>88</v>
      </c>
      <c r="W65" s="191">
        <v>0.17100000000000001</v>
      </c>
      <c r="X65" s="114">
        <v>489</v>
      </c>
      <c r="Y65" s="114">
        <v>69</v>
      </c>
      <c r="Z65" s="85">
        <v>0.1411042944785276</v>
      </c>
      <c r="AB65" s="200"/>
      <c r="AC65" s="200"/>
      <c r="AD65" s="200"/>
    </row>
    <row r="66" spans="1:30" ht="13.95" customHeight="1" x14ac:dyDescent="0.3">
      <c r="A66" s="112" t="s">
        <v>525</v>
      </c>
      <c r="B66" s="112" t="s">
        <v>528</v>
      </c>
      <c r="C66" s="182" t="s">
        <v>139</v>
      </c>
      <c r="D66" s="182" t="s">
        <v>139</v>
      </c>
      <c r="E66" s="182" t="s">
        <v>139</v>
      </c>
      <c r="F66" s="182" t="s">
        <v>139</v>
      </c>
      <c r="G66" s="182" t="s">
        <v>139</v>
      </c>
      <c r="H66" s="183" t="s">
        <v>139</v>
      </c>
      <c r="I66" s="182" t="s">
        <v>139</v>
      </c>
      <c r="J66" s="182" t="s">
        <v>139</v>
      </c>
      <c r="K66" s="183" t="s">
        <v>139</v>
      </c>
      <c r="L66" s="190" t="s">
        <v>139</v>
      </c>
      <c r="M66" s="190" t="s">
        <v>139</v>
      </c>
      <c r="N66" s="191" t="s">
        <v>139</v>
      </c>
      <c r="O66" s="190" t="s">
        <v>1360</v>
      </c>
      <c r="P66" s="190" t="s">
        <v>1361</v>
      </c>
      <c r="Q66" s="191" t="s">
        <v>1361</v>
      </c>
      <c r="R66" s="190" t="s">
        <v>1360</v>
      </c>
      <c r="S66" s="190" t="s">
        <v>1361</v>
      </c>
      <c r="T66" s="191" t="s">
        <v>1361</v>
      </c>
      <c r="U66" s="190" t="s">
        <v>1360</v>
      </c>
      <c r="V66" s="190" t="s">
        <v>1361</v>
      </c>
      <c r="W66" s="191" t="s">
        <v>1361</v>
      </c>
      <c r="X66" s="114" t="s">
        <v>1364</v>
      </c>
      <c r="Y66" s="114" t="s">
        <v>1360</v>
      </c>
      <c r="Z66" s="85">
        <v>0.16666666666666666</v>
      </c>
      <c r="AB66" s="200"/>
      <c r="AC66" s="200"/>
      <c r="AD66" s="200"/>
    </row>
    <row r="67" spans="1:30" ht="13.95" customHeight="1" x14ac:dyDescent="0.3">
      <c r="A67" s="112" t="s">
        <v>116</v>
      </c>
      <c r="B67" s="112" t="s">
        <v>117</v>
      </c>
      <c r="C67" s="182" t="s">
        <v>139</v>
      </c>
      <c r="D67" s="182" t="s">
        <v>139</v>
      </c>
      <c r="E67" s="182" t="s">
        <v>139</v>
      </c>
      <c r="F67" s="182" t="s">
        <v>1360</v>
      </c>
      <c r="G67" s="182" t="s">
        <v>1361</v>
      </c>
      <c r="H67" s="183" t="s">
        <v>1361</v>
      </c>
      <c r="I67" s="182">
        <v>29</v>
      </c>
      <c r="J67" s="182">
        <v>12</v>
      </c>
      <c r="K67" s="183">
        <v>0.41399999999999998</v>
      </c>
      <c r="L67" s="190" t="s">
        <v>1360</v>
      </c>
      <c r="M67" s="190" t="s">
        <v>1361</v>
      </c>
      <c r="N67" s="191" t="s">
        <v>1361</v>
      </c>
      <c r="O67" s="190" t="s">
        <v>1360</v>
      </c>
      <c r="P67" s="190" t="s">
        <v>1361</v>
      </c>
      <c r="Q67" s="191" t="s">
        <v>1361</v>
      </c>
      <c r="R67" s="190" t="s">
        <v>1360</v>
      </c>
      <c r="S67" s="190" t="s">
        <v>1361</v>
      </c>
      <c r="T67" s="191" t="s">
        <v>1361</v>
      </c>
      <c r="U67" s="190" t="s">
        <v>1360</v>
      </c>
      <c r="V67" s="190" t="s">
        <v>1361</v>
      </c>
      <c r="W67" s="191" t="s">
        <v>1361</v>
      </c>
      <c r="X67" s="114" t="s">
        <v>1360</v>
      </c>
      <c r="Y67" s="195" t="s">
        <v>1361</v>
      </c>
      <c r="Z67" s="85" t="s">
        <v>1361</v>
      </c>
      <c r="AB67" s="200"/>
      <c r="AC67" s="200"/>
      <c r="AD67" s="200"/>
    </row>
    <row r="68" spans="1:30" ht="13.95" customHeight="1" x14ac:dyDescent="0.3">
      <c r="A68" s="112" t="s">
        <v>69</v>
      </c>
      <c r="B68" s="112" t="s">
        <v>70</v>
      </c>
      <c r="C68" s="182" t="s">
        <v>1364</v>
      </c>
      <c r="D68" s="182" t="s">
        <v>1360</v>
      </c>
      <c r="E68" s="183">
        <v>0.111</v>
      </c>
      <c r="F68" s="182" t="s">
        <v>1372</v>
      </c>
      <c r="G68" s="182" t="s">
        <v>1360</v>
      </c>
      <c r="H68" s="183">
        <v>0.17</v>
      </c>
      <c r="I68" s="182">
        <v>146</v>
      </c>
      <c r="J68" s="182">
        <v>27</v>
      </c>
      <c r="K68" s="183">
        <v>0.185</v>
      </c>
      <c r="L68" s="190">
        <v>105</v>
      </c>
      <c r="M68" s="190">
        <v>33</v>
      </c>
      <c r="N68" s="191">
        <v>0.314</v>
      </c>
      <c r="O68" s="190">
        <v>68</v>
      </c>
      <c r="P68" s="190">
        <v>32</v>
      </c>
      <c r="Q68" s="191">
        <v>0.47099999999999997</v>
      </c>
      <c r="R68" s="190">
        <v>173</v>
      </c>
      <c r="S68" s="190">
        <v>54</v>
      </c>
      <c r="T68" s="191">
        <v>0.312</v>
      </c>
      <c r="U68" s="190">
        <v>259</v>
      </c>
      <c r="V68" s="190">
        <v>60</v>
      </c>
      <c r="W68" s="191">
        <v>0.23200000000000001</v>
      </c>
      <c r="X68" s="114">
        <v>289</v>
      </c>
      <c r="Y68" s="114">
        <v>60</v>
      </c>
      <c r="Z68" s="85">
        <v>0.20761245674740483</v>
      </c>
      <c r="AB68" s="200"/>
      <c r="AC68" s="200"/>
      <c r="AD68" s="200"/>
    </row>
    <row r="69" spans="1:30" ht="13.95" customHeight="1" x14ac:dyDescent="0.3">
      <c r="A69" s="112" t="s">
        <v>71</v>
      </c>
      <c r="B69" s="112" t="s">
        <v>72</v>
      </c>
      <c r="C69" s="182" t="s">
        <v>1360</v>
      </c>
      <c r="D69" s="182" t="s">
        <v>1361</v>
      </c>
      <c r="E69" s="182" t="s">
        <v>1361</v>
      </c>
      <c r="F69" s="182" t="s">
        <v>1362</v>
      </c>
      <c r="G69" s="182" t="s">
        <v>1360</v>
      </c>
      <c r="H69" s="184" t="s">
        <v>1370</v>
      </c>
      <c r="I69" s="182">
        <v>54</v>
      </c>
      <c r="J69" s="182">
        <v>13</v>
      </c>
      <c r="K69" s="183">
        <v>0.24099999999999999</v>
      </c>
      <c r="L69" s="190">
        <v>68</v>
      </c>
      <c r="M69" s="190">
        <v>13</v>
      </c>
      <c r="N69" s="191">
        <v>0.191</v>
      </c>
      <c r="O69" s="190" t="s">
        <v>1374</v>
      </c>
      <c r="P69" s="190" t="s">
        <v>1360</v>
      </c>
      <c r="Q69" s="191">
        <v>5.5E-2</v>
      </c>
      <c r="R69" s="190" t="s">
        <v>1373</v>
      </c>
      <c r="S69" s="190" t="s">
        <v>1360</v>
      </c>
      <c r="T69" s="191">
        <v>2.3E-2</v>
      </c>
      <c r="U69" s="190" t="s">
        <v>1364</v>
      </c>
      <c r="V69" s="190" t="s">
        <v>1360</v>
      </c>
      <c r="W69" s="191">
        <v>9.5000000000000001E-2</v>
      </c>
      <c r="X69" s="114" t="s">
        <v>1360</v>
      </c>
      <c r="Y69" s="195" t="s">
        <v>1361</v>
      </c>
      <c r="Z69" s="85" t="s">
        <v>1361</v>
      </c>
      <c r="AB69" s="200"/>
      <c r="AC69" s="200"/>
      <c r="AD69" s="200"/>
    </row>
    <row r="70" spans="1:30" ht="13.95" customHeight="1" x14ac:dyDescent="0.3">
      <c r="A70" s="112" t="s">
        <v>526</v>
      </c>
      <c r="B70" s="112" t="s">
        <v>527</v>
      </c>
      <c r="C70" s="182" t="s">
        <v>139</v>
      </c>
      <c r="D70" s="182" t="s">
        <v>139</v>
      </c>
      <c r="E70" s="182" t="s">
        <v>139</v>
      </c>
      <c r="F70" s="182" t="s">
        <v>139</v>
      </c>
      <c r="G70" s="182" t="s">
        <v>139</v>
      </c>
      <c r="H70" s="183" t="s">
        <v>139</v>
      </c>
      <c r="I70" s="182" t="s">
        <v>139</v>
      </c>
      <c r="J70" s="182" t="s">
        <v>139</v>
      </c>
      <c r="K70" s="183" t="s">
        <v>139</v>
      </c>
      <c r="L70" s="190" t="s">
        <v>139</v>
      </c>
      <c r="M70" s="190" t="s">
        <v>139</v>
      </c>
      <c r="N70" s="191" t="s">
        <v>139</v>
      </c>
      <c r="O70" s="193" t="s">
        <v>139</v>
      </c>
      <c r="P70" s="193" t="s">
        <v>139</v>
      </c>
      <c r="Q70" s="194" t="s">
        <v>139</v>
      </c>
      <c r="R70" s="190" t="s">
        <v>1360</v>
      </c>
      <c r="S70" s="190" t="s">
        <v>1361</v>
      </c>
      <c r="T70" s="191" t="s">
        <v>1361</v>
      </c>
      <c r="U70" s="193" t="s">
        <v>139</v>
      </c>
      <c r="V70" s="193" t="s">
        <v>139</v>
      </c>
      <c r="W70" s="194" t="s">
        <v>139</v>
      </c>
      <c r="X70" s="114" t="s">
        <v>1360</v>
      </c>
      <c r="Y70" s="195" t="s">
        <v>1361</v>
      </c>
      <c r="Z70" s="85" t="s">
        <v>1361</v>
      </c>
      <c r="AB70" s="200"/>
      <c r="AC70" s="200"/>
      <c r="AD70" s="200"/>
    </row>
    <row r="71" spans="1:30" ht="13.95" customHeight="1" x14ac:dyDescent="0.3">
      <c r="A71" s="112" t="s">
        <v>73</v>
      </c>
      <c r="B71" s="112" t="s">
        <v>74</v>
      </c>
      <c r="C71" s="182" t="s">
        <v>1360</v>
      </c>
      <c r="D71" s="182" t="s">
        <v>1361</v>
      </c>
      <c r="E71" s="182" t="s">
        <v>1361</v>
      </c>
      <c r="F71" s="182" t="s">
        <v>1371</v>
      </c>
      <c r="G71" s="182" t="s">
        <v>1360</v>
      </c>
      <c r="H71" s="183">
        <v>6.3E-2</v>
      </c>
      <c r="I71" s="182">
        <v>85</v>
      </c>
      <c r="J71" s="182">
        <v>23</v>
      </c>
      <c r="K71" s="183">
        <v>0.27100000000000002</v>
      </c>
      <c r="L71" s="190">
        <v>127</v>
      </c>
      <c r="M71" s="190">
        <v>22</v>
      </c>
      <c r="N71" s="191">
        <v>0.17299999999999999</v>
      </c>
      <c r="O71" s="190">
        <v>156</v>
      </c>
      <c r="P71" s="190">
        <v>28</v>
      </c>
      <c r="Q71" s="191">
        <v>0.17899999999999999</v>
      </c>
      <c r="R71" s="190">
        <v>198</v>
      </c>
      <c r="S71" s="190">
        <v>47</v>
      </c>
      <c r="T71" s="191">
        <v>0.23699999999999999</v>
      </c>
      <c r="U71" s="190">
        <v>239</v>
      </c>
      <c r="V71" s="190">
        <v>68</v>
      </c>
      <c r="W71" s="191">
        <v>0.28499999999999998</v>
      </c>
      <c r="X71" s="114">
        <v>203</v>
      </c>
      <c r="Y71" s="114">
        <v>40</v>
      </c>
      <c r="Z71" s="85">
        <v>0.19704433497536947</v>
      </c>
      <c r="AB71" s="200"/>
      <c r="AC71" s="200"/>
      <c r="AD71" s="200"/>
    </row>
    <row r="72" spans="1:30" ht="13.95" customHeight="1" x14ac:dyDescent="0.3">
      <c r="A72" s="112" t="s">
        <v>118</v>
      </c>
      <c r="B72" s="112" t="s">
        <v>119</v>
      </c>
      <c r="C72" s="182" t="s">
        <v>139</v>
      </c>
      <c r="D72" s="182" t="s">
        <v>139</v>
      </c>
      <c r="E72" s="182" t="s">
        <v>139</v>
      </c>
      <c r="F72" s="182" t="s">
        <v>1360</v>
      </c>
      <c r="G72" s="182" t="s">
        <v>1361</v>
      </c>
      <c r="H72" s="183" t="s">
        <v>1361</v>
      </c>
      <c r="I72" s="182" t="s">
        <v>139</v>
      </c>
      <c r="J72" s="182" t="s">
        <v>139</v>
      </c>
      <c r="K72" s="183" t="s">
        <v>139</v>
      </c>
      <c r="L72" s="190" t="s">
        <v>1360</v>
      </c>
      <c r="M72" s="190" t="s">
        <v>1361</v>
      </c>
      <c r="N72" s="191" t="s">
        <v>1361</v>
      </c>
      <c r="O72" s="193" t="s">
        <v>139</v>
      </c>
      <c r="P72" s="193" t="s">
        <v>139</v>
      </c>
      <c r="Q72" s="194" t="s">
        <v>139</v>
      </c>
      <c r="R72" s="190" t="s">
        <v>1360</v>
      </c>
      <c r="S72" s="190" t="s">
        <v>1361</v>
      </c>
      <c r="T72" s="191" t="s">
        <v>1361</v>
      </c>
      <c r="U72" s="193" t="s">
        <v>139</v>
      </c>
      <c r="V72" s="193" t="s">
        <v>139</v>
      </c>
      <c r="W72" s="194" t="s">
        <v>139</v>
      </c>
      <c r="X72" s="114" t="s">
        <v>1360</v>
      </c>
      <c r="Y72" s="195" t="s">
        <v>1361</v>
      </c>
      <c r="Z72" s="85" t="s">
        <v>1361</v>
      </c>
      <c r="AB72" s="200"/>
      <c r="AC72" s="200"/>
      <c r="AD72" s="200"/>
    </row>
    <row r="73" spans="1:30" ht="13.95" customHeight="1" x14ac:dyDescent="0.3">
      <c r="A73" s="112" t="s">
        <v>75</v>
      </c>
      <c r="B73" s="112" t="s">
        <v>76</v>
      </c>
      <c r="C73" s="182">
        <v>85</v>
      </c>
      <c r="D73" s="182">
        <v>18</v>
      </c>
      <c r="E73" s="183">
        <v>0.21199999999999999</v>
      </c>
      <c r="F73" s="182">
        <v>69</v>
      </c>
      <c r="G73" s="182">
        <v>14</v>
      </c>
      <c r="H73" s="183">
        <v>0.20300000000000001</v>
      </c>
      <c r="I73" s="182" t="s">
        <v>1372</v>
      </c>
      <c r="J73" s="182" t="s">
        <v>1360</v>
      </c>
      <c r="K73" s="183">
        <v>9.6000000000000002E-2</v>
      </c>
      <c r="L73" s="190">
        <v>41</v>
      </c>
      <c r="M73" s="190">
        <v>16</v>
      </c>
      <c r="N73" s="191">
        <v>0.39</v>
      </c>
      <c r="O73" s="190">
        <v>176</v>
      </c>
      <c r="P73" s="190">
        <v>43</v>
      </c>
      <c r="Q73" s="191">
        <v>0.24399999999999999</v>
      </c>
      <c r="R73" s="190">
        <v>176</v>
      </c>
      <c r="S73" s="190">
        <v>54</v>
      </c>
      <c r="T73" s="191">
        <v>0.307</v>
      </c>
      <c r="U73" s="190">
        <v>194</v>
      </c>
      <c r="V73" s="190">
        <v>70</v>
      </c>
      <c r="W73" s="191">
        <v>0.36099999999999999</v>
      </c>
      <c r="X73" s="114">
        <v>181</v>
      </c>
      <c r="Y73" s="114">
        <v>74</v>
      </c>
      <c r="Z73" s="85">
        <v>0.40883977900552487</v>
      </c>
      <c r="AB73" s="200"/>
      <c r="AC73" s="200"/>
      <c r="AD73" s="200"/>
    </row>
    <row r="74" spans="1:30" ht="13.95" customHeight="1" x14ac:dyDescent="0.3">
      <c r="A74" s="112" t="s">
        <v>120</v>
      </c>
      <c r="B74" s="112" t="s">
        <v>121</v>
      </c>
      <c r="C74" s="182" t="s">
        <v>139</v>
      </c>
      <c r="D74" s="182" t="s">
        <v>139</v>
      </c>
      <c r="E74" s="182" t="s">
        <v>139</v>
      </c>
      <c r="F74" s="182" t="s">
        <v>1360</v>
      </c>
      <c r="G74" s="182" t="s">
        <v>1361</v>
      </c>
      <c r="H74" s="183" t="s">
        <v>1361</v>
      </c>
      <c r="I74" s="182" t="s">
        <v>1362</v>
      </c>
      <c r="J74" s="182" t="s">
        <v>1360</v>
      </c>
      <c r="K74" s="183">
        <v>0.27300000000000002</v>
      </c>
      <c r="L74" s="190" t="s">
        <v>1362</v>
      </c>
      <c r="M74" s="190" t="s">
        <v>1360</v>
      </c>
      <c r="N74" s="191">
        <v>0.2</v>
      </c>
      <c r="O74" s="190" t="s">
        <v>1362</v>
      </c>
      <c r="P74" s="190" t="s">
        <v>1360</v>
      </c>
      <c r="Q74" s="191">
        <v>9.0999999999999998E-2</v>
      </c>
      <c r="R74" s="190" t="s">
        <v>1372</v>
      </c>
      <c r="S74" s="190" t="s">
        <v>1360</v>
      </c>
      <c r="T74" s="191">
        <v>0.10199999999999999</v>
      </c>
      <c r="U74" s="190" t="s">
        <v>1365</v>
      </c>
      <c r="V74" s="190" t="s">
        <v>1360</v>
      </c>
      <c r="W74" s="191">
        <v>9.4E-2</v>
      </c>
      <c r="X74" s="114" t="s">
        <v>1360</v>
      </c>
      <c r="Y74" s="195" t="s">
        <v>1361</v>
      </c>
      <c r="Z74" s="85" t="s">
        <v>1361</v>
      </c>
      <c r="AB74" s="200"/>
      <c r="AC74" s="200"/>
      <c r="AD74" s="200"/>
    </row>
    <row r="75" spans="1:30" ht="13.95" customHeight="1" x14ac:dyDescent="0.3">
      <c r="A75" s="112" t="s">
        <v>77</v>
      </c>
      <c r="B75" s="112" t="s">
        <v>78</v>
      </c>
      <c r="C75" s="182">
        <v>141</v>
      </c>
      <c r="D75" s="182">
        <v>27</v>
      </c>
      <c r="E75" s="183">
        <v>0.191</v>
      </c>
      <c r="F75" s="182">
        <v>199</v>
      </c>
      <c r="G75" s="182">
        <v>25</v>
      </c>
      <c r="H75" s="183">
        <v>0.126</v>
      </c>
      <c r="I75" s="182">
        <v>217</v>
      </c>
      <c r="J75" s="182">
        <v>38</v>
      </c>
      <c r="K75" s="183">
        <v>0.17499999999999999</v>
      </c>
      <c r="L75" s="190">
        <v>197</v>
      </c>
      <c r="M75" s="190">
        <v>49</v>
      </c>
      <c r="N75" s="191">
        <v>0.249</v>
      </c>
      <c r="O75" s="190">
        <v>175</v>
      </c>
      <c r="P75" s="190">
        <v>42</v>
      </c>
      <c r="Q75" s="191">
        <v>0.24</v>
      </c>
      <c r="R75" s="190">
        <v>270</v>
      </c>
      <c r="S75" s="190">
        <v>49</v>
      </c>
      <c r="T75" s="191">
        <v>0.18099999999999999</v>
      </c>
      <c r="U75" s="190">
        <v>293</v>
      </c>
      <c r="V75" s="190">
        <v>71</v>
      </c>
      <c r="W75" s="191">
        <v>0.24199999999999999</v>
      </c>
      <c r="X75" s="114">
        <v>266</v>
      </c>
      <c r="Y75" s="114">
        <v>69</v>
      </c>
      <c r="Z75" s="85">
        <v>0.25939849624060152</v>
      </c>
      <c r="AB75" s="200"/>
      <c r="AC75" s="200"/>
      <c r="AD75" s="200"/>
    </row>
    <row r="76" spans="1:30" ht="13.95" customHeight="1" x14ac:dyDescent="0.3">
      <c r="A76" s="112" t="s">
        <v>79</v>
      </c>
      <c r="B76" s="112" t="s">
        <v>80</v>
      </c>
      <c r="C76" s="182" t="s">
        <v>1360</v>
      </c>
      <c r="D76" s="182" t="s">
        <v>1361</v>
      </c>
      <c r="E76" s="182" t="s">
        <v>1361</v>
      </c>
      <c r="F76" s="182" t="s">
        <v>1360</v>
      </c>
      <c r="G76" s="182" t="s">
        <v>1361</v>
      </c>
      <c r="H76" s="183" t="s">
        <v>1361</v>
      </c>
      <c r="I76" s="182" t="s">
        <v>1364</v>
      </c>
      <c r="J76" s="182" t="s">
        <v>1360</v>
      </c>
      <c r="K76" s="183">
        <v>0.04</v>
      </c>
      <c r="L76" s="190" t="s">
        <v>1363</v>
      </c>
      <c r="M76" s="190" t="s">
        <v>1360</v>
      </c>
      <c r="N76" s="191">
        <v>3.2000000000000001E-2</v>
      </c>
      <c r="O76" s="190" t="s">
        <v>1374</v>
      </c>
      <c r="P76" s="190" t="s">
        <v>1360</v>
      </c>
      <c r="Q76" s="192" t="s">
        <v>1370</v>
      </c>
      <c r="R76" s="190" t="s">
        <v>1360</v>
      </c>
      <c r="S76" s="190" t="s">
        <v>1361</v>
      </c>
      <c r="T76" s="191" t="s">
        <v>1361</v>
      </c>
      <c r="U76" s="190" t="s">
        <v>1360</v>
      </c>
      <c r="V76" s="190" t="s">
        <v>1361</v>
      </c>
      <c r="W76" s="191" t="s">
        <v>1361</v>
      </c>
      <c r="X76" s="114" t="s">
        <v>1360</v>
      </c>
      <c r="Y76" s="195" t="s">
        <v>1361</v>
      </c>
      <c r="Z76" s="85" t="s">
        <v>1361</v>
      </c>
      <c r="AB76" s="200"/>
      <c r="AC76" s="200"/>
      <c r="AD76" s="200"/>
    </row>
    <row r="77" spans="1:30" ht="13.95" customHeight="1" x14ac:dyDescent="0.3">
      <c r="A77" s="112" t="s">
        <v>81</v>
      </c>
      <c r="B77" s="112" t="s">
        <v>82</v>
      </c>
      <c r="C77" s="182">
        <v>178</v>
      </c>
      <c r="D77" s="182">
        <v>94</v>
      </c>
      <c r="E77" s="183">
        <v>0.52800000000000002</v>
      </c>
      <c r="F77" s="182">
        <v>199</v>
      </c>
      <c r="G77" s="182">
        <v>130</v>
      </c>
      <c r="H77" s="183">
        <v>0.65300000000000002</v>
      </c>
      <c r="I77" s="182">
        <v>201</v>
      </c>
      <c r="J77" s="182">
        <v>129</v>
      </c>
      <c r="K77" s="183">
        <v>0.64200000000000002</v>
      </c>
      <c r="L77" s="190">
        <v>182</v>
      </c>
      <c r="M77" s="190">
        <v>139</v>
      </c>
      <c r="N77" s="191">
        <v>0.76400000000000001</v>
      </c>
      <c r="O77" s="190">
        <v>250</v>
      </c>
      <c r="P77" s="190">
        <v>167</v>
      </c>
      <c r="Q77" s="191">
        <v>0.66800000000000004</v>
      </c>
      <c r="R77" s="190">
        <v>263</v>
      </c>
      <c r="S77" s="190">
        <v>177</v>
      </c>
      <c r="T77" s="191">
        <v>0.67300000000000004</v>
      </c>
      <c r="U77" s="190">
        <v>275</v>
      </c>
      <c r="V77" s="190">
        <v>182</v>
      </c>
      <c r="W77" s="191">
        <v>0.66200000000000003</v>
      </c>
      <c r="X77" s="114">
        <v>306</v>
      </c>
      <c r="Y77" s="114">
        <v>177</v>
      </c>
      <c r="Z77" s="85">
        <v>0.57843137254901966</v>
      </c>
      <c r="AB77" s="200"/>
      <c r="AC77" s="200"/>
      <c r="AD77" s="200"/>
    </row>
    <row r="78" spans="1:30" ht="13.95" customHeight="1" x14ac:dyDescent="0.3">
      <c r="A78" s="112" t="s">
        <v>83</v>
      </c>
      <c r="B78" s="112" t="s">
        <v>84</v>
      </c>
      <c r="C78" s="182" t="s">
        <v>1360</v>
      </c>
      <c r="D78" s="182" t="s">
        <v>1361</v>
      </c>
      <c r="E78" s="182" t="s">
        <v>1361</v>
      </c>
      <c r="F78" s="182" t="s">
        <v>1362</v>
      </c>
      <c r="G78" s="182" t="s">
        <v>1360</v>
      </c>
      <c r="H78" s="184" t="s">
        <v>1370</v>
      </c>
      <c r="I78" s="182" t="s">
        <v>139</v>
      </c>
      <c r="J78" s="182" t="s">
        <v>139</v>
      </c>
      <c r="K78" s="183" t="s">
        <v>139</v>
      </c>
      <c r="L78" s="190" t="s">
        <v>139</v>
      </c>
      <c r="M78" s="190" t="s">
        <v>139</v>
      </c>
      <c r="N78" s="191" t="s">
        <v>139</v>
      </c>
      <c r="O78" s="190" t="s">
        <v>1360</v>
      </c>
      <c r="P78" s="190" t="s">
        <v>1361</v>
      </c>
      <c r="Q78" s="191" t="s">
        <v>1361</v>
      </c>
      <c r="R78" s="193" t="s">
        <v>139</v>
      </c>
      <c r="S78" s="193" t="s">
        <v>139</v>
      </c>
      <c r="T78" s="194" t="s">
        <v>139</v>
      </c>
      <c r="U78" s="193" t="s">
        <v>139</v>
      </c>
      <c r="V78" s="193" t="s">
        <v>139</v>
      </c>
      <c r="W78" s="194" t="s">
        <v>139</v>
      </c>
      <c r="X78" s="195" t="s">
        <v>139</v>
      </c>
      <c r="Y78" s="195" t="s">
        <v>139</v>
      </c>
      <c r="Z78" s="196" t="s">
        <v>139</v>
      </c>
      <c r="AB78" s="200"/>
      <c r="AC78" s="200"/>
      <c r="AD78" s="200"/>
    </row>
    <row r="79" spans="1:30" ht="13.95" customHeight="1" x14ac:dyDescent="0.3">
      <c r="A79" s="112" t="s">
        <v>122</v>
      </c>
      <c r="B79" s="112" t="s">
        <v>123</v>
      </c>
      <c r="C79" s="182" t="s">
        <v>139</v>
      </c>
      <c r="D79" s="182" t="s">
        <v>139</v>
      </c>
      <c r="E79" s="182" t="s">
        <v>139</v>
      </c>
      <c r="F79" s="182">
        <v>141</v>
      </c>
      <c r="G79" s="182">
        <v>58</v>
      </c>
      <c r="H79" s="183">
        <v>0.41099999999999998</v>
      </c>
      <c r="I79" s="182">
        <v>103</v>
      </c>
      <c r="J79" s="182">
        <v>32</v>
      </c>
      <c r="K79" s="183">
        <v>0.311</v>
      </c>
      <c r="L79" s="190">
        <v>98</v>
      </c>
      <c r="M79" s="190">
        <v>32</v>
      </c>
      <c r="N79" s="191">
        <v>0.32700000000000001</v>
      </c>
      <c r="O79" s="190">
        <v>148</v>
      </c>
      <c r="P79" s="190">
        <v>52</v>
      </c>
      <c r="Q79" s="191">
        <v>0.35099999999999998</v>
      </c>
      <c r="R79" s="190">
        <v>101</v>
      </c>
      <c r="S79" s="190">
        <v>55</v>
      </c>
      <c r="T79" s="191">
        <v>0.54500000000000004</v>
      </c>
      <c r="U79" s="190">
        <v>192</v>
      </c>
      <c r="V79" s="190">
        <v>83</v>
      </c>
      <c r="W79" s="191">
        <v>0.432</v>
      </c>
      <c r="X79" s="114">
        <v>255</v>
      </c>
      <c r="Y79" s="114">
        <v>71</v>
      </c>
      <c r="Z79" s="85">
        <v>0.27843137254901962</v>
      </c>
      <c r="AB79" s="200"/>
      <c r="AC79" s="200"/>
      <c r="AD79" s="200"/>
    </row>
    <row r="80" spans="1:30" ht="13.95" customHeight="1" x14ac:dyDescent="0.3">
      <c r="A80" s="150" t="s">
        <v>1352</v>
      </c>
      <c r="B80" s="150" t="s">
        <v>1353</v>
      </c>
      <c r="C80" s="131" t="s">
        <v>139</v>
      </c>
      <c r="D80" s="131" t="s">
        <v>139</v>
      </c>
      <c r="E80" s="129" t="s">
        <v>139</v>
      </c>
      <c r="F80" s="131" t="s">
        <v>139</v>
      </c>
      <c r="G80" s="131" t="s">
        <v>139</v>
      </c>
      <c r="H80" s="129" t="s">
        <v>139</v>
      </c>
      <c r="I80" s="131" t="s">
        <v>139</v>
      </c>
      <c r="J80" s="131" t="s">
        <v>139</v>
      </c>
      <c r="K80" s="129" t="s">
        <v>139</v>
      </c>
      <c r="L80" s="128" t="s">
        <v>1362</v>
      </c>
      <c r="M80" s="128" t="s">
        <v>1360</v>
      </c>
      <c r="N80" s="129" t="s">
        <v>1378</v>
      </c>
      <c r="O80" s="131" t="s">
        <v>139</v>
      </c>
      <c r="P80" s="131" t="s">
        <v>139</v>
      </c>
      <c r="Q80" s="129" t="s">
        <v>139</v>
      </c>
      <c r="R80" s="131" t="s">
        <v>139</v>
      </c>
      <c r="S80" s="131" t="s">
        <v>139</v>
      </c>
      <c r="T80" s="129" t="s">
        <v>139</v>
      </c>
      <c r="U80" s="131" t="s">
        <v>139</v>
      </c>
      <c r="V80" s="131" t="s">
        <v>139</v>
      </c>
      <c r="W80" s="129" t="s">
        <v>139</v>
      </c>
      <c r="X80" s="114" t="s">
        <v>1364</v>
      </c>
      <c r="Y80" s="195" t="s">
        <v>1360</v>
      </c>
      <c r="Z80" s="85" t="s">
        <v>1378</v>
      </c>
      <c r="AB80" s="200"/>
      <c r="AC80" s="200"/>
      <c r="AD80" s="200"/>
    </row>
  </sheetData>
  <mergeCells count="10">
    <mergeCell ref="X8:Z8"/>
    <mergeCell ref="U8:W8"/>
    <mergeCell ref="C8:E8"/>
    <mergeCell ref="R8:T8"/>
    <mergeCell ref="F8:H8"/>
    <mergeCell ref="I8:K8"/>
    <mergeCell ref="L8:N8"/>
    <mergeCell ref="O8:Q8"/>
    <mergeCell ref="A4:Z4"/>
    <mergeCell ref="A6:Z6"/>
  </mergeCells>
  <pageMargins left="0.25" right="0.25" top="0.75" bottom="0.75" header="0.3" footer="0.3"/>
  <pageSetup scale="44" fitToHeight="0" orientation="landscape" r:id="rId1"/>
  <headerFooter>
    <oddFooter>&amp;CPage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3"/>
  <sheetViews>
    <sheetView showGridLines="0" zoomScale="99" zoomScaleNormal="99" workbookViewId="0">
      <selection activeCell="A9" sqref="A9:AA9"/>
    </sheetView>
  </sheetViews>
  <sheetFormatPr defaultRowHeight="18.75" customHeight="1" x14ac:dyDescent="0.3"/>
  <cols>
    <col min="1" max="1" width="9.33203125" customWidth="1"/>
    <col min="2" max="2" width="13.6640625" style="17" customWidth="1"/>
    <col min="3" max="3" width="46.21875" style="4" customWidth="1"/>
    <col min="4" max="5" width="8.88671875" style="120" customWidth="1"/>
    <col min="6" max="6" width="8.88671875" style="40" customWidth="1"/>
    <col min="7" max="8" width="8.88671875" style="120" customWidth="1"/>
    <col min="9" max="9" width="8.88671875" style="40" customWidth="1"/>
    <col min="10" max="11" width="8.88671875" style="120" customWidth="1"/>
    <col min="12" max="12" width="8.88671875" style="40" customWidth="1"/>
    <col min="13" max="14" width="8.88671875" style="120" customWidth="1"/>
    <col min="15" max="15" width="8.88671875" style="40" customWidth="1"/>
    <col min="16" max="17" width="8.88671875" style="120" customWidth="1"/>
    <col min="18" max="18" width="8.88671875" style="40" customWidth="1"/>
    <col min="19" max="20" width="8.88671875" style="120" customWidth="1"/>
    <col min="21" max="21" width="8.88671875" style="40" customWidth="1"/>
    <col min="22" max="23" width="8.88671875" style="120" customWidth="1"/>
    <col min="24" max="24" width="8.88671875" style="40" customWidth="1"/>
    <col min="25" max="26" width="8.88671875" style="120" customWidth="1"/>
    <col min="27" max="27" width="8.88671875" style="40" customWidth="1"/>
  </cols>
  <sheetData>
    <row r="1" spans="1:27" s="14" customFormat="1" ht="96.6" customHeight="1" x14ac:dyDescent="0.3">
      <c r="A1" s="3"/>
      <c r="B1" s="3"/>
      <c r="D1" s="120"/>
      <c r="E1" s="120"/>
      <c r="F1" s="40"/>
      <c r="G1" s="120"/>
      <c r="H1" s="120"/>
      <c r="I1" s="40"/>
      <c r="J1" s="120"/>
      <c r="K1" s="120"/>
      <c r="L1" s="40"/>
      <c r="M1" s="120"/>
      <c r="N1" s="120"/>
      <c r="O1" s="40"/>
      <c r="P1" s="120"/>
      <c r="Q1" s="120"/>
      <c r="R1" s="40"/>
      <c r="S1" s="120"/>
      <c r="T1" s="120"/>
      <c r="U1" s="40"/>
      <c r="V1" s="120"/>
      <c r="W1" s="120"/>
      <c r="X1" s="40"/>
      <c r="Y1" s="120"/>
      <c r="Z1" s="120"/>
      <c r="AA1" s="40"/>
    </row>
    <row r="2" spans="1:27" s="14" customFormat="1" ht="18.75" customHeight="1" x14ac:dyDescent="0.35">
      <c r="A2" s="15" t="s">
        <v>500</v>
      </c>
      <c r="C2" s="9"/>
      <c r="D2" s="123"/>
      <c r="E2" s="123"/>
      <c r="F2" s="115"/>
      <c r="G2" s="123"/>
      <c r="H2" s="120"/>
      <c r="I2" s="40"/>
      <c r="J2" s="120"/>
      <c r="K2" s="120"/>
      <c r="L2" s="40"/>
      <c r="M2" s="120"/>
      <c r="N2" s="120"/>
      <c r="O2" s="40"/>
      <c r="P2" s="120"/>
      <c r="Q2" s="120"/>
      <c r="R2" s="40"/>
      <c r="S2" s="120"/>
      <c r="T2" s="120"/>
      <c r="U2" s="40"/>
      <c r="V2" s="120"/>
      <c r="W2" s="120"/>
      <c r="X2" s="40"/>
      <c r="Y2" s="120"/>
      <c r="Z2" s="120"/>
      <c r="AA2" s="40"/>
    </row>
    <row r="3" spans="1:27" s="14" customFormat="1" ht="18.75" customHeight="1" x14ac:dyDescent="0.35">
      <c r="B3" s="19"/>
      <c r="C3" s="19"/>
      <c r="D3" s="124"/>
      <c r="E3" s="124"/>
      <c r="F3" s="116"/>
      <c r="G3" s="124"/>
      <c r="H3" s="120"/>
      <c r="I3" s="40"/>
      <c r="J3" s="120"/>
      <c r="K3" s="120"/>
      <c r="L3" s="40"/>
      <c r="M3" s="120"/>
      <c r="N3" s="120"/>
      <c r="O3" s="40"/>
      <c r="P3" s="120"/>
      <c r="Q3" s="120"/>
      <c r="R3" s="40"/>
      <c r="S3" s="120"/>
      <c r="T3" s="120"/>
      <c r="U3" s="40"/>
      <c r="V3" s="120"/>
      <c r="W3" s="120"/>
      <c r="X3" s="40"/>
      <c r="Y3" s="120"/>
      <c r="Z3" s="120"/>
      <c r="AA3" s="40"/>
    </row>
    <row r="4" spans="1:27" s="22" customFormat="1" ht="35.4" customHeight="1" x14ac:dyDescent="0.25">
      <c r="A4" s="222" t="s">
        <v>499</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row>
    <row r="5" spans="1:27" s="22" customFormat="1" ht="18.75" customHeight="1" x14ac:dyDescent="0.25">
      <c r="A5" s="204" t="s">
        <v>1381</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row>
    <row r="6" spans="1:27" s="23" customFormat="1" ht="18.75" customHeight="1" x14ac:dyDescent="0.25">
      <c r="A6" s="204" t="s">
        <v>1382</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row>
    <row r="7" spans="1:27" s="11" customFormat="1" ht="17.25" customHeight="1" x14ac:dyDescent="0.3">
      <c r="A7" s="16"/>
      <c r="B7" s="13"/>
      <c r="C7" s="13"/>
      <c r="D7" s="125"/>
      <c r="E7" s="125"/>
      <c r="F7" s="117"/>
      <c r="G7" s="120"/>
      <c r="H7" s="122"/>
      <c r="I7" s="119"/>
      <c r="J7" s="122"/>
      <c r="K7" s="122"/>
      <c r="L7" s="119"/>
      <c r="M7" s="122"/>
      <c r="N7" s="120"/>
      <c r="O7" s="40"/>
      <c r="P7" s="120"/>
      <c r="Q7" s="120"/>
      <c r="R7" s="40"/>
      <c r="S7" s="120"/>
      <c r="T7" s="120"/>
      <c r="U7" s="40"/>
      <c r="V7" s="120"/>
      <c r="W7" s="120"/>
      <c r="X7" s="40"/>
      <c r="Y7" s="120"/>
      <c r="Z7" s="120"/>
      <c r="AA7" s="40"/>
    </row>
    <row r="8" spans="1:27" s="11" customFormat="1" ht="17.25" customHeight="1" x14ac:dyDescent="0.3">
      <c r="A8" s="16"/>
      <c r="B8" s="13"/>
      <c r="C8" s="13"/>
      <c r="D8" s="146" t="s">
        <v>1243</v>
      </c>
      <c r="E8" s="146"/>
      <c r="F8" s="146"/>
      <c r="G8" s="146" t="s">
        <v>138</v>
      </c>
      <c r="H8" s="146"/>
      <c r="I8" s="146"/>
      <c r="J8" s="146" t="s">
        <v>504</v>
      </c>
      <c r="K8" s="146"/>
      <c r="L8" s="146"/>
      <c r="M8" s="146" t="s">
        <v>690</v>
      </c>
      <c r="N8" s="146"/>
      <c r="O8" s="146"/>
      <c r="P8" s="146" t="s">
        <v>810</v>
      </c>
      <c r="Q8" s="146"/>
      <c r="R8" s="146"/>
      <c r="S8" s="146" t="s">
        <v>1193</v>
      </c>
      <c r="T8" s="146"/>
      <c r="U8" s="146"/>
      <c r="V8" s="146" t="s">
        <v>1270</v>
      </c>
      <c r="W8" s="146"/>
      <c r="X8" s="146"/>
      <c r="Y8" s="145" t="s">
        <v>1318</v>
      </c>
      <c r="Z8" s="145"/>
      <c r="AA8" s="145"/>
    </row>
    <row r="9" spans="1:27" ht="54" customHeight="1" x14ac:dyDescent="0.3">
      <c r="A9" s="27" t="s">
        <v>1355</v>
      </c>
      <c r="B9" s="26" t="s">
        <v>1357</v>
      </c>
      <c r="C9" s="27" t="s">
        <v>1358</v>
      </c>
      <c r="D9" s="121" t="s">
        <v>2</v>
      </c>
      <c r="E9" s="121" t="s">
        <v>3</v>
      </c>
      <c r="F9" s="118" t="s">
        <v>4</v>
      </c>
      <c r="G9" s="121" t="s">
        <v>2</v>
      </c>
      <c r="H9" s="121" t="s">
        <v>3</v>
      </c>
      <c r="I9" s="118" t="s">
        <v>4</v>
      </c>
      <c r="J9" s="121" t="s">
        <v>2</v>
      </c>
      <c r="K9" s="121" t="s">
        <v>3</v>
      </c>
      <c r="L9" s="30" t="s">
        <v>4</v>
      </c>
      <c r="M9" s="121" t="s">
        <v>2</v>
      </c>
      <c r="N9" s="121" t="s">
        <v>3</v>
      </c>
      <c r="O9" s="30" t="s">
        <v>4</v>
      </c>
      <c r="P9" s="121" t="s">
        <v>2</v>
      </c>
      <c r="Q9" s="121" t="s">
        <v>3</v>
      </c>
      <c r="R9" s="30" t="s">
        <v>4</v>
      </c>
      <c r="S9" s="121" t="s">
        <v>2</v>
      </c>
      <c r="T9" s="121" t="s">
        <v>3</v>
      </c>
      <c r="U9" s="30" t="s">
        <v>4</v>
      </c>
      <c r="V9" s="121" t="s">
        <v>2</v>
      </c>
      <c r="W9" s="121" t="s">
        <v>3</v>
      </c>
      <c r="X9" s="30" t="s">
        <v>4</v>
      </c>
      <c r="Y9" s="121" t="s">
        <v>2</v>
      </c>
      <c r="Z9" s="121" t="s">
        <v>3</v>
      </c>
      <c r="AA9" s="30" t="s">
        <v>4</v>
      </c>
    </row>
    <row r="10" spans="1:27" ht="13.95" customHeight="1" x14ac:dyDescent="0.3">
      <c r="A10" s="206" t="s">
        <v>537</v>
      </c>
      <c r="B10" s="207"/>
      <c r="C10" s="208" t="s">
        <v>536</v>
      </c>
      <c r="D10" s="211">
        <v>6639</v>
      </c>
      <c r="E10" s="211">
        <v>2747</v>
      </c>
      <c r="F10" s="215">
        <v>0.41399999999999998</v>
      </c>
      <c r="G10" s="216">
        <v>10529</v>
      </c>
      <c r="H10" s="216">
        <v>3501</v>
      </c>
      <c r="I10" s="217">
        <v>0.34100000000000003</v>
      </c>
      <c r="J10" s="216">
        <v>15114</v>
      </c>
      <c r="K10" s="216">
        <v>4542</v>
      </c>
      <c r="L10" s="217">
        <v>0.30299999999999999</v>
      </c>
      <c r="M10" s="216">
        <v>17509</v>
      </c>
      <c r="N10" s="216">
        <v>5456</v>
      </c>
      <c r="O10" s="220">
        <v>0.31161117139756694</v>
      </c>
      <c r="P10" s="216">
        <v>18267</v>
      </c>
      <c r="Q10" s="216">
        <v>5931</v>
      </c>
      <c r="R10" s="217">
        <v>0.32468385613401213</v>
      </c>
      <c r="S10" s="216">
        <v>19193</v>
      </c>
      <c r="T10" s="216">
        <v>6519</v>
      </c>
      <c r="U10" s="217">
        <v>0.3396550825821914</v>
      </c>
      <c r="V10" s="216">
        <v>19793</v>
      </c>
      <c r="W10" s="216">
        <v>7330</v>
      </c>
      <c r="X10" s="217">
        <v>0.37033294599100691</v>
      </c>
      <c r="Y10" s="221">
        <v>20819</v>
      </c>
      <c r="Z10" s="221">
        <v>7305</v>
      </c>
      <c r="AA10" s="152">
        <v>0.35088140640760845</v>
      </c>
    </row>
    <row r="11" spans="1:27" ht="13.95" customHeight="1" x14ac:dyDescent="0.3">
      <c r="A11" s="158" t="s">
        <v>5</v>
      </c>
      <c r="B11" s="158" t="s">
        <v>144</v>
      </c>
      <c r="C11" s="158" t="s">
        <v>145</v>
      </c>
      <c r="D11" s="209" t="s">
        <v>139</v>
      </c>
      <c r="E11" s="212" t="s">
        <v>139</v>
      </c>
      <c r="F11" s="212" t="s">
        <v>139</v>
      </c>
      <c r="G11" s="212" t="s">
        <v>1360</v>
      </c>
      <c r="H11" s="209" t="s">
        <v>1361</v>
      </c>
      <c r="I11" s="209" t="s">
        <v>1361</v>
      </c>
      <c r="J11" s="212" t="s">
        <v>1362</v>
      </c>
      <c r="K11" s="212" t="s">
        <v>1360</v>
      </c>
      <c r="L11" s="214">
        <v>0.1</v>
      </c>
      <c r="M11" s="212" t="s">
        <v>1362</v>
      </c>
      <c r="N11" s="212" t="s">
        <v>1360</v>
      </c>
      <c r="O11" s="214">
        <v>0.41666666666666669</v>
      </c>
      <c r="P11" s="212" t="s">
        <v>1360</v>
      </c>
      <c r="Q11" s="212" t="s">
        <v>1361</v>
      </c>
      <c r="R11" s="212" t="s">
        <v>1361</v>
      </c>
      <c r="S11" s="212" t="s">
        <v>1360</v>
      </c>
      <c r="T11" s="212" t="s">
        <v>1361</v>
      </c>
      <c r="U11" s="212" t="s">
        <v>1361</v>
      </c>
      <c r="V11" s="218" t="s">
        <v>139</v>
      </c>
      <c r="W11" s="218" t="s">
        <v>139</v>
      </c>
      <c r="X11" s="218" t="s">
        <v>139</v>
      </c>
      <c r="Y11" s="159" t="s">
        <v>1360</v>
      </c>
      <c r="Z11" s="161" t="s">
        <v>1361</v>
      </c>
      <c r="AA11" s="160" t="s">
        <v>1361</v>
      </c>
    </row>
    <row r="12" spans="1:27" ht="13.95" customHeight="1" x14ac:dyDescent="0.3">
      <c r="A12" s="158" t="s">
        <v>94</v>
      </c>
      <c r="B12" s="158" t="s">
        <v>152</v>
      </c>
      <c r="C12" s="158" t="s">
        <v>153</v>
      </c>
      <c r="D12" s="205" t="s">
        <v>139</v>
      </c>
      <c r="E12" s="182" t="s">
        <v>139</v>
      </c>
      <c r="F12" s="182" t="s">
        <v>139</v>
      </c>
      <c r="G12" s="182" t="s">
        <v>1362</v>
      </c>
      <c r="H12" s="205" t="s">
        <v>1360</v>
      </c>
      <c r="I12" s="183">
        <v>7.1428571428571425E-2</v>
      </c>
      <c r="J12" s="182" t="s">
        <v>1360</v>
      </c>
      <c r="K12" s="182" t="s">
        <v>1361</v>
      </c>
      <c r="L12" s="182" t="s">
        <v>1361</v>
      </c>
      <c r="M12" s="185" t="s">
        <v>139</v>
      </c>
      <c r="N12" s="185" t="s">
        <v>139</v>
      </c>
      <c r="O12" s="185" t="s">
        <v>139</v>
      </c>
      <c r="P12" s="182" t="s">
        <v>1365</v>
      </c>
      <c r="Q12" s="182" t="s">
        <v>1360</v>
      </c>
      <c r="R12" s="183">
        <v>9.375E-2</v>
      </c>
      <c r="S12" s="182" t="s">
        <v>1364</v>
      </c>
      <c r="T12" s="182" t="s">
        <v>1360</v>
      </c>
      <c r="U12" s="183">
        <v>0.16666666666666666</v>
      </c>
      <c r="V12" s="182" t="s">
        <v>1364</v>
      </c>
      <c r="W12" s="182" t="s">
        <v>1360</v>
      </c>
      <c r="X12" s="183">
        <v>0.18518518518518517</v>
      </c>
      <c r="Y12" s="159" t="s">
        <v>1364</v>
      </c>
      <c r="Z12" s="159" t="s">
        <v>1360</v>
      </c>
      <c r="AA12" s="160">
        <v>8.3333333333333329E-2</v>
      </c>
    </row>
    <row r="13" spans="1:27" ht="13.95" customHeight="1" x14ac:dyDescent="0.3">
      <c r="A13" s="158" t="s">
        <v>7</v>
      </c>
      <c r="B13" s="158" t="s">
        <v>156</v>
      </c>
      <c r="C13" s="158" t="s">
        <v>157</v>
      </c>
      <c r="D13" s="205" t="s">
        <v>1371</v>
      </c>
      <c r="E13" s="182" t="s">
        <v>1360</v>
      </c>
      <c r="F13" s="184" t="s">
        <v>1370</v>
      </c>
      <c r="G13" s="182" t="s">
        <v>1372</v>
      </c>
      <c r="H13" s="205" t="s">
        <v>1360</v>
      </c>
      <c r="I13" s="183">
        <v>3.8461538461538464E-2</v>
      </c>
      <c r="J13" s="182" t="s">
        <v>1372</v>
      </c>
      <c r="K13" s="182" t="s">
        <v>1360</v>
      </c>
      <c r="L13" s="183">
        <v>0.12727272727272726</v>
      </c>
      <c r="M13" s="182" t="s">
        <v>1372</v>
      </c>
      <c r="N13" s="182" t="s">
        <v>1360</v>
      </c>
      <c r="O13" s="183">
        <v>0.15254237288135594</v>
      </c>
      <c r="P13" s="182" t="s">
        <v>1364</v>
      </c>
      <c r="Q13" s="182" t="s">
        <v>1360</v>
      </c>
      <c r="R13" s="183">
        <v>0.17857142857142858</v>
      </c>
      <c r="S13" s="182" t="s">
        <v>1364</v>
      </c>
      <c r="T13" s="182" t="s">
        <v>1360</v>
      </c>
      <c r="U13" s="183">
        <v>4.7619047619047616E-2</v>
      </c>
      <c r="V13" s="182" t="s">
        <v>1362</v>
      </c>
      <c r="W13" s="182" t="s">
        <v>1360</v>
      </c>
      <c r="X13" s="183">
        <v>0.26666666666666666</v>
      </c>
      <c r="Y13" s="159" t="s">
        <v>1364</v>
      </c>
      <c r="Z13" s="159" t="s">
        <v>1360</v>
      </c>
      <c r="AA13" s="160">
        <v>4.3478260869565216E-2</v>
      </c>
    </row>
    <row r="14" spans="1:27" ht="13.95" customHeight="1" x14ac:dyDescent="0.3">
      <c r="A14" s="158" t="s">
        <v>7</v>
      </c>
      <c r="B14" s="158" t="s">
        <v>158</v>
      </c>
      <c r="C14" s="158" t="s">
        <v>159</v>
      </c>
      <c r="D14" s="205">
        <v>28</v>
      </c>
      <c r="E14" s="182">
        <v>12</v>
      </c>
      <c r="F14" s="183">
        <v>0.42857142857142855</v>
      </c>
      <c r="G14" s="182">
        <v>102</v>
      </c>
      <c r="H14" s="182">
        <v>15</v>
      </c>
      <c r="I14" s="183">
        <v>0.14705882352941177</v>
      </c>
      <c r="J14" s="182">
        <v>98</v>
      </c>
      <c r="K14" s="182">
        <v>14</v>
      </c>
      <c r="L14" s="183">
        <v>0.14285714285714285</v>
      </c>
      <c r="M14" s="182">
        <v>253</v>
      </c>
      <c r="N14" s="182">
        <v>46</v>
      </c>
      <c r="O14" s="183">
        <v>0.18181818181818182</v>
      </c>
      <c r="P14" s="182">
        <v>292</v>
      </c>
      <c r="Q14" s="182">
        <v>60</v>
      </c>
      <c r="R14" s="183">
        <v>0.20547945205479451</v>
      </c>
      <c r="S14" s="182">
        <v>351</v>
      </c>
      <c r="T14" s="182">
        <v>56</v>
      </c>
      <c r="U14" s="183">
        <v>0.15954415954415954</v>
      </c>
      <c r="V14" s="182">
        <v>302</v>
      </c>
      <c r="W14" s="182">
        <v>73</v>
      </c>
      <c r="X14" s="183">
        <v>0.24172185430463577</v>
      </c>
      <c r="Y14" s="159">
        <v>447</v>
      </c>
      <c r="Z14" s="159">
        <v>116</v>
      </c>
      <c r="AA14" s="160">
        <v>0.25950782997762861</v>
      </c>
    </row>
    <row r="15" spans="1:27" ht="13.95" customHeight="1" x14ac:dyDescent="0.3">
      <c r="A15" s="158" t="s">
        <v>7</v>
      </c>
      <c r="B15" s="158" t="s">
        <v>160</v>
      </c>
      <c r="C15" s="158" t="s">
        <v>161</v>
      </c>
      <c r="D15" s="205">
        <v>167</v>
      </c>
      <c r="E15" s="182">
        <v>83</v>
      </c>
      <c r="F15" s="183">
        <v>0.49700598802395207</v>
      </c>
      <c r="G15" s="182">
        <v>327</v>
      </c>
      <c r="H15" s="182">
        <v>128</v>
      </c>
      <c r="I15" s="183">
        <v>0.39143730886850153</v>
      </c>
      <c r="J15" s="182">
        <v>311</v>
      </c>
      <c r="K15" s="182">
        <v>113</v>
      </c>
      <c r="L15" s="183">
        <v>0.36334405144694532</v>
      </c>
      <c r="M15" s="182">
        <v>306</v>
      </c>
      <c r="N15" s="182">
        <v>109</v>
      </c>
      <c r="O15" s="183">
        <v>0.3562091503267974</v>
      </c>
      <c r="P15" s="182">
        <v>235</v>
      </c>
      <c r="Q15" s="182">
        <v>119</v>
      </c>
      <c r="R15" s="183">
        <v>0.50638297872340421</v>
      </c>
      <c r="S15" s="182">
        <v>353</v>
      </c>
      <c r="T15" s="182">
        <v>119</v>
      </c>
      <c r="U15" s="183">
        <v>0.33711048158640228</v>
      </c>
      <c r="V15" s="182">
        <v>411</v>
      </c>
      <c r="W15" s="182">
        <v>176</v>
      </c>
      <c r="X15" s="183">
        <v>0.42822384428223842</v>
      </c>
      <c r="Y15" s="159">
        <v>431</v>
      </c>
      <c r="Z15" s="159">
        <v>178</v>
      </c>
      <c r="AA15" s="160">
        <v>0.41299303944315546</v>
      </c>
    </row>
    <row r="16" spans="1:27" ht="13.95" customHeight="1" x14ac:dyDescent="0.3">
      <c r="A16" s="158" t="s">
        <v>7</v>
      </c>
      <c r="B16" s="158" t="s">
        <v>162</v>
      </c>
      <c r="C16" s="158" t="s">
        <v>163</v>
      </c>
      <c r="D16" s="205">
        <v>159</v>
      </c>
      <c r="E16" s="182">
        <v>77</v>
      </c>
      <c r="F16" s="183">
        <v>0.48427672955974843</v>
      </c>
      <c r="G16" s="182">
        <v>158</v>
      </c>
      <c r="H16" s="182">
        <v>83</v>
      </c>
      <c r="I16" s="183">
        <v>0.52531645569620256</v>
      </c>
      <c r="J16" s="182">
        <v>251</v>
      </c>
      <c r="K16" s="182">
        <v>159</v>
      </c>
      <c r="L16" s="183">
        <v>0.63346613545816732</v>
      </c>
      <c r="M16" s="182">
        <v>297</v>
      </c>
      <c r="N16" s="182">
        <v>205</v>
      </c>
      <c r="O16" s="183">
        <v>0.6902356902356902</v>
      </c>
      <c r="P16" s="182">
        <v>330</v>
      </c>
      <c r="Q16" s="182">
        <v>159</v>
      </c>
      <c r="R16" s="183">
        <v>0.48181818181818181</v>
      </c>
      <c r="S16" s="182">
        <v>393</v>
      </c>
      <c r="T16" s="182">
        <v>194</v>
      </c>
      <c r="U16" s="183">
        <v>0.49363867684478374</v>
      </c>
      <c r="V16" s="182">
        <v>600</v>
      </c>
      <c r="W16" s="182">
        <v>328</v>
      </c>
      <c r="X16" s="183">
        <v>0.54666666666666663</v>
      </c>
      <c r="Y16" s="159">
        <v>724</v>
      </c>
      <c r="Z16" s="159">
        <v>376</v>
      </c>
      <c r="AA16" s="160">
        <v>0.51933701657458564</v>
      </c>
    </row>
    <row r="17" spans="1:27" ht="13.95" customHeight="1" x14ac:dyDescent="0.3">
      <c r="A17" s="158" t="s">
        <v>9</v>
      </c>
      <c r="B17" s="158" t="s">
        <v>164</v>
      </c>
      <c r="C17" s="158" t="s">
        <v>165</v>
      </c>
      <c r="D17" s="205" t="s">
        <v>1366</v>
      </c>
      <c r="E17" s="182" t="s">
        <v>1360</v>
      </c>
      <c r="F17" s="183">
        <v>1.098901098901099E-2</v>
      </c>
      <c r="G17" s="182" t="s">
        <v>1367</v>
      </c>
      <c r="H17" s="205" t="s">
        <v>1360</v>
      </c>
      <c r="I17" s="183">
        <v>1.098901098901099E-2</v>
      </c>
      <c r="J17" s="182" t="s">
        <v>1367</v>
      </c>
      <c r="K17" s="182" t="s">
        <v>1360</v>
      </c>
      <c r="L17" s="183">
        <v>2.7027027027027029E-2</v>
      </c>
      <c r="M17" s="182" t="s">
        <v>1368</v>
      </c>
      <c r="N17" s="182" t="s">
        <v>1360</v>
      </c>
      <c r="O17" s="183">
        <v>1.2578616352201259E-2</v>
      </c>
      <c r="P17" s="182" t="s">
        <v>1369</v>
      </c>
      <c r="Q17" s="182" t="s">
        <v>1360</v>
      </c>
      <c r="R17" s="183">
        <v>1.2903225806451613E-2</v>
      </c>
      <c r="S17" s="182">
        <v>184</v>
      </c>
      <c r="T17" s="182">
        <v>10</v>
      </c>
      <c r="U17" s="183">
        <v>5.434782608695652E-2</v>
      </c>
      <c r="V17" s="182">
        <v>207</v>
      </c>
      <c r="W17" s="182">
        <v>15</v>
      </c>
      <c r="X17" s="183">
        <v>7.2463768115942032E-2</v>
      </c>
      <c r="Y17" s="159" t="s">
        <v>1367</v>
      </c>
      <c r="Z17" s="159" t="s">
        <v>1360</v>
      </c>
      <c r="AA17" s="160">
        <v>1.6483516483516484E-2</v>
      </c>
    </row>
    <row r="18" spans="1:27" ht="13.95" customHeight="1" x14ac:dyDescent="0.3">
      <c r="A18" s="158" t="s">
        <v>96</v>
      </c>
      <c r="B18" s="158" t="s">
        <v>1322</v>
      </c>
      <c r="C18" s="158" t="s">
        <v>1323</v>
      </c>
      <c r="D18" s="210" t="s">
        <v>139</v>
      </c>
      <c r="E18" s="210" t="s">
        <v>139</v>
      </c>
      <c r="F18" s="213" t="s">
        <v>139</v>
      </c>
      <c r="G18" s="210" t="s">
        <v>139</v>
      </c>
      <c r="H18" s="210" t="s">
        <v>139</v>
      </c>
      <c r="I18" s="213" t="s">
        <v>139</v>
      </c>
      <c r="J18" s="210" t="s">
        <v>139</v>
      </c>
      <c r="K18" s="210" t="s">
        <v>139</v>
      </c>
      <c r="L18" s="213" t="s">
        <v>139</v>
      </c>
      <c r="M18" s="210" t="s">
        <v>139</v>
      </c>
      <c r="N18" s="210" t="s">
        <v>139</v>
      </c>
      <c r="O18" s="213" t="s">
        <v>139</v>
      </c>
      <c r="P18" s="210" t="s">
        <v>139</v>
      </c>
      <c r="Q18" s="210" t="s">
        <v>139</v>
      </c>
      <c r="R18" s="213" t="s">
        <v>139</v>
      </c>
      <c r="S18" s="210" t="s">
        <v>139</v>
      </c>
      <c r="T18" s="210" t="s">
        <v>139</v>
      </c>
      <c r="U18" s="213" t="s">
        <v>139</v>
      </c>
      <c r="V18" s="210" t="s">
        <v>139</v>
      </c>
      <c r="W18" s="210" t="s">
        <v>139</v>
      </c>
      <c r="X18" s="213" t="s">
        <v>139</v>
      </c>
      <c r="Y18" s="159" t="s">
        <v>1360</v>
      </c>
      <c r="Z18" s="161" t="s">
        <v>1361</v>
      </c>
      <c r="AA18" s="160" t="s">
        <v>1361</v>
      </c>
    </row>
    <row r="19" spans="1:27" ht="13.95" customHeight="1" x14ac:dyDescent="0.3">
      <c r="A19" s="158" t="s">
        <v>11</v>
      </c>
      <c r="B19" s="158" t="s">
        <v>167</v>
      </c>
      <c r="C19" s="158" t="s">
        <v>168</v>
      </c>
      <c r="D19" s="209" t="s">
        <v>1365</v>
      </c>
      <c r="E19" s="212" t="s">
        <v>1360</v>
      </c>
      <c r="F19" s="214">
        <v>0.18421052631578946</v>
      </c>
      <c r="G19" s="212">
        <v>61</v>
      </c>
      <c r="H19" s="212">
        <v>13</v>
      </c>
      <c r="I19" s="214">
        <v>0.21311475409836064</v>
      </c>
      <c r="J19" s="212">
        <v>83</v>
      </c>
      <c r="K19" s="212">
        <v>16</v>
      </c>
      <c r="L19" s="214">
        <v>0.19277108433734941</v>
      </c>
      <c r="M19" s="212">
        <v>99</v>
      </c>
      <c r="N19" s="212">
        <v>13</v>
      </c>
      <c r="O19" s="214">
        <v>0.13131313131313133</v>
      </c>
      <c r="P19" s="212">
        <v>79</v>
      </c>
      <c r="Q19" s="212">
        <v>13</v>
      </c>
      <c r="R19" s="214">
        <v>0.16455696202531644</v>
      </c>
      <c r="S19" s="212" t="s">
        <v>1375</v>
      </c>
      <c r="T19" s="212" t="s">
        <v>1360</v>
      </c>
      <c r="U19" s="214">
        <v>9.5238095238095233E-2</v>
      </c>
      <c r="V19" s="212">
        <v>154</v>
      </c>
      <c r="W19" s="212">
        <v>24</v>
      </c>
      <c r="X19" s="214">
        <v>0.15584415584415584</v>
      </c>
      <c r="Y19" s="159">
        <v>179</v>
      </c>
      <c r="Z19" s="159">
        <v>18</v>
      </c>
      <c r="AA19" s="160">
        <v>0.1005586592178771</v>
      </c>
    </row>
    <row r="20" spans="1:27" ht="13.95" customHeight="1" x14ac:dyDescent="0.3">
      <c r="A20" s="158" t="s">
        <v>11</v>
      </c>
      <c r="B20" s="158" t="s">
        <v>169</v>
      </c>
      <c r="C20" s="158" t="s">
        <v>170</v>
      </c>
      <c r="D20" s="205" t="s">
        <v>1360</v>
      </c>
      <c r="E20" s="182" t="s">
        <v>1361</v>
      </c>
      <c r="F20" s="182" t="s">
        <v>1361</v>
      </c>
      <c r="G20" s="182" t="s">
        <v>1364</v>
      </c>
      <c r="H20" s="205" t="s">
        <v>1360</v>
      </c>
      <c r="I20" s="183">
        <v>7.6923076923076927E-2</v>
      </c>
      <c r="J20" s="182" t="s">
        <v>1372</v>
      </c>
      <c r="K20" s="182" t="s">
        <v>1360</v>
      </c>
      <c r="L20" s="183">
        <v>0.1111111111111111</v>
      </c>
      <c r="M20" s="182" t="s">
        <v>1364</v>
      </c>
      <c r="N20" s="182" t="s">
        <v>1360</v>
      </c>
      <c r="O20" s="183">
        <v>0.2608695652173913</v>
      </c>
      <c r="P20" s="182" t="s">
        <v>1362</v>
      </c>
      <c r="Q20" s="182" t="s">
        <v>1360</v>
      </c>
      <c r="R20" s="183">
        <v>0.61538461538461542</v>
      </c>
      <c r="S20" s="182" t="s">
        <v>1362</v>
      </c>
      <c r="T20" s="182" t="s">
        <v>1360</v>
      </c>
      <c r="U20" s="183">
        <v>0.38461538461538464</v>
      </c>
      <c r="V20" s="182" t="s">
        <v>1362</v>
      </c>
      <c r="W20" s="182" t="s">
        <v>1360</v>
      </c>
      <c r="X20" s="183">
        <v>0.54545454545454541</v>
      </c>
      <c r="Y20" s="159" t="s">
        <v>1360</v>
      </c>
      <c r="Z20" s="161" t="s">
        <v>1361</v>
      </c>
      <c r="AA20" s="160" t="s">
        <v>1361</v>
      </c>
    </row>
    <row r="21" spans="1:27" ht="13.95" customHeight="1" x14ac:dyDescent="0.3">
      <c r="A21" s="158" t="s">
        <v>11</v>
      </c>
      <c r="B21" s="158" t="s">
        <v>173</v>
      </c>
      <c r="C21" s="158" t="s">
        <v>174</v>
      </c>
      <c r="D21" s="205" t="s">
        <v>139</v>
      </c>
      <c r="E21" s="182" t="s">
        <v>139</v>
      </c>
      <c r="F21" s="182" t="s">
        <v>139</v>
      </c>
      <c r="G21" s="182" t="s">
        <v>1364</v>
      </c>
      <c r="H21" s="205" t="s">
        <v>1360</v>
      </c>
      <c r="I21" s="183">
        <v>0.17857142857142858</v>
      </c>
      <c r="J21" s="182" t="s">
        <v>1371</v>
      </c>
      <c r="K21" s="182" t="s">
        <v>1360</v>
      </c>
      <c r="L21" s="183">
        <v>0.10204081632653061</v>
      </c>
      <c r="M21" s="185" t="s">
        <v>139</v>
      </c>
      <c r="N21" s="185" t="s">
        <v>139</v>
      </c>
      <c r="O21" s="185" t="s">
        <v>139</v>
      </c>
      <c r="P21" s="185" t="s">
        <v>139</v>
      </c>
      <c r="Q21" s="185" t="s">
        <v>139</v>
      </c>
      <c r="R21" s="185" t="s">
        <v>139</v>
      </c>
      <c r="S21" s="185" t="s">
        <v>139</v>
      </c>
      <c r="T21" s="185" t="s">
        <v>139</v>
      </c>
      <c r="U21" s="185" t="s">
        <v>139</v>
      </c>
      <c r="V21" s="185" t="s">
        <v>139</v>
      </c>
      <c r="W21" s="185" t="s">
        <v>139</v>
      </c>
      <c r="X21" s="185" t="s">
        <v>139</v>
      </c>
      <c r="Y21" s="159" t="s">
        <v>1362</v>
      </c>
      <c r="Z21" s="159" t="s">
        <v>1360</v>
      </c>
      <c r="AA21" s="160">
        <v>0.53846153846153844</v>
      </c>
    </row>
    <row r="22" spans="1:27" ht="13.95" customHeight="1" x14ac:dyDescent="0.3">
      <c r="A22" s="158" t="s">
        <v>98</v>
      </c>
      <c r="B22" s="158" t="s">
        <v>1324</v>
      </c>
      <c r="C22" s="158" t="s">
        <v>1325</v>
      </c>
      <c r="D22" s="210" t="s">
        <v>139</v>
      </c>
      <c r="E22" s="210" t="s">
        <v>139</v>
      </c>
      <c r="F22" s="213" t="s">
        <v>139</v>
      </c>
      <c r="G22" s="210" t="s">
        <v>139</v>
      </c>
      <c r="H22" s="210" t="s">
        <v>139</v>
      </c>
      <c r="I22" s="213" t="s">
        <v>139</v>
      </c>
      <c r="J22" s="210" t="s">
        <v>139</v>
      </c>
      <c r="K22" s="210" t="s">
        <v>139</v>
      </c>
      <c r="L22" s="213" t="s">
        <v>139</v>
      </c>
      <c r="M22" s="210" t="s">
        <v>139</v>
      </c>
      <c r="N22" s="210" t="s">
        <v>139</v>
      </c>
      <c r="O22" s="213" t="s">
        <v>139</v>
      </c>
      <c r="P22" s="210" t="s">
        <v>139</v>
      </c>
      <c r="Q22" s="210" t="s">
        <v>139</v>
      </c>
      <c r="R22" s="213" t="s">
        <v>139</v>
      </c>
      <c r="S22" s="210" t="s">
        <v>139</v>
      </c>
      <c r="T22" s="210" t="s">
        <v>139</v>
      </c>
      <c r="U22" s="213" t="s">
        <v>139</v>
      </c>
      <c r="V22" s="210" t="s">
        <v>139</v>
      </c>
      <c r="W22" s="210" t="s">
        <v>139</v>
      </c>
      <c r="X22" s="213" t="s">
        <v>139</v>
      </c>
      <c r="Y22" s="159" t="s">
        <v>1360</v>
      </c>
      <c r="Z22" s="161" t="s">
        <v>1361</v>
      </c>
      <c r="AA22" s="160" t="s">
        <v>1361</v>
      </c>
    </row>
    <row r="23" spans="1:27" ht="13.95" customHeight="1" x14ac:dyDescent="0.3">
      <c r="A23" s="158" t="s">
        <v>13</v>
      </c>
      <c r="B23" s="158" t="s">
        <v>177</v>
      </c>
      <c r="C23" s="158" t="s">
        <v>178</v>
      </c>
      <c r="D23" s="209">
        <v>87</v>
      </c>
      <c r="E23" s="212">
        <v>53</v>
      </c>
      <c r="F23" s="214">
        <v>0.60919540229885061</v>
      </c>
      <c r="G23" s="212">
        <v>101</v>
      </c>
      <c r="H23" s="212">
        <v>66</v>
      </c>
      <c r="I23" s="214">
        <v>0.65346534653465349</v>
      </c>
      <c r="J23" s="212">
        <v>148</v>
      </c>
      <c r="K23" s="212">
        <v>85</v>
      </c>
      <c r="L23" s="214">
        <v>0.57432432432432434</v>
      </c>
      <c r="M23" s="212">
        <v>272</v>
      </c>
      <c r="N23" s="212">
        <v>124</v>
      </c>
      <c r="O23" s="214">
        <v>0.45588235294117646</v>
      </c>
      <c r="P23" s="212">
        <v>298</v>
      </c>
      <c r="Q23" s="212">
        <v>171</v>
      </c>
      <c r="R23" s="214">
        <v>0.5738255033557047</v>
      </c>
      <c r="S23" s="212">
        <v>313</v>
      </c>
      <c r="T23" s="212">
        <v>157</v>
      </c>
      <c r="U23" s="214">
        <v>0.50159744408945683</v>
      </c>
      <c r="V23" s="212">
        <v>324</v>
      </c>
      <c r="W23" s="212">
        <v>176</v>
      </c>
      <c r="X23" s="214">
        <v>0.54320987654320985</v>
      </c>
      <c r="Y23" s="159">
        <v>302</v>
      </c>
      <c r="Z23" s="159">
        <v>106</v>
      </c>
      <c r="AA23" s="160">
        <v>0.35099337748344372</v>
      </c>
    </row>
    <row r="24" spans="1:27" ht="13.95" customHeight="1" x14ac:dyDescent="0.3">
      <c r="A24" s="158" t="s">
        <v>13</v>
      </c>
      <c r="B24" s="158" t="s">
        <v>179</v>
      </c>
      <c r="C24" s="158" t="s">
        <v>180</v>
      </c>
      <c r="D24" s="205">
        <v>89</v>
      </c>
      <c r="E24" s="182">
        <v>21</v>
      </c>
      <c r="F24" s="183">
        <v>0.23595505617977527</v>
      </c>
      <c r="G24" s="182">
        <v>59</v>
      </c>
      <c r="H24" s="182">
        <v>21</v>
      </c>
      <c r="I24" s="183">
        <v>0.3559322033898305</v>
      </c>
      <c r="J24" s="182">
        <v>118</v>
      </c>
      <c r="K24" s="182">
        <v>38</v>
      </c>
      <c r="L24" s="183">
        <v>0.32203389830508472</v>
      </c>
      <c r="M24" s="182">
        <v>241</v>
      </c>
      <c r="N24" s="182">
        <v>75</v>
      </c>
      <c r="O24" s="183">
        <v>0.31120331950207469</v>
      </c>
      <c r="P24" s="182">
        <v>251</v>
      </c>
      <c r="Q24" s="182">
        <v>88</v>
      </c>
      <c r="R24" s="183">
        <v>0.35059760956175301</v>
      </c>
      <c r="S24" s="182">
        <v>315</v>
      </c>
      <c r="T24" s="182">
        <v>100</v>
      </c>
      <c r="U24" s="183">
        <v>0.31746031746031744</v>
      </c>
      <c r="V24" s="182">
        <v>328</v>
      </c>
      <c r="W24" s="182">
        <v>102</v>
      </c>
      <c r="X24" s="183">
        <v>0.31097560975609756</v>
      </c>
      <c r="Y24" s="159">
        <v>342</v>
      </c>
      <c r="Z24" s="159">
        <v>124</v>
      </c>
      <c r="AA24" s="160">
        <v>0.36257309941520466</v>
      </c>
    </row>
    <row r="25" spans="1:27" ht="13.95" customHeight="1" x14ac:dyDescent="0.3">
      <c r="A25" s="158" t="s">
        <v>13</v>
      </c>
      <c r="B25" s="158" t="s">
        <v>181</v>
      </c>
      <c r="C25" s="158" t="s">
        <v>182</v>
      </c>
      <c r="D25" s="205" t="s">
        <v>1365</v>
      </c>
      <c r="E25" s="182" t="s">
        <v>1360</v>
      </c>
      <c r="F25" s="183">
        <v>0.15625</v>
      </c>
      <c r="G25" s="182" t="s">
        <v>1364</v>
      </c>
      <c r="H25" s="205" t="s">
        <v>1360</v>
      </c>
      <c r="I25" s="183">
        <v>0.13793103448275862</v>
      </c>
      <c r="J25" s="182" t="s">
        <v>1365</v>
      </c>
      <c r="K25" s="182" t="s">
        <v>1360</v>
      </c>
      <c r="L25" s="183">
        <v>7.8947368421052627E-2</v>
      </c>
      <c r="M25" s="182" t="s">
        <v>1372</v>
      </c>
      <c r="N25" s="182" t="s">
        <v>1360</v>
      </c>
      <c r="O25" s="183">
        <v>6.8965517241379309E-2</v>
      </c>
      <c r="P25" s="182" t="s">
        <v>1375</v>
      </c>
      <c r="Q25" s="182" t="s">
        <v>1360</v>
      </c>
      <c r="R25" s="183">
        <v>6.25E-2</v>
      </c>
      <c r="S25" s="182">
        <v>140</v>
      </c>
      <c r="T25" s="182">
        <v>11</v>
      </c>
      <c r="U25" s="183">
        <v>7.857142857142857E-2</v>
      </c>
      <c r="V25" s="182" t="s">
        <v>1383</v>
      </c>
      <c r="W25" s="182" t="s">
        <v>1360</v>
      </c>
      <c r="X25" s="183">
        <v>4.9645390070921988E-2</v>
      </c>
      <c r="Y25" s="159" t="s">
        <v>1373</v>
      </c>
      <c r="Z25" s="159" t="s">
        <v>1360</v>
      </c>
      <c r="AA25" s="160">
        <v>3.968253968253968E-2</v>
      </c>
    </row>
    <row r="26" spans="1:27" ht="13.95" customHeight="1" x14ac:dyDescent="0.3">
      <c r="A26" s="158" t="s">
        <v>13</v>
      </c>
      <c r="B26" s="158" t="s">
        <v>183</v>
      </c>
      <c r="C26" s="158" t="s">
        <v>184</v>
      </c>
      <c r="D26" s="205">
        <v>32</v>
      </c>
      <c r="E26" s="182">
        <v>13</v>
      </c>
      <c r="F26" s="183">
        <v>0.40625</v>
      </c>
      <c r="G26" s="182">
        <v>45</v>
      </c>
      <c r="H26" s="182">
        <v>16</v>
      </c>
      <c r="I26" s="183">
        <v>0.35555555555555557</v>
      </c>
      <c r="J26" s="182">
        <v>195</v>
      </c>
      <c r="K26" s="182">
        <v>38</v>
      </c>
      <c r="L26" s="183">
        <v>0.19487179487179487</v>
      </c>
      <c r="M26" s="182">
        <v>158</v>
      </c>
      <c r="N26" s="182">
        <v>38</v>
      </c>
      <c r="O26" s="183">
        <v>0.24050632911392406</v>
      </c>
      <c r="P26" s="182">
        <v>159</v>
      </c>
      <c r="Q26" s="182">
        <v>49</v>
      </c>
      <c r="R26" s="183">
        <v>0.3081761006289308</v>
      </c>
      <c r="S26" s="182">
        <v>196</v>
      </c>
      <c r="T26" s="182">
        <v>57</v>
      </c>
      <c r="U26" s="183">
        <v>0.29081632653061223</v>
      </c>
      <c r="V26" s="182">
        <v>210</v>
      </c>
      <c r="W26" s="182">
        <v>51</v>
      </c>
      <c r="X26" s="183">
        <v>0.24285714285714285</v>
      </c>
      <c r="Y26" s="159">
        <v>215</v>
      </c>
      <c r="Z26" s="159">
        <v>62</v>
      </c>
      <c r="AA26" s="160">
        <v>0.28837209302325584</v>
      </c>
    </row>
    <row r="27" spans="1:27" ht="13.95" customHeight="1" x14ac:dyDescent="0.3">
      <c r="A27" s="158" t="s">
        <v>13</v>
      </c>
      <c r="B27" s="158" t="s">
        <v>185</v>
      </c>
      <c r="C27" s="158" t="s">
        <v>186</v>
      </c>
      <c r="D27" s="205">
        <v>58</v>
      </c>
      <c r="E27" s="182">
        <v>11</v>
      </c>
      <c r="F27" s="183">
        <v>0.18965517241379309</v>
      </c>
      <c r="G27" s="182">
        <v>57</v>
      </c>
      <c r="H27" s="182">
        <v>10</v>
      </c>
      <c r="I27" s="183">
        <v>0.17543859649122806</v>
      </c>
      <c r="J27" s="182">
        <v>285</v>
      </c>
      <c r="K27" s="182">
        <v>37</v>
      </c>
      <c r="L27" s="183">
        <v>0.12982456140350876</v>
      </c>
      <c r="M27" s="182">
        <v>394</v>
      </c>
      <c r="N27" s="182">
        <v>62</v>
      </c>
      <c r="O27" s="183">
        <v>0.15736040609137056</v>
      </c>
      <c r="P27" s="182">
        <v>284</v>
      </c>
      <c r="Q27" s="182">
        <v>65</v>
      </c>
      <c r="R27" s="183">
        <v>0.22887323943661972</v>
      </c>
      <c r="S27" s="182">
        <v>221</v>
      </c>
      <c r="T27" s="182">
        <v>66</v>
      </c>
      <c r="U27" s="183">
        <v>0.29864253393665158</v>
      </c>
      <c r="V27" s="182">
        <v>149</v>
      </c>
      <c r="W27" s="182">
        <v>62</v>
      </c>
      <c r="X27" s="183">
        <v>0.41610738255033558</v>
      </c>
      <c r="Y27" s="159">
        <v>163</v>
      </c>
      <c r="Z27" s="159">
        <v>52</v>
      </c>
      <c r="AA27" s="160">
        <v>0.31901840490797545</v>
      </c>
    </row>
    <row r="28" spans="1:27" ht="13.95" customHeight="1" x14ac:dyDescent="0.3">
      <c r="A28" s="158" t="s">
        <v>13</v>
      </c>
      <c r="B28" s="158" t="s">
        <v>548</v>
      </c>
      <c r="C28" s="158" t="s">
        <v>691</v>
      </c>
      <c r="D28" s="205" t="s">
        <v>139</v>
      </c>
      <c r="E28" s="182" t="s">
        <v>139</v>
      </c>
      <c r="F28" s="182" t="s">
        <v>139</v>
      </c>
      <c r="G28" s="182" t="s">
        <v>139</v>
      </c>
      <c r="H28" s="182" t="s">
        <v>139</v>
      </c>
      <c r="I28" s="182" t="s">
        <v>139</v>
      </c>
      <c r="J28" s="182" t="s">
        <v>1364</v>
      </c>
      <c r="K28" s="182" t="s">
        <v>1360</v>
      </c>
      <c r="L28" s="183">
        <v>4.1666666666666664E-2</v>
      </c>
      <c r="M28" s="182" t="s">
        <v>1362</v>
      </c>
      <c r="N28" s="182" t="s">
        <v>1360</v>
      </c>
      <c r="O28" s="183">
        <v>5.8823529411764705E-2</v>
      </c>
      <c r="P28" s="182" t="s">
        <v>1365</v>
      </c>
      <c r="Q28" s="182" t="s">
        <v>1360</v>
      </c>
      <c r="R28" s="183">
        <v>6.0606060606060608E-2</v>
      </c>
      <c r="S28" s="182" t="s">
        <v>1365</v>
      </c>
      <c r="T28" s="182" t="s">
        <v>1360</v>
      </c>
      <c r="U28" s="183">
        <v>2.8571428571428571E-2</v>
      </c>
      <c r="V28" s="182" t="s">
        <v>1365</v>
      </c>
      <c r="W28" s="182" t="s">
        <v>1360</v>
      </c>
      <c r="X28" s="184" t="s">
        <v>1370</v>
      </c>
      <c r="Y28" s="159" t="s">
        <v>1362</v>
      </c>
      <c r="Z28" s="161" t="s">
        <v>1360</v>
      </c>
      <c r="AA28" s="160" t="s">
        <v>1378</v>
      </c>
    </row>
    <row r="29" spans="1:27" ht="13.95" customHeight="1" x14ac:dyDescent="0.3">
      <c r="A29" s="158" t="s">
        <v>15</v>
      </c>
      <c r="B29" s="158" t="s">
        <v>187</v>
      </c>
      <c r="C29" s="158" t="s">
        <v>188</v>
      </c>
      <c r="D29" s="205">
        <v>46</v>
      </c>
      <c r="E29" s="182">
        <v>21</v>
      </c>
      <c r="F29" s="183">
        <v>0.45652173913043476</v>
      </c>
      <c r="G29" s="182">
        <v>131</v>
      </c>
      <c r="H29" s="182">
        <v>62</v>
      </c>
      <c r="I29" s="183">
        <v>0.47328244274809161</v>
      </c>
      <c r="J29" s="182">
        <v>289</v>
      </c>
      <c r="K29" s="182">
        <v>100</v>
      </c>
      <c r="L29" s="183">
        <v>0.34602076124567471</v>
      </c>
      <c r="M29" s="182">
        <v>235</v>
      </c>
      <c r="N29" s="182">
        <v>133</v>
      </c>
      <c r="O29" s="183">
        <v>0.56595744680851068</v>
      </c>
      <c r="P29" s="182">
        <v>222</v>
      </c>
      <c r="Q29" s="182">
        <v>128</v>
      </c>
      <c r="R29" s="183">
        <v>0.57657657657657657</v>
      </c>
      <c r="S29" s="182">
        <v>332</v>
      </c>
      <c r="T29" s="182">
        <v>177</v>
      </c>
      <c r="U29" s="183">
        <v>0.5331325301204819</v>
      </c>
      <c r="V29" s="182">
        <v>307</v>
      </c>
      <c r="W29" s="182">
        <v>178</v>
      </c>
      <c r="X29" s="183">
        <v>0.57980456026058635</v>
      </c>
      <c r="Y29" s="159">
        <v>252</v>
      </c>
      <c r="Z29" s="159">
        <v>153</v>
      </c>
      <c r="AA29" s="160">
        <v>0.6071428571428571</v>
      </c>
    </row>
    <row r="30" spans="1:27" ht="13.95" customHeight="1" x14ac:dyDescent="0.3">
      <c r="A30" s="158" t="s">
        <v>15</v>
      </c>
      <c r="B30" s="158" t="s">
        <v>189</v>
      </c>
      <c r="C30" s="158" t="s">
        <v>190</v>
      </c>
      <c r="D30" s="205">
        <v>100</v>
      </c>
      <c r="E30" s="182">
        <v>71</v>
      </c>
      <c r="F30" s="183">
        <v>0.71</v>
      </c>
      <c r="G30" s="182">
        <v>144</v>
      </c>
      <c r="H30" s="182">
        <v>115</v>
      </c>
      <c r="I30" s="183">
        <v>0.79861111111111116</v>
      </c>
      <c r="J30" s="182">
        <v>159</v>
      </c>
      <c r="K30" s="182">
        <v>123</v>
      </c>
      <c r="L30" s="183">
        <v>0.77358490566037741</v>
      </c>
      <c r="M30" s="182">
        <v>202</v>
      </c>
      <c r="N30" s="182">
        <v>159</v>
      </c>
      <c r="O30" s="183">
        <v>0.78712871287128716</v>
      </c>
      <c r="P30" s="182">
        <v>218</v>
      </c>
      <c r="Q30" s="182">
        <v>192</v>
      </c>
      <c r="R30" s="183">
        <v>0.88073394495412849</v>
      </c>
      <c r="S30" s="182">
        <v>300</v>
      </c>
      <c r="T30" s="182">
        <v>246</v>
      </c>
      <c r="U30" s="183">
        <v>0.82</v>
      </c>
      <c r="V30" s="182">
        <v>273</v>
      </c>
      <c r="W30" s="182">
        <v>218</v>
      </c>
      <c r="X30" s="183">
        <v>0.79853479853479858</v>
      </c>
      <c r="Y30" s="159">
        <v>327</v>
      </c>
      <c r="Z30" s="159">
        <v>266</v>
      </c>
      <c r="AA30" s="160">
        <v>0.81345565749235471</v>
      </c>
    </row>
    <row r="31" spans="1:27" ht="13.95" customHeight="1" x14ac:dyDescent="0.3">
      <c r="A31" s="158" t="s">
        <v>15</v>
      </c>
      <c r="B31" s="158" t="s">
        <v>191</v>
      </c>
      <c r="C31" s="158" t="s">
        <v>192</v>
      </c>
      <c r="D31" s="205">
        <v>59</v>
      </c>
      <c r="E31" s="182">
        <v>49</v>
      </c>
      <c r="F31" s="183">
        <v>0.83050847457627119</v>
      </c>
      <c r="G31" s="182">
        <v>49</v>
      </c>
      <c r="H31" s="182">
        <v>36</v>
      </c>
      <c r="I31" s="183">
        <v>0.73469387755102045</v>
      </c>
      <c r="J31" s="182">
        <v>43</v>
      </c>
      <c r="K31" s="182">
        <v>24</v>
      </c>
      <c r="L31" s="183">
        <v>0.55813953488372092</v>
      </c>
      <c r="M31" s="182">
        <v>66</v>
      </c>
      <c r="N31" s="182">
        <v>34</v>
      </c>
      <c r="O31" s="183">
        <v>0.51515151515151514</v>
      </c>
      <c r="P31" s="182">
        <v>67</v>
      </c>
      <c r="Q31" s="182">
        <v>33</v>
      </c>
      <c r="R31" s="183">
        <v>0.4925373134328358</v>
      </c>
      <c r="S31" s="182">
        <v>85</v>
      </c>
      <c r="T31" s="182">
        <v>45</v>
      </c>
      <c r="U31" s="183">
        <v>0.52941176470588236</v>
      </c>
      <c r="V31" s="182">
        <v>91</v>
      </c>
      <c r="W31" s="182">
        <v>53</v>
      </c>
      <c r="X31" s="183">
        <v>0.58241758241758246</v>
      </c>
      <c r="Y31" s="159">
        <v>117</v>
      </c>
      <c r="Z31" s="159">
        <v>61</v>
      </c>
      <c r="AA31" s="160">
        <v>0.5213675213675214</v>
      </c>
    </row>
    <row r="32" spans="1:27" ht="13.95" customHeight="1" x14ac:dyDescent="0.3">
      <c r="A32" s="158" t="s">
        <v>15</v>
      </c>
      <c r="B32" s="158" t="s">
        <v>194</v>
      </c>
      <c r="C32" s="158" t="s">
        <v>195</v>
      </c>
      <c r="D32" s="205" t="s">
        <v>139</v>
      </c>
      <c r="E32" s="182" t="s">
        <v>139</v>
      </c>
      <c r="F32" s="182" t="s">
        <v>139</v>
      </c>
      <c r="G32" s="182" t="s">
        <v>1362</v>
      </c>
      <c r="H32" s="205" t="s">
        <v>1360</v>
      </c>
      <c r="I32" s="184" t="s">
        <v>1370</v>
      </c>
      <c r="J32" s="182" t="s">
        <v>1372</v>
      </c>
      <c r="K32" s="182" t="s">
        <v>1360</v>
      </c>
      <c r="L32" s="184" t="s">
        <v>1370</v>
      </c>
      <c r="M32" s="182" t="s">
        <v>1375</v>
      </c>
      <c r="N32" s="182" t="s">
        <v>1360</v>
      </c>
      <c r="O32" s="184" t="s">
        <v>1370</v>
      </c>
      <c r="P32" s="182" t="s">
        <v>1364</v>
      </c>
      <c r="Q32" s="182" t="s">
        <v>1360</v>
      </c>
      <c r="R32" s="184" t="s">
        <v>1370</v>
      </c>
      <c r="S32" s="182" t="s">
        <v>1374</v>
      </c>
      <c r="T32" s="182" t="s">
        <v>1360</v>
      </c>
      <c r="U32" s="184" t="s">
        <v>1370</v>
      </c>
      <c r="V32" s="182" t="s">
        <v>1366</v>
      </c>
      <c r="W32" s="182" t="s">
        <v>1360</v>
      </c>
      <c r="X32" s="184" t="s">
        <v>1370</v>
      </c>
      <c r="Y32" s="159" t="s">
        <v>1388</v>
      </c>
      <c r="Z32" s="161" t="s">
        <v>1360</v>
      </c>
      <c r="AA32" s="160" t="s">
        <v>1378</v>
      </c>
    </row>
    <row r="33" spans="1:27" ht="13.95" customHeight="1" x14ac:dyDescent="0.3">
      <c r="A33" s="158" t="s">
        <v>15</v>
      </c>
      <c r="B33" s="158" t="s">
        <v>549</v>
      </c>
      <c r="C33" s="158" t="s">
        <v>550</v>
      </c>
      <c r="D33" s="205" t="s">
        <v>139</v>
      </c>
      <c r="E33" s="182" t="s">
        <v>139</v>
      </c>
      <c r="F33" s="182" t="s">
        <v>139</v>
      </c>
      <c r="G33" s="182" t="s">
        <v>139</v>
      </c>
      <c r="H33" s="182" t="s">
        <v>139</v>
      </c>
      <c r="I33" s="182" t="s">
        <v>139</v>
      </c>
      <c r="J33" s="182" t="s">
        <v>1371</v>
      </c>
      <c r="K33" s="182" t="s">
        <v>1360</v>
      </c>
      <c r="L33" s="183">
        <v>2.3809523809523808E-2</v>
      </c>
      <c r="M33" s="182" t="s">
        <v>1365</v>
      </c>
      <c r="N33" s="182" t="s">
        <v>1360</v>
      </c>
      <c r="O33" s="183">
        <v>0.11764705882352941</v>
      </c>
      <c r="P33" s="182" t="s">
        <v>1364</v>
      </c>
      <c r="Q33" s="182" t="s">
        <v>1360</v>
      </c>
      <c r="R33" s="183">
        <v>0.23076923076923078</v>
      </c>
      <c r="S33" s="182" t="s">
        <v>1371</v>
      </c>
      <c r="T33" s="182" t="s">
        <v>1360</v>
      </c>
      <c r="U33" s="183">
        <v>9.7560975609756101E-2</v>
      </c>
      <c r="V33" s="182" t="s">
        <v>1364</v>
      </c>
      <c r="W33" s="182" t="s">
        <v>1360</v>
      </c>
      <c r="X33" s="183">
        <v>0.19230769230769232</v>
      </c>
      <c r="Y33" s="159" t="s">
        <v>1364</v>
      </c>
      <c r="Z33" s="159" t="s">
        <v>1360</v>
      </c>
      <c r="AA33" s="160">
        <v>3.7037037037037035E-2</v>
      </c>
    </row>
    <row r="34" spans="1:27" ht="13.95" customHeight="1" x14ac:dyDescent="0.3">
      <c r="A34" s="158" t="s">
        <v>15</v>
      </c>
      <c r="B34" s="158" t="s">
        <v>496</v>
      </c>
      <c r="C34" s="158" t="s">
        <v>430</v>
      </c>
      <c r="D34" s="205" t="s">
        <v>1360</v>
      </c>
      <c r="E34" s="182" t="s">
        <v>1361</v>
      </c>
      <c r="F34" s="182" t="s">
        <v>1361</v>
      </c>
      <c r="G34" s="182" t="s">
        <v>139</v>
      </c>
      <c r="H34" s="182" t="s">
        <v>139</v>
      </c>
      <c r="I34" s="182" t="s">
        <v>139</v>
      </c>
      <c r="J34" s="182" t="s">
        <v>1362</v>
      </c>
      <c r="K34" s="182" t="s">
        <v>1360</v>
      </c>
      <c r="L34" s="183">
        <v>0.21052631578947367</v>
      </c>
      <c r="M34" s="182">
        <v>80</v>
      </c>
      <c r="N34" s="182">
        <v>12</v>
      </c>
      <c r="O34" s="183">
        <v>0.15</v>
      </c>
      <c r="P34" s="182">
        <v>97</v>
      </c>
      <c r="Q34" s="182">
        <v>18</v>
      </c>
      <c r="R34" s="183">
        <v>0.18556701030927836</v>
      </c>
      <c r="S34" s="182">
        <v>74</v>
      </c>
      <c r="T34" s="182">
        <v>14</v>
      </c>
      <c r="U34" s="183">
        <v>0.1891891891891892</v>
      </c>
      <c r="V34" s="182">
        <v>72</v>
      </c>
      <c r="W34" s="182">
        <v>17</v>
      </c>
      <c r="X34" s="183">
        <v>0.2361111111111111</v>
      </c>
      <c r="Y34" s="159">
        <v>59</v>
      </c>
      <c r="Z34" s="159">
        <v>14</v>
      </c>
      <c r="AA34" s="160">
        <v>0.23728813559322035</v>
      </c>
    </row>
    <row r="35" spans="1:27" ht="13.95" customHeight="1" x14ac:dyDescent="0.3">
      <c r="A35" s="158" t="s">
        <v>15</v>
      </c>
      <c r="B35" s="158" t="s">
        <v>196</v>
      </c>
      <c r="C35" s="158" t="s">
        <v>197</v>
      </c>
      <c r="D35" s="205" t="s">
        <v>139</v>
      </c>
      <c r="E35" s="182" t="s">
        <v>139</v>
      </c>
      <c r="F35" s="182" t="s">
        <v>139</v>
      </c>
      <c r="G35" s="182" t="s">
        <v>1360</v>
      </c>
      <c r="H35" s="205" t="s">
        <v>1361</v>
      </c>
      <c r="I35" s="205" t="s">
        <v>1361</v>
      </c>
      <c r="J35" s="182" t="s">
        <v>1362</v>
      </c>
      <c r="K35" s="182" t="s">
        <v>1360</v>
      </c>
      <c r="L35" s="184" t="s">
        <v>1370</v>
      </c>
      <c r="M35" s="182" t="s">
        <v>1362</v>
      </c>
      <c r="N35" s="182" t="s">
        <v>1360</v>
      </c>
      <c r="O35" s="184" t="s">
        <v>1370</v>
      </c>
      <c r="P35" s="182" t="s">
        <v>1374</v>
      </c>
      <c r="Q35" s="182" t="s">
        <v>1360</v>
      </c>
      <c r="R35" s="184" t="s">
        <v>1370</v>
      </c>
      <c r="S35" s="182" t="s">
        <v>1384</v>
      </c>
      <c r="T35" s="182" t="s">
        <v>1360</v>
      </c>
      <c r="U35" s="184" t="s">
        <v>1370</v>
      </c>
      <c r="V35" s="182" t="s">
        <v>1375</v>
      </c>
      <c r="W35" s="182" t="s">
        <v>1360</v>
      </c>
      <c r="X35" s="184" t="s">
        <v>1370</v>
      </c>
      <c r="Y35" s="159" t="s">
        <v>1379</v>
      </c>
      <c r="Z35" s="161" t="s">
        <v>1360</v>
      </c>
      <c r="AA35" s="160" t="s">
        <v>1378</v>
      </c>
    </row>
    <row r="36" spans="1:27" ht="13.95" customHeight="1" x14ac:dyDescent="0.3">
      <c r="A36" s="158" t="s">
        <v>15</v>
      </c>
      <c r="B36" s="158" t="s">
        <v>198</v>
      </c>
      <c r="C36" s="158" t="s">
        <v>199</v>
      </c>
      <c r="D36" s="205" t="s">
        <v>139</v>
      </c>
      <c r="E36" s="182" t="s">
        <v>139</v>
      </c>
      <c r="F36" s="182" t="s">
        <v>139</v>
      </c>
      <c r="G36" s="182" t="s">
        <v>1362</v>
      </c>
      <c r="H36" s="205" t="s">
        <v>1360</v>
      </c>
      <c r="I36" s="184" t="s">
        <v>1370</v>
      </c>
      <c r="J36" s="182" t="s">
        <v>139</v>
      </c>
      <c r="K36" s="182" t="s">
        <v>139</v>
      </c>
      <c r="L36" s="182" t="s">
        <v>139</v>
      </c>
      <c r="M36" s="185" t="s">
        <v>139</v>
      </c>
      <c r="N36" s="185" t="s">
        <v>139</v>
      </c>
      <c r="O36" s="185" t="s">
        <v>139</v>
      </c>
      <c r="P36" s="182" t="s">
        <v>1365</v>
      </c>
      <c r="Q36" s="182" t="s">
        <v>1360</v>
      </c>
      <c r="R36" s="184" t="s">
        <v>1370</v>
      </c>
      <c r="S36" s="182" t="s">
        <v>1372</v>
      </c>
      <c r="T36" s="182" t="s">
        <v>1360</v>
      </c>
      <c r="U36" s="184" t="s">
        <v>1370</v>
      </c>
      <c r="V36" s="182" t="s">
        <v>1362</v>
      </c>
      <c r="W36" s="182" t="s">
        <v>1360</v>
      </c>
      <c r="X36" s="184" t="s">
        <v>1370</v>
      </c>
      <c r="Y36" s="159" t="s">
        <v>1360</v>
      </c>
      <c r="Z36" s="161" t="s">
        <v>1361</v>
      </c>
      <c r="AA36" s="160" t="s">
        <v>1361</v>
      </c>
    </row>
    <row r="37" spans="1:27" ht="13.95" customHeight="1" x14ac:dyDescent="0.3">
      <c r="A37" s="162" t="s">
        <v>15</v>
      </c>
      <c r="B37" s="162" t="s">
        <v>1347</v>
      </c>
      <c r="C37" s="158" t="s">
        <v>1348</v>
      </c>
      <c r="D37" s="210" t="s">
        <v>139</v>
      </c>
      <c r="E37" s="210" t="s">
        <v>139</v>
      </c>
      <c r="F37" s="213" t="s">
        <v>139</v>
      </c>
      <c r="G37" s="210" t="s">
        <v>139</v>
      </c>
      <c r="H37" s="210" t="s">
        <v>139</v>
      </c>
      <c r="I37" s="213" t="s">
        <v>139</v>
      </c>
      <c r="J37" s="210" t="s">
        <v>139</v>
      </c>
      <c r="K37" s="210" t="s">
        <v>139</v>
      </c>
      <c r="L37" s="213" t="s">
        <v>139</v>
      </c>
      <c r="M37" s="210" t="s">
        <v>139</v>
      </c>
      <c r="N37" s="210" t="s">
        <v>139</v>
      </c>
      <c r="O37" s="213" t="s">
        <v>139</v>
      </c>
      <c r="P37" s="210" t="s">
        <v>139</v>
      </c>
      <c r="Q37" s="210" t="s">
        <v>139</v>
      </c>
      <c r="R37" s="213" t="s">
        <v>139</v>
      </c>
      <c r="S37" s="210" t="s">
        <v>139</v>
      </c>
      <c r="T37" s="210" t="s">
        <v>139</v>
      </c>
      <c r="U37" s="213" t="s">
        <v>139</v>
      </c>
      <c r="V37" s="210" t="s">
        <v>139</v>
      </c>
      <c r="W37" s="210" t="s">
        <v>139</v>
      </c>
      <c r="X37" s="213" t="s">
        <v>139</v>
      </c>
      <c r="Y37" s="159" t="s">
        <v>1360</v>
      </c>
      <c r="Z37" s="161" t="s">
        <v>1361</v>
      </c>
      <c r="AA37" s="160" t="s">
        <v>1361</v>
      </c>
    </row>
    <row r="38" spans="1:27" ht="13.95" customHeight="1" x14ac:dyDescent="0.3">
      <c r="A38" s="158" t="s">
        <v>17</v>
      </c>
      <c r="B38" s="158" t="s">
        <v>200</v>
      </c>
      <c r="C38" s="158" t="s">
        <v>201</v>
      </c>
      <c r="D38" s="209">
        <v>226</v>
      </c>
      <c r="E38" s="212">
        <v>142</v>
      </c>
      <c r="F38" s="214">
        <v>0.62831858407079644</v>
      </c>
      <c r="G38" s="212">
        <v>294</v>
      </c>
      <c r="H38" s="212">
        <v>152</v>
      </c>
      <c r="I38" s="214">
        <v>0.51700680272108845</v>
      </c>
      <c r="J38" s="212">
        <v>349</v>
      </c>
      <c r="K38" s="212">
        <v>169</v>
      </c>
      <c r="L38" s="214">
        <v>0.48424068767908307</v>
      </c>
      <c r="M38" s="212">
        <v>329</v>
      </c>
      <c r="N38" s="212">
        <v>181</v>
      </c>
      <c r="O38" s="214">
        <v>0.55015197568389063</v>
      </c>
      <c r="P38" s="212">
        <v>363</v>
      </c>
      <c r="Q38" s="212">
        <v>189</v>
      </c>
      <c r="R38" s="214">
        <v>0.52066115702479343</v>
      </c>
      <c r="S38" s="212">
        <v>393</v>
      </c>
      <c r="T38" s="212">
        <v>201</v>
      </c>
      <c r="U38" s="214">
        <v>0.51145038167938928</v>
      </c>
      <c r="V38" s="212">
        <v>340</v>
      </c>
      <c r="W38" s="212">
        <v>202</v>
      </c>
      <c r="X38" s="214">
        <v>0.59411764705882353</v>
      </c>
      <c r="Y38" s="159">
        <v>351</v>
      </c>
      <c r="Z38" s="159">
        <v>208</v>
      </c>
      <c r="AA38" s="160">
        <v>0.59259259259259256</v>
      </c>
    </row>
    <row r="39" spans="1:27" ht="13.95" customHeight="1" x14ac:dyDescent="0.3">
      <c r="A39" s="158" t="s">
        <v>17</v>
      </c>
      <c r="B39" s="158" t="s">
        <v>202</v>
      </c>
      <c r="C39" s="158" t="s">
        <v>203</v>
      </c>
      <c r="D39" s="205" t="s">
        <v>1365</v>
      </c>
      <c r="E39" s="182" t="s">
        <v>1360</v>
      </c>
      <c r="F39" s="183">
        <v>5.8823529411764705E-2</v>
      </c>
      <c r="G39" s="182" t="s">
        <v>1365</v>
      </c>
      <c r="H39" s="205" t="s">
        <v>1360</v>
      </c>
      <c r="I39" s="183">
        <v>0.19354838709677419</v>
      </c>
      <c r="J39" s="182" t="s">
        <v>1371</v>
      </c>
      <c r="K39" s="182" t="s">
        <v>1360</v>
      </c>
      <c r="L39" s="183">
        <v>6.9767441860465115E-2</v>
      </c>
      <c r="M39" s="182" t="s">
        <v>1364</v>
      </c>
      <c r="N39" s="182" t="s">
        <v>1360</v>
      </c>
      <c r="O39" s="183">
        <v>0.125</v>
      </c>
      <c r="P39" s="182" t="s">
        <v>1364</v>
      </c>
      <c r="Q39" s="182" t="s">
        <v>1360</v>
      </c>
      <c r="R39" s="183">
        <v>9.0909090909090912E-2</v>
      </c>
      <c r="S39" s="182" t="s">
        <v>1365</v>
      </c>
      <c r="T39" s="182" t="s">
        <v>1360</v>
      </c>
      <c r="U39" s="183">
        <v>6.0606060606060608E-2</v>
      </c>
      <c r="V39" s="182" t="s">
        <v>1360</v>
      </c>
      <c r="W39" s="182" t="s">
        <v>1361</v>
      </c>
      <c r="X39" s="182" t="s">
        <v>1361</v>
      </c>
      <c r="Y39" s="159" t="s">
        <v>1360</v>
      </c>
      <c r="Z39" s="161" t="s">
        <v>1361</v>
      </c>
      <c r="AA39" s="160" t="s">
        <v>1361</v>
      </c>
    </row>
    <row r="40" spans="1:27" ht="13.95" customHeight="1" x14ac:dyDescent="0.3">
      <c r="A40" s="158" t="s">
        <v>17</v>
      </c>
      <c r="B40" s="158" t="s">
        <v>204</v>
      </c>
      <c r="C40" s="158" t="s">
        <v>205</v>
      </c>
      <c r="D40" s="205" t="s">
        <v>1364</v>
      </c>
      <c r="E40" s="182" t="s">
        <v>1360</v>
      </c>
      <c r="F40" s="183">
        <v>0.39130434782608697</v>
      </c>
      <c r="G40" s="182">
        <v>26</v>
      </c>
      <c r="H40" s="182">
        <v>12</v>
      </c>
      <c r="I40" s="183">
        <v>0.46153846153846156</v>
      </c>
      <c r="J40" s="182" t="s">
        <v>1364</v>
      </c>
      <c r="K40" s="182" t="s">
        <v>1360</v>
      </c>
      <c r="L40" s="183">
        <v>0.31818181818181818</v>
      </c>
      <c r="M40" s="182" t="s">
        <v>1362</v>
      </c>
      <c r="N40" s="182" t="s">
        <v>1360</v>
      </c>
      <c r="O40" s="183">
        <v>0.35294117647058826</v>
      </c>
      <c r="P40" s="182" t="s">
        <v>1364</v>
      </c>
      <c r="Q40" s="182" t="s">
        <v>1360</v>
      </c>
      <c r="R40" s="183">
        <v>0.2</v>
      </c>
      <c r="S40" s="182" t="s">
        <v>1362</v>
      </c>
      <c r="T40" s="182" t="s">
        <v>1360</v>
      </c>
      <c r="U40" s="183">
        <v>8.3333333333333329E-2</v>
      </c>
      <c r="V40" s="182" t="s">
        <v>1362</v>
      </c>
      <c r="W40" s="182" t="s">
        <v>1360</v>
      </c>
      <c r="X40" s="183">
        <v>0.33333333333333331</v>
      </c>
      <c r="Y40" s="159">
        <v>24</v>
      </c>
      <c r="Z40" s="159">
        <v>10</v>
      </c>
      <c r="AA40" s="160">
        <v>0.41666666666666669</v>
      </c>
    </row>
    <row r="41" spans="1:27" ht="13.95" customHeight="1" x14ac:dyDescent="0.3">
      <c r="A41" s="158" t="s">
        <v>17</v>
      </c>
      <c r="B41" s="158" t="s">
        <v>206</v>
      </c>
      <c r="C41" s="158" t="s">
        <v>207</v>
      </c>
      <c r="D41" s="205">
        <v>140</v>
      </c>
      <c r="E41" s="182">
        <v>25</v>
      </c>
      <c r="F41" s="183">
        <v>0.17857142857142858</v>
      </c>
      <c r="G41" s="182">
        <v>153</v>
      </c>
      <c r="H41" s="182">
        <v>38</v>
      </c>
      <c r="I41" s="183">
        <v>0.24836601307189543</v>
      </c>
      <c r="J41" s="182">
        <v>215</v>
      </c>
      <c r="K41" s="182">
        <v>44</v>
      </c>
      <c r="L41" s="183">
        <v>0.20465116279069767</v>
      </c>
      <c r="M41" s="182">
        <v>329</v>
      </c>
      <c r="N41" s="182">
        <v>59</v>
      </c>
      <c r="O41" s="183">
        <v>0.17933130699088146</v>
      </c>
      <c r="P41" s="182">
        <v>250</v>
      </c>
      <c r="Q41" s="182">
        <v>62</v>
      </c>
      <c r="R41" s="183">
        <v>0.248</v>
      </c>
      <c r="S41" s="182">
        <v>153</v>
      </c>
      <c r="T41" s="182">
        <v>60</v>
      </c>
      <c r="U41" s="183">
        <v>0.39215686274509803</v>
      </c>
      <c r="V41" s="182">
        <v>141</v>
      </c>
      <c r="W41" s="182">
        <v>68</v>
      </c>
      <c r="X41" s="183">
        <v>0.48226950354609927</v>
      </c>
      <c r="Y41" s="159">
        <v>130</v>
      </c>
      <c r="Z41" s="159">
        <v>67</v>
      </c>
      <c r="AA41" s="160">
        <v>0.51538461538461533</v>
      </c>
    </row>
    <row r="42" spans="1:27" ht="13.95" customHeight="1" x14ac:dyDescent="0.3">
      <c r="A42" s="158" t="s">
        <v>17</v>
      </c>
      <c r="B42" s="158" t="s">
        <v>208</v>
      </c>
      <c r="C42" s="158" t="s">
        <v>209</v>
      </c>
      <c r="D42" s="205" t="s">
        <v>1365</v>
      </c>
      <c r="E42" s="182" t="s">
        <v>1360</v>
      </c>
      <c r="F42" s="183">
        <v>0.19444444444444445</v>
      </c>
      <c r="G42" s="182" t="s">
        <v>1365</v>
      </c>
      <c r="H42" s="205" t="s">
        <v>1360</v>
      </c>
      <c r="I42" s="183">
        <v>0.17142857142857143</v>
      </c>
      <c r="J42" s="182" t="s">
        <v>1365</v>
      </c>
      <c r="K42" s="182" t="s">
        <v>1360</v>
      </c>
      <c r="L42" s="183">
        <v>0.1891891891891892</v>
      </c>
      <c r="M42" s="182" t="s">
        <v>1362</v>
      </c>
      <c r="N42" s="182" t="s">
        <v>1360</v>
      </c>
      <c r="O42" s="183">
        <v>0.1875</v>
      </c>
      <c r="P42" s="182" t="s">
        <v>1360</v>
      </c>
      <c r="Q42" s="182" t="s">
        <v>1361</v>
      </c>
      <c r="R42" s="182" t="s">
        <v>1361</v>
      </c>
      <c r="S42" s="182" t="s">
        <v>1360</v>
      </c>
      <c r="T42" s="182" t="s">
        <v>1361</v>
      </c>
      <c r="U42" s="182" t="s">
        <v>1361</v>
      </c>
      <c r="V42" s="182" t="s">
        <v>1360</v>
      </c>
      <c r="W42" s="182" t="s">
        <v>1361</v>
      </c>
      <c r="X42" s="182" t="s">
        <v>1361</v>
      </c>
      <c r="Y42" s="159" t="s">
        <v>1360</v>
      </c>
      <c r="Z42" s="161" t="s">
        <v>1361</v>
      </c>
      <c r="AA42" s="160" t="s">
        <v>1361</v>
      </c>
    </row>
    <row r="43" spans="1:27" ht="13.95" customHeight="1" x14ac:dyDescent="0.3">
      <c r="A43" s="158" t="s">
        <v>17</v>
      </c>
      <c r="B43" s="158" t="s">
        <v>210</v>
      </c>
      <c r="C43" s="158" t="s">
        <v>211</v>
      </c>
      <c r="D43" s="205" t="s">
        <v>1372</v>
      </c>
      <c r="E43" s="182" t="s">
        <v>1360</v>
      </c>
      <c r="F43" s="183">
        <v>0.14285714285714285</v>
      </c>
      <c r="G43" s="182" t="s">
        <v>1371</v>
      </c>
      <c r="H43" s="205" t="s">
        <v>1360</v>
      </c>
      <c r="I43" s="183">
        <v>0.12244897959183673</v>
      </c>
      <c r="J43" s="182" t="s">
        <v>1372</v>
      </c>
      <c r="K43" s="182" t="s">
        <v>1360</v>
      </c>
      <c r="L43" s="183">
        <v>9.2592592592592587E-2</v>
      </c>
      <c r="M43" s="182" t="s">
        <v>1372</v>
      </c>
      <c r="N43" s="182" t="s">
        <v>1360</v>
      </c>
      <c r="O43" s="183">
        <v>0.10526315789473684</v>
      </c>
      <c r="P43" s="182" t="s">
        <v>1366</v>
      </c>
      <c r="Q43" s="182" t="s">
        <v>1360</v>
      </c>
      <c r="R43" s="183">
        <v>8.0808080808080815E-2</v>
      </c>
      <c r="S43" s="182" t="s">
        <v>1384</v>
      </c>
      <c r="T43" s="182" t="s">
        <v>1360</v>
      </c>
      <c r="U43" s="184" t="s">
        <v>1370</v>
      </c>
      <c r="V43" s="182" t="s">
        <v>1363</v>
      </c>
      <c r="W43" s="182" t="s">
        <v>1360</v>
      </c>
      <c r="X43" s="183">
        <v>8.8235294117647065E-2</v>
      </c>
      <c r="Y43" s="159">
        <v>60</v>
      </c>
      <c r="Z43" s="159">
        <v>16</v>
      </c>
      <c r="AA43" s="160">
        <v>0.26666666666666666</v>
      </c>
    </row>
    <row r="44" spans="1:27" ht="13.95" customHeight="1" x14ac:dyDescent="0.3">
      <c r="A44" s="158" t="s">
        <v>17</v>
      </c>
      <c r="B44" s="158" t="s">
        <v>212</v>
      </c>
      <c r="C44" s="158" t="s">
        <v>213</v>
      </c>
      <c r="D44" s="205" t="s">
        <v>1362</v>
      </c>
      <c r="E44" s="182" t="s">
        <v>1360</v>
      </c>
      <c r="F44" s="184" t="s">
        <v>1370</v>
      </c>
      <c r="G44" s="182" t="s">
        <v>1362</v>
      </c>
      <c r="H44" s="205" t="s">
        <v>1360</v>
      </c>
      <c r="I44" s="183">
        <v>0.1</v>
      </c>
      <c r="J44" s="182" t="s">
        <v>1362</v>
      </c>
      <c r="K44" s="182" t="s">
        <v>1360</v>
      </c>
      <c r="L44" s="183">
        <v>0.15384615384615385</v>
      </c>
      <c r="M44" s="182" t="s">
        <v>1362</v>
      </c>
      <c r="N44" s="182" t="s">
        <v>1360</v>
      </c>
      <c r="O44" s="183">
        <v>0.18181818181818182</v>
      </c>
      <c r="P44" s="182" t="s">
        <v>1362</v>
      </c>
      <c r="Q44" s="182" t="s">
        <v>1360</v>
      </c>
      <c r="R44" s="183">
        <v>0.15384615384615385</v>
      </c>
      <c r="S44" s="182" t="s">
        <v>1364</v>
      </c>
      <c r="T44" s="182" t="s">
        <v>1360</v>
      </c>
      <c r="U44" s="183">
        <v>8.3333333333333329E-2</v>
      </c>
      <c r="V44" s="182" t="s">
        <v>1364</v>
      </c>
      <c r="W44" s="182" t="s">
        <v>1360</v>
      </c>
      <c r="X44" s="183">
        <v>8.3333333333333329E-2</v>
      </c>
      <c r="Y44" s="159" t="s">
        <v>1362</v>
      </c>
      <c r="Z44" s="161" t="s">
        <v>1360</v>
      </c>
      <c r="AA44" s="160" t="s">
        <v>1378</v>
      </c>
    </row>
    <row r="45" spans="1:27" ht="13.95" customHeight="1" x14ac:dyDescent="0.3">
      <c r="A45" s="158" t="s">
        <v>17</v>
      </c>
      <c r="B45" s="158" t="s">
        <v>214</v>
      </c>
      <c r="C45" s="158" t="s">
        <v>215</v>
      </c>
      <c r="D45" s="205">
        <v>199</v>
      </c>
      <c r="E45" s="182">
        <v>82</v>
      </c>
      <c r="F45" s="183">
        <v>0.4120603015075377</v>
      </c>
      <c r="G45" s="182">
        <v>205</v>
      </c>
      <c r="H45" s="182">
        <v>89</v>
      </c>
      <c r="I45" s="183">
        <v>0.43414634146341463</v>
      </c>
      <c r="J45" s="182">
        <v>254</v>
      </c>
      <c r="K45" s="182">
        <v>95</v>
      </c>
      <c r="L45" s="183">
        <v>0.37401574803149606</v>
      </c>
      <c r="M45" s="182">
        <v>303</v>
      </c>
      <c r="N45" s="182">
        <v>110</v>
      </c>
      <c r="O45" s="183">
        <v>0.36303630363036304</v>
      </c>
      <c r="P45" s="182">
        <v>294</v>
      </c>
      <c r="Q45" s="182">
        <v>135</v>
      </c>
      <c r="R45" s="183">
        <v>0.45918367346938777</v>
      </c>
      <c r="S45" s="182">
        <v>272</v>
      </c>
      <c r="T45" s="182">
        <v>151</v>
      </c>
      <c r="U45" s="183">
        <v>0.55514705882352944</v>
      </c>
      <c r="V45" s="182">
        <v>247</v>
      </c>
      <c r="W45" s="182">
        <v>128</v>
      </c>
      <c r="X45" s="183">
        <v>0.51821862348178138</v>
      </c>
      <c r="Y45" s="159">
        <v>224</v>
      </c>
      <c r="Z45" s="159">
        <v>127</v>
      </c>
      <c r="AA45" s="160">
        <v>0.5669642857142857</v>
      </c>
    </row>
    <row r="46" spans="1:27" ht="13.95" customHeight="1" x14ac:dyDescent="0.3">
      <c r="A46" s="158" t="s">
        <v>17</v>
      </c>
      <c r="B46" s="158" t="s">
        <v>216</v>
      </c>
      <c r="C46" s="158" t="s">
        <v>217</v>
      </c>
      <c r="D46" s="205" t="s">
        <v>1364</v>
      </c>
      <c r="E46" s="182" t="s">
        <v>1360</v>
      </c>
      <c r="F46" s="183">
        <v>0.22727272727272727</v>
      </c>
      <c r="G46" s="182" t="s">
        <v>1362</v>
      </c>
      <c r="H46" s="205" t="s">
        <v>1360</v>
      </c>
      <c r="I46" s="183">
        <v>0.25</v>
      </c>
      <c r="J46" s="182" t="s">
        <v>1364</v>
      </c>
      <c r="K46" s="182" t="s">
        <v>1360</v>
      </c>
      <c r="L46" s="183">
        <v>0.18181818181818182</v>
      </c>
      <c r="M46" s="182" t="s">
        <v>1360</v>
      </c>
      <c r="N46" s="182" t="s">
        <v>1361</v>
      </c>
      <c r="O46" s="182" t="s">
        <v>1361</v>
      </c>
      <c r="P46" s="182" t="s">
        <v>1360</v>
      </c>
      <c r="Q46" s="182" t="s">
        <v>1361</v>
      </c>
      <c r="R46" s="182" t="s">
        <v>1361</v>
      </c>
      <c r="S46" s="182" t="s">
        <v>1360</v>
      </c>
      <c r="T46" s="182" t="s">
        <v>1361</v>
      </c>
      <c r="U46" s="182" t="s">
        <v>1361</v>
      </c>
      <c r="V46" s="182" t="s">
        <v>1360</v>
      </c>
      <c r="W46" s="182" t="s">
        <v>1361</v>
      </c>
      <c r="X46" s="182" t="s">
        <v>1361</v>
      </c>
      <c r="Y46" s="159" t="s">
        <v>1360</v>
      </c>
      <c r="Z46" s="161" t="s">
        <v>1361</v>
      </c>
      <c r="AA46" s="160" t="s">
        <v>1361</v>
      </c>
    </row>
    <row r="47" spans="1:27" ht="13.95" customHeight="1" x14ac:dyDescent="0.3">
      <c r="A47" s="158" t="s">
        <v>17</v>
      </c>
      <c r="B47" s="158" t="s">
        <v>218</v>
      </c>
      <c r="C47" s="158" t="s">
        <v>219</v>
      </c>
      <c r="D47" s="205" t="s">
        <v>1365</v>
      </c>
      <c r="E47" s="182" t="s">
        <v>1360</v>
      </c>
      <c r="F47" s="183">
        <v>3.0303030303030304E-2</v>
      </c>
      <c r="G47" s="182" t="s">
        <v>1372</v>
      </c>
      <c r="H47" s="205" t="s">
        <v>1360</v>
      </c>
      <c r="I47" s="183">
        <v>3.6363636363636362E-2</v>
      </c>
      <c r="J47" s="182" t="s">
        <v>1365</v>
      </c>
      <c r="K47" s="182" t="s">
        <v>1360</v>
      </c>
      <c r="L47" s="184" t="s">
        <v>1370</v>
      </c>
      <c r="M47" s="182" t="s">
        <v>1362</v>
      </c>
      <c r="N47" s="182" t="s">
        <v>1360</v>
      </c>
      <c r="O47" s="184" t="s">
        <v>1370</v>
      </c>
      <c r="P47" s="182" t="s">
        <v>1372</v>
      </c>
      <c r="Q47" s="182" t="s">
        <v>1360</v>
      </c>
      <c r="R47" s="183">
        <v>0.04</v>
      </c>
      <c r="S47" s="182" t="s">
        <v>1363</v>
      </c>
      <c r="T47" s="182" t="s">
        <v>1360</v>
      </c>
      <c r="U47" s="183">
        <v>7.8125E-2</v>
      </c>
      <c r="V47" s="182" t="s">
        <v>1365</v>
      </c>
      <c r="W47" s="182" t="s">
        <v>1360</v>
      </c>
      <c r="X47" s="183">
        <v>2.7777777777777776E-2</v>
      </c>
      <c r="Y47" s="159" t="s">
        <v>1364</v>
      </c>
      <c r="Z47" s="159" t="s">
        <v>1360</v>
      </c>
      <c r="AA47" s="160">
        <v>0.12</v>
      </c>
    </row>
    <row r="48" spans="1:27" ht="13.95" customHeight="1" x14ac:dyDescent="0.3">
      <c r="A48" s="158" t="s">
        <v>17</v>
      </c>
      <c r="B48" s="158" t="s">
        <v>220</v>
      </c>
      <c r="C48" s="158" t="s">
        <v>221</v>
      </c>
      <c r="D48" s="205">
        <v>46</v>
      </c>
      <c r="E48" s="182">
        <v>15</v>
      </c>
      <c r="F48" s="183">
        <v>0.32608695652173914</v>
      </c>
      <c r="G48" s="182">
        <v>45</v>
      </c>
      <c r="H48" s="182">
        <v>16</v>
      </c>
      <c r="I48" s="183">
        <v>0.35555555555555557</v>
      </c>
      <c r="J48" s="182">
        <v>121</v>
      </c>
      <c r="K48" s="182">
        <v>17</v>
      </c>
      <c r="L48" s="183">
        <v>0.14049586776859505</v>
      </c>
      <c r="M48" s="182">
        <v>96</v>
      </c>
      <c r="N48" s="182">
        <v>18</v>
      </c>
      <c r="O48" s="183">
        <v>0.1875</v>
      </c>
      <c r="P48" s="182">
        <v>88</v>
      </c>
      <c r="Q48" s="182">
        <v>15</v>
      </c>
      <c r="R48" s="183">
        <v>0.17045454545454544</v>
      </c>
      <c r="S48" s="182">
        <v>78</v>
      </c>
      <c r="T48" s="182">
        <v>10</v>
      </c>
      <c r="U48" s="183">
        <v>0.12820512820512819</v>
      </c>
      <c r="V48" s="182" t="s">
        <v>1366</v>
      </c>
      <c r="W48" s="182" t="s">
        <v>1360</v>
      </c>
      <c r="X48" s="183">
        <v>8.6956521739130432E-2</v>
      </c>
      <c r="Y48" s="159" t="s">
        <v>1375</v>
      </c>
      <c r="Z48" s="159" t="s">
        <v>1360</v>
      </c>
      <c r="AA48" s="160">
        <v>7.0588235294117646E-2</v>
      </c>
    </row>
    <row r="49" spans="1:27" ht="13.95" customHeight="1" x14ac:dyDescent="0.3">
      <c r="A49" s="158" t="s">
        <v>505</v>
      </c>
      <c r="B49" s="158" t="s">
        <v>553</v>
      </c>
      <c r="C49" s="158" t="s">
        <v>554</v>
      </c>
      <c r="D49" s="205" t="s">
        <v>139</v>
      </c>
      <c r="E49" s="182" t="s">
        <v>139</v>
      </c>
      <c r="F49" s="182" t="s">
        <v>139</v>
      </c>
      <c r="G49" s="182" t="s">
        <v>139</v>
      </c>
      <c r="H49" s="182" t="s">
        <v>139</v>
      </c>
      <c r="I49" s="182" t="s">
        <v>139</v>
      </c>
      <c r="J49" s="182" t="s">
        <v>1360</v>
      </c>
      <c r="K49" s="182" t="s">
        <v>1361</v>
      </c>
      <c r="L49" s="182" t="s">
        <v>1361</v>
      </c>
      <c r="M49" s="185" t="s">
        <v>139</v>
      </c>
      <c r="N49" s="185" t="s">
        <v>139</v>
      </c>
      <c r="O49" s="185" t="s">
        <v>139</v>
      </c>
      <c r="P49" s="182" t="s">
        <v>1360</v>
      </c>
      <c r="Q49" s="182" t="s">
        <v>1361</v>
      </c>
      <c r="R49" s="182" t="s">
        <v>1361</v>
      </c>
      <c r="S49" s="182" t="s">
        <v>1360</v>
      </c>
      <c r="T49" s="182" t="s">
        <v>1361</v>
      </c>
      <c r="U49" s="182" t="s">
        <v>1361</v>
      </c>
      <c r="V49" s="182" t="s">
        <v>1360</v>
      </c>
      <c r="W49" s="182" t="s">
        <v>1361</v>
      </c>
      <c r="X49" s="182" t="s">
        <v>1361</v>
      </c>
      <c r="Y49" s="159" t="s">
        <v>1360</v>
      </c>
      <c r="Z49" s="161" t="s">
        <v>1361</v>
      </c>
      <c r="AA49" s="160" t="s">
        <v>1361</v>
      </c>
    </row>
    <row r="50" spans="1:27" ht="13.95" customHeight="1" x14ac:dyDescent="0.3">
      <c r="A50" s="158" t="s">
        <v>507</v>
      </c>
      <c r="B50" s="158" t="s">
        <v>555</v>
      </c>
      <c r="C50" s="158" t="s">
        <v>556</v>
      </c>
      <c r="D50" s="205" t="s">
        <v>139</v>
      </c>
      <c r="E50" s="182" t="s">
        <v>139</v>
      </c>
      <c r="F50" s="182" t="s">
        <v>139</v>
      </c>
      <c r="G50" s="182" t="s">
        <v>139</v>
      </c>
      <c r="H50" s="182" t="s">
        <v>139</v>
      </c>
      <c r="I50" s="182" t="s">
        <v>139</v>
      </c>
      <c r="J50" s="182" t="s">
        <v>1362</v>
      </c>
      <c r="K50" s="182" t="s">
        <v>1360</v>
      </c>
      <c r="L50" s="183">
        <v>6.6666666666666666E-2</v>
      </c>
      <c r="M50" s="182" t="s">
        <v>1365</v>
      </c>
      <c r="N50" s="182" t="s">
        <v>1360</v>
      </c>
      <c r="O50" s="183">
        <v>0.24324324324324326</v>
      </c>
      <c r="P50" s="182" t="s">
        <v>1365</v>
      </c>
      <c r="Q50" s="182" t="s">
        <v>1360</v>
      </c>
      <c r="R50" s="183">
        <v>0.19444444444444445</v>
      </c>
      <c r="S50" s="182" t="s">
        <v>1365</v>
      </c>
      <c r="T50" s="182" t="s">
        <v>1360</v>
      </c>
      <c r="U50" s="183">
        <v>5.2631578947368418E-2</v>
      </c>
      <c r="V50" s="182" t="s">
        <v>1365</v>
      </c>
      <c r="W50" s="182" t="s">
        <v>1360</v>
      </c>
      <c r="X50" s="183">
        <v>0.10256410256410256</v>
      </c>
      <c r="Y50" s="159" t="s">
        <v>1362</v>
      </c>
      <c r="Z50" s="159" t="s">
        <v>1360</v>
      </c>
      <c r="AA50" s="160">
        <v>0.15789473684210525</v>
      </c>
    </row>
    <row r="51" spans="1:27" ht="13.95" customHeight="1" x14ac:dyDescent="0.3">
      <c r="A51" s="158" t="s">
        <v>507</v>
      </c>
      <c r="B51" s="158" t="s">
        <v>559</v>
      </c>
      <c r="C51" s="158" t="s">
        <v>560</v>
      </c>
      <c r="D51" s="205" t="s">
        <v>139</v>
      </c>
      <c r="E51" s="182" t="s">
        <v>139</v>
      </c>
      <c r="F51" s="182" t="s">
        <v>139</v>
      </c>
      <c r="G51" s="182" t="s">
        <v>139</v>
      </c>
      <c r="H51" s="182" t="s">
        <v>139</v>
      </c>
      <c r="I51" s="182" t="s">
        <v>139</v>
      </c>
      <c r="J51" s="182" t="s">
        <v>1360</v>
      </c>
      <c r="K51" s="182" t="s">
        <v>1361</v>
      </c>
      <c r="L51" s="182" t="s">
        <v>1361</v>
      </c>
      <c r="M51" s="182" t="s">
        <v>1360</v>
      </c>
      <c r="N51" s="182" t="s">
        <v>1361</v>
      </c>
      <c r="O51" s="182" t="s">
        <v>1361</v>
      </c>
      <c r="P51" s="182" t="s">
        <v>1360</v>
      </c>
      <c r="Q51" s="182" t="s">
        <v>1361</v>
      </c>
      <c r="R51" s="182" t="s">
        <v>1361</v>
      </c>
      <c r="S51" s="182" t="s">
        <v>1360</v>
      </c>
      <c r="T51" s="182" t="s">
        <v>1361</v>
      </c>
      <c r="U51" s="182" t="s">
        <v>1361</v>
      </c>
      <c r="V51" s="182" t="s">
        <v>1360</v>
      </c>
      <c r="W51" s="182" t="s">
        <v>1361</v>
      </c>
      <c r="X51" s="182" t="s">
        <v>1361</v>
      </c>
      <c r="Y51" s="159" t="s">
        <v>1360</v>
      </c>
      <c r="Z51" s="161" t="s">
        <v>1361</v>
      </c>
      <c r="AA51" s="160" t="s">
        <v>1361</v>
      </c>
    </row>
    <row r="52" spans="1:27" ht="13.95" customHeight="1" x14ac:dyDescent="0.3">
      <c r="A52" s="158" t="s">
        <v>511</v>
      </c>
      <c r="B52" s="158" t="s">
        <v>563</v>
      </c>
      <c r="C52" s="158" t="s">
        <v>564</v>
      </c>
      <c r="D52" s="205" t="s">
        <v>139</v>
      </c>
      <c r="E52" s="182" t="s">
        <v>139</v>
      </c>
      <c r="F52" s="182" t="s">
        <v>139</v>
      </c>
      <c r="G52" s="182" t="s">
        <v>139</v>
      </c>
      <c r="H52" s="182" t="s">
        <v>139</v>
      </c>
      <c r="I52" s="182" t="s">
        <v>139</v>
      </c>
      <c r="J52" s="182" t="s">
        <v>1364</v>
      </c>
      <c r="K52" s="182" t="s">
        <v>1360</v>
      </c>
      <c r="L52" s="183">
        <v>3.5714285714285712E-2</v>
      </c>
      <c r="M52" s="182" t="s">
        <v>1364</v>
      </c>
      <c r="N52" s="182" t="s">
        <v>1360</v>
      </c>
      <c r="O52" s="184" t="s">
        <v>1370</v>
      </c>
      <c r="P52" s="182" t="s">
        <v>1364</v>
      </c>
      <c r="Q52" s="182" t="s">
        <v>1360</v>
      </c>
      <c r="R52" s="184" t="s">
        <v>1370</v>
      </c>
      <c r="S52" s="182" t="s">
        <v>1365</v>
      </c>
      <c r="T52" s="182" t="s">
        <v>1360</v>
      </c>
      <c r="U52" s="184" t="s">
        <v>1370</v>
      </c>
      <c r="V52" s="182" t="s">
        <v>1371</v>
      </c>
      <c r="W52" s="182" t="s">
        <v>1360</v>
      </c>
      <c r="X52" s="184" t="s">
        <v>1370</v>
      </c>
      <c r="Y52" s="159" t="s">
        <v>1360</v>
      </c>
      <c r="Z52" s="161" t="s">
        <v>1361</v>
      </c>
      <c r="AA52" s="160" t="s">
        <v>1361</v>
      </c>
    </row>
    <row r="53" spans="1:27" ht="13.95" customHeight="1" x14ac:dyDescent="0.3">
      <c r="A53" s="158" t="s">
        <v>21</v>
      </c>
      <c r="B53" s="158" t="s">
        <v>569</v>
      </c>
      <c r="C53" s="158" t="s">
        <v>570</v>
      </c>
      <c r="D53" s="205" t="s">
        <v>139</v>
      </c>
      <c r="E53" s="182" t="s">
        <v>139</v>
      </c>
      <c r="F53" s="182" t="s">
        <v>139</v>
      </c>
      <c r="G53" s="182" t="s">
        <v>139</v>
      </c>
      <c r="H53" s="182" t="s">
        <v>139</v>
      </c>
      <c r="I53" s="182" t="s">
        <v>139</v>
      </c>
      <c r="J53" s="182" t="s">
        <v>1364</v>
      </c>
      <c r="K53" s="182" t="s">
        <v>1360</v>
      </c>
      <c r="L53" s="183">
        <v>0.11538461538461539</v>
      </c>
      <c r="M53" s="182" t="s">
        <v>1371</v>
      </c>
      <c r="N53" s="182" t="s">
        <v>1360</v>
      </c>
      <c r="O53" s="183">
        <v>4.0816326530612242E-2</v>
      </c>
      <c r="P53" s="182" t="s">
        <v>1365</v>
      </c>
      <c r="Q53" s="182" t="s">
        <v>1360</v>
      </c>
      <c r="R53" s="183">
        <v>0.15384615384615385</v>
      </c>
      <c r="S53" s="182" t="s">
        <v>1364</v>
      </c>
      <c r="T53" s="182" t="s">
        <v>1360</v>
      </c>
      <c r="U53" s="183">
        <v>0.18518518518518517</v>
      </c>
      <c r="V53" s="182" t="s">
        <v>1364</v>
      </c>
      <c r="W53" s="182" t="s">
        <v>1360</v>
      </c>
      <c r="X53" s="183">
        <v>0.15384615384615385</v>
      </c>
      <c r="Y53" s="159" t="s">
        <v>1364</v>
      </c>
      <c r="Z53" s="159" t="s">
        <v>1360</v>
      </c>
      <c r="AA53" s="160">
        <v>0.13636363636363635</v>
      </c>
    </row>
    <row r="54" spans="1:27" ht="13.95" customHeight="1" x14ac:dyDescent="0.3">
      <c r="A54" s="158" t="s">
        <v>21</v>
      </c>
      <c r="B54" s="158" t="s">
        <v>224</v>
      </c>
      <c r="C54" s="158" t="s">
        <v>225</v>
      </c>
      <c r="D54" s="205" t="s">
        <v>139</v>
      </c>
      <c r="E54" s="182" t="s">
        <v>139</v>
      </c>
      <c r="F54" s="182" t="s">
        <v>139</v>
      </c>
      <c r="G54" s="182" t="s">
        <v>1372</v>
      </c>
      <c r="H54" s="205" t="s">
        <v>1360</v>
      </c>
      <c r="I54" s="184" t="s">
        <v>1370</v>
      </c>
      <c r="J54" s="182" t="s">
        <v>1365</v>
      </c>
      <c r="K54" s="182" t="s">
        <v>1360</v>
      </c>
      <c r="L54" s="184" t="s">
        <v>1370</v>
      </c>
      <c r="M54" s="182" t="s">
        <v>1362</v>
      </c>
      <c r="N54" s="182" t="s">
        <v>1360</v>
      </c>
      <c r="O54" s="184" t="s">
        <v>1370</v>
      </c>
      <c r="P54" s="182" t="s">
        <v>1371</v>
      </c>
      <c r="Q54" s="182" t="s">
        <v>1360</v>
      </c>
      <c r="R54" s="183">
        <v>2.3809523809523808E-2</v>
      </c>
      <c r="S54" s="182" t="s">
        <v>1360</v>
      </c>
      <c r="T54" s="182" t="s">
        <v>1361</v>
      </c>
      <c r="U54" s="182" t="s">
        <v>1361</v>
      </c>
      <c r="V54" s="182" t="s">
        <v>1363</v>
      </c>
      <c r="W54" s="182" t="s">
        <v>1360</v>
      </c>
      <c r="X54" s="183">
        <v>1.6666666666666666E-2</v>
      </c>
      <c r="Y54" s="159" t="s">
        <v>1364</v>
      </c>
      <c r="Z54" s="159" t="s">
        <v>1360</v>
      </c>
      <c r="AA54" s="160">
        <v>8.6956521739130432E-2</v>
      </c>
    </row>
    <row r="55" spans="1:27" ht="13.95" customHeight="1" x14ac:dyDescent="0.3">
      <c r="A55" s="158" t="s">
        <v>21</v>
      </c>
      <c r="B55" s="158" t="s">
        <v>226</v>
      </c>
      <c r="C55" s="158" t="s">
        <v>227</v>
      </c>
      <c r="D55" s="205" t="s">
        <v>139</v>
      </c>
      <c r="E55" s="182" t="s">
        <v>139</v>
      </c>
      <c r="F55" s="182" t="s">
        <v>139</v>
      </c>
      <c r="G55" s="182" t="s">
        <v>1362</v>
      </c>
      <c r="H55" s="205" t="s">
        <v>1360</v>
      </c>
      <c r="I55" s="184" t="s">
        <v>1370</v>
      </c>
      <c r="J55" s="182" t="s">
        <v>1362</v>
      </c>
      <c r="K55" s="182" t="s">
        <v>1360</v>
      </c>
      <c r="L55" s="183">
        <v>0.14285714285714285</v>
      </c>
      <c r="M55" s="182" t="s">
        <v>1365</v>
      </c>
      <c r="N55" s="182" t="s">
        <v>1360</v>
      </c>
      <c r="O55" s="183">
        <v>3.2258064516129031E-2</v>
      </c>
      <c r="P55" s="182" t="s">
        <v>1364</v>
      </c>
      <c r="Q55" s="182" t="s">
        <v>1360</v>
      </c>
      <c r="R55" s="183">
        <v>8.3333333333333329E-2</v>
      </c>
      <c r="S55" s="182" t="s">
        <v>1360</v>
      </c>
      <c r="T55" s="182" t="s">
        <v>1361</v>
      </c>
      <c r="U55" s="182" t="s">
        <v>1361</v>
      </c>
      <c r="V55" s="182" t="s">
        <v>1360</v>
      </c>
      <c r="W55" s="182" t="s">
        <v>1361</v>
      </c>
      <c r="X55" s="182" t="s">
        <v>1361</v>
      </c>
      <c r="Y55" s="159" t="s">
        <v>1360</v>
      </c>
      <c r="Z55" s="161" t="s">
        <v>1361</v>
      </c>
      <c r="AA55" s="160" t="s">
        <v>1361</v>
      </c>
    </row>
    <row r="56" spans="1:27" ht="13.95" customHeight="1" x14ac:dyDescent="0.3">
      <c r="A56" s="158" t="s">
        <v>21</v>
      </c>
      <c r="B56" s="158" t="s">
        <v>228</v>
      </c>
      <c r="C56" s="158" t="s">
        <v>229</v>
      </c>
      <c r="D56" s="205" t="s">
        <v>1365</v>
      </c>
      <c r="E56" s="182" t="s">
        <v>1360</v>
      </c>
      <c r="F56" s="184" t="s">
        <v>1370</v>
      </c>
      <c r="G56" s="182" t="s">
        <v>1363</v>
      </c>
      <c r="H56" s="205" t="s">
        <v>1360</v>
      </c>
      <c r="I56" s="183">
        <v>0.14516129032258066</v>
      </c>
      <c r="J56" s="182">
        <v>90</v>
      </c>
      <c r="K56" s="182">
        <v>13</v>
      </c>
      <c r="L56" s="183">
        <v>0.14444444444444443</v>
      </c>
      <c r="M56" s="182">
        <v>77</v>
      </c>
      <c r="N56" s="182">
        <v>19</v>
      </c>
      <c r="O56" s="183">
        <v>0.24675324675324675</v>
      </c>
      <c r="P56" s="182">
        <v>96</v>
      </c>
      <c r="Q56" s="182">
        <v>31</v>
      </c>
      <c r="R56" s="183">
        <v>0.32291666666666669</v>
      </c>
      <c r="S56" s="182">
        <v>62</v>
      </c>
      <c r="T56" s="182">
        <v>17</v>
      </c>
      <c r="U56" s="183">
        <v>0.27419354838709675</v>
      </c>
      <c r="V56" s="182">
        <v>79</v>
      </c>
      <c r="W56" s="182">
        <v>28</v>
      </c>
      <c r="X56" s="183">
        <v>0.35443037974683544</v>
      </c>
      <c r="Y56" s="159">
        <v>179</v>
      </c>
      <c r="Z56" s="159">
        <v>34</v>
      </c>
      <c r="AA56" s="160">
        <v>0.18994413407821228</v>
      </c>
    </row>
    <row r="57" spans="1:27" ht="13.95" customHeight="1" x14ac:dyDescent="0.3">
      <c r="A57" s="158" t="s">
        <v>23</v>
      </c>
      <c r="B57" s="158" t="s">
        <v>230</v>
      </c>
      <c r="C57" s="158" t="s">
        <v>231</v>
      </c>
      <c r="D57" s="205">
        <v>195</v>
      </c>
      <c r="E57" s="182">
        <v>155</v>
      </c>
      <c r="F57" s="183">
        <v>0.79487179487179482</v>
      </c>
      <c r="G57" s="182">
        <v>249</v>
      </c>
      <c r="H57" s="182">
        <v>192</v>
      </c>
      <c r="I57" s="183">
        <v>0.77108433734939763</v>
      </c>
      <c r="J57" s="182">
        <v>405</v>
      </c>
      <c r="K57" s="182">
        <v>275</v>
      </c>
      <c r="L57" s="183">
        <v>0.67901234567901236</v>
      </c>
      <c r="M57" s="182">
        <v>496</v>
      </c>
      <c r="N57" s="182">
        <v>364</v>
      </c>
      <c r="O57" s="183">
        <v>0.7338709677419355</v>
      </c>
      <c r="P57" s="182">
        <v>624</v>
      </c>
      <c r="Q57" s="182">
        <v>391</v>
      </c>
      <c r="R57" s="183">
        <v>0.6266025641025641</v>
      </c>
      <c r="S57" s="182">
        <v>896</v>
      </c>
      <c r="T57" s="182">
        <v>483</v>
      </c>
      <c r="U57" s="183">
        <v>0.5390625</v>
      </c>
      <c r="V57" s="182">
        <v>973</v>
      </c>
      <c r="W57" s="182">
        <v>554</v>
      </c>
      <c r="X57" s="183">
        <v>0.56937307297019524</v>
      </c>
      <c r="Y57" s="159">
        <v>843</v>
      </c>
      <c r="Z57" s="159">
        <v>508</v>
      </c>
      <c r="AA57" s="160">
        <v>0.60260972716488725</v>
      </c>
    </row>
    <row r="58" spans="1:27" ht="13.95" customHeight="1" x14ac:dyDescent="0.3">
      <c r="A58" s="158" t="s">
        <v>23</v>
      </c>
      <c r="B58" s="158" t="s">
        <v>1138</v>
      </c>
      <c r="C58" s="158" t="s">
        <v>1139</v>
      </c>
      <c r="D58" s="205" t="s">
        <v>1360</v>
      </c>
      <c r="E58" s="182" t="s">
        <v>1361</v>
      </c>
      <c r="F58" s="182" t="s">
        <v>1361</v>
      </c>
      <c r="G58" s="182" t="s">
        <v>139</v>
      </c>
      <c r="H58" s="182" t="s">
        <v>139</v>
      </c>
      <c r="I58" s="182" t="s">
        <v>139</v>
      </c>
      <c r="J58" s="182" t="s">
        <v>139</v>
      </c>
      <c r="K58" s="182" t="s">
        <v>139</v>
      </c>
      <c r="L58" s="182" t="s">
        <v>139</v>
      </c>
      <c r="M58" s="185" t="s">
        <v>139</v>
      </c>
      <c r="N58" s="185" t="s">
        <v>139</v>
      </c>
      <c r="O58" s="185" t="s">
        <v>139</v>
      </c>
      <c r="P58" s="185" t="s">
        <v>139</v>
      </c>
      <c r="Q58" s="185" t="s">
        <v>139</v>
      </c>
      <c r="R58" s="185" t="s">
        <v>139</v>
      </c>
      <c r="S58" s="182" t="s">
        <v>1360</v>
      </c>
      <c r="T58" s="182" t="s">
        <v>1361</v>
      </c>
      <c r="U58" s="182" t="s">
        <v>1361</v>
      </c>
      <c r="V58" s="182" t="s">
        <v>1364</v>
      </c>
      <c r="W58" s="182" t="s">
        <v>1360</v>
      </c>
      <c r="X58" s="184" t="s">
        <v>1370</v>
      </c>
      <c r="Y58" s="159" t="s">
        <v>1371</v>
      </c>
      <c r="Z58" s="161" t="s">
        <v>1360</v>
      </c>
      <c r="AA58" s="160" t="s">
        <v>1378</v>
      </c>
    </row>
    <row r="59" spans="1:27" ht="13.95" customHeight="1" x14ac:dyDescent="0.3">
      <c r="A59" s="158" t="s">
        <v>23</v>
      </c>
      <c r="B59" s="158" t="s">
        <v>232</v>
      </c>
      <c r="C59" s="158" t="s">
        <v>233</v>
      </c>
      <c r="D59" s="205" t="s">
        <v>1364</v>
      </c>
      <c r="E59" s="182" t="s">
        <v>1360</v>
      </c>
      <c r="F59" s="184" t="s">
        <v>1370</v>
      </c>
      <c r="G59" s="182" t="s">
        <v>1365</v>
      </c>
      <c r="H59" s="205" t="s">
        <v>1360</v>
      </c>
      <c r="I59" s="183">
        <v>0.1891891891891892</v>
      </c>
      <c r="J59" s="182" t="s">
        <v>1365</v>
      </c>
      <c r="K59" s="182" t="s">
        <v>1360</v>
      </c>
      <c r="L59" s="183">
        <v>5.8823529411764705E-2</v>
      </c>
      <c r="M59" s="182" t="s">
        <v>1365</v>
      </c>
      <c r="N59" s="182" t="s">
        <v>1360</v>
      </c>
      <c r="O59" s="183">
        <v>5.8823529411764705E-2</v>
      </c>
      <c r="P59" s="182" t="s">
        <v>1363</v>
      </c>
      <c r="Q59" s="182" t="s">
        <v>1360</v>
      </c>
      <c r="R59" s="183">
        <v>7.9365079365079361E-2</v>
      </c>
      <c r="S59" s="182" t="s">
        <v>1372</v>
      </c>
      <c r="T59" s="182" t="s">
        <v>1360</v>
      </c>
      <c r="U59" s="183">
        <v>5.8823529411764705E-2</v>
      </c>
      <c r="V59" s="182" t="s">
        <v>1371</v>
      </c>
      <c r="W59" s="182" t="s">
        <v>1360</v>
      </c>
      <c r="X59" s="183">
        <v>2.5000000000000001E-2</v>
      </c>
      <c r="Y59" s="159" t="s">
        <v>1383</v>
      </c>
      <c r="Z59" s="159" t="s">
        <v>1360</v>
      </c>
      <c r="AA59" s="160">
        <v>1.3888888888888888E-2</v>
      </c>
    </row>
    <row r="60" spans="1:27" ht="13.95" customHeight="1" x14ac:dyDescent="0.3">
      <c r="A60" s="158" t="s">
        <v>23</v>
      </c>
      <c r="B60" s="158" t="s">
        <v>234</v>
      </c>
      <c r="C60" s="158" t="s">
        <v>235</v>
      </c>
      <c r="D60" s="205" t="s">
        <v>1360</v>
      </c>
      <c r="E60" s="182" t="s">
        <v>1361</v>
      </c>
      <c r="F60" s="182" t="s">
        <v>1361</v>
      </c>
      <c r="G60" s="182" t="s">
        <v>1360</v>
      </c>
      <c r="H60" s="205" t="s">
        <v>1361</v>
      </c>
      <c r="I60" s="205" t="s">
        <v>1361</v>
      </c>
      <c r="J60" s="182" t="s">
        <v>139</v>
      </c>
      <c r="K60" s="182" t="s">
        <v>139</v>
      </c>
      <c r="L60" s="182" t="s">
        <v>139</v>
      </c>
      <c r="M60" s="182" t="s">
        <v>1360</v>
      </c>
      <c r="N60" s="182" t="s">
        <v>1361</v>
      </c>
      <c r="O60" s="182" t="s">
        <v>1361</v>
      </c>
      <c r="P60" s="182" t="s">
        <v>1364</v>
      </c>
      <c r="Q60" s="182" t="s">
        <v>1360</v>
      </c>
      <c r="R60" s="184" t="s">
        <v>1370</v>
      </c>
      <c r="S60" s="182" t="s">
        <v>1364</v>
      </c>
      <c r="T60" s="182" t="s">
        <v>1360</v>
      </c>
      <c r="U60" s="184" t="s">
        <v>1370</v>
      </c>
      <c r="V60" s="182" t="s">
        <v>1364</v>
      </c>
      <c r="W60" s="182" t="s">
        <v>1360</v>
      </c>
      <c r="X60" s="184" t="s">
        <v>1370</v>
      </c>
      <c r="Y60" s="159" t="s">
        <v>1365</v>
      </c>
      <c r="Z60" s="161" t="s">
        <v>1360</v>
      </c>
      <c r="AA60" s="160" t="s">
        <v>1378</v>
      </c>
    </row>
    <row r="61" spans="1:27" ht="13.95" customHeight="1" x14ac:dyDescent="0.3">
      <c r="A61" s="158" t="s">
        <v>23</v>
      </c>
      <c r="B61" s="158" t="s">
        <v>1326</v>
      </c>
      <c r="C61" s="158" t="s">
        <v>1327</v>
      </c>
      <c r="D61" s="210" t="s">
        <v>139</v>
      </c>
      <c r="E61" s="210" t="s">
        <v>139</v>
      </c>
      <c r="F61" s="213" t="s">
        <v>139</v>
      </c>
      <c r="G61" s="210" t="s">
        <v>139</v>
      </c>
      <c r="H61" s="210" t="s">
        <v>139</v>
      </c>
      <c r="I61" s="213" t="s">
        <v>139</v>
      </c>
      <c r="J61" s="210" t="s">
        <v>139</v>
      </c>
      <c r="K61" s="210" t="s">
        <v>139</v>
      </c>
      <c r="L61" s="213" t="s">
        <v>139</v>
      </c>
      <c r="M61" s="210" t="s">
        <v>139</v>
      </c>
      <c r="N61" s="210" t="s">
        <v>139</v>
      </c>
      <c r="O61" s="213" t="s">
        <v>139</v>
      </c>
      <c r="P61" s="210" t="s">
        <v>139</v>
      </c>
      <c r="Q61" s="210" t="s">
        <v>139</v>
      </c>
      <c r="R61" s="213" t="s">
        <v>139</v>
      </c>
      <c r="S61" s="210" t="s">
        <v>139</v>
      </c>
      <c r="T61" s="210" t="s">
        <v>139</v>
      </c>
      <c r="U61" s="213" t="s">
        <v>139</v>
      </c>
      <c r="V61" s="210" t="s">
        <v>139</v>
      </c>
      <c r="W61" s="210" t="s">
        <v>139</v>
      </c>
      <c r="X61" s="213" t="s">
        <v>139</v>
      </c>
      <c r="Y61" s="159" t="s">
        <v>1366</v>
      </c>
      <c r="Z61" s="161" t="s">
        <v>1360</v>
      </c>
      <c r="AA61" s="160" t="s">
        <v>1378</v>
      </c>
    </row>
    <row r="62" spans="1:27" ht="13.95" customHeight="1" x14ac:dyDescent="0.3">
      <c r="A62" s="158" t="s">
        <v>23</v>
      </c>
      <c r="B62" s="158" t="s">
        <v>236</v>
      </c>
      <c r="C62" s="158" t="s">
        <v>237</v>
      </c>
      <c r="D62" s="209">
        <v>42</v>
      </c>
      <c r="E62" s="212">
        <v>29</v>
      </c>
      <c r="F62" s="214">
        <v>0.69047619047619047</v>
      </c>
      <c r="G62" s="212">
        <v>63</v>
      </c>
      <c r="H62" s="212">
        <v>22</v>
      </c>
      <c r="I62" s="214">
        <v>0.34920634920634919</v>
      </c>
      <c r="J62" s="212">
        <v>70</v>
      </c>
      <c r="K62" s="212">
        <v>29</v>
      </c>
      <c r="L62" s="214">
        <v>0.41428571428571431</v>
      </c>
      <c r="M62" s="212">
        <v>56</v>
      </c>
      <c r="N62" s="212">
        <v>35</v>
      </c>
      <c r="O62" s="214">
        <v>0.625</v>
      </c>
      <c r="P62" s="212">
        <v>177</v>
      </c>
      <c r="Q62" s="212">
        <v>52</v>
      </c>
      <c r="R62" s="214">
        <v>0.29378531073446329</v>
      </c>
      <c r="S62" s="212">
        <v>166</v>
      </c>
      <c r="T62" s="212">
        <v>32</v>
      </c>
      <c r="U62" s="214">
        <v>0.19277108433734941</v>
      </c>
      <c r="V62" s="212">
        <v>196</v>
      </c>
      <c r="W62" s="212">
        <v>34</v>
      </c>
      <c r="X62" s="214">
        <v>0.17346938775510204</v>
      </c>
      <c r="Y62" s="159">
        <v>170</v>
      </c>
      <c r="Z62" s="159">
        <v>22</v>
      </c>
      <c r="AA62" s="160">
        <v>0.12941176470588237</v>
      </c>
    </row>
    <row r="63" spans="1:27" ht="13.95" customHeight="1" x14ac:dyDescent="0.3">
      <c r="A63" s="158" t="s">
        <v>23</v>
      </c>
      <c r="B63" s="158" t="s">
        <v>238</v>
      </c>
      <c r="C63" s="158" t="s">
        <v>239</v>
      </c>
      <c r="D63" s="205" t="s">
        <v>1363</v>
      </c>
      <c r="E63" s="182" t="s">
        <v>1360</v>
      </c>
      <c r="F63" s="184" t="s">
        <v>1370</v>
      </c>
      <c r="G63" s="182" t="s">
        <v>1372</v>
      </c>
      <c r="H63" s="205" t="s">
        <v>1360</v>
      </c>
      <c r="I63" s="184" t="s">
        <v>1370</v>
      </c>
      <c r="J63" s="182" t="s">
        <v>1375</v>
      </c>
      <c r="K63" s="182" t="s">
        <v>1360</v>
      </c>
      <c r="L63" s="183">
        <v>1.1363636363636364E-2</v>
      </c>
      <c r="M63" s="182" t="s">
        <v>1372</v>
      </c>
      <c r="N63" s="182" t="s">
        <v>1360</v>
      </c>
      <c r="O63" s="183">
        <v>1.9230769230769232E-2</v>
      </c>
      <c r="P63" s="182" t="s">
        <v>1371</v>
      </c>
      <c r="Q63" s="182" t="s">
        <v>1360</v>
      </c>
      <c r="R63" s="184" t="s">
        <v>1370</v>
      </c>
      <c r="S63" s="182" t="s">
        <v>1362</v>
      </c>
      <c r="T63" s="182" t="s">
        <v>1360</v>
      </c>
      <c r="U63" s="184" t="s">
        <v>1370</v>
      </c>
      <c r="V63" s="182" t="s">
        <v>1376</v>
      </c>
      <c r="W63" s="182" t="s">
        <v>1360</v>
      </c>
      <c r="X63" s="184" t="s">
        <v>1370</v>
      </c>
      <c r="Y63" s="159" t="s">
        <v>1390</v>
      </c>
      <c r="Z63" s="161" t="s">
        <v>1360</v>
      </c>
      <c r="AA63" s="160" t="s">
        <v>1378</v>
      </c>
    </row>
    <row r="64" spans="1:27" ht="13.95" customHeight="1" x14ac:dyDescent="0.3">
      <c r="A64" s="158" t="s">
        <v>23</v>
      </c>
      <c r="B64" s="158" t="s">
        <v>240</v>
      </c>
      <c r="C64" s="158" t="s">
        <v>241</v>
      </c>
      <c r="D64" s="205" t="s">
        <v>1365</v>
      </c>
      <c r="E64" s="182" t="s">
        <v>1360</v>
      </c>
      <c r="F64" s="183">
        <v>2.8571428571428571E-2</v>
      </c>
      <c r="G64" s="182" t="s">
        <v>1365</v>
      </c>
      <c r="H64" s="205" t="s">
        <v>1360</v>
      </c>
      <c r="I64" s="183">
        <v>0.10526315789473684</v>
      </c>
      <c r="J64" s="182" t="s">
        <v>1363</v>
      </c>
      <c r="K64" s="182" t="s">
        <v>1360</v>
      </c>
      <c r="L64" s="183">
        <v>1.4705882352941176E-2</v>
      </c>
      <c r="M64" s="182" t="s">
        <v>1363</v>
      </c>
      <c r="N64" s="182" t="s">
        <v>1360</v>
      </c>
      <c r="O64" s="183">
        <v>1.6129032258064516E-2</v>
      </c>
      <c r="P64" s="182" t="s">
        <v>1372</v>
      </c>
      <c r="Q64" s="182" t="s">
        <v>1360</v>
      </c>
      <c r="R64" s="183">
        <v>1.8181818181818181E-2</v>
      </c>
      <c r="S64" s="182" t="s">
        <v>1372</v>
      </c>
      <c r="T64" s="182" t="s">
        <v>1360</v>
      </c>
      <c r="U64" s="184" t="s">
        <v>1370</v>
      </c>
      <c r="V64" s="182" t="s">
        <v>1371</v>
      </c>
      <c r="W64" s="182" t="s">
        <v>1360</v>
      </c>
      <c r="X64" s="183">
        <v>0.10638297872340426</v>
      </c>
      <c r="Y64" s="159">
        <v>79</v>
      </c>
      <c r="Z64" s="159">
        <v>13</v>
      </c>
      <c r="AA64" s="160">
        <v>0.16455696202531644</v>
      </c>
    </row>
    <row r="65" spans="1:27" ht="13.95" customHeight="1" x14ac:dyDescent="0.3">
      <c r="A65" s="158" t="s">
        <v>23</v>
      </c>
      <c r="B65" s="158" t="s">
        <v>242</v>
      </c>
      <c r="C65" s="158" t="s">
        <v>243</v>
      </c>
      <c r="D65" s="205">
        <v>77</v>
      </c>
      <c r="E65" s="182">
        <v>16</v>
      </c>
      <c r="F65" s="183">
        <v>0.20779220779220781</v>
      </c>
      <c r="G65" s="182">
        <v>70</v>
      </c>
      <c r="H65" s="182">
        <v>25</v>
      </c>
      <c r="I65" s="183">
        <v>0.35714285714285715</v>
      </c>
      <c r="J65" s="182">
        <v>84</v>
      </c>
      <c r="K65" s="182">
        <v>18</v>
      </c>
      <c r="L65" s="183">
        <v>0.21428571428571427</v>
      </c>
      <c r="M65" s="182">
        <v>149</v>
      </c>
      <c r="N65" s="182">
        <v>39</v>
      </c>
      <c r="O65" s="183">
        <v>0.26174496644295303</v>
      </c>
      <c r="P65" s="182">
        <v>136</v>
      </c>
      <c r="Q65" s="182">
        <v>32</v>
      </c>
      <c r="R65" s="183">
        <v>0.23529411764705882</v>
      </c>
      <c r="S65" s="182">
        <v>119</v>
      </c>
      <c r="T65" s="182">
        <v>37</v>
      </c>
      <c r="U65" s="183">
        <v>0.31092436974789917</v>
      </c>
      <c r="V65" s="182">
        <v>175</v>
      </c>
      <c r="W65" s="182">
        <v>29</v>
      </c>
      <c r="X65" s="183">
        <v>0.1657142857142857</v>
      </c>
      <c r="Y65" s="159">
        <v>316</v>
      </c>
      <c r="Z65" s="159">
        <v>42</v>
      </c>
      <c r="AA65" s="160">
        <v>0.13291139240506328</v>
      </c>
    </row>
    <row r="66" spans="1:27" ht="13.95" customHeight="1" x14ac:dyDescent="0.3">
      <c r="A66" s="158" t="s">
        <v>23</v>
      </c>
      <c r="B66" s="158" t="s">
        <v>573</v>
      </c>
      <c r="C66" s="158" t="s">
        <v>847</v>
      </c>
      <c r="D66" s="205" t="s">
        <v>139</v>
      </c>
      <c r="E66" s="182" t="s">
        <v>139</v>
      </c>
      <c r="F66" s="182" t="s">
        <v>139</v>
      </c>
      <c r="G66" s="182" t="s">
        <v>139</v>
      </c>
      <c r="H66" s="182" t="s">
        <v>139</v>
      </c>
      <c r="I66" s="182" t="s">
        <v>139</v>
      </c>
      <c r="J66" s="182" t="s">
        <v>1360</v>
      </c>
      <c r="K66" s="182" t="s">
        <v>1361</v>
      </c>
      <c r="L66" s="182" t="s">
        <v>1361</v>
      </c>
      <c r="M66" s="182" t="s">
        <v>1362</v>
      </c>
      <c r="N66" s="182" t="s">
        <v>1360</v>
      </c>
      <c r="O66" s="184" t="s">
        <v>1370</v>
      </c>
      <c r="P66" s="182" t="s">
        <v>1372</v>
      </c>
      <c r="Q66" s="182" t="s">
        <v>1360</v>
      </c>
      <c r="R66" s="184" t="s">
        <v>1370</v>
      </c>
      <c r="S66" s="182" t="s">
        <v>1372</v>
      </c>
      <c r="T66" s="182" t="s">
        <v>1360</v>
      </c>
      <c r="U66" s="184" t="s">
        <v>1370</v>
      </c>
      <c r="V66" s="182" t="s">
        <v>1371</v>
      </c>
      <c r="W66" s="182" t="s">
        <v>1360</v>
      </c>
      <c r="X66" s="184" t="s">
        <v>1370</v>
      </c>
      <c r="Y66" s="159" t="s">
        <v>1371</v>
      </c>
      <c r="Z66" s="161" t="s">
        <v>1360</v>
      </c>
      <c r="AA66" s="160" t="s">
        <v>1378</v>
      </c>
    </row>
    <row r="67" spans="1:27" ht="13.95" customHeight="1" x14ac:dyDescent="0.3">
      <c r="A67" s="158" t="s">
        <v>23</v>
      </c>
      <c r="B67" s="158" t="s">
        <v>761</v>
      </c>
      <c r="C67" s="158" t="s">
        <v>1195</v>
      </c>
      <c r="D67" s="205" t="s">
        <v>139</v>
      </c>
      <c r="E67" s="182" t="s">
        <v>139</v>
      </c>
      <c r="F67" s="182" t="s">
        <v>139</v>
      </c>
      <c r="G67" s="182" t="s">
        <v>139</v>
      </c>
      <c r="H67" s="182" t="s">
        <v>139</v>
      </c>
      <c r="I67" s="182" t="s">
        <v>139</v>
      </c>
      <c r="J67" s="182" t="s">
        <v>139</v>
      </c>
      <c r="K67" s="182" t="s">
        <v>139</v>
      </c>
      <c r="L67" s="182" t="s">
        <v>139</v>
      </c>
      <c r="M67" s="182" t="s">
        <v>1364</v>
      </c>
      <c r="N67" s="182" t="s">
        <v>1360</v>
      </c>
      <c r="O67" s="183">
        <v>0.36</v>
      </c>
      <c r="P67" s="182">
        <v>155</v>
      </c>
      <c r="Q67" s="182">
        <v>38</v>
      </c>
      <c r="R67" s="183">
        <v>0.24516129032258063</v>
      </c>
      <c r="S67" s="182">
        <v>263</v>
      </c>
      <c r="T67" s="182">
        <v>72</v>
      </c>
      <c r="U67" s="183">
        <v>0.27376425855513309</v>
      </c>
      <c r="V67" s="182">
        <v>253</v>
      </c>
      <c r="W67" s="182">
        <v>131</v>
      </c>
      <c r="X67" s="183">
        <v>0.51778656126482214</v>
      </c>
      <c r="Y67" s="159">
        <v>450</v>
      </c>
      <c r="Z67" s="159">
        <v>186</v>
      </c>
      <c r="AA67" s="160">
        <v>0.41333333333333333</v>
      </c>
    </row>
    <row r="68" spans="1:27" ht="13.95" customHeight="1" x14ac:dyDescent="0.3">
      <c r="A68" s="158" t="s">
        <v>25</v>
      </c>
      <c r="B68" s="158" t="s">
        <v>578</v>
      </c>
      <c r="C68" s="158" t="s">
        <v>579</v>
      </c>
      <c r="D68" s="205" t="s">
        <v>139</v>
      </c>
      <c r="E68" s="182" t="s">
        <v>139</v>
      </c>
      <c r="F68" s="182" t="s">
        <v>139</v>
      </c>
      <c r="G68" s="182" t="s">
        <v>139</v>
      </c>
      <c r="H68" s="182" t="s">
        <v>139</v>
      </c>
      <c r="I68" s="182" t="s">
        <v>139</v>
      </c>
      <c r="J68" s="182" t="s">
        <v>1360</v>
      </c>
      <c r="K68" s="182" t="s">
        <v>1361</v>
      </c>
      <c r="L68" s="182" t="s">
        <v>1361</v>
      </c>
      <c r="M68" s="182" t="s">
        <v>1360</v>
      </c>
      <c r="N68" s="182" t="s">
        <v>1361</v>
      </c>
      <c r="O68" s="182" t="s">
        <v>1361</v>
      </c>
      <c r="P68" s="185" t="s">
        <v>139</v>
      </c>
      <c r="Q68" s="185" t="s">
        <v>139</v>
      </c>
      <c r="R68" s="185" t="s">
        <v>139</v>
      </c>
      <c r="S68" s="185" t="s">
        <v>139</v>
      </c>
      <c r="T68" s="185" t="s">
        <v>139</v>
      </c>
      <c r="U68" s="185" t="s">
        <v>139</v>
      </c>
      <c r="V68" s="185" t="s">
        <v>139</v>
      </c>
      <c r="W68" s="185" t="s">
        <v>139</v>
      </c>
      <c r="X68" s="185" t="s">
        <v>139</v>
      </c>
      <c r="Y68" s="159" t="s">
        <v>1360</v>
      </c>
      <c r="Z68" s="161" t="s">
        <v>1361</v>
      </c>
      <c r="AA68" s="160" t="s">
        <v>1361</v>
      </c>
    </row>
    <row r="69" spans="1:27" ht="13.95" customHeight="1" x14ac:dyDescent="0.3">
      <c r="A69" s="158" t="s">
        <v>25</v>
      </c>
      <c r="B69" s="158" t="s">
        <v>1343</v>
      </c>
      <c r="C69" s="158" t="s">
        <v>1344</v>
      </c>
      <c r="D69" s="210" t="s">
        <v>139</v>
      </c>
      <c r="E69" s="210" t="s">
        <v>139</v>
      </c>
      <c r="F69" s="213" t="s">
        <v>139</v>
      </c>
      <c r="G69" s="210" t="s">
        <v>139</v>
      </c>
      <c r="H69" s="210" t="s">
        <v>139</v>
      </c>
      <c r="I69" s="213" t="s">
        <v>139</v>
      </c>
      <c r="J69" s="210" t="s">
        <v>139</v>
      </c>
      <c r="K69" s="210" t="s">
        <v>139</v>
      </c>
      <c r="L69" s="213" t="s">
        <v>139</v>
      </c>
      <c r="M69" s="210" t="s">
        <v>139</v>
      </c>
      <c r="N69" s="210" t="s">
        <v>139</v>
      </c>
      <c r="O69" s="213" t="s">
        <v>139</v>
      </c>
      <c r="P69" s="210" t="s">
        <v>139</v>
      </c>
      <c r="Q69" s="210" t="s">
        <v>139</v>
      </c>
      <c r="R69" s="213" t="s">
        <v>139</v>
      </c>
      <c r="S69" s="210" t="s">
        <v>139</v>
      </c>
      <c r="T69" s="210" t="s">
        <v>139</v>
      </c>
      <c r="U69" s="213" t="s">
        <v>139</v>
      </c>
      <c r="V69" s="210" t="s">
        <v>139</v>
      </c>
      <c r="W69" s="210" t="s">
        <v>139</v>
      </c>
      <c r="X69" s="213" t="s">
        <v>139</v>
      </c>
      <c r="Y69" s="159" t="s">
        <v>1360</v>
      </c>
      <c r="Z69" s="161" t="s">
        <v>1361</v>
      </c>
      <c r="AA69" s="160" t="s">
        <v>1361</v>
      </c>
    </row>
    <row r="70" spans="1:27" ht="13.95" customHeight="1" x14ac:dyDescent="0.3">
      <c r="A70" s="158" t="s">
        <v>25</v>
      </c>
      <c r="B70" s="158" t="s">
        <v>580</v>
      </c>
      <c r="C70" s="158" t="s">
        <v>581</v>
      </c>
      <c r="D70" s="209" t="s">
        <v>139</v>
      </c>
      <c r="E70" s="212" t="s">
        <v>139</v>
      </c>
      <c r="F70" s="212" t="s">
        <v>139</v>
      </c>
      <c r="G70" s="212" t="s">
        <v>139</v>
      </c>
      <c r="H70" s="212" t="s">
        <v>139</v>
      </c>
      <c r="I70" s="212" t="s">
        <v>139</v>
      </c>
      <c r="J70" s="212" t="s">
        <v>1365</v>
      </c>
      <c r="K70" s="212" t="s">
        <v>1360</v>
      </c>
      <c r="L70" s="214">
        <v>3.0303030303030304E-2</v>
      </c>
      <c r="M70" s="212" t="s">
        <v>1375</v>
      </c>
      <c r="N70" s="212" t="s">
        <v>1360</v>
      </c>
      <c r="O70" s="214">
        <v>8.1395348837209308E-2</v>
      </c>
      <c r="P70" s="212">
        <v>57</v>
      </c>
      <c r="Q70" s="212">
        <v>15</v>
      </c>
      <c r="R70" s="214">
        <v>0.26315789473684209</v>
      </c>
      <c r="S70" s="212" t="s">
        <v>1372</v>
      </c>
      <c r="T70" s="212" t="s">
        <v>1360</v>
      </c>
      <c r="U70" s="214">
        <v>0.13207547169811321</v>
      </c>
      <c r="V70" s="212" t="s">
        <v>1371</v>
      </c>
      <c r="W70" s="212" t="s">
        <v>1360</v>
      </c>
      <c r="X70" s="214">
        <v>0.14285714285714285</v>
      </c>
      <c r="Y70" s="159">
        <v>49</v>
      </c>
      <c r="Z70" s="159">
        <v>13</v>
      </c>
      <c r="AA70" s="160">
        <v>0.26530612244897961</v>
      </c>
    </row>
    <row r="71" spans="1:27" ht="13.95" customHeight="1" x14ac:dyDescent="0.3">
      <c r="A71" s="158" t="s">
        <v>25</v>
      </c>
      <c r="B71" s="158" t="s">
        <v>582</v>
      </c>
      <c r="C71" s="158" t="s">
        <v>583</v>
      </c>
      <c r="D71" s="205" t="s">
        <v>139</v>
      </c>
      <c r="E71" s="182" t="s">
        <v>139</v>
      </c>
      <c r="F71" s="182" t="s">
        <v>139</v>
      </c>
      <c r="G71" s="182" t="s">
        <v>139</v>
      </c>
      <c r="H71" s="182" t="s">
        <v>139</v>
      </c>
      <c r="I71" s="182" t="s">
        <v>139</v>
      </c>
      <c r="J71" s="182" t="s">
        <v>1364</v>
      </c>
      <c r="K71" s="182" t="s">
        <v>1360</v>
      </c>
      <c r="L71" s="183">
        <v>0.22222222222222221</v>
      </c>
      <c r="M71" s="182">
        <v>36</v>
      </c>
      <c r="N71" s="182">
        <v>10</v>
      </c>
      <c r="O71" s="183">
        <v>0.27777777777777779</v>
      </c>
      <c r="P71" s="182" t="s">
        <v>1363</v>
      </c>
      <c r="Q71" s="182" t="s">
        <v>1360</v>
      </c>
      <c r="R71" s="183">
        <v>0.12121212121212122</v>
      </c>
      <c r="S71" s="182" t="s">
        <v>1372</v>
      </c>
      <c r="T71" s="182" t="s">
        <v>1360</v>
      </c>
      <c r="U71" s="183">
        <v>0.12280701754385964</v>
      </c>
      <c r="V71" s="182" t="s">
        <v>1360</v>
      </c>
      <c r="W71" s="182" t="s">
        <v>1361</v>
      </c>
      <c r="X71" s="182" t="s">
        <v>1361</v>
      </c>
      <c r="Y71" s="159" t="s">
        <v>1364</v>
      </c>
      <c r="Z71" s="159" t="s">
        <v>1360</v>
      </c>
      <c r="AA71" s="160">
        <v>0.12</v>
      </c>
    </row>
    <row r="72" spans="1:27" ht="13.95" customHeight="1" x14ac:dyDescent="0.3">
      <c r="A72" s="158" t="s">
        <v>25</v>
      </c>
      <c r="B72" s="158" t="s">
        <v>247</v>
      </c>
      <c r="C72" s="158" t="s">
        <v>248</v>
      </c>
      <c r="D72" s="205" t="s">
        <v>1360</v>
      </c>
      <c r="E72" s="182" t="s">
        <v>1361</v>
      </c>
      <c r="F72" s="182" t="s">
        <v>1361</v>
      </c>
      <c r="G72" s="182" t="s">
        <v>1365</v>
      </c>
      <c r="H72" s="205" t="s">
        <v>1360</v>
      </c>
      <c r="I72" s="183">
        <v>2.9411764705882353E-2</v>
      </c>
      <c r="J72" s="182" t="s">
        <v>1364</v>
      </c>
      <c r="K72" s="182" t="s">
        <v>1360</v>
      </c>
      <c r="L72" s="183">
        <v>3.5714285714285712E-2</v>
      </c>
      <c r="M72" s="182" t="s">
        <v>1360</v>
      </c>
      <c r="N72" s="182" t="s">
        <v>1361</v>
      </c>
      <c r="O72" s="182" t="s">
        <v>1361</v>
      </c>
      <c r="P72" s="185" t="s">
        <v>139</v>
      </c>
      <c r="Q72" s="185" t="s">
        <v>139</v>
      </c>
      <c r="R72" s="185" t="s">
        <v>139</v>
      </c>
      <c r="S72" s="185" t="s">
        <v>139</v>
      </c>
      <c r="T72" s="185" t="s">
        <v>139</v>
      </c>
      <c r="U72" s="185" t="s">
        <v>139</v>
      </c>
      <c r="V72" s="185" t="s">
        <v>139</v>
      </c>
      <c r="W72" s="185" t="s">
        <v>139</v>
      </c>
      <c r="X72" s="185" t="s">
        <v>139</v>
      </c>
      <c r="Y72" s="159" t="s">
        <v>1360</v>
      </c>
      <c r="Z72" s="161" t="s">
        <v>1361</v>
      </c>
      <c r="AA72" s="160" t="s">
        <v>1361</v>
      </c>
    </row>
    <row r="73" spans="1:27" ht="13.95" customHeight="1" x14ac:dyDescent="0.3">
      <c r="A73" s="158" t="s">
        <v>104</v>
      </c>
      <c r="B73" s="158" t="s">
        <v>249</v>
      </c>
      <c r="C73" s="158" t="s">
        <v>250</v>
      </c>
      <c r="D73" s="205" t="s">
        <v>139</v>
      </c>
      <c r="E73" s="182" t="s">
        <v>139</v>
      </c>
      <c r="F73" s="182" t="s">
        <v>139</v>
      </c>
      <c r="G73" s="182" t="s">
        <v>1362</v>
      </c>
      <c r="H73" s="205" t="s">
        <v>1360</v>
      </c>
      <c r="I73" s="183">
        <v>0.38461538461538464</v>
      </c>
      <c r="J73" s="182">
        <v>40</v>
      </c>
      <c r="K73" s="182">
        <v>13</v>
      </c>
      <c r="L73" s="183">
        <v>0.32500000000000001</v>
      </c>
      <c r="M73" s="182" t="s">
        <v>1365</v>
      </c>
      <c r="N73" s="182" t="s">
        <v>1360</v>
      </c>
      <c r="O73" s="183">
        <v>0.1</v>
      </c>
      <c r="P73" s="182">
        <v>36</v>
      </c>
      <c r="Q73" s="182">
        <v>12</v>
      </c>
      <c r="R73" s="183">
        <v>0.33333333333333331</v>
      </c>
      <c r="S73" s="182">
        <v>53</v>
      </c>
      <c r="T73" s="182">
        <v>11</v>
      </c>
      <c r="U73" s="183">
        <v>0.20754716981132076</v>
      </c>
      <c r="V73" s="182">
        <v>38</v>
      </c>
      <c r="W73" s="182">
        <v>12</v>
      </c>
      <c r="X73" s="183">
        <v>0.31578947368421051</v>
      </c>
      <c r="Y73" s="159" t="s">
        <v>1364</v>
      </c>
      <c r="Z73" s="159" t="s">
        <v>1360</v>
      </c>
      <c r="AA73" s="160">
        <v>0.15</v>
      </c>
    </row>
    <row r="74" spans="1:27" ht="13.95" customHeight="1" x14ac:dyDescent="0.3">
      <c r="A74" s="158" t="s">
        <v>27</v>
      </c>
      <c r="B74" s="158" t="s">
        <v>251</v>
      </c>
      <c r="C74" s="158" t="s">
        <v>252</v>
      </c>
      <c r="D74" s="205" t="s">
        <v>139</v>
      </c>
      <c r="E74" s="182" t="s">
        <v>139</v>
      </c>
      <c r="F74" s="182" t="s">
        <v>139</v>
      </c>
      <c r="G74" s="182" t="s">
        <v>1364</v>
      </c>
      <c r="H74" s="205" t="s">
        <v>1360</v>
      </c>
      <c r="I74" s="183">
        <v>4.5454545454545456E-2</v>
      </c>
      <c r="J74" s="182" t="s">
        <v>1362</v>
      </c>
      <c r="K74" s="182" t="s">
        <v>1360</v>
      </c>
      <c r="L74" s="183">
        <v>0.4</v>
      </c>
      <c r="M74" s="182" t="s">
        <v>1364</v>
      </c>
      <c r="N74" s="182" t="s">
        <v>1360</v>
      </c>
      <c r="O74" s="183">
        <v>0.22727272727272727</v>
      </c>
      <c r="P74" s="182" t="s">
        <v>1360</v>
      </c>
      <c r="Q74" s="182" t="s">
        <v>1361</v>
      </c>
      <c r="R74" s="182" t="s">
        <v>1361</v>
      </c>
      <c r="S74" s="182" t="s">
        <v>1360</v>
      </c>
      <c r="T74" s="182" t="s">
        <v>1361</v>
      </c>
      <c r="U74" s="182" t="s">
        <v>1361</v>
      </c>
      <c r="V74" s="182" t="s">
        <v>1360</v>
      </c>
      <c r="W74" s="182" t="s">
        <v>1361</v>
      </c>
      <c r="X74" s="182" t="s">
        <v>1361</v>
      </c>
      <c r="Y74" s="159" t="s">
        <v>1360</v>
      </c>
      <c r="Z74" s="161" t="s">
        <v>1361</v>
      </c>
      <c r="AA74" s="160" t="s">
        <v>1361</v>
      </c>
    </row>
    <row r="75" spans="1:27" ht="13.95" customHeight="1" x14ac:dyDescent="0.3">
      <c r="A75" s="158" t="s">
        <v>27</v>
      </c>
      <c r="B75" s="158" t="s">
        <v>253</v>
      </c>
      <c r="C75" s="158" t="s">
        <v>254</v>
      </c>
      <c r="D75" s="205" t="s">
        <v>139</v>
      </c>
      <c r="E75" s="182" t="s">
        <v>139</v>
      </c>
      <c r="F75" s="182" t="s">
        <v>139</v>
      </c>
      <c r="G75" s="182" t="s">
        <v>1364</v>
      </c>
      <c r="H75" s="205" t="s">
        <v>1360</v>
      </c>
      <c r="I75" s="184" t="s">
        <v>1370</v>
      </c>
      <c r="J75" s="182" t="s">
        <v>1371</v>
      </c>
      <c r="K75" s="182" t="s">
        <v>1360</v>
      </c>
      <c r="L75" s="183">
        <v>2.5000000000000001E-2</v>
      </c>
      <c r="M75" s="182" t="s">
        <v>1371</v>
      </c>
      <c r="N75" s="182" t="s">
        <v>1360</v>
      </c>
      <c r="O75" s="184" t="s">
        <v>1370</v>
      </c>
      <c r="P75" s="182" t="s">
        <v>1365</v>
      </c>
      <c r="Q75" s="182" t="s">
        <v>1360</v>
      </c>
      <c r="R75" s="184" t="s">
        <v>1370</v>
      </c>
      <c r="S75" s="182" t="s">
        <v>1364</v>
      </c>
      <c r="T75" s="182" t="s">
        <v>1360</v>
      </c>
      <c r="U75" s="184" t="s">
        <v>1370</v>
      </c>
      <c r="V75" s="182" t="s">
        <v>1362</v>
      </c>
      <c r="W75" s="182" t="s">
        <v>1360</v>
      </c>
      <c r="X75" s="183">
        <v>5.5555555555555552E-2</v>
      </c>
      <c r="Y75" s="159" t="s">
        <v>1362</v>
      </c>
      <c r="Z75" s="161" t="s">
        <v>1360</v>
      </c>
      <c r="AA75" s="160" t="s">
        <v>1378</v>
      </c>
    </row>
    <row r="76" spans="1:27" ht="13.95" customHeight="1" x14ac:dyDescent="0.3">
      <c r="A76" s="158" t="s">
        <v>27</v>
      </c>
      <c r="B76" s="158" t="s">
        <v>255</v>
      </c>
      <c r="C76" s="158" t="s">
        <v>256</v>
      </c>
      <c r="D76" s="205" t="s">
        <v>139</v>
      </c>
      <c r="E76" s="182" t="s">
        <v>139</v>
      </c>
      <c r="F76" s="182" t="s">
        <v>139</v>
      </c>
      <c r="G76" s="182" t="s">
        <v>1362</v>
      </c>
      <c r="H76" s="205" t="s">
        <v>1360</v>
      </c>
      <c r="I76" s="183">
        <v>0.26315789473684209</v>
      </c>
      <c r="J76" s="182" t="s">
        <v>1360</v>
      </c>
      <c r="K76" s="182" t="s">
        <v>1361</v>
      </c>
      <c r="L76" s="182" t="s">
        <v>1361</v>
      </c>
      <c r="M76" s="182" t="s">
        <v>1364</v>
      </c>
      <c r="N76" s="182" t="s">
        <v>1360</v>
      </c>
      <c r="O76" s="183">
        <v>0.08</v>
      </c>
      <c r="P76" s="182" t="s">
        <v>1360</v>
      </c>
      <c r="Q76" s="182" t="s">
        <v>1361</v>
      </c>
      <c r="R76" s="182" t="s">
        <v>1361</v>
      </c>
      <c r="S76" s="182" t="s">
        <v>1362</v>
      </c>
      <c r="T76" s="182" t="s">
        <v>1360</v>
      </c>
      <c r="U76" s="183">
        <v>8.3333333333333329E-2</v>
      </c>
      <c r="V76" s="182" t="s">
        <v>1362</v>
      </c>
      <c r="W76" s="182" t="s">
        <v>1360</v>
      </c>
      <c r="X76" s="183">
        <v>5.5555555555555552E-2</v>
      </c>
      <c r="Y76" s="159" t="s">
        <v>1360</v>
      </c>
      <c r="Z76" s="161" t="s">
        <v>1361</v>
      </c>
      <c r="AA76" s="160" t="s">
        <v>1361</v>
      </c>
    </row>
    <row r="77" spans="1:27" ht="13.95" customHeight="1" x14ac:dyDescent="0.3">
      <c r="A77" s="158" t="s">
        <v>27</v>
      </c>
      <c r="B77" s="158" t="s">
        <v>257</v>
      </c>
      <c r="C77" s="158" t="s">
        <v>258</v>
      </c>
      <c r="D77" s="205" t="s">
        <v>1360</v>
      </c>
      <c r="E77" s="182" t="s">
        <v>1361</v>
      </c>
      <c r="F77" s="182" t="s">
        <v>1361</v>
      </c>
      <c r="G77" s="182">
        <v>71</v>
      </c>
      <c r="H77" s="182">
        <v>11</v>
      </c>
      <c r="I77" s="183">
        <v>0.15492957746478872</v>
      </c>
      <c r="J77" s="182" t="s">
        <v>1363</v>
      </c>
      <c r="K77" s="182" t="s">
        <v>1360</v>
      </c>
      <c r="L77" s="183">
        <v>0.14516129032258066</v>
      </c>
      <c r="M77" s="182">
        <v>87</v>
      </c>
      <c r="N77" s="182">
        <v>17</v>
      </c>
      <c r="O77" s="183">
        <v>0.19540229885057472</v>
      </c>
      <c r="P77" s="182">
        <v>92</v>
      </c>
      <c r="Q77" s="182">
        <v>18</v>
      </c>
      <c r="R77" s="183">
        <v>0.19565217391304349</v>
      </c>
      <c r="S77" s="182">
        <v>68</v>
      </c>
      <c r="T77" s="182">
        <v>15</v>
      </c>
      <c r="U77" s="183">
        <v>0.22058823529411764</v>
      </c>
      <c r="V77" s="182" t="s">
        <v>1364</v>
      </c>
      <c r="W77" s="182" t="s">
        <v>1360</v>
      </c>
      <c r="X77" s="183">
        <v>0.18181818181818182</v>
      </c>
      <c r="Y77" s="159" t="s">
        <v>1362</v>
      </c>
      <c r="Z77" s="159" t="s">
        <v>1360</v>
      </c>
      <c r="AA77" s="160">
        <v>0.15384615384615385</v>
      </c>
    </row>
    <row r="78" spans="1:27" ht="13.95" customHeight="1" x14ac:dyDescent="0.3">
      <c r="A78" s="158" t="s">
        <v>27</v>
      </c>
      <c r="B78" s="158" t="s">
        <v>259</v>
      </c>
      <c r="C78" s="158" t="s">
        <v>260</v>
      </c>
      <c r="D78" s="205" t="s">
        <v>139</v>
      </c>
      <c r="E78" s="182" t="s">
        <v>139</v>
      </c>
      <c r="F78" s="182" t="s">
        <v>139</v>
      </c>
      <c r="G78" s="182">
        <v>61</v>
      </c>
      <c r="H78" s="182">
        <v>15</v>
      </c>
      <c r="I78" s="183">
        <v>0.24590163934426229</v>
      </c>
      <c r="J78" s="182" t="s">
        <v>1362</v>
      </c>
      <c r="K78" s="182" t="s">
        <v>1360</v>
      </c>
      <c r="L78" s="183">
        <v>0.6</v>
      </c>
      <c r="M78" s="182">
        <v>79</v>
      </c>
      <c r="N78" s="182">
        <v>27</v>
      </c>
      <c r="O78" s="183">
        <v>0.34177215189873417</v>
      </c>
      <c r="P78" s="182">
        <v>77</v>
      </c>
      <c r="Q78" s="182">
        <v>30</v>
      </c>
      <c r="R78" s="183">
        <v>0.38961038961038963</v>
      </c>
      <c r="S78" s="182">
        <v>100</v>
      </c>
      <c r="T78" s="182">
        <v>28</v>
      </c>
      <c r="U78" s="183">
        <v>0.28000000000000003</v>
      </c>
      <c r="V78" s="182">
        <v>68</v>
      </c>
      <c r="W78" s="182">
        <v>28</v>
      </c>
      <c r="X78" s="183">
        <v>0.41176470588235292</v>
      </c>
      <c r="Y78" s="159">
        <v>60</v>
      </c>
      <c r="Z78" s="159">
        <v>27</v>
      </c>
      <c r="AA78" s="160">
        <v>0.45</v>
      </c>
    </row>
    <row r="79" spans="1:27" ht="13.95" customHeight="1" x14ac:dyDescent="0.3">
      <c r="A79" s="158" t="s">
        <v>29</v>
      </c>
      <c r="B79" s="158" t="s">
        <v>261</v>
      </c>
      <c r="C79" s="158" t="s">
        <v>262</v>
      </c>
      <c r="D79" s="205" t="s">
        <v>1371</v>
      </c>
      <c r="E79" s="182" t="s">
        <v>1360</v>
      </c>
      <c r="F79" s="183">
        <v>0.10638297872340426</v>
      </c>
      <c r="G79" s="182" t="s">
        <v>1363</v>
      </c>
      <c r="H79" s="205" t="s">
        <v>1360</v>
      </c>
      <c r="I79" s="183">
        <v>1.4925373134328358E-2</v>
      </c>
      <c r="J79" s="182" t="s">
        <v>139</v>
      </c>
      <c r="K79" s="182" t="s">
        <v>139</v>
      </c>
      <c r="L79" s="182" t="s">
        <v>139</v>
      </c>
      <c r="M79" s="185" t="s">
        <v>139</v>
      </c>
      <c r="N79" s="185" t="s">
        <v>139</v>
      </c>
      <c r="O79" s="185" t="s">
        <v>139</v>
      </c>
      <c r="P79" s="185" t="s">
        <v>139</v>
      </c>
      <c r="Q79" s="185" t="s">
        <v>139</v>
      </c>
      <c r="R79" s="185" t="s">
        <v>139</v>
      </c>
      <c r="S79" s="182">
        <v>59</v>
      </c>
      <c r="T79" s="182">
        <v>10</v>
      </c>
      <c r="U79" s="183">
        <v>0.16949152542372881</v>
      </c>
      <c r="V79" s="182">
        <v>66</v>
      </c>
      <c r="W79" s="182">
        <v>14</v>
      </c>
      <c r="X79" s="183">
        <v>0.21212121212121213</v>
      </c>
      <c r="Y79" s="159">
        <v>90</v>
      </c>
      <c r="Z79" s="159">
        <v>15</v>
      </c>
      <c r="AA79" s="160">
        <v>0.16666666666666666</v>
      </c>
    </row>
    <row r="80" spans="1:27" ht="13.95" customHeight="1" x14ac:dyDescent="0.3">
      <c r="A80" s="158" t="s">
        <v>29</v>
      </c>
      <c r="B80" s="158" t="s">
        <v>263</v>
      </c>
      <c r="C80" s="158" t="s">
        <v>264</v>
      </c>
      <c r="D80" s="205" t="s">
        <v>1360</v>
      </c>
      <c r="E80" s="182" t="s">
        <v>1361</v>
      </c>
      <c r="F80" s="182" t="s">
        <v>1361</v>
      </c>
      <c r="G80" s="182" t="s">
        <v>1360</v>
      </c>
      <c r="H80" s="205" t="s">
        <v>1361</v>
      </c>
      <c r="I80" s="205" t="s">
        <v>1361</v>
      </c>
      <c r="J80" s="182" t="s">
        <v>139</v>
      </c>
      <c r="K80" s="182" t="s">
        <v>139</v>
      </c>
      <c r="L80" s="182" t="s">
        <v>139</v>
      </c>
      <c r="M80" s="185" t="s">
        <v>139</v>
      </c>
      <c r="N80" s="185" t="s">
        <v>139</v>
      </c>
      <c r="O80" s="185" t="s">
        <v>139</v>
      </c>
      <c r="P80" s="185" t="s">
        <v>139</v>
      </c>
      <c r="Q80" s="185" t="s">
        <v>139</v>
      </c>
      <c r="R80" s="185" t="s">
        <v>139</v>
      </c>
      <c r="S80" s="182" t="s">
        <v>1360</v>
      </c>
      <c r="T80" s="182" t="s">
        <v>1361</v>
      </c>
      <c r="U80" s="182" t="s">
        <v>1361</v>
      </c>
      <c r="V80" s="182" t="s">
        <v>1362</v>
      </c>
      <c r="W80" s="182" t="s">
        <v>1360</v>
      </c>
      <c r="X80" s="183">
        <v>0.18181818181818182</v>
      </c>
      <c r="Y80" s="159" t="s">
        <v>1362</v>
      </c>
      <c r="Z80" s="159" t="s">
        <v>1360</v>
      </c>
      <c r="AA80" s="160">
        <v>0.1</v>
      </c>
    </row>
    <row r="81" spans="1:27" ht="13.95" customHeight="1" x14ac:dyDescent="0.3">
      <c r="A81" s="158" t="s">
        <v>29</v>
      </c>
      <c r="B81" s="158" t="s">
        <v>265</v>
      </c>
      <c r="C81" s="158" t="s">
        <v>266</v>
      </c>
      <c r="D81" s="205" t="s">
        <v>1360</v>
      </c>
      <c r="E81" s="182" t="s">
        <v>1361</v>
      </c>
      <c r="F81" s="182" t="s">
        <v>1361</v>
      </c>
      <c r="G81" s="182" t="s">
        <v>1362</v>
      </c>
      <c r="H81" s="205" t="s">
        <v>1360</v>
      </c>
      <c r="I81" s="183">
        <v>0.15384615384615385</v>
      </c>
      <c r="J81" s="182" t="s">
        <v>1360</v>
      </c>
      <c r="K81" s="182" t="s">
        <v>1361</v>
      </c>
      <c r="L81" s="182" t="s">
        <v>1361</v>
      </c>
      <c r="M81" s="182" t="s">
        <v>1360</v>
      </c>
      <c r="N81" s="182" t="s">
        <v>1361</v>
      </c>
      <c r="O81" s="182" t="s">
        <v>1361</v>
      </c>
      <c r="P81" s="182" t="s">
        <v>1360</v>
      </c>
      <c r="Q81" s="182" t="s">
        <v>1361</v>
      </c>
      <c r="R81" s="182" t="s">
        <v>1361</v>
      </c>
      <c r="S81" s="182" t="s">
        <v>1365</v>
      </c>
      <c r="T81" s="182" t="s">
        <v>1360</v>
      </c>
      <c r="U81" s="183">
        <v>0.12121212121212122</v>
      </c>
      <c r="V81" s="182" t="s">
        <v>1371</v>
      </c>
      <c r="W81" s="182" t="s">
        <v>1360</v>
      </c>
      <c r="X81" s="183">
        <v>0.22500000000000001</v>
      </c>
      <c r="Y81" s="159" t="s">
        <v>1365</v>
      </c>
      <c r="Z81" s="159" t="s">
        <v>1360</v>
      </c>
      <c r="AA81" s="160">
        <v>0.12121212121212122</v>
      </c>
    </row>
    <row r="82" spans="1:27" ht="13.95" customHeight="1" x14ac:dyDescent="0.3">
      <c r="A82" s="158" t="s">
        <v>31</v>
      </c>
      <c r="B82" s="158" t="s">
        <v>703</v>
      </c>
      <c r="C82" s="158" t="s">
        <v>704</v>
      </c>
      <c r="D82" s="205" t="s">
        <v>139</v>
      </c>
      <c r="E82" s="182" t="s">
        <v>139</v>
      </c>
      <c r="F82" s="182" t="s">
        <v>139</v>
      </c>
      <c r="G82" s="182" t="s">
        <v>139</v>
      </c>
      <c r="H82" s="182" t="s">
        <v>139</v>
      </c>
      <c r="I82" s="182" t="s">
        <v>139</v>
      </c>
      <c r="J82" s="182" t="s">
        <v>139</v>
      </c>
      <c r="K82" s="182" t="s">
        <v>139</v>
      </c>
      <c r="L82" s="182" t="s">
        <v>139</v>
      </c>
      <c r="M82" s="182" t="s">
        <v>1373</v>
      </c>
      <c r="N82" s="182" t="s">
        <v>1360</v>
      </c>
      <c r="O82" s="183">
        <v>1.6129032258064516E-2</v>
      </c>
      <c r="P82" s="182" t="s">
        <v>1385</v>
      </c>
      <c r="Q82" s="182" t="s">
        <v>1360</v>
      </c>
      <c r="R82" s="183">
        <v>2.3529411764705882E-2</v>
      </c>
      <c r="S82" s="182">
        <v>123</v>
      </c>
      <c r="T82" s="182">
        <v>11</v>
      </c>
      <c r="U82" s="183">
        <v>8.943089430894309E-2</v>
      </c>
      <c r="V82" s="182" t="s">
        <v>1377</v>
      </c>
      <c r="W82" s="182" t="s">
        <v>1360</v>
      </c>
      <c r="X82" s="183">
        <v>3.7037037037037035E-2</v>
      </c>
      <c r="Y82" s="159">
        <v>73</v>
      </c>
      <c r="Z82" s="159">
        <v>12</v>
      </c>
      <c r="AA82" s="160">
        <v>0.16438356164383561</v>
      </c>
    </row>
    <row r="83" spans="1:27" ht="13.95" customHeight="1" x14ac:dyDescent="0.3">
      <c r="A83" s="158" t="s">
        <v>31</v>
      </c>
      <c r="B83" s="158" t="s">
        <v>269</v>
      </c>
      <c r="C83" s="158" t="s">
        <v>270</v>
      </c>
      <c r="D83" s="205">
        <v>39</v>
      </c>
      <c r="E83" s="182">
        <v>10</v>
      </c>
      <c r="F83" s="183">
        <v>0.25641025641025639</v>
      </c>
      <c r="G83" s="182" t="s">
        <v>1365</v>
      </c>
      <c r="H83" s="205" t="s">
        <v>1360</v>
      </c>
      <c r="I83" s="183">
        <v>2.564102564102564E-2</v>
      </c>
      <c r="J83" s="182">
        <v>66</v>
      </c>
      <c r="K83" s="182">
        <v>11</v>
      </c>
      <c r="L83" s="183">
        <v>0.16666666666666666</v>
      </c>
      <c r="M83" s="182" t="s">
        <v>1386</v>
      </c>
      <c r="N83" s="182" t="s">
        <v>1360</v>
      </c>
      <c r="O83" s="183">
        <v>7.5471698113207544E-2</v>
      </c>
      <c r="P83" s="182">
        <v>128</v>
      </c>
      <c r="Q83" s="182">
        <v>11</v>
      </c>
      <c r="R83" s="183">
        <v>8.59375E-2</v>
      </c>
      <c r="S83" s="182" t="s">
        <v>1363</v>
      </c>
      <c r="T83" s="182" t="s">
        <v>1360</v>
      </c>
      <c r="U83" s="183">
        <v>0.14754098360655737</v>
      </c>
      <c r="V83" s="182">
        <v>63</v>
      </c>
      <c r="W83" s="182">
        <v>12</v>
      </c>
      <c r="X83" s="183">
        <v>0.19047619047619047</v>
      </c>
      <c r="Y83" s="159" t="s">
        <v>1371</v>
      </c>
      <c r="Z83" s="159" t="s">
        <v>1360</v>
      </c>
      <c r="AA83" s="160">
        <v>0.19047619047619047</v>
      </c>
    </row>
    <row r="84" spans="1:27" ht="13.95" customHeight="1" x14ac:dyDescent="0.3">
      <c r="A84" s="158" t="s">
        <v>31</v>
      </c>
      <c r="B84" s="158" t="s">
        <v>271</v>
      </c>
      <c r="C84" s="158" t="s">
        <v>272</v>
      </c>
      <c r="D84" s="205" t="s">
        <v>1383</v>
      </c>
      <c r="E84" s="182" t="s">
        <v>1360</v>
      </c>
      <c r="F84" s="183">
        <v>1.4084507042253521E-2</v>
      </c>
      <c r="G84" s="182" t="s">
        <v>1377</v>
      </c>
      <c r="H84" s="205" t="s">
        <v>1360</v>
      </c>
      <c r="I84" s="184" t="s">
        <v>1370</v>
      </c>
      <c r="J84" s="182" t="s">
        <v>1377</v>
      </c>
      <c r="K84" s="182" t="s">
        <v>1360</v>
      </c>
      <c r="L84" s="183">
        <v>3.007518796992481E-2</v>
      </c>
      <c r="M84" s="182" t="s">
        <v>1366</v>
      </c>
      <c r="N84" s="182" t="s">
        <v>1360</v>
      </c>
      <c r="O84" s="183">
        <v>4.1237113402061855E-2</v>
      </c>
      <c r="P84" s="182" t="s">
        <v>1383</v>
      </c>
      <c r="Q84" s="182" t="s">
        <v>1360</v>
      </c>
      <c r="R84" s="183">
        <v>2.097902097902098E-2</v>
      </c>
      <c r="S84" s="182" t="s">
        <v>1369</v>
      </c>
      <c r="T84" s="182" t="s">
        <v>1360</v>
      </c>
      <c r="U84" s="183">
        <v>5.128205128205128E-2</v>
      </c>
      <c r="V84" s="182" t="s">
        <v>1383</v>
      </c>
      <c r="W84" s="182" t="s">
        <v>1360</v>
      </c>
      <c r="X84" s="183">
        <v>2.1126760563380281E-2</v>
      </c>
      <c r="Y84" s="159" t="s">
        <v>1360</v>
      </c>
      <c r="Z84" s="161" t="s">
        <v>1361</v>
      </c>
      <c r="AA84" s="160" t="s">
        <v>1361</v>
      </c>
    </row>
    <row r="85" spans="1:27" ht="13.95" customHeight="1" x14ac:dyDescent="0.3">
      <c r="A85" s="158" t="s">
        <v>31</v>
      </c>
      <c r="B85" s="158" t="s">
        <v>588</v>
      </c>
      <c r="C85" s="158" t="s">
        <v>589</v>
      </c>
      <c r="D85" s="205" t="s">
        <v>139</v>
      </c>
      <c r="E85" s="182" t="s">
        <v>139</v>
      </c>
      <c r="F85" s="182" t="s">
        <v>139</v>
      </c>
      <c r="G85" s="182" t="s">
        <v>139</v>
      </c>
      <c r="H85" s="182" t="s">
        <v>139</v>
      </c>
      <c r="I85" s="182" t="s">
        <v>139</v>
      </c>
      <c r="J85" s="182" t="s">
        <v>1366</v>
      </c>
      <c r="K85" s="182" t="s">
        <v>1360</v>
      </c>
      <c r="L85" s="183">
        <v>2.2222222222222223E-2</v>
      </c>
      <c r="M85" s="182" t="s">
        <v>1375</v>
      </c>
      <c r="N85" s="182" t="s">
        <v>1360</v>
      </c>
      <c r="O85" s="183">
        <v>2.2988505747126436E-2</v>
      </c>
      <c r="P85" s="182" t="s">
        <v>1371</v>
      </c>
      <c r="Q85" s="182" t="s">
        <v>1360</v>
      </c>
      <c r="R85" s="183">
        <v>4.2553191489361701E-2</v>
      </c>
      <c r="S85" s="182" t="s">
        <v>1364</v>
      </c>
      <c r="T85" s="182" t="s">
        <v>1360</v>
      </c>
      <c r="U85" s="183">
        <v>3.5714285714285712E-2</v>
      </c>
      <c r="V85" s="182" t="s">
        <v>1371</v>
      </c>
      <c r="W85" s="182" t="s">
        <v>1360</v>
      </c>
      <c r="X85" s="183">
        <v>2.5000000000000001E-2</v>
      </c>
      <c r="Y85" s="159" t="s">
        <v>1365</v>
      </c>
      <c r="Z85" s="159" t="s">
        <v>1360</v>
      </c>
      <c r="AA85" s="160">
        <v>3.3333333333333333E-2</v>
      </c>
    </row>
    <row r="86" spans="1:27" ht="13.95" customHeight="1" x14ac:dyDescent="0.3">
      <c r="A86" s="158" t="s">
        <v>31</v>
      </c>
      <c r="B86" s="158" t="s">
        <v>273</v>
      </c>
      <c r="C86" s="158" t="s">
        <v>274</v>
      </c>
      <c r="D86" s="205">
        <v>159</v>
      </c>
      <c r="E86" s="182">
        <v>129</v>
      </c>
      <c r="F86" s="183">
        <v>0.81132075471698117</v>
      </c>
      <c r="G86" s="182">
        <v>172</v>
      </c>
      <c r="H86" s="182">
        <v>140</v>
      </c>
      <c r="I86" s="183">
        <v>0.81395348837209303</v>
      </c>
      <c r="J86" s="182">
        <v>198</v>
      </c>
      <c r="K86" s="182">
        <v>141</v>
      </c>
      <c r="L86" s="183">
        <v>0.71212121212121215</v>
      </c>
      <c r="M86" s="182">
        <v>176</v>
      </c>
      <c r="N86" s="182">
        <v>144</v>
      </c>
      <c r="O86" s="183">
        <v>0.81818181818181823</v>
      </c>
      <c r="P86" s="182">
        <v>203</v>
      </c>
      <c r="Q86" s="182">
        <v>173</v>
      </c>
      <c r="R86" s="183">
        <v>0.85221674876847286</v>
      </c>
      <c r="S86" s="182">
        <v>236</v>
      </c>
      <c r="T86" s="182">
        <v>185</v>
      </c>
      <c r="U86" s="183">
        <v>0.78389830508474578</v>
      </c>
      <c r="V86" s="182">
        <v>237</v>
      </c>
      <c r="W86" s="182">
        <v>171</v>
      </c>
      <c r="X86" s="183">
        <v>0.72151898734177211</v>
      </c>
      <c r="Y86" s="159">
        <v>259</v>
      </c>
      <c r="Z86" s="159">
        <v>200</v>
      </c>
      <c r="AA86" s="160">
        <v>0.77220077220077221</v>
      </c>
    </row>
    <row r="87" spans="1:27" ht="13.95" customHeight="1" x14ac:dyDescent="0.3">
      <c r="A87" s="158" t="s">
        <v>31</v>
      </c>
      <c r="B87" s="158" t="s">
        <v>590</v>
      </c>
      <c r="C87" s="158" t="s">
        <v>591</v>
      </c>
      <c r="D87" s="205" t="s">
        <v>139</v>
      </c>
      <c r="E87" s="182" t="s">
        <v>139</v>
      </c>
      <c r="F87" s="182" t="s">
        <v>139</v>
      </c>
      <c r="G87" s="182" t="s">
        <v>139</v>
      </c>
      <c r="H87" s="182" t="s">
        <v>139</v>
      </c>
      <c r="I87" s="182" t="s">
        <v>139</v>
      </c>
      <c r="J87" s="182" t="s">
        <v>1364</v>
      </c>
      <c r="K87" s="182" t="s">
        <v>1360</v>
      </c>
      <c r="L87" s="184" t="s">
        <v>1370</v>
      </c>
      <c r="M87" s="182" t="s">
        <v>1362</v>
      </c>
      <c r="N87" s="182" t="s">
        <v>1360</v>
      </c>
      <c r="O87" s="183">
        <v>0.2</v>
      </c>
      <c r="P87" s="182" t="s">
        <v>1374</v>
      </c>
      <c r="Q87" s="182" t="s">
        <v>1360</v>
      </c>
      <c r="R87" s="184" t="s">
        <v>1370</v>
      </c>
      <c r="S87" s="182" t="s">
        <v>1372</v>
      </c>
      <c r="T87" s="182" t="s">
        <v>1360</v>
      </c>
      <c r="U87" s="184" t="s">
        <v>1370</v>
      </c>
      <c r="V87" s="182" t="s">
        <v>1374</v>
      </c>
      <c r="W87" s="182" t="s">
        <v>1360</v>
      </c>
      <c r="X87" s="184" t="s">
        <v>1370</v>
      </c>
      <c r="Y87" s="159" t="s">
        <v>1376</v>
      </c>
      <c r="Z87" s="161" t="s">
        <v>1360</v>
      </c>
      <c r="AA87" s="160" t="s">
        <v>1378</v>
      </c>
    </row>
    <row r="88" spans="1:27" ht="13.95" customHeight="1" x14ac:dyDescent="0.3">
      <c r="A88" s="158" t="s">
        <v>31</v>
      </c>
      <c r="B88" s="158" t="s">
        <v>275</v>
      </c>
      <c r="C88" s="158" t="s">
        <v>276</v>
      </c>
      <c r="D88" s="205">
        <v>34</v>
      </c>
      <c r="E88" s="182">
        <v>19</v>
      </c>
      <c r="F88" s="183">
        <v>0.55882352941176472</v>
      </c>
      <c r="G88" s="182">
        <v>62</v>
      </c>
      <c r="H88" s="182">
        <v>24</v>
      </c>
      <c r="I88" s="183">
        <v>0.38709677419354838</v>
      </c>
      <c r="J88" s="182">
        <v>209</v>
      </c>
      <c r="K88" s="182">
        <v>26</v>
      </c>
      <c r="L88" s="183">
        <v>0.12440191387559808</v>
      </c>
      <c r="M88" s="182">
        <v>304</v>
      </c>
      <c r="N88" s="182">
        <v>47</v>
      </c>
      <c r="O88" s="183">
        <v>0.15460526315789475</v>
      </c>
      <c r="P88" s="182">
        <v>270</v>
      </c>
      <c r="Q88" s="182">
        <v>50</v>
      </c>
      <c r="R88" s="183">
        <v>0.18518518518518517</v>
      </c>
      <c r="S88" s="182">
        <v>197</v>
      </c>
      <c r="T88" s="182">
        <v>34</v>
      </c>
      <c r="U88" s="183">
        <v>0.17258883248730963</v>
      </c>
      <c r="V88" s="182">
        <v>205</v>
      </c>
      <c r="W88" s="182">
        <v>42</v>
      </c>
      <c r="X88" s="183">
        <v>0.20487804878048779</v>
      </c>
      <c r="Y88" s="159">
        <v>230</v>
      </c>
      <c r="Z88" s="159">
        <v>42</v>
      </c>
      <c r="AA88" s="160">
        <v>0.18260869565217391</v>
      </c>
    </row>
    <row r="89" spans="1:27" ht="13.95" customHeight="1" x14ac:dyDescent="0.3">
      <c r="A89" s="158" t="s">
        <v>31</v>
      </c>
      <c r="B89" s="158" t="s">
        <v>277</v>
      </c>
      <c r="C89" s="158" t="s">
        <v>278</v>
      </c>
      <c r="D89" s="205" t="s">
        <v>1360</v>
      </c>
      <c r="E89" s="182" t="s">
        <v>1361</v>
      </c>
      <c r="F89" s="182" t="s">
        <v>1361</v>
      </c>
      <c r="G89" s="182" t="s">
        <v>1377</v>
      </c>
      <c r="H89" s="205" t="s">
        <v>1360</v>
      </c>
      <c r="I89" s="184" t="s">
        <v>1370</v>
      </c>
      <c r="J89" s="182" t="s">
        <v>1377</v>
      </c>
      <c r="K89" s="182" t="s">
        <v>1360</v>
      </c>
      <c r="L89" s="184" t="s">
        <v>1370</v>
      </c>
      <c r="M89" s="182" t="s">
        <v>1384</v>
      </c>
      <c r="N89" s="182" t="s">
        <v>1360</v>
      </c>
      <c r="O89" s="184" t="s">
        <v>1370</v>
      </c>
      <c r="P89" s="182" t="s">
        <v>1367</v>
      </c>
      <c r="Q89" s="182" t="s">
        <v>1360</v>
      </c>
      <c r="R89" s="183">
        <v>2.1276595744680851E-2</v>
      </c>
      <c r="S89" s="182" t="s">
        <v>1379</v>
      </c>
      <c r="T89" s="182" t="s">
        <v>1360</v>
      </c>
      <c r="U89" s="183">
        <v>4.2168674698795178E-2</v>
      </c>
      <c r="V89" s="182" t="s">
        <v>1377</v>
      </c>
      <c r="W89" s="182" t="s">
        <v>1360</v>
      </c>
      <c r="X89" s="183">
        <v>4.5112781954887216E-2</v>
      </c>
      <c r="Y89" s="159" t="s">
        <v>1366</v>
      </c>
      <c r="Z89" s="159" t="s">
        <v>1360</v>
      </c>
      <c r="AA89" s="160">
        <v>5.2631578947368418E-2</v>
      </c>
    </row>
    <row r="90" spans="1:27" ht="13.95" customHeight="1" x14ac:dyDescent="0.3">
      <c r="A90" s="158" t="s">
        <v>31</v>
      </c>
      <c r="B90" s="158" t="s">
        <v>279</v>
      </c>
      <c r="C90" s="158" t="s">
        <v>280</v>
      </c>
      <c r="D90" s="205">
        <v>27</v>
      </c>
      <c r="E90" s="182">
        <v>24</v>
      </c>
      <c r="F90" s="183">
        <v>0.88888888888888884</v>
      </c>
      <c r="G90" s="182">
        <v>41</v>
      </c>
      <c r="H90" s="182">
        <v>34</v>
      </c>
      <c r="I90" s="183">
        <v>0.82926829268292679</v>
      </c>
      <c r="J90" s="182">
        <v>48</v>
      </c>
      <c r="K90" s="182">
        <v>32</v>
      </c>
      <c r="L90" s="183">
        <v>0.66666666666666663</v>
      </c>
      <c r="M90" s="182">
        <v>75</v>
      </c>
      <c r="N90" s="182">
        <v>49</v>
      </c>
      <c r="O90" s="183">
        <v>0.65333333333333332</v>
      </c>
      <c r="P90" s="182">
        <v>71</v>
      </c>
      <c r="Q90" s="182">
        <v>42</v>
      </c>
      <c r="R90" s="183">
        <v>0.59154929577464788</v>
      </c>
      <c r="S90" s="182">
        <v>129</v>
      </c>
      <c r="T90" s="182">
        <v>93</v>
      </c>
      <c r="U90" s="183">
        <v>0.72093023255813948</v>
      </c>
      <c r="V90" s="182">
        <v>155</v>
      </c>
      <c r="W90" s="182">
        <v>129</v>
      </c>
      <c r="X90" s="183">
        <v>0.83225806451612905</v>
      </c>
      <c r="Y90" s="159">
        <v>189</v>
      </c>
      <c r="Z90" s="159">
        <v>161</v>
      </c>
      <c r="AA90" s="160">
        <v>0.85185185185185186</v>
      </c>
    </row>
    <row r="91" spans="1:27" ht="13.95" customHeight="1" x14ac:dyDescent="0.3">
      <c r="A91" s="158" t="s">
        <v>31</v>
      </c>
      <c r="B91" s="158" t="s">
        <v>281</v>
      </c>
      <c r="C91" s="158" t="s">
        <v>282</v>
      </c>
      <c r="D91" s="205">
        <v>59</v>
      </c>
      <c r="E91" s="182">
        <v>32</v>
      </c>
      <c r="F91" s="183">
        <v>0.5423728813559322</v>
      </c>
      <c r="G91" s="182">
        <v>100</v>
      </c>
      <c r="H91" s="182">
        <v>54</v>
      </c>
      <c r="I91" s="183">
        <v>0.54</v>
      </c>
      <c r="J91" s="182">
        <v>75</v>
      </c>
      <c r="K91" s="182">
        <v>48</v>
      </c>
      <c r="L91" s="183">
        <v>0.64</v>
      </c>
      <c r="M91" s="182">
        <v>45</v>
      </c>
      <c r="N91" s="182">
        <v>22</v>
      </c>
      <c r="O91" s="183">
        <v>0.48888888888888887</v>
      </c>
      <c r="P91" s="182">
        <v>128</v>
      </c>
      <c r="Q91" s="182">
        <v>40</v>
      </c>
      <c r="R91" s="183">
        <v>0.3125</v>
      </c>
      <c r="S91" s="182">
        <v>178</v>
      </c>
      <c r="T91" s="182">
        <v>64</v>
      </c>
      <c r="U91" s="183">
        <v>0.3595505617977528</v>
      </c>
      <c r="V91" s="182">
        <v>186</v>
      </c>
      <c r="W91" s="182">
        <v>81</v>
      </c>
      <c r="X91" s="183">
        <v>0.43548387096774194</v>
      </c>
      <c r="Y91" s="159">
        <v>127</v>
      </c>
      <c r="Z91" s="159">
        <v>69</v>
      </c>
      <c r="AA91" s="160">
        <v>0.54330708661417326</v>
      </c>
    </row>
    <row r="92" spans="1:27" ht="13.95" customHeight="1" x14ac:dyDescent="0.3">
      <c r="A92" s="158" t="s">
        <v>33</v>
      </c>
      <c r="B92" s="158" t="s">
        <v>295</v>
      </c>
      <c r="C92" s="158" t="s">
        <v>296</v>
      </c>
      <c r="D92" s="205" t="s">
        <v>1360</v>
      </c>
      <c r="E92" s="182" t="s">
        <v>1361</v>
      </c>
      <c r="F92" s="182" t="s">
        <v>1361</v>
      </c>
      <c r="G92" s="182">
        <v>48</v>
      </c>
      <c r="H92" s="182">
        <v>10</v>
      </c>
      <c r="I92" s="183">
        <v>0.20833333333333334</v>
      </c>
      <c r="J92" s="182" t="s">
        <v>1364</v>
      </c>
      <c r="K92" s="182" t="s">
        <v>1360</v>
      </c>
      <c r="L92" s="183">
        <v>0.13043478260869565</v>
      </c>
      <c r="M92" s="182">
        <v>118</v>
      </c>
      <c r="N92" s="182">
        <v>19</v>
      </c>
      <c r="O92" s="183">
        <v>0.16101694915254236</v>
      </c>
      <c r="P92" s="182">
        <v>99</v>
      </c>
      <c r="Q92" s="182">
        <v>20</v>
      </c>
      <c r="R92" s="183">
        <v>0.20202020202020202</v>
      </c>
      <c r="S92" s="182">
        <v>118</v>
      </c>
      <c r="T92" s="182">
        <v>17</v>
      </c>
      <c r="U92" s="183">
        <v>0.1440677966101695</v>
      </c>
      <c r="V92" s="182">
        <v>117</v>
      </c>
      <c r="W92" s="182">
        <v>21</v>
      </c>
      <c r="X92" s="183">
        <v>0.17948717948717949</v>
      </c>
      <c r="Y92" s="159">
        <v>111</v>
      </c>
      <c r="Z92" s="159">
        <v>12</v>
      </c>
      <c r="AA92" s="160">
        <v>0.10810810810810811</v>
      </c>
    </row>
    <row r="93" spans="1:27" ht="13.95" customHeight="1" x14ac:dyDescent="0.3">
      <c r="A93" s="158" t="s">
        <v>33</v>
      </c>
      <c r="B93" s="158" t="s">
        <v>297</v>
      </c>
      <c r="C93" s="158" t="s">
        <v>298</v>
      </c>
      <c r="D93" s="205" t="s">
        <v>1360</v>
      </c>
      <c r="E93" s="182" t="s">
        <v>1361</v>
      </c>
      <c r="F93" s="182" t="s">
        <v>1361</v>
      </c>
      <c r="G93" s="182" t="s">
        <v>1364</v>
      </c>
      <c r="H93" s="205" t="s">
        <v>1360</v>
      </c>
      <c r="I93" s="183">
        <v>0.38095238095238093</v>
      </c>
      <c r="J93" s="182">
        <v>88</v>
      </c>
      <c r="K93" s="182">
        <v>15</v>
      </c>
      <c r="L93" s="183">
        <v>0.17045454545454544</v>
      </c>
      <c r="M93" s="182">
        <v>144</v>
      </c>
      <c r="N93" s="182">
        <v>12</v>
      </c>
      <c r="O93" s="183">
        <v>8.3333333333333329E-2</v>
      </c>
      <c r="P93" s="182" t="s">
        <v>1372</v>
      </c>
      <c r="Q93" s="182" t="s">
        <v>1360</v>
      </c>
      <c r="R93" s="183">
        <v>3.4482758620689655E-2</v>
      </c>
      <c r="S93" s="182" t="s">
        <v>1365</v>
      </c>
      <c r="T93" s="182" t="s">
        <v>1360</v>
      </c>
      <c r="U93" s="183">
        <v>6.25E-2</v>
      </c>
      <c r="V93" s="182" t="s">
        <v>1365</v>
      </c>
      <c r="W93" s="182" t="s">
        <v>1360</v>
      </c>
      <c r="X93" s="183">
        <v>0.13513513513513514</v>
      </c>
      <c r="Y93" s="159" t="s">
        <v>1365</v>
      </c>
      <c r="Z93" s="159" t="s">
        <v>1360</v>
      </c>
      <c r="AA93" s="160">
        <v>0.18421052631578946</v>
      </c>
    </row>
    <row r="94" spans="1:27" ht="13.95" customHeight="1" x14ac:dyDescent="0.3">
      <c r="A94" s="158" t="s">
        <v>33</v>
      </c>
      <c r="B94" s="158" t="s">
        <v>299</v>
      </c>
      <c r="C94" s="158" t="s">
        <v>300</v>
      </c>
      <c r="D94" s="205" t="s">
        <v>1362</v>
      </c>
      <c r="E94" s="182" t="s">
        <v>1360</v>
      </c>
      <c r="F94" s="184" t="s">
        <v>1370</v>
      </c>
      <c r="G94" s="182" t="s">
        <v>1371</v>
      </c>
      <c r="H94" s="205" t="s">
        <v>1360</v>
      </c>
      <c r="I94" s="183">
        <v>0.1875</v>
      </c>
      <c r="J94" s="182">
        <v>55</v>
      </c>
      <c r="K94" s="182">
        <v>10</v>
      </c>
      <c r="L94" s="183">
        <v>0.18181818181818182</v>
      </c>
      <c r="M94" s="182">
        <v>57</v>
      </c>
      <c r="N94" s="182">
        <v>12</v>
      </c>
      <c r="O94" s="183">
        <v>0.21052631578947367</v>
      </c>
      <c r="P94" s="182">
        <v>105</v>
      </c>
      <c r="Q94" s="182">
        <v>27</v>
      </c>
      <c r="R94" s="183">
        <v>0.25714285714285712</v>
      </c>
      <c r="S94" s="182">
        <v>132</v>
      </c>
      <c r="T94" s="182">
        <v>39</v>
      </c>
      <c r="U94" s="183">
        <v>0.29545454545454547</v>
      </c>
      <c r="V94" s="182">
        <v>109</v>
      </c>
      <c r="W94" s="182">
        <v>33</v>
      </c>
      <c r="X94" s="183">
        <v>0.30275229357798167</v>
      </c>
      <c r="Y94" s="159">
        <v>99</v>
      </c>
      <c r="Z94" s="159">
        <v>33</v>
      </c>
      <c r="AA94" s="160">
        <v>0.33333333333333331</v>
      </c>
    </row>
    <row r="95" spans="1:27" ht="13.95" customHeight="1" x14ac:dyDescent="0.3">
      <c r="A95" s="158" t="s">
        <v>33</v>
      </c>
      <c r="B95" s="158" t="s">
        <v>301</v>
      </c>
      <c r="C95" s="158" t="s">
        <v>302</v>
      </c>
      <c r="D95" s="205">
        <v>128</v>
      </c>
      <c r="E95" s="182">
        <v>80</v>
      </c>
      <c r="F95" s="183">
        <v>0.625</v>
      </c>
      <c r="G95" s="182">
        <v>239</v>
      </c>
      <c r="H95" s="182">
        <v>122</v>
      </c>
      <c r="I95" s="183">
        <v>0.5104602510460251</v>
      </c>
      <c r="J95" s="182">
        <v>252</v>
      </c>
      <c r="K95" s="182">
        <v>175</v>
      </c>
      <c r="L95" s="183">
        <v>0.69444444444444442</v>
      </c>
      <c r="M95" s="182">
        <v>325</v>
      </c>
      <c r="N95" s="182">
        <v>208</v>
      </c>
      <c r="O95" s="183">
        <v>0.64</v>
      </c>
      <c r="P95" s="182">
        <v>427</v>
      </c>
      <c r="Q95" s="182">
        <v>268</v>
      </c>
      <c r="R95" s="183">
        <v>0.6276346604215457</v>
      </c>
      <c r="S95" s="182">
        <v>408</v>
      </c>
      <c r="T95" s="182">
        <v>256</v>
      </c>
      <c r="U95" s="183">
        <v>0.62745098039215685</v>
      </c>
      <c r="V95" s="182">
        <v>388</v>
      </c>
      <c r="W95" s="182">
        <v>278</v>
      </c>
      <c r="X95" s="183">
        <v>0.71649484536082475</v>
      </c>
      <c r="Y95" s="159">
        <v>349</v>
      </c>
      <c r="Z95" s="159">
        <v>236</v>
      </c>
      <c r="AA95" s="160">
        <v>0.67621776504297992</v>
      </c>
    </row>
    <row r="96" spans="1:27" ht="13.95" customHeight="1" x14ac:dyDescent="0.3">
      <c r="A96" s="158" t="s">
        <v>33</v>
      </c>
      <c r="B96" s="158" t="s">
        <v>303</v>
      </c>
      <c r="C96" s="158" t="s">
        <v>304</v>
      </c>
      <c r="D96" s="205" t="s">
        <v>1365</v>
      </c>
      <c r="E96" s="182" t="s">
        <v>1360</v>
      </c>
      <c r="F96" s="184" t="s">
        <v>1370</v>
      </c>
      <c r="G96" s="182" t="s">
        <v>1372</v>
      </c>
      <c r="H96" s="205" t="s">
        <v>1360</v>
      </c>
      <c r="I96" s="183">
        <v>1.9607843137254902E-2</v>
      </c>
      <c r="J96" s="182" t="s">
        <v>1364</v>
      </c>
      <c r="K96" s="182" t="s">
        <v>1360</v>
      </c>
      <c r="L96" s="183">
        <v>8.3333333333333329E-2</v>
      </c>
      <c r="M96" s="182" t="s">
        <v>1374</v>
      </c>
      <c r="N96" s="182" t="s">
        <v>1360</v>
      </c>
      <c r="O96" s="183">
        <v>2.6666666666666668E-2</v>
      </c>
      <c r="P96" s="182" t="s">
        <v>1371</v>
      </c>
      <c r="Q96" s="182" t="s">
        <v>1360</v>
      </c>
      <c r="R96" s="183">
        <v>2.1276595744680851E-2</v>
      </c>
      <c r="S96" s="182" t="s">
        <v>1365</v>
      </c>
      <c r="T96" s="182" t="s">
        <v>1360</v>
      </c>
      <c r="U96" s="184" t="s">
        <v>1370</v>
      </c>
      <c r="V96" s="182" t="s">
        <v>1362</v>
      </c>
      <c r="W96" s="182" t="s">
        <v>1360</v>
      </c>
      <c r="X96" s="183">
        <v>9.0909090909090912E-2</v>
      </c>
      <c r="Y96" s="159" t="s">
        <v>1362</v>
      </c>
      <c r="Z96" s="161" t="s">
        <v>1360</v>
      </c>
      <c r="AA96" s="160" t="s">
        <v>1378</v>
      </c>
    </row>
    <row r="97" spans="1:27" ht="13.95" customHeight="1" x14ac:dyDescent="0.3">
      <c r="A97" s="158" t="s">
        <v>33</v>
      </c>
      <c r="B97" s="158" t="s">
        <v>594</v>
      </c>
      <c r="C97" s="158" t="s">
        <v>595</v>
      </c>
      <c r="D97" s="205" t="s">
        <v>139</v>
      </c>
      <c r="E97" s="182" t="s">
        <v>139</v>
      </c>
      <c r="F97" s="182" t="s">
        <v>139</v>
      </c>
      <c r="G97" s="182" t="s">
        <v>139</v>
      </c>
      <c r="H97" s="182" t="s">
        <v>139</v>
      </c>
      <c r="I97" s="182" t="s">
        <v>139</v>
      </c>
      <c r="J97" s="182" t="s">
        <v>1364</v>
      </c>
      <c r="K97" s="182" t="s">
        <v>1360</v>
      </c>
      <c r="L97" s="183">
        <v>4.7619047619047616E-2</v>
      </c>
      <c r="M97" s="185" t="s">
        <v>139</v>
      </c>
      <c r="N97" s="185" t="s">
        <v>139</v>
      </c>
      <c r="O97" s="185" t="s">
        <v>139</v>
      </c>
      <c r="P97" s="185" t="s">
        <v>139</v>
      </c>
      <c r="Q97" s="185" t="s">
        <v>139</v>
      </c>
      <c r="R97" s="185" t="s">
        <v>139</v>
      </c>
      <c r="S97" s="185" t="s">
        <v>139</v>
      </c>
      <c r="T97" s="185" t="s">
        <v>139</v>
      </c>
      <c r="U97" s="185" t="s">
        <v>139</v>
      </c>
      <c r="V97" s="182" t="s">
        <v>1362</v>
      </c>
      <c r="W97" s="182" t="s">
        <v>1360</v>
      </c>
      <c r="X97" s="183">
        <v>0.18181818181818182</v>
      </c>
      <c r="Y97" s="159" t="s">
        <v>1362</v>
      </c>
      <c r="Z97" s="159" t="s">
        <v>1360</v>
      </c>
      <c r="AA97" s="160">
        <v>0.15789473684210525</v>
      </c>
    </row>
    <row r="98" spans="1:27" ht="13.95" customHeight="1" x14ac:dyDescent="0.3">
      <c r="A98" s="158" t="s">
        <v>33</v>
      </c>
      <c r="B98" s="158" t="s">
        <v>596</v>
      </c>
      <c r="C98" s="158" t="s">
        <v>597</v>
      </c>
      <c r="D98" s="205" t="s">
        <v>139</v>
      </c>
      <c r="E98" s="182" t="s">
        <v>139</v>
      </c>
      <c r="F98" s="182" t="s">
        <v>139</v>
      </c>
      <c r="G98" s="182" t="s">
        <v>139</v>
      </c>
      <c r="H98" s="182" t="s">
        <v>139</v>
      </c>
      <c r="I98" s="182" t="s">
        <v>139</v>
      </c>
      <c r="J98" s="182" t="s">
        <v>1365</v>
      </c>
      <c r="K98" s="182" t="s">
        <v>1360</v>
      </c>
      <c r="L98" s="184" t="s">
        <v>1370</v>
      </c>
      <c r="M98" s="182" t="s">
        <v>1364</v>
      </c>
      <c r="N98" s="182" t="s">
        <v>1360</v>
      </c>
      <c r="O98" s="183">
        <v>7.6923076923076927E-2</v>
      </c>
      <c r="P98" s="182" t="s">
        <v>1364</v>
      </c>
      <c r="Q98" s="182" t="s">
        <v>1360</v>
      </c>
      <c r="R98" s="183">
        <v>9.0909090909090912E-2</v>
      </c>
      <c r="S98" s="182">
        <v>40</v>
      </c>
      <c r="T98" s="182">
        <v>13</v>
      </c>
      <c r="U98" s="183">
        <v>0.32500000000000001</v>
      </c>
      <c r="V98" s="182">
        <v>32</v>
      </c>
      <c r="W98" s="182">
        <v>11</v>
      </c>
      <c r="X98" s="183">
        <v>0.34375</v>
      </c>
      <c r="Y98" s="159">
        <v>57</v>
      </c>
      <c r="Z98" s="159">
        <v>12</v>
      </c>
      <c r="AA98" s="160">
        <v>0.21052631578947367</v>
      </c>
    </row>
    <row r="99" spans="1:27" ht="13.95" customHeight="1" x14ac:dyDescent="0.3">
      <c r="A99" s="158" t="s">
        <v>33</v>
      </c>
      <c r="B99" s="158" t="s">
        <v>1328</v>
      </c>
      <c r="C99" s="158" t="s">
        <v>1329</v>
      </c>
      <c r="D99" s="210" t="s">
        <v>139</v>
      </c>
      <c r="E99" s="210" t="s">
        <v>139</v>
      </c>
      <c r="F99" s="213" t="s">
        <v>139</v>
      </c>
      <c r="G99" s="210" t="s">
        <v>139</v>
      </c>
      <c r="H99" s="210" t="s">
        <v>139</v>
      </c>
      <c r="I99" s="213" t="s">
        <v>139</v>
      </c>
      <c r="J99" s="210" t="s">
        <v>139</v>
      </c>
      <c r="K99" s="210" t="s">
        <v>139</v>
      </c>
      <c r="L99" s="213" t="s">
        <v>139</v>
      </c>
      <c r="M99" s="210" t="s">
        <v>139</v>
      </c>
      <c r="N99" s="210" t="s">
        <v>139</v>
      </c>
      <c r="O99" s="213" t="s">
        <v>139</v>
      </c>
      <c r="P99" s="210" t="s">
        <v>139</v>
      </c>
      <c r="Q99" s="210" t="s">
        <v>139</v>
      </c>
      <c r="R99" s="213" t="s">
        <v>139</v>
      </c>
      <c r="S99" s="210" t="s">
        <v>139</v>
      </c>
      <c r="T99" s="210" t="s">
        <v>139</v>
      </c>
      <c r="U99" s="213" t="s">
        <v>139</v>
      </c>
      <c r="V99" s="210" t="s">
        <v>139</v>
      </c>
      <c r="W99" s="210" t="s">
        <v>139</v>
      </c>
      <c r="X99" s="213" t="s">
        <v>139</v>
      </c>
      <c r="Y99" s="159">
        <v>171</v>
      </c>
      <c r="Z99" s="159">
        <v>62</v>
      </c>
      <c r="AA99" s="160">
        <v>0.36257309941520466</v>
      </c>
    </row>
    <row r="100" spans="1:27" ht="13.95" customHeight="1" x14ac:dyDescent="0.3">
      <c r="A100" s="158" t="s">
        <v>35</v>
      </c>
      <c r="B100" s="158" t="s">
        <v>305</v>
      </c>
      <c r="C100" s="158" t="s">
        <v>306</v>
      </c>
      <c r="D100" s="209" t="s">
        <v>139</v>
      </c>
      <c r="E100" s="212" t="s">
        <v>139</v>
      </c>
      <c r="F100" s="212" t="s">
        <v>139</v>
      </c>
      <c r="G100" s="212">
        <v>231</v>
      </c>
      <c r="H100" s="212">
        <v>18</v>
      </c>
      <c r="I100" s="214">
        <v>7.792207792207792E-2</v>
      </c>
      <c r="J100" s="212">
        <v>217</v>
      </c>
      <c r="K100" s="212">
        <v>22</v>
      </c>
      <c r="L100" s="214">
        <v>0.10138248847926268</v>
      </c>
      <c r="M100" s="212">
        <v>248</v>
      </c>
      <c r="N100" s="212">
        <v>50</v>
      </c>
      <c r="O100" s="214">
        <v>0.20161290322580644</v>
      </c>
      <c r="P100" s="212">
        <v>193</v>
      </c>
      <c r="Q100" s="212">
        <v>22</v>
      </c>
      <c r="R100" s="214">
        <v>0.11398963730569948</v>
      </c>
      <c r="S100" s="212" t="s">
        <v>1366</v>
      </c>
      <c r="T100" s="212" t="s">
        <v>1360</v>
      </c>
      <c r="U100" s="214">
        <v>6.6666666666666666E-2</v>
      </c>
      <c r="V100" s="212">
        <v>139</v>
      </c>
      <c r="W100" s="212">
        <v>40</v>
      </c>
      <c r="X100" s="214">
        <v>0.28776978417266186</v>
      </c>
      <c r="Y100" s="159">
        <v>95</v>
      </c>
      <c r="Z100" s="159">
        <v>10</v>
      </c>
      <c r="AA100" s="160">
        <v>0.10526315789473684</v>
      </c>
    </row>
    <row r="101" spans="1:27" ht="13.95" customHeight="1" x14ac:dyDescent="0.3">
      <c r="A101" s="158" t="s">
        <v>35</v>
      </c>
      <c r="B101" s="158" t="s">
        <v>307</v>
      </c>
      <c r="C101" s="158" t="s">
        <v>308</v>
      </c>
      <c r="D101" s="205" t="s">
        <v>139</v>
      </c>
      <c r="E101" s="182" t="s">
        <v>139</v>
      </c>
      <c r="F101" s="182" t="s">
        <v>139</v>
      </c>
      <c r="G101" s="182">
        <v>127</v>
      </c>
      <c r="H101" s="182">
        <v>22</v>
      </c>
      <c r="I101" s="183">
        <v>0.17322834645669291</v>
      </c>
      <c r="J101" s="182">
        <v>127</v>
      </c>
      <c r="K101" s="182">
        <v>33</v>
      </c>
      <c r="L101" s="183">
        <v>0.25984251968503935</v>
      </c>
      <c r="M101" s="182">
        <v>181</v>
      </c>
      <c r="N101" s="182">
        <v>32</v>
      </c>
      <c r="O101" s="183">
        <v>0.17679558011049723</v>
      </c>
      <c r="P101" s="182">
        <v>42</v>
      </c>
      <c r="Q101" s="182">
        <v>12</v>
      </c>
      <c r="R101" s="183">
        <v>0.2857142857142857</v>
      </c>
      <c r="S101" s="182" t="s">
        <v>1360</v>
      </c>
      <c r="T101" s="182" t="s">
        <v>1361</v>
      </c>
      <c r="U101" s="182" t="s">
        <v>1361</v>
      </c>
      <c r="V101" s="182" t="s">
        <v>1364</v>
      </c>
      <c r="W101" s="182" t="s">
        <v>1360</v>
      </c>
      <c r="X101" s="183">
        <v>0.375</v>
      </c>
      <c r="Y101" s="159" t="s">
        <v>1362</v>
      </c>
      <c r="Z101" s="159" t="s">
        <v>1360</v>
      </c>
      <c r="AA101" s="160">
        <v>0.5</v>
      </c>
    </row>
    <row r="102" spans="1:27" ht="13.95" customHeight="1" x14ac:dyDescent="0.3">
      <c r="A102" s="158" t="s">
        <v>35</v>
      </c>
      <c r="B102" s="158" t="s">
        <v>309</v>
      </c>
      <c r="C102" s="158" t="s">
        <v>310</v>
      </c>
      <c r="D102" s="205">
        <v>187</v>
      </c>
      <c r="E102" s="182">
        <v>20</v>
      </c>
      <c r="F102" s="183">
        <v>0.10695187165775401</v>
      </c>
      <c r="G102" s="182">
        <v>187</v>
      </c>
      <c r="H102" s="182">
        <v>20</v>
      </c>
      <c r="I102" s="183">
        <v>0.10695187165775401</v>
      </c>
      <c r="J102" s="182">
        <v>178</v>
      </c>
      <c r="K102" s="182">
        <v>21</v>
      </c>
      <c r="L102" s="183">
        <v>0.11797752808988764</v>
      </c>
      <c r="M102" s="182">
        <v>172</v>
      </c>
      <c r="N102" s="182">
        <v>25</v>
      </c>
      <c r="O102" s="183">
        <v>0.14534883720930233</v>
      </c>
      <c r="P102" s="182">
        <v>100</v>
      </c>
      <c r="Q102" s="182">
        <v>12</v>
      </c>
      <c r="R102" s="183">
        <v>0.12</v>
      </c>
      <c r="S102" s="182">
        <v>97</v>
      </c>
      <c r="T102" s="182">
        <v>16</v>
      </c>
      <c r="U102" s="183">
        <v>0.16494845360824742</v>
      </c>
      <c r="V102" s="182" t="s">
        <v>1365</v>
      </c>
      <c r="W102" s="182" t="s">
        <v>1360</v>
      </c>
      <c r="X102" s="183">
        <v>5.5555555555555552E-2</v>
      </c>
      <c r="Y102" s="159">
        <v>62</v>
      </c>
      <c r="Z102" s="159">
        <v>10</v>
      </c>
      <c r="AA102" s="160">
        <v>0.16129032258064516</v>
      </c>
    </row>
    <row r="103" spans="1:27" ht="13.95" customHeight="1" x14ac:dyDescent="0.3">
      <c r="A103" s="158" t="s">
        <v>39</v>
      </c>
      <c r="B103" s="158" t="s">
        <v>311</v>
      </c>
      <c r="C103" s="158" t="s">
        <v>312</v>
      </c>
      <c r="D103" s="205" t="s">
        <v>139</v>
      </c>
      <c r="E103" s="182" t="s">
        <v>139</v>
      </c>
      <c r="F103" s="182" t="s">
        <v>139</v>
      </c>
      <c r="G103" s="182" t="s">
        <v>1364</v>
      </c>
      <c r="H103" s="205" t="s">
        <v>1360</v>
      </c>
      <c r="I103" s="183">
        <v>0.22222222222222221</v>
      </c>
      <c r="J103" s="182" t="s">
        <v>1371</v>
      </c>
      <c r="K103" s="182" t="s">
        <v>1360</v>
      </c>
      <c r="L103" s="183">
        <v>0.13333333333333333</v>
      </c>
      <c r="M103" s="182" t="s">
        <v>1365</v>
      </c>
      <c r="N103" s="182" t="s">
        <v>1360</v>
      </c>
      <c r="O103" s="183">
        <v>0.16666666666666666</v>
      </c>
      <c r="P103" s="182">
        <v>43</v>
      </c>
      <c r="Q103" s="182">
        <v>11</v>
      </c>
      <c r="R103" s="183">
        <v>0.2558139534883721</v>
      </c>
      <c r="S103" s="182">
        <v>33</v>
      </c>
      <c r="T103" s="182">
        <v>12</v>
      </c>
      <c r="U103" s="183">
        <v>0.36363636363636365</v>
      </c>
      <c r="V103" s="182" t="s">
        <v>1362</v>
      </c>
      <c r="W103" s="182" t="s">
        <v>1360</v>
      </c>
      <c r="X103" s="183">
        <v>0.53333333333333333</v>
      </c>
      <c r="Y103" s="159" t="s">
        <v>1362</v>
      </c>
      <c r="Z103" s="159" t="s">
        <v>1360</v>
      </c>
      <c r="AA103" s="160">
        <v>0.2</v>
      </c>
    </row>
    <row r="104" spans="1:27" ht="13.95" customHeight="1" x14ac:dyDescent="0.3">
      <c r="A104" s="158" t="s">
        <v>39</v>
      </c>
      <c r="B104" s="158" t="s">
        <v>313</v>
      </c>
      <c r="C104" s="158" t="s">
        <v>314</v>
      </c>
      <c r="D104" s="205">
        <v>114</v>
      </c>
      <c r="E104" s="182">
        <v>65</v>
      </c>
      <c r="F104" s="183">
        <v>0.57017543859649122</v>
      </c>
      <c r="G104" s="182">
        <v>102</v>
      </c>
      <c r="H104" s="182">
        <v>57</v>
      </c>
      <c r="I104" s="183">
        <v>0.55882352941176472</v>
      </c>
      <c r="J104" s="182">
        <v>125</v>
      </c>
      <c r="K104" s="182">
        <v>79</v>
      </c>
      <c r="L104" s="183">
        <v>0.63200000000000001</v>
      </c>
      <c r="M104" s="182">
        <v>141</v>
      </c>
      <c r="N104" s="182">
        <v>76</v>
      </c>
      <c r="O104" s="183">
        <v>0.53900709219858156</v>
      </c>
      <c r="P104" s="182">
        <v>166</v>
      </c>
      <c r="Q104" s="182">
        <v>86</v>
      </c>
      <c r="R104" s="183">
        <v>0.51807228915662651</v>
      </c>
      <c r="S104" s="182">
        <v>205</v>
      </c>
      <c r="T104" s="182">
        <v>95</v>
      </c>
      <c r="U104" s="183">
        <v>0.46341463414634149</v>
      </c>
      <c r="V104" s="182">
        <v>240</v>
      </c>
      <c r="W104" s="182">
        <v>117</v>
      </c>
      <c r="X104" s="183">
        <v>0.48749999999999999</v>
      </c>
      <c r="Y104" s="159">
        <v>215</v>
      </c>
      <c r="Z104" s="159">
        <v>110</v>
      </c>
      <c r="AA104" s="160">
        <v>0.51162790697674421</v>
      </c>
    </row>
    <row r="105" spans="1:27" ht="13.95" customHeight="1" x14ac:dyDescent="0.3">
      <c r="A105" s="158" t="s">
        <v>41</v>
      </c>
      <c r="B105" s="158" t="s">
        <v>317</v>
      </c>
      <c r="C105" s="158" t="s">
        <v>318</v>
      </c>
      <c r="D105" s="205" t="s">
        <v>1360</v>
      </c>
      <c r="E105" s="182" t="s">
        <v>1361</v>
      </c>
      <c r="F105" s="182" t="s">
        <v>1361</v>
      </c>
      <c r="G105" s="182" t="s">
        <v>1360</v>
      </c>
      <c r="H105" s="205" t="s">
        <v>1361</v>
      </c>
      <c r="I105" s="205" t="s">
        <v>1361</v>
      </c>
      <c r="J105" s="182" t="s">
        <v>1365</v>
      </c>
      <c r="K105" s="182" t="s">
        <v>1360</v>
      </c>
      <c r="L105" s="183">
        <v>0.22857142857142856</v>
      </c>
      <c r="M105" s="182">
        <v>120</v>
      </c>
      <c r="N105" s="182">
        <v>10</v>
      </c>
      <c r="O105" s="183">
        <v>8.3333333333333329E-2</v>
      </c>
      <c r="P105" s="182">
        <v>171</v>
      </c>
      <c r="Q105" s="182">
        <v>23</v>
      </c>
      <c r="R105" s="183">
        <v>0.13450292397660818</v>
      </c>
      <c r="S105" s="182">
        <v>160</v>
      </c>
      <c r="T105" s="182">
        <v>10</v>
      </c>
      <c r="U105" s="183">
        <v>6.25E-2</v>
      </c>
      <c r="V105" s="182">
        <v>145</v>
      </c>
      <c r="W105" s="182">
        <v>14</v>
      </c>
      <c r="X105" s="183">
        <v>9.6551724137931033E-2</v>
      </c>
      <c r="Y105" s="159">
        <v>132</v>
      </c>
      <c r="Z105" s="159">
        <v>12</v>
      </c>
      <c r="AA105" s="160">
        <v>9.0909090909090912E-2</v>
      </c>
    </row>
    <row r="106" spans="1:27" ht="13.95" customHeight="1" x14ac:dyDescent="0.3">
      <c r="A106" s="158" t="s">
        <v>41</v>
      </c>
      <c r="B106" s="158" t="s">
        <v>319</v>
      </c>
      <c r="C106" s="158" t="s">
        <v>320</v>
      </c>
      <c r="D106" s="205" t="s">
        <v>1372</v>
      </c>
      <c r="E106" s="182" t="s">
        <v>1360</v>
      </c>
      <c r="F106" s="183">
        <v>0.15517241379310345</v>
      </c>
      <c r="G106" s="182" t="s">
        <v>1372</v>
      </c>
      <c r="H106" s="205" t="s">
        <v>1360</v>
      </c>
      <c r="I106" s="183">
        <v>0.15517241379310345</v>
      </c>
      <c r="J106" s="182">
        <v>223</v>
      </c>
      <c r="K106" s="182">
        <v>51</v>
      </c>
      <c r="L106" s="183">
        <v>0.22869955156950672</v>
      </c>
      <c r="M106" s="182">
        <v>175</v>
      </c>
      <c r="N106" s="182">
        <v>70</v>
      </c>
      <c r="O106" s="183">
        <v>0.4</v>
      </c>
      <c r="P106" s="182">
        <v>222</v>
      </c>
      <c r="Q106" s="182">
        <v>67</v>
      </c>
      <c r="R106" s="183">
        <v>0.30180180180180183</v>
      </c>
      <c r="S106" s="182">
        <v>215</v>
      </c>
      <c r="T106" s="182">
        <v>78</v>
      </c>
      <c r="U106" s="183">
        <v>0.36279069767441863</v>
      </c>
      <c r="V106" s="182">
        <v>339</v>
      </c>
      <c r="W106" s="182">
        <v>172</v>
      </c>
      <c r="X106" s="183">
        <v>0.50737463126843663</v>
      </c>
      <c r="Y106" s="159">
        <v>324</v>
      </c>
      <c r="Z106" s="159">
        <v>157</v>
      </c>
      <c r="AA106" s="160">
        <v>0.48456790123456789</v>
      </c>
    </row>
    <row r="107" spans="1:27" ht="13.95" customHeight="1" x14ac:dyDescent="0.3">
      <c r="A107" s="158" t="s">
        <v>41</v>
      </c>
      <c r="B107" s="158" t="s">
        <v>321</v>
      </c>
      <c r="C107" s="158" t="s">
        <v>322</v>
      </c>
      <c r="D107" s="205" t="s">
        <v>139</v>
      </c>
      <c r="E107" s="182" t="s">
        <v>139</v>
      </c>
      <c r="F107" s="182" t="s">
        <v>139</v>
      </c>
      <c r="G107" s="182" t="s">
        <v>1360</v>
      </c>
      <c r="H107" s="205" t="s">
        <v>1361</v>
      </c>
      <c r="I107" s="205" t="s">
        <v>1361</v>
      </c>
      <c r="J107" s="182" t="s">
        <v>1364</v>
      </c>
      <c r="K107" s="182" t="s">
        <v>1360</v>
      </c>
      <c r="L107" s="183">
        <v>0.32</v>
      </c>
      <c r="M107" s="182" t="s">
        <v>1362</v>
      </c>
      <c r="N107" s="182" t="s">
        <v>1360</v>
      </c>
      <c r="O107" s="183">
        <v>0.35294117647058826</v>
      </c>
      <c r="P107" s="182" t="s">
        <v>1363</v>
      </c>
      <c r="Q107" s="182" t="s">
        <v>1360</v>
      </c>
      <c r="R107" s="183">
        <v>7.4626865671641784E-2</v>
      </c>
      <c r="S107" s="182" t="s">
        <v>1372</v>
      </c>
      <c r="T107" s="182" t="s">
        <v>1360</v>
      </c>
      <c r="U107" s="183">
        <v>0.12</v>
      </c>
      <c r="V107" s="182">
        <v>121</v>
      </c>
      <c r="W107" s="182">
        <v>15</v>
      </c>
      <c r="X107" s="183">
        <v>0.12396694214876033</v>
      </c>
      <c r="Y107" s="159" t="s">
        <v>1363</v>
      </c>
      <c r="Z107" s="159" t="s">
        <v>1360</v>
      </c>
      <c r="AA107" s="160">
        <v>3.0303030303030304E-2</v>
      </c>
    </row>
    <row r="108" spans="1:27" ht="13.95" customHeight="1" x14ac:dyDescent="0.3">
      <c r="A108" s="158" t="s">
        <v>41</v>
      </c>
      <c r="B108" s="158" t="s">
        <v>600</v>
      </c>
      <c r="C108" s="158" t="s">
        <v>601</v>
      </c>
      <c r="D108" s="205" t="s">
        <v>139</v>
      </c>
      <c r="E108" s="182" t="s">
        <v>139</v>
      </c>
      <c r="F108" s="182" t="s">
        <v>139</v>
      </c>
      <c r="G108" s="182" t="s">
        <v>139</v>
      </c>
      <c r="H108" s="182" t="s">
        <v>139</v>
      </c>
      <c r="I108" s="182" t="s">
        <v>139</v>
      </c>
      <c r="J108" s="182" t="s">
        <v>1365</v>
      </c>
      <c r="K108" s="182" t="s">
        <v>1360</v>
      </c>
      <c r="L108" s="183">
        <v>0.18421052631578946</v>
      </c>
      <c r="M108" s="182" t="s">
        <v>1371</v>
      </c>
      <c r="N108" s="182" t="s">
        <v>1360</v>
      </c>
      <c r="O108" s="183">
        <v>0.1951219512195122</v>
      </c>
      <c r="P108" s="182" t="s">
        <v>1362</v>
      </c>
      <c r="Q108" s="182" t="s">
        <v>1360</v>
      </c>
      <c r="R108" s="183">
        <v>0.45454545454545453</v>
      </c>
      <c r="S108" s="182" t="s">
        <v>1365</v>
      </c>
      <c r="T108" s="182" t="s">
        <v>1360</v>
      </c>
      <c r="U108" s="183">
        <v>0.27272727272727271</v>
      </c>
      <c r="V108" s="182">
        <v>82</v>
      </c>
      <c r="W108" s="182">
        <v>13</v>
      </c>
      <c r="X108" s="183">
        <v>0.15853658536585366</v>
      </c>
      <c r="Y108" s="159">
        <v>48</v>
      </c>
      <c r="Z108" s="159">
        <v>19</v>
      </c>
      <c r="AA108" s="160">
        <v>0.39583333333333331</v>
      </c>
    </row>
    <row r="109" spans="1:27" ht="13.95" customHeight="1" x14ac:dyDescent="0.3">
      <c r="A109" s="158" t="s">
        <v>41</v>
      </c>
      <c r="B109" s="158" t="s">
        <v>602</v>
      </c>
      <c r="C109" s="158" t="s">
        <v>603</v>
      </c>
      <c r="D109" s="205" t="s">
        <v>139</v>
      </c>
      <c r="E109" s="182" t="s">
        <v>139</v>
      </c>
      <c r="F109" s="182" t="s">
        <v>139</v>
      </c>
      <c r="G109" s="182" t="s">
        <v>139</v>
      </c>
      <c r="H109" s="182" t="s">
        <v>139</v>
      </c>
      <c r="I109" s="182" t="s">
        <v>139</v>
      </c>
      <c r="J109" s="182" t="s">
        <v>1364</v>
      </c>
      <c r="K109" s="182" t="s">
        <v>1360</v>
      </c>
      <c r="L109" s="183">
        <v>7.1428571428571425E-2</v>
      </c>
      <c r="M109" s="182">
        <v>66</v>
      </c>
      <c r="N109" s="182">
        <v>10</v>
      </c>
      <c r="O109" s="183">
        <v>0.15151515151515152</v>
      </c>
      <c r="P109" s="182" t="s">
        <v>1364</v>
      </c>
      <c r="Q109" s="182" t="s">
        <v>1360</v>
      </c>
      <c r="R109" s="183">
        <v>0.19230769230769232</v>
      </c>
      <c r="S109" s="182" t="s">
        <v>1364</v>
      </c>
      <c r="T109" s="182" t="s">
        <v>1360</v>
      </c>
      <c r="U109" s="183">
        <v>0.18181818181818182</v>
      </c>
      <c r="V109" s="182" t="s">
        <v>1362</v>
      </c>
      <c r="W109" s="182" t="s">
        <v>1360</v>
      </c>
      <c r="X109" s="183">
        <v>0.46153846153846156</v>
      </c>
      <c r="Y109" s="159">
        <v>48</v>
      </c>
      <c r="Z109" s="159">
        <v>17</v>
      </c>
      <c r="AA109" s="160">
        <v>0.35416666666666669</v>
      </c>
    </row>
    <row r="110" spans="1:27" ht="13.95" customHeight="1" x14ac:dyDescent="0.3">
      <c r="A110" s="158" t="s">
        <v>41</v>
      </c>
      <c r="B110" s="158" t="s">
        <v>323</v>
      </c>
      <c r="C110" s="158" t="s">
        <v>324</v>
      </c>
      <c r="D110" s="205">
        <v>30</v>
      </c>
      <c r="E110" s="182">
        <v>14</v>
      </c>
      <c r="F110" s="183">
        <v>0.46666666666666667</v>
      </c>
      <c r="G110" s="182">
        <v>98</v>
      </c>
      <c r="H110" s="182">
        <v>57</v>
      </c>
      <c r="I110" s="183">
        <v>0.58163265306122447</v>
      </c>
      <c r="J110" s="182">
        <v>268</v>
      </c>
      <c r="K110" s="182">
        <v>113</v>
      </c>
      <c r="L110" s="183">
        <v>0.42164179104477612</v>
      </c>
      <c r="M110" s="182">
        <v>228</v>
      </c>
      <c r="N110" s="182">
        <v>123</v>
      </c>
      <c r="O110" s="183">
        <v>0.53947368421052633</v>
      </c>
      <c r="P110" s="182">
        <v>299</v>
      </c>
      <c r="Q110" s="182">
        <v>174</v>
      </c>
      <c r="R110" s="183">
        <v>0.58193979933110362</v>
      </c>
      <c r="S110" s="182">
        <v>307</v>
      </c>
      <c r="T110" s="182">
        <v>182</v>
      </c>
      <c r="U110" s="183">
        <v>0.59283387622149841</v>
      </c>
      <c r="V110" s="182">
        <v>397</v>
      </c>
      <c r="W110" s="182">
        <v>180</v>
      </c>
      <c r="X110" s="183">
        <v>0.45340050377833752</v>
      </c>
      <c r="Y110" s="159">
        <v>392</v>
      </c>
      <c r="Z110" s="159">
        <v>212</v>
      </c>
      <c r="AA110" s="160">
        <v>0.54081632653061229</v>
      </c>
    </row>
    <row r="111" spans="1:27" ht="13.95" customHeight="1" x14ac:dyDescent="0.3">
      <c r="A111" s="158" t="s">
        <v>41</v>
      </c>
      <c r="B111" s="158" t="s">
        <v>604</v>
      </c>
      <c r="C111" s="158" t="s">
        <v>605</v>
      </c>
      <c r="D111" s="205" t="s">
        <v>139</v>
      </c>
      <c r="E111" s="182" t="s">
        <v>139</v>
      </c>
      <c r="F111" s="182" t="s">
        <v>139</v>
      </c>
      <c r="G111" s="182" t="s">
        <v>139</v>
      </c>
      <c r="H111" s="182" t="s">
        <v>139</v>
      </c>
      <c r="I111" s="182" t="s">
        <v>139</v>
      </c>
      <c r="J111" s="182" t="s">
        <v>1362</v>
      </c>
      <c r="K111" s="182" t="s">
        <v>1360</v>
      </c>
      <c r="L111" s="183">
        <v>8.3333333333333329E-2</v>
      </c>
      <c r="M111" s="182" t="s">
        <v>1362</v>
      </c>
      <c r="N111" s="182" t="s">
        <v>1360</v>
      </c>
      <c r="O111" s="183">
        <v>0.13333333333333333</v>
      </c>
      <c r="P111" s="185" t="s">
        <v>139</v>
      </c>
      <c r="Q111" s="185" t="s">
        <v>139</v>
      </c>
      <c r="R111" s="185" t="s">
        <v>139</v>
      </c>
      <c r="S111" s="182" t="s">
        <v>1360</v>
      </c>
      <c r="T111" s="182" t="s">
        <v>1361</v>
      </c>
      <c r="U111" s="182" t="s">
        <v>1361</v>
      </c>
      <c r="V111" s="182" t="s">
        <v>1362</v>
      </c>
      <c r="W111" s="182" t="s">
        <v>1360</v>
      </c>
      <c r="X111" s="183">
        <v>0.4</v>
      </c>
      <c r="Y111" s="159" t="s">
        <v>1364</v>
      </c>
      <c r="Z111" s="159" t="s">
        <v>1360</v>
      </c>
      <c r="AA111" s="160">
        <v>0.14285714285714285</v>
      </c>
    </row>
    <row r="112" spans="1:27" ht="13.95" customHeight="1" x14ac:dyDescent="0.3">
      <c r="A112" s="158" t="s">
        <v>41</v>
      </c>
      <c r="B112" s="158" t="s">
        <v>325</v>
      </c>
      <c r="C112" s="158" t="s">
        <v>326</v>
      </c>
      <c r="D112" s="205" t="s">
        <v>1360</v>
      </c>
      <c r="E112" s="182" t="s">
        <v>1361</v>
      </c>
      <c r="F112" s="182" t="s">
        <v>1361</v>
      </c>
      <c r="G112" s="182" t="s">
        <v>1360</v>
      </c>
      <c r="H112" s="205" t="s">
        <v>1361</v>
      </c>
      <c r="I112" s="205" t="s">
        <v>1361</v>
      </c>
      <c r="J112" s="182" t="s">
        <v>1374</v>
      </c>
      <c r="K112" s="182" t="s">
        <v>1360</v>
      </c>
      <c r="L112" s="183">
        <v>0.1111111111111111</v>
      </c>
      <c r="M112" s="182" t="s">
        <v>1363</v>
      </c>
      <c r="N112" s="182" t="s">
        <v>1360</v>
      </c>
      <c r="O112" s="183">
        <v>0.13235294117647059</v>
      </c>
      <c r="P112" s="182">
        <v>71</v>
      </c>
      <c r="Q112" s="182">
        <v>15</v>
      </c>
      <c r="R112" s="183">
        <v>0.21126760563380281</v>
      </c>
      <c r="S112" s="182">
        <v>36</v>
      </c>
      <c r="T112" s="182">
        <v>11</v>
      </c>
      <c r="U112" s="183">
        <v>0.30555555555555558</v>
      </c>
      <c r="V112" s="182">
        <v>64</v>
      </c>
      <c r="W112" s="182">
        <v>15</v>
      </c>
      <c r="X112" s="183">
        <v>0.234375</v>
      </c>
      <c r="Y112" s="159">
        <v>85</v>
      </c>
      <c r="Z112" s="159">
        <v>15</v>
      </c>
      <c r="AA112" s="160">
        <v>0.17647058823529413</v>
      </c>
    </row>
    <row r="113" spans="1:27" ht="13.95" customHeight="1" x14ac:dyDescent="0.3">
      <c r="A113" s="158" t="s">
        <v>41</v>
      </c>
      <c r="B113" s="158" t="s">
        <v>327</v>
      </c>
      <c r="C113" s="158" t="s">
        <v>328</v>
      </c>
      <c r="D113" s="205" t="s">
        <v>1360</v>
      </c>
      <c r="E113" s="182" t="s">
        <v>1361</v>
      </c>
      <c r="F113" s="182" t="s">
        <v>1361</v>
      </c>
      <c r="G113" s="182" t="s">
        <v>1360</v>
      </c>
      <c r="H113" s="205" t="s">
        <v>1361</v>
      </c>
      <c r="I113" s="205" t="s">
        <v>1361</v>
      </c>
      <c r="J113" s="182">
        <v>92</v>
      </c>
      <c r="K113" s="182">
        <v>45</v>
      </c>
      <c r="L113" s="183">
        <v>0.4891304347826087</v>
      </c>
      <c r="M113" s="182">
        <v>130</v>
      </c>
      <c r="N113" s="182">
        <v>75</v>
      </c>
      <c r="O113" s="183">
        <v>0.57692307692307687</v>
      </c>
      <c r="P113" s="182">
        <v>113</v>
      </c>
      <c r="Q113" s="182">
        <v>58</v>
      </c>
      <c r="R113" s="183">
        <v>0.51327433628318586</v>
      </c>
      <c r="S113" s="182">
        <v>138</v>
      </c>
      <c r="T113" s="182">
        <v>76</v>
      </c>
      <c r="U113" s="183">
        <v>0.55072463768115942</v>
      </c>
      <c r="V113" s="182">
        <v>168</v>
      </c>
      <c r="W113" s="182">
        <v>82</v>
      </c>
      <c r="X113" s="183">
        <v>0.48809523809523808</v>
      </c>
      <c r="Y113" s="159">
        <v>207</v>
      </c>
      <c r="Z113" s="159">
        <v>83</v>
      </c>
      <c r="AA113" s="160">
        <v>0.40096618357487923</v>
      </c>
    </row>
    <row r="114" spans="1:27" ht="13.95" customHeight="1" x14ac:dyDescent="0.3">
      <c r="A114" s="158" t="s">
        <v>41</v>
      </c>
      <c r="B114" s="158" t="s">
        <v>705</v>
      </c>
      <c r="C114" s="158" t="s">
        <v>706</v>
      </c>
      <c r="D114" s="205" t="s">
        <v>139</v>
      </c>
      <c r="E114" s="182" t="s">
        <v>139</v>
      </c>
      <c r="F114" s="182" t="s">
        <v>139</v>
      </c>
      <c r="G114" s="182" t="s">
        <v>139</v>
      </c>
      <c r="H114" s="182" t="s">
        <v>139</v>
      </c>
      <c r="I114" s="182" t="s">
        <v>139</v>
      </c>
      <c r="J114" s="182" t="s">
        <v>139</v>
      </c>
      <c r="K114" s="182" t="s">
        <v>139</v>
      </c>
      <c r="L114" s="182" t="s">
        <v>139</v>
      </c>
      <c r="M114" s="182">
        <v>24</v>
      </c>
      <c r="N114" s="182">
        <v>17</v>
      </c>
      <c r="O114" s="183">
        <v>0.70833333333333337</v>
      </c>
      <c r="P114" s="182">
        <v>21</v>
      </c>
      <c r="Q114" s="182">
        <v>12</v>
      </c>
      <c r="R114" s="183">
        <v>0.5714285714285714</v>
      </c>
      <c r="S114" s="182" t="s">
        <v>1362</v>
      </c>
      <c r="T114" s="182" t="s">
        <v>1360</v>
      </c>
      <c r="U114" s="183">
        <v>0.35294117647058826</v>
      </c>
      <c r="V114" s="182" t="s">
        <v>1364</v>
      </c>
      <c r="W114" s="182" t="s">
        <v>1360</v>
      </c>
      <c r="X114" s="183">
        <v>0.33333333333333331</v>
      </c>
      <c r="Y114" s="159">
        <v>24</v>
      </c>
      <c r="Z114" s="159">
        <v>13</v>
      </c>
      <c r="AA114" s="160">
        <v>0.54166666666666663</v>
      </c>
    </row>
    <row r="115" spans="1:27" ht="13.95" customHeight="1" x14ac:dyDescent="0.3">
      <c r="A115" s="158" t="s">
        <v>41</v>
      </c>
      <c r="B115" s="158" t="s">
        <v>707</v>
      </c>
      <c r="C115" s="158" t="s">
        <v>708</v>
      </c>
      <c r="D115" s="205" t="s">
        <v>139</v>
      </c>
      <c r="E115" s="182" t="s">
        <v>139</v>
      </c>
      <c r="F115" s="182" t="s">
        <v>139</v>
      </c>
      <c r="G115" s="182" t="s">
        <v>139</v>
      </c>
      <c r="H115" s="182" t="s">
        <v>139</v>
      </c>
      <c r="I115" s="182" t="s">
        <v>139</v>
      </c>
      <c r="J115" s="182" t="s">
        <v>139</v>
      </c>
      <c r="K115" s="182" t="s">
        <v>139</v>
      </c>
      <c r="L115" s="182" t="s">
        <v>139</v>
      </c>
      <c r="M115" s="182">
        <v>106</v>
      </c>
      <c r="N115" s="182">
        <v>38</v>
      </c>
      <c r="O115" s="183">
        <v>0.35849056603773582</v>
      </c>
      <c r="P115" s="182">
        <v>44</v>
      </c>
      <c r="Q115" s="182">
        <v>22</v>
      </c>
      <c r="R115" s="183">
        <v>0.5</v>
      </c>
      <c r="S115" s="182">
        <v>65</v>
      </c>
      <c r="T115" s="182">
        <v>20</v>
      </c>
      <c r="U115" s="183">
        <v>0.30769230769230771</v>
      </c>
      <c r="V115" s="182">
        <v>43</v>
      </c>
      <c r="W115" s="182">
        <v>21</v>
      </c>
      <c r="X115" s="183">
        <v>0.48837209302325579</v>
      </c>
      <c r="Y115" s="159">
        <v>47</v>
      </c>
      <c r="Z115" s="159">
        <v>12</v>
      </c>
      <c r="AA115" s="160">
        <v>0.25531914893617019</v>
      </c>
    </row>
    <row r="116" spans="1:27" ht="13.95" customHeight="1" x14ac:dyDescent="0.3">
      <c r="A116" s="158" t="s">
        <v>1351</v>
      </c>
      <c r="B116" s="158" t="s">
        <v>333</v>
      </c>
      <c r="C116" s="158" t="s">
        <v>334</v>
      </c>
      <c r="D116" s="205" t="s">
        <v>1372</v>
      </c>
      <c r="E116" s="182" t="s">
        <v>1360</v>
      </c>
      <c r="F116" s="183">
        <v>0.15686274509803921</v>
      </c>
      <c r="G116" s="182" t="s">
        <v>1374</v>
      </c>
      <c r="H116" s="205" t="s">
        <v>1360</v>
      </c>
      <c r="I116" s="183">
        <v>3.896103896103896E-2</v>
      </c>
      <c r="J116" s="182" t="s">
        <v>1366</v>
      </c>
      <c r="K116" s="182" t="s">
        <v>1360</v>
      </c>
      <c r="L116" s="183">
        <v>4.0816326530612242E-2</v>
      </c>
      <c r="M116" s="182" t="s">
        <v>1379</v>
      </c>
      <c r="N116" s="182" t="s">
        <v>1360</v>
      </c>
      <c r="O116" s="183">
        <v>2.4242424242424242E-2</v>
      </c>
      <c r="P116" s="182" t="s">
        <v>1387</v>
      </c>
      <c r="Q116" s="182" t="s">
        <v>1360</v>
      </c>
      <c r="R116" s="183">
        <v>1.107011070110701E-2</v>
      </c>
      <c r="S116" s="182" t="s">
        <v>1388</v>
      </c>
      <c r="T116" s="182" t="s">
        <v>1360</v>
      </c>
      <c r="U116" s="184" t="s">
        <v>1370</v>
      </c>
      <c r="V116" s="182" t="s">
        <v>1366</v>
      </c>
      <c r="W116" s="182" t="s">
        <v>1360</v>
      </c>
      <c r="X116" s="184" t="s">
        <v>1370</v>
      </c>
      <c r="Y116" s="159" t="s">
        <v>1372</v>
      </c>
      <c r="Z116" s="161" t="s">
        <v>1360</v>
      </c>
      <c r="AA116" s="160" t="s">
        <v>1378</v>
      </c>
    </row>
    <row r="117" spans="1:27" ht="13.95" customHeight="1" x14ac:dyDescent="0.3">
      <c r="A117" s="158" t="s">
        <v>1351</v>
      </c>
      <c r="B117" s="158" t="s">
        <v>338</v>
      </c>
      <c r="C117" s="158" t="s">
        <v>339</v>
      </c>
      <c r="D117" s="205" t="s">
        <v>1365</v>
      </c>
      <c r="E117" s="182" t="s">
        <v>1360</v>
      </c>
      <c r="F117" s="184" t="s">
        <v>1370</v>
      </c>
      <c r="G117" s="182" t="s">
        <v>1365</v>
      </c>
      <c r="H117" s="205" t="s">
        <v>1360</v>
      </c>
      <c r="I117" s="183">
        <v>0.1388888888888889</v>
      </c>
      <c r="J117" s="182" t="s">
        <v>1364</v>
      </c>
      <c r="K117" s="182" t="s">
        <v>1360</v>
      </c>
      <c r="L117" s="184" t="s">
        <v>1370</v>
      </c>
      <c r="M117" s="182" t="s">
        <v>1372</v>
      </c>
      <c r="N117" s="182" t="s">
        <v>1360</v>
      </c>
      <c r="O117" s="183">
        <v>3.6363636363636362E-2</v>
      </c>
      <c r="P117" s="182" t="s">
        <v>1374</v>
      </c>
      <c r="Q117" s="182" t="s">
        <v>1360</v>
      </c>
      <c r="R117" s="183">
        <v>1.3157894736842105E-2</v>
      </c>
      <c r="S117" s="182" t="s">
        <v>1362</v>
      </c>
      <c r="T117" s="182" t="s">
        <v>1360</v>
      </c>
      <c r="U117" s="184" t="s">
        <v>1370</v>
      </c>
      <c r="V117" s="182" t="s">
        <v>1365</v>
      </c>
      <c r="W117" s="182" t="s">
        <v>1360</v>
      </c>
      <c r="X117" s="184" t="s">
        <v>1370</v>
      </c>
      <c r="Y117" s="159" t="s">
        <v>1362</v>
      </c>
      <c r="Z117" s="161" t="s">
        <v>1360</v>
      </c>
      <c r="AA117" s="160" t="s">
        <v>1378</v>
      </c>
    </row>
    <row r="118" spans="1:27" ht="13.95" customHeight="1" x14ac:dyDescent="0.3">
      <c r="A118" s="158" t="s">
        <v>1351</v>
      </c>
      <c r="B118" s="158" t="s">
        <v>477</v>
      </c>
      <c r="C118" s="158" t="s">
        <v>1338</v>
      </c>
      <c r="D118" s="205" t="s">
        <v>139</v>
      </c>
      <c r="E118" s="182" t="s">
        <v>139</v>
      </c>
      <c r="F118" s="182" t="s">
        <v>139</v>
      </c>
      <c r="G118" s="182" t="s">
        <v>1372</v>
      </c>
      <c r="H118" s="205" t="s">
        <v>1360</v>
      </c>
      <c r="I118" s="184" t="s">
        <v>1370</v>
      </c>
      <c r="J118" s="182" t="s">
        <v>1375</v>
      </c>
      <c r="K118" s="182" t="s">
        <v>1360</v>
      </c>
      <c r="L118" s="184" t="s">
        <v>1370</v>
      </c>
      <c r="M118" s="182" t="s">
        <v>1375</v>
      </c>
      <c r="N118" s="182" t="s">
        <v>1360</v>
      </c>
      <c r="O118" s="183">
        <v>2.3809523809523808E-2</v>
      </c>
      <c r="P118" s="182" t="s">
        <v>1386</v>
      </c>
      <c r="Q118" s="182" t="s">
        <v>1360</v>
      </c>
      <c r="R118" s="184" t="s">
        <v>1370</v>
      </c>
      <c r="S118" s="182" t="s">
        <v>1383</v>
      </c>
      <c r="T118" s="182" t="s">
        <v>1360</v>
      </c>
      <c r="U118" s="184" t="s">
        <v>1370</v>
      </c>
      <c r="V118" s="182" t="s">
        <v>1377</v>
      </c>
      <c r="W118" s="182" t="s">
        <v>1360</v>
      </c>
      <c r="X118" s="184" t="s">
        <v>1370</v>
      </c>
      <c r="Y118" s="159" t="s">
        <v>1366</v>
      </c>
      <c r="Z118" s="161" t="s">
        <v>1360</v>
      </c>
      <c r="AA118" s="160" t="s">
        <v>1378</v>
      </c>
    </row>
    <row r="119" spans="1:27" ht="13.95" customHeight="1" x14ac:dyDescent="0.3">
      <c r="A119" s="158" t="s">
        <v>1351</v>
      </c>
      <c r="B119" s="158" t="s">
        <v>485</v>
      </c>
      <c r="C119" s="158" t="s">
        <v>1304</v>
      </c>
      <c r="D119" s="205" t="s">
        <v>1363</v>
      </c>
      <c r="E119" s="182" t="s">
        <v>1360</v>
      </c>
      <c r="F119" s="183">
        <v>5.8823529411764705E-2</v>
      </c>
      <c r="G119" s="182">
        <v>98</v>
      </c>
      <c r="H119" s="182">
        <v>11</v>
      </c>
      <c r="I119" s="183">
        <v>0.11224489795918367</v>
      </c>
      <c r="J119" s="182">
        <v>115</v>
      </c>
      <c r="K119" s="182">
        <v>12</v>
      </c>
      <c r="L119" s="183">
        <v>0.10434782608695652</v>
      </c>
      <c r="M119" s="182" t="s">
        <v>1376</v>
      </c>
      <c r="N119" s="182" t="s">
        <v>1360</v>
      </c>
      <c r="O119" s="183">
        <v>3.4482758620689655E-2</v>
      </c>
      <c r="P119" s="182" t="s">
        <v>1377</v>
      </c>
      <c r="Q119" s="182" t="s">
        <v>1360</v>
      </c>
      <c r="R119" s="183">
        <v>5.0724637681159424E-2</v>
      </c>
      <c r="S119" s="182">
        <v>172</v>
      </c>
      <c r="T119" s="182">
        <v>11</v>
      </c>
      <c r="U119" s="183">
        <v>6.3953488372093026E-2</v>
      </c>
      <c r="V119" s="182" t="s">
        <v>1385</v>
      </c>
      <c r="W119" s="182" t="s">
        <v>1360</v>
      </c>
      <c r="X119" s="183">
        <v>2.2857142857142857E-2</v>
      </c>
      <c r="Y119" s="159" t="s">
        <v>1369</v>
      </c>
      <c r="Z119" s="161" t="s">
        <v>1360</v>
      </c>
      <c r="AA119" s="160" t="s">
        <v>1378</v>
      </c>
    </row>
    <row r="120" spans="1:27" ht="13.95" customHeight="1" x14ac:dyDescent="0.3">
      <c r="A120" s="158" t="s">
        <v>1351</v>
      </c>
      <c r="B120" s="158" t="s">
        <v>637</v>
      </c>
      <c r="C120" s="158" t="s">
        <v>1305</v>
      </c>
      <c r="D120" s="205" t="s">
        <v>139</v>
      </c>
      <c r="E120" s="182" t="s">
        <v>139</v>
      </c>
      <c r="F120" s="182" t="s">
        <v>139</v>
      </c>
      <c r="G120" s="182" t="s">
        <v>139</v>
      </c>
      <c r="H120" s="182" t="s">
        <v>139</v>
      </c>
      <c r="I120" s="182" t="s">
        <v>139</v>
      </c>
      <c r="J120" s="182" t="s">
        <v>1362</v>
      </c>
      <c r="K120" s="182" t="s">
        <v>1360</v>
      </c>
      <c r="L120" s="184" t="s">
        <v>1370</v>
      </c>
      <c r="M120" s="182" t="s">
        <v>1371</v>
      </c>
      <c r="N120" s="182" t="s">
        <v>1360</v>
      </c>
      <c r="O120" s="183">
        <v>4.878048780487805E-2</v>
      </c>
      <c r="P120" s="182" t="s">
        <v>1366</v>
      </c>
      <c r="Q120" s="182" t="s">
        <v>1360</v>
      </c>
      <c r="R120" s="183">
        <v>5.2631578947368418E-2</v>
      </c>
      <c r="S120" s="182" t="s">
        <v>1377</v>
      </c>
      <c r="T120" s="182" t="s">
        <v>1360</v>
      </c>
      <c r="U120" s="184" t="s">
        <v>1370</v>
      </c>
      <c r="V120" s="182" t="s">
        <v>1389</v>
      </c>
      <c r="W120" s="182" t="s">
        <v>1360</v>
      </c>
      <c r="X120" s="184" t="s">
        <v>1370</v>
      </c>
      <c r="Y120" s="159" t="s">
        <v>1362</v>
      </c>
      <c r="Z120" s="161" t="s">
        <v>1360</v>
      </c>
      <c r="AA120" s="160" t="s">
        <v>1378</v>
      </c>
    </row>
    <row r="121" spans="1:27" ht="13.95" customHeight="1" x14ac:dyDescent="0.3">
      <c r="A121" s="158" t="s">
        <v>1351</v>
      </c>
      <c r="B121" s="162" t="s">
        <v>1349</v>
      </c>
      <c r="C121" s="158" t="s">
        <v>1350</v>
      </c>
      <c r="D121" s="210" t="s">
        <v>139</v>
      </c>
      <c r="E121" s="210" t="s">
        <v>139</v>
      </c>
      <c r="F121" s="213" t="s">
        <v>139</v>
      </c>
      <c r="G121" s="210" t="s">
        <v>139</v>
      </c>
      <c r="H121" s="210" t="s">
        <v>139</v>
      </c>
      <c r="I121" s="213" t="s">
        <v>139</v>
      </c>
      <c r="J121" s="210" t="s">
        <v>139</v>
      </c>
      <c r="K121" s="210" t="s">
        <v>139</v>
      </c>
      <c r="L121" s="213" t="s">
        <v>139</v>
      </c>
      <c r="M121" s="210" t="s">
        <v>139</v>
      </c>
      <c r="N121" s="210" t="s">
        <v>139</v>
      </c>
      <c r="O121" s="213" t="s">
        <v>139</v>
      </c>
      <c r="P121" s="210" t="s">
        <v>139</v>
      </c>
      <c r="Q121" s="210" t="s">
        <v>139</v>
      </c>
      <c r="R121" s="213" t="s">
        <v>139</v>
      </c>
      <c r="S121" s="210" t="s">
        <v>139</v>
      </c>
      <c r="T121" s="210" t="s">
        <v>139</v>
      </c>
      <c r="U121" s="213" t="s">
        <v>139</v>
      </c>
      <c r="V121" s="210" t="s">
        <v>139</v>
      </c>
      <c r="W121" s="210" t="s">
        <v>139</v>
      </c>
      <c r="X121" s="213" t="s">
        <v>139</v>
      </c>
      <c r="Y121" s="159" t="s">
        <v>1364</v>
      </c>
      <c r="Z121" s="159" t="s">
        <v>1360</v>
      </c>
      <c r="AA121" s="160">
        <v>4.2999999999999997E-2</v>
      </c>
    </row>
    <row r="122" spans="1:27" ht="13.95" customHeight="1" x14ac:dyDescent="0.3">
      <c r="A122" s="158" t="s">
        <v>1351</v>
      </c>
      <c r="B122" s="158" t="s">
        <v>486</v>
      </c>
      <c r="C122" s="158" t="s">
        <v>1215</v>
      </c>
      <c r="D122" s="205" t="s">
        <v>139</v>
      </c>
      <c r="E122" s="182" t="s">
        <v>139</v>
      </c>
      <c r="F122" s="182" t="s">
        <v>139</v>
      </c>
      <c r="G122" s="182" t="s">
        <v>1362</v>
      </c>
      <c r="H122" s="205" t="s">
        <v>1360</v>
      </c>
      <c r="I122" s="183">
        <v>6.25E-2</v>
      </c>
      <c r="J122" s="182" t="s">
        <v>1365</v>
      </c>
      <c r="K122" s="182" t="s">
        <v>1360</v>
      </c>
      <c r="L122" s="183">
        <v>5.8823529411764705E-2</v>
      </c>
      <c r="M122" s="182" t="s">
        <v>1371</v>
      </c>
      <c r="N122" s="182" t="s">
        <v>1360</v>
      </c>
      <c r="O122" s="183">
        <v>2.2222222222222223E-2</v>
      </c>
      <c r="P122" s="182" t="s">
        <v>1365</v>
      </c>
      <c r="Q122" s="182" t="s">
        <v>1360</v>
      </c>
      <c r="R122" s="183">
        <v>0.18181818181818182</v>
      </c>
      <c r="S122" s="182" t="s">
        <v>1366</v>
      </c>
      <c r="T122" s="182" t="s">
        <v>1360</v>
      </c>
      <c r="U122" s="183">
        <v>1.098901098901099E-2</v>
      </c>
      <c r="V122" s="182" t="s">
        <v>1374</v>
      </c>
      <c r="W122" s="182" t="s">
        <v>1360</v>
      </c>
      <c r="X122" s="183">
        <v>1.3513513513513514E-2</v>
      </c>
      <c r="Y122" s="159" t="s">
        <v>1365</v>
      </c>
      <c r="Z122" s="159" t="s">
        <v>1360</v>
      </c>
      <c r="AA122" s="160">
        <v>2.564102564102564E-2</v>
      </c>
    </row>
    <row r="123" spans="1:27" ht="13.95" customHeight="1" x14ac:dyDescent="0.3">
      <c r="A123" s="158" t="s">
        <v>1351</v>
      </c>
      <c r="B123" s="158" t="s">
        <v>487</v>
      </c>
      <c r="C123" s="158" t="s">
        <v>728</v>
      </c>
      <c r="D123" s="205" t="s">
        <v>1366</v>
      </c>
      <c r="E123" s="182" t="s">
        <v>1360</v>
      </c>
      <c r="F123" s="183">
        <v>2.0202020202020204E-2</v>
      </c>
      <c r="G123" s="182" t="s">
        <v>1363</v>
      </c>
      <c r="H123" s="205" t="s">
        <v>1360</v>
      </c>
      <c r="I123" s="183">
        <v>3.0303030303030304E-2</v>
      </c>
      <c r="J123" s="182" t="s">
        <v>1369</v>
      </c>
      <c r="K123" s="182" t="s">
        <v>1360</v>
      </c>
      <c r="L123" s="184" t="s">
        <v>1370</v>
      </c>
      <c r="M123" s="182" t="s">
        <v>1362</v>
      </c>
      <c r="N123" s="182" t="s">
        <v>1360</v>
      </c>
      <c r="O123" s="183">
        <v>5.2631578947368418E-2</v>
      </c>
      <c r="P123" s="182" t="s">
        <v>1364</v>
      </c>
      <c r="Q123" s="182" t="s">
        <v>1360</v>
      </c>
      <c r="R123" s="183">
        <v>7.1428571428571425E-2</v>
      </c>
      <c r="S123" s="185" t="s">
        <v>139</v>
      </c>
      <c r="T123" s="185" t="s">
        <v>139</v>
      </c>
      <c r="U123" s="185" t="s">
        <v>139</v>
      </c>
      <c r="V123" s="182" t="s">
        <v>1362</v>
      </c>
      <c r="W123" s="182" t="s">
        <v>1360</v>
      </c>
      <c r="X123" s="184" t="s">
        <v>1370</v>
      </c>
      <c r="Y123" s="159" t="s">
        <v>1360</v>
      </c>
      <c r="Z123" s="161" t="s">
        <v>1361</v>
      </c>
      <c r="AA123" s="160" t="s">
        <v>1361</v>
      </c>
    </row>
    <row r="124" spans="1:27" ht="13.95" customHeight="1" x14ac:dyDescent="0.3">
      <c r="A124" s="158" t="s">
        <v>1351</v>
      </c>
      <c r="B124" s="158" t="s">
        <v>490</v>
      </c>
      <c r="C124" s="158" t="s">
        <v>894</v>
      </c>
      <c r="D124" s="205" t="s">
        <v>139</v>
      </c>
      <c r="E124" s="182" t="s">
        <v>139</v>
      </c>
      <c r="F124" s="182" t="s">
        <v>139</v>
      </c>
      <c r="G124" s="182" t="s">
        <v>1372</v>
      </c>
      <c r="H124" s="205" t="s">
        <v>1360</v>
      </c>
      <c r="I124" s="184" t="s">
        <v>1370</v>
      </c>
      <c r="J124" s="182" t="s">
        <v>1371</v>
      </c>
      <c r="K124" s="182" t="s">
        <v>1360</v>
      </c>
      <c r="L124" s="184" t="s">
        <v>1370</v>
      </c>
      <c r="M124" s="182" t="s">
        <v>1372</v>
      </c>
      <c r="N124" s="182" t="s">
        <v>1360</v>
      </c>
      <c r="O124" s="184" t="s">
        <v>1370</v>
      </c>
      <c r="P124" s="182" t="s">
        <v>1362</v>
      </c>
      <c r="Q124" s="182" t="s">
        <v>1360</v>
      </c>
      <c r="R124" s="184" t="s">
        <v>1370</v>
      </c>
      <c r="S124" s="182" t="s">
        <v>1360</v>
      </c>
      <c r="T124" s="182" t="s">
        <v>1361</v>
      </c>
      <c r="U124" s="182" t="s">
        <v>1361</v>
      </c>
      <c r="V124" s="185" t="s">
        <v>139</v>
      </c>
      <c r="W124" s="185" t="s">
        <v>139</v>
      </c>
      <c r="X124" s="185" t="s">
        <v>139</v>
      </c>
      <c r="Y124" s="159" t="s">
        <v>1362</v>
      </c>
      <c r="Z124" s="159" t="s">
        <v>1360</v>
      </c>
      <c r="AA124" s="160">
        <v>0.2</v>
      </c>
    </row>
    <row r="125" spans="1:27" ht="13.95" customHeight="1" x14ac:dyDescent="0.3">
      <c r="A125" s="158" t="s">
        <v>1351</v>
      </c>
      <c r="B125" s="158" t="s">
        <v>491</v>
      </c>
      <c r="C125" s="158" t="s">
        <v>1306</v>
      </c>
      <c r="D125" s="205" t="s">
        <v>139</v>
      </c>
      <c r="E125" s="182" t="s">
        <v>139</v>
      </c>
      <c r="F125" s="182" t="s">
        <v>139</v>
      </c>
      <c r="G125" s="182" t="s">
        <v>1371</v>
      </c>
      <c r="H125" s="205" t="s">
        <v>1360</v>
      </c>
      <c r="I125" s="183">
        <v>0.19148936170212766</v>
      </c>
      <c r="J125" s="182">
        <v>97</v>
      </c>
      <c r="K125" s="182">
        <v>24</v>
      </c>
      <c r="L125" s="183">
        <v>0.24742268041237114</v>
      </c>
      <c r="M125" s="182">
        <v>87</v>
      </c>
      <c r="N125" s="182">
        <v>16</v>
      </c>
      <c r="O125" s="183">
        <v>0.18390804597701149</v>
      </c>
      <c r="P125" s="182">
        <v>124</v>
      </c>
      <c r="Q125" s="182">
        <v>14</v>
      </c>
      <c r="R125" s="183">
        <v>0.11290322580645161</v>
      </c>
      <c r="S125" s="182">
        <v>123</v>
      </c>
      <c r="T125" s="182">
        <v>25</v>
      </c>
      <c r="U125" s="183">
        <v>0.2032520325203252</v>
      </c>
      <c r="V125" s="182">
        <v>139</v>
      </c>
      <c r="W125" s="182">
        <v>37</v>
      </c>
      <c r="X125" s="183">
        <v>0.26618705035971224</v>
      </c>
      <c r="Y125" s="159">
        <v>136</v>
      </c>
      <c r="Z125" s="159">
        <v>41</v>
      </c>
      <c r="AA125" s="160">
        <v>0.3014705882352941</v>
      </c>
    </row>
    <row r="126" spans="1:27" ht="13.95" customHeight="1" x14ac:dyDescent="0.3">
      <c r="A126" s="158" t="s">
        <v>1351</v>
      </c>
      <c r="B126" s="158" t="s">
        <v>1341</v>
      </c>
      <c r="C126" s="158" t="s">
        <v>1342</v>
      </c>
      <c r="D126" s="210" t="s">
        <v>139</v>
      </c>
      <c r="E126" s="210" t="s">
        <v>139</v>
      </c>
      <c r="F126" s="213" t="s">
        <v>139</v>
      </c>
      <c r="G126" s="210" t="s">
        <v>139</v>
      </c>
      <c r="H126" s="210" t="s">
        <v>139</v>
      </c>
      <c r="I126" s="213" t="s">
        <v>139</v>
      </c>
      <c r="J126" s="210" t="s">
        <v>139</v>
      </c>
      <c r="K126" s="210" t="s">
        <v>139</v>
      </c>
      <c r="L126" s="213" t="s">
        <v>139</v>
      </c>
      <c r="M126" s="210" t="s">
        <v>139</v>
      </c>
      <c r="N126" s="210" t="s">
        <v>139</v>
      </c>
      <c r="O126" s="213" t="s">
        <v>139</v>
      </c>
      <c r="P126" s="210" t="s">
        <v>139</v>
      </c>
      <c r="Q126" s="210" t="s">
        <v>139</v>
      </c>
      <c r="R126" s="213" t="s">
        <v>139</v>
      </c>
      <c r="S126" s="210" t="s">
        <v>139</v>
      </c>
      <c r="T126" s="210" t="s">
        <v>139</v>
      </c>
      <c r="U126" s="213" t="s">
        <v>139</v>
      </c>
      <c r="V126" s="210" t="s">
        <v>139</v>
      </c>
      <c r="W126" s="210" t="s">
        <v>139</v>
      </c>
      <c r="X126" s="213" t="s">
        <v>139</v>
      </c>
      <c r="Y126" s="159" t="s">
        <v>1374</v>
      </c>
      <c r="Z126" s="159" t="s">
        <v>1360</v>
      </c>
      <c r="AA126" s="160">
        <v>0.1111111111111111</v>
      </c>
    </row>
    <row r="127" spans="1:27" ht="13.95" customHeight="1" x14ac:dyDescent="0.3">
      <c r="A127" s="158" t="s">
        <v>1351</v>
      </c>
      <c r="B127" s="158" t="s">
        <v>1309</v>
      </c>
      <c r="C127" s="158" t="s">
        <v>335</v>
      </c>
      <c r="D127" s="209">
        <v>382</v>
      </c>
      <c r="E127" s="212">
        <v>322</v>
      </c>
      <c r="F127" s="214">
        <v>0.84293193717277481</v>
      </c>
      <c r="G127" s="212">
        <v>447</v>
      </c>
      <c r="H127" s="212">
        <v>375</v>
      </c>
      <c r="I127" s="214">
        <v>0.83892617449664431</v>
      </c>
      <c r="J127" s="212">
        <v>452</v>
      </c>
      <c r="K127" s="212">
        <v>395</v>
      </c>
      <c r="L127" s="214">
        <v>0.87389380530973448</v>
      </c>
      <c r="M127" s="212">
        <v>493</v>
      </c>
      <c r="N127" s="212">
        <v>444</v>
      </c>
      <c r="O127" s="214">
        <v>0.90060851926977692</v>
      </c>
      <c r="P127" s="212">
        <v>522</v>
      </c>
      <c r="Q127" s="212">
        <v>443</v>
      </c>
      <c r="R127" s="214">
        <v>0.84865900383141768</v>
      </c>
      <c r="S127" s="212">
        <v>548</v>
      </c>
      <c r="T127" s="212">
        <v>459</v>
      </c>
      <c r="U127" s="214">
        <v>0.83759124087591241</v>
      </c>
      <c r="V127" s="212">
        <v>537</v>
      </c>
      <c r="W127" s="212">
        <v>470</v>
      </c>
      <c r="X127" s="214">
        <v>0.87523277467411542</v>
      </c>
      <c r="Y127" s="159">
        <v>594</v>
      </c>
      <c r="Z127" s="159">
        <v>502</v>
      </c>
      <c r="AA127" s="160">
        <v>0.84511784511784516</v>
      </c>
    </row>
    <row r="128" spans="1:27" ht="13.95" customHeight="1" x14ac:dyDescent="0.3">
      <c r="A128" s="158" t="s">
        <v>1351</v>
      </c>
      <c r="B128" s="158" t="s">
        <v>1310</v>
      </c>
      <c r="C128" s="158" t="s">
        <v>336</v>
      </c>
      <c r="D128" s="205" t="s">
        <v>1373</v>
      </c>
      <c r="E128" s="182" t="s">
        <v>1360</v>
      </c>
      <c r="F128" s="183">
        <v>4.878048780487805E-2</v>
      </c>
      <c r="G128" s="182" t="s">
        <v>1379</v>
      </c>
      <c r="H128" s="205" t="s">
        <v>1360</v>
      </c>
      <c r="I128" s="183">
        <v>5.4545454545454543E-2</v>
      </c>
      <c r="J128" s="182">
        <v>167</v>
      </c>
      <c r="K128" s="182">
        <v>18</v>
      </c>
      <c r="L128" s="183">
        <v>0.10778443113772455</v>
      </c>
      <c r="M128" s="182">
        <v>197</v>
      </c>
      <c r="N128" s="182">
        <v>33</v>
      </c>
      <c r="O128" s="183">
        <v>0.16751269035532995</v>
      </c>
      <c r="P128" s="182">
        <v>214</v>
      </c>
      <c r="Q128" s="182">
        <v>25</v>
      </c>
      <c r="R128" s="183">
        <v>0.11682242990654206</v>
      </c>
      <c r="S128" s="182">
        <v>139</v>
      </c>
      <c r="T128" s="182">
        <v>22</v>
      </c>
      <c r="U128" s="183">
        <v>0.15827338129496402</v>
      </c>
      <c r="V128" s="182">
        <v>204</v>
      </c>
      <c r="W128" s="182">
        <v>25</v>
      </c>
      <c r="X128" s="183">
        <v>0.12254901960784313</v>
      </c>
      <c r="Y128" s="159">
        <v>218</v>
      </c>
      <c r="Z128" s="159">
        <v>17</v>
      </c>
      <c r="AA128" s="160">
        <v>7.7981651376146793E-2</v>
      </c>
    </row>
    <row r="129" spans="1:27" ht="13.95" customHeight="1" x14ac:dyDescent="0.3">
      <c r="A129" s="158" t="s">
        <v>1351</v>
      </c>
      <c r="B129" s="158" t="s">
        <v>1311</v>
      </c>
      <c r="C129" s="158" t="s">
        <v>337</v>
      </c>
      <c r="D129" s="205">
        <v>198</v>
      </c>
      <c r="E129" s="182">
        <v>152</v>
      </c>
      <c r="F129" s="183">
        <v>0.76767676767676762</v>
      </c>
      <c r="G129" s="182">
        <v>193</v>
      </c>
      <c r="H129" s="182">
        <v>131</v>
      </c>
      <c r="I129" s="183">
        <v>0.67875647668393779</v>
      </c>
      <c r="J129" s="182">
        <v>240</v>
      </c>
      <c r="K129" s="182">
        <v>174</v>
      </c>
      <c r="L129" s="183">
        <v>0.72499999999999998</v>
      </c>
      <c r="M129" s="182">
        <v>254</v>
      </c>
      <c r="N129" s="182">
        <v>189</v>
      </c>
      <c r="O129" s="183">
        <v>0.74409448818897639</v>
      </c>
      <c r="P129" s="182">
        <v>326</v>
      </c>
      <c r="Q129" s="182">
        <v>232</v>
      </c>
      <c r="R129" s="183">
        <v>0.71165644171779141</v>
      </c>
      <c r="S129" s="182">
        <v>294</v>
      </c>
      <c r="T129" s="182">
        <v>227</v>
      </c>
      <c r="U129" s="183">
        <v>0.77210884353741494</v>
      </c>
      <c r="V129" s="182">
        <v>358</v>
      </c>
      <c r="W129" s="182">
        <v>276</v>
      </c>
      <c r="X129" s="183">
        <v>0.77094972067039103</v>
      </c>
      <c r="Y129" s="159">
        <v>409</v>
      </c>
      <c r="Z129" s="159">
        <v>273</v>
      </c>
      <c r="AA129" s="160">
        <v>0.66748166259168706</v>
      </c>
    </row>
    <row r="130" spans="1:27" ht="13.95" customHeight="1" x14ac:dyDescent="0.3">
      <c r="A130" s="158" t="s">
        <v>1351</v>
      </c>
      <c r="B130" s="158" t="s">
        <v>1312</v>
      </c>
      <c r="C130" s="158" t="s">
        <v>340</v>
      </c>
      <c r="D130" s="205" t="s">
        <v>1362</v>
      </c>
      <c r="E130" s="182" t="s">
        <v>1360</v>
      </c>
      <c r="F130" s="183">
        <v>0.10526315789473684</v>
      </c>
      <c r="G130" s="182" t="s">
        <v>1372</v>
      </c>
      <c r="H130" s="205" t="s">
        <v>1360</v>
      </c>
      <c r="I130" s="183">
        <v>0.08</v>
      </c>
      <c r="J130" s="182" t="s">
        <v>1374</v>
      </c>
      <c r="K130" s="182" t="s">
        <v>1360</v>
      </c>
      <c r="L130" s="183">
        <v>9.3333333333333338E-2</v>
      </c>
      <c r="M130" s="182" t="s">
        <v>1363</v>
      </c>
      <c r="N130" s="182" t="s">
        <v>1360</v>
      </c>
      <c r="O130" s="183">
        <v>4.6875E-2</v>
      </c>
      <c r="P130" s="182" t="s">
        <v>1363</v>
      </c>
      <c r="Q130" s="182" t="s">
        <v>1360</v>
      </c>
      <c r="R130" s="183">
        <v>3.2786885245901641E-2</v>
      </c>
      <c r="S130" s="182" t="s">
        <v>1363</v>
      </c>
      <c r="T130" s="182" t="s">
        <v>1360</v>
      </c>
      <c r="U130" s="183">
        <v>4.3478260869565216E-2</v>
      </c>
      <c r="V130" s="182" t="s">
        <v>1366</v>
      </c>
      <c r="W130" s="182" t="s">
        <v>1360</v>
      </c>
      <c r="X130" s="184" t="s">
        <v>1370</v>
      </c>
      <c r="Y130" s="159" t="s">
        <v>1386</v>
      </c>
      <c r="Z130" s="159" t="s">
        <v>1360</v>
      </c>
      <c r="AA130" s="160">
        <v>6.6666666666666666E-2</v>
      </c>
    </row>
    <row r="131" spans="1:27" ht="13.95" customHeight="1" x14ac:dyDescent="0.3">
      <c r="A131" s="158" t="s">
        <v>1351</v>
      </c>
      <c r="B131" s="158" t="s">
        <v>1313</v>
      </c>
      <c r="C131" s="158" t="s">
        <v>341</v>
      </c>
      <c r="D131" s="205">
        <v>129</v>
      </c>
      <c r="E131" s="182">
        <v>20</v>
      </c>
      <c r="F131" s="183">
        <v>0.15503875968992248</v>
      </c>
      <c r="G131" s="182">
        <v>138</v>
      </c>
      <c r="H131" s="182">
        <v>20</v>
      </c>
      <c r="I131" s="183">
        <v>0.14492753623188406</v>
      </c>
      <c r="J131" s="182">
        <v>161</v>
      </c>
      <c r="K131" s="182">
        <v>18</v>
      </c>
      <c r="L131" s="183">
        <v>0.11180124223602485</v>
      </c>
      <c r="M131" s="182">
        <v>162</v>
      </c>
      <c r="N131" s="182">
        <v>10</v>
      </c>
      <c r="O131" s="183">
        <v>6.1728395061728392E-2</v>
      </c>
      <c r="P131" s="182">
        <v>144</v>
      </c>
      <c r="Q131" s="182">
        <v>10</v>
      </c>
      <c r="R131" s="183">
        <v>6.9444444444444448E-2</v>
      </c>
      <c r="S131" s="182">
        <v>155</v>
      </c>
      <c r="T131" s="182">
        <v>21</v>
      </c>
      <c r="U131" s="183">
        <v>0.13548387096774195</v>
      </c>
      <c r="V131" s="182">
        <v>133</v>
      </c>
      <c r="W131" s="182">
        <v>14</v>
      </c>
      <c r="X131" s="183">
        <v>0.10526315789473684</v>
      </c>
      <c r="Y131" s="159">
        <v>134</v>
      </c>
      <c r="Z131" s="159">
        <v>16</v>
      </c>
      <c r="AA131" s="160">
        <v>0.11940298507462686</v>
      </c>
    </row>
    <row r="132" spans="1:27" ht="13.95" customHeight="1" x14ac:dyDescent="0.3">
      <c r="A132" s="158" t="s">
        <v>1351</v>
      </c>
      <c r="B132" s="158" t="s">
        <v>1314</v>
      </c>
      <c r="C132" s="158" t="s">
        <v>1201</v>
      </c>
      <c r="D132" s="209" t="s">
        <v>139</v>
      </c>
      <c r="E132" s="212" t="s">
        <v>139</v>
      </c>
      <c r="F132" s="212" t="s">
        <v>139</v>
      </c>
      <c r="G132" s="212" t="s">
        <v>139</v>
      </c>
      <c r="H132" s="212" t="s">
        <v>139</v>
      </c>
      <c r="I132" s="212" t="s">
        <v>139</v>
      </c>
      <c r="J132" s="212" t="s">
        <v>139</v>
      </c>
      <c r="K132" s="212" t="s">
        <v>139</v>
      </c>
      <c r="L132" s="212" t="s">
        <v>139</v>
      </c>
      <c r="M132" s="218" t="s">
        <v>139</v>
      </c>
      <c r="N132" s="218" t="s">
        <v>139</v>
      </c>
      <c r="O132" s="218" t="s">
        <v>139</v>
      </c>
      <c r="P132" s="218" t="s">
        <v>139</v>
      </c>
      <c r="Q132" s="218" t="s">
        <v>139</v>
      </c>
      <c r="R132" s="218" t="s">
        <v>139</v>
      </c>
      <c r="S132" s="212" t="s">
        <v>1362</v>
      </c>
      <c r="T132" s="212" t="s">
        <v>1360</v>
      </c>
      <c r="U132" s="214">
        <v>5.8823529411764705E-2</v>
      </c>
      <c r="V132" s="212" t="s">
        <v>1371</v>
      </c>
      <c r="W132" s="212" t="s">
        <v>1360</v>
      </c>
      <c r="X132" s="219" t="s">
        <v>1370</v>
      </c>
      <c r="Y132" s="159">
        <v>58</v>
      </c>
      <c r="Z132" s="159">
        <v>11</v>
      </c>
      <c r="AA132" s="160">
        <v>0.18965517241379309</v>
      </c>
    </row>
    <row r="133" spans="1:27" ht="13.95" customHeight="1" x14ac:dyDescent="0.3">
      <c r="A133" s="158" t="s">
        <v>47</v>
      </c>
      <c r="B133" s="158" t="s">
        <v>497</v>
      </c>
      <c r="C133" s="158" t="s">
        <v>498</v>
      </c>
      <c r="D133" s="205" t="s">
        <v>1360</v>
      </c>
      <c r="E133" s="182" t="s">
        <v>1361</v>
      </c>
      <c r="F133" s="182" t="s">
        <v>1361</v>
      </c>
      <c r="G133" s="182" t="s">
        <v>139</v>
      </c>
      <c r="H133" s="182" t="s">
        <v>139</v>
      </c>
      <c r="I133" s="182" t="s">
        <v>139</v>
      </c>
      <c r="J133" s="182" t="s">
        <v>1360</v>
      </c>
      <c r="K133" s="182" t="s">
        <v>1361</v>
      </c>
      <c r="L133" s="182" t="s">
        <v>1361</v>
      </c>
      <c r="M133" s="182" t="s">
        <v>1360</v>
      </c>
      <c r="N133" s="182" t="s">
        <v>1361</v>
      </c>
      <c r="O133" s="182" t="s">
        <v>1361</v>
      </c>
      <c r="P133" s="182">
        <v>49</v>
      </c>
      <c r="Q133" s="182">
        <v>13</v>
      </c>
      <c r="R133" s="183">
        <v>0.26530612244897961</v>
      </c>
      <c r="S133" s="182">
        <v>48</v>
      </c>
      <c r="T133" s="182">
        <v>15</v>
      </c>
      <c r="U133" s="183">
        <v>0.3125</v>
      </c>
      <c r="V133" s="182" t="s">
        <v>1372</v>
      </c>
      <c r="W133" s="182" t="s">
        <v>1360</v>
      </c>
      <c r="X133" s="183">
        <v>0.14000000000000001</v>
      </c>
      <c r="Y133" s="159">
        <v>186</v>
      </c>
      <c r="Z133" s="159">
        <v>13</v>
      </c>
      <c r="AA133" s="160">
        <v>6.9892473118279563E-2</v>
      </c>
    </row>
    <row r="134" spans="1:27" ht="13.95" customHeight="1" x14ac:dyDescent="0.3">
      <c r="A134" s="158" t="s">
        <v>47</v>
      </c>
      <c r="B134" s="158" t="s">
        <v>342</v>
      </c>
      <c r="C134" s="158" t="s">
        <v>343</v>
      </c>
      <c r="D134" s="205">
        <v>44</v>
      </c>
      <c r="E134" s="182">
        <v>31</v>
      </c>
      <c r="F134" s="183">
        <v>0.70454545454545459</v>
      </c>
      <c r="G134" s="182">
        <v>56</v>
      </c>
      <c r="H134" s="182">
        <v>49</v>
      </c>
      <c r="I134" s="183">
        <v>0.875</v>
      </c>
      <c r="J134" s="182">
        <v>89</v>
      </c>
      <c r="K134" s="182">
        <v>49</v>
      </c>
      <c r="L134" s="183">
        <v>0.550561797752809</v>
      </c>
      <c r="M134" s="182">
        <v>76</v>
      </c>
      <c r="N134" s="182">
        <v>49</v>
      </c>
      <c r="O134" s="183">
        <v>0.64473684210526316</v>
      </c>
      <c r="P134" s="182">
        <v>201</v>
      </c>
      <c r="Q134" s="182">
        <v>64</v>
      </c>
      <c r="R134" s="183">
        <v>0.31840796019900497</v>
      </c>
      <c r="S134" s="182">
        <v>116</v>
      </c>
      <c r="T134" s="182">
        <v>66</v>
      </c>
      <c r="U134" s="183">
        <v>0.56896551724137934</v>
      </c>
      <c r="V134" s="182">
        <v>99</v>
      </c>
      <c r="W134" s="182">
        <v>68</v>
      </c>
      <c r="X134" s="183">
        <v>0.68686868686868685</v>
      </c>
      <c r="Y134" s="159">
        <v>87</v>
      </c>
      <c r="Z134" s="159">
        <v>58</v>
      </c>
      <c r="AA134" s="160">
        <v>0.66666666666666663</v>
      </c>
    </row>
    <row r="135" spans="1:27" ht="13.95" customHeight="1" x14ac:dyDescent="0.3">
      <c r="A135" s="158" t="s">
        <v>47</v>
      </c>
      <c r="B135" s="158" t="s">
        <v>344</v>
      </c>
      <c r="C135" s="158" t="s">
        <v>345</v>
      </c>
      <c r="D135" s="205" t="s">
        <v>1360</v>
      </c>
      <c r="E135" s="182" t="s">
        <v>1361</v>
      </c>
      <c r="F135" s="182" t="s">
        <v>1361</v>
      </c>
      <c r="G135" s="182" t="s">
        <v>1360</v>
      </c>
      <c r="H135" s="205" t="s">
        <v>1361</v>
      </c>
      <c r="I135" s="205" t="s">
        <v>1361</v>
      </c>
      <c r="J135" s="182" t="s">
        <v>1360</v>
      </c>
      <c r="K135" s="182" t="s">
        <v>1361</v>
      </c>
      <c r="L135" s="182" t="s">
        <v>1361</v>
      </c>
      <c r="M135" s="182" t="s">
        <v>1360</v>
      </c>
      <c r="N135" s="182" t="s">
        <v>1361</v>
      </c>
      <c r="O135" s="182" t="s">
        <v>1361</v>
      </c>
      <c r="P135" s="182">
        <v>62</v>
      </c>
      <c r="Q135" s="182">
        <v>16</v>
      </c>
      <c r="R135" s="183">
        <v>0.25806451612903225</v>
      </c>
      <c r="S135" s="182">
        <v>65</v>
      </c>
      <c r="T135" s="182">
        <v>32</v>
      </c>
      <c r="U135" s="183">
        <v>0.49230769230769234</v>
      </c>
      <c r="V135" s="182">
        <v>63</v>
      </c>
      <c r="W135" s="182">
        <v>32</v>
      </c>
      <c r="X135" s="183">
        <v>0.50793650793650791</v>
      </c>
      <c r="Y135" s="159">
        <v>59</v>
      </c>
      <c r="Z135" s="159">
        <v>17</v>
      </c>
      <c r="AA135" s="160">
        <v>0.28813559322033899</v>
      </c>
    </row>
    <row r="136" spans="1:27" ht="13.95" customHeight="1" x14ac:dyDescent="0.3">
      <c r="A136" s="158" t="s">
        <v>49</v>
      </c>
      <c r="B136" s="158" t="s">
        <v>348</v>
      </c>
      <c r="C136" s="158" t="s">
        <v>349</v>
      </c>
      <c r="D136" s="205">
        <v>31</v>
      </c>
      <c r="E136" s="182">
        <v>13</v>
      </c>
      <c r="F136" s="183">
        <v>0.41935483870967744</v>
      </c>
      <c r="G136" s="182">
        <v>53</v>
      </c>
      <c r="H136" s="182">
        <v>28</v>
      </c>
      <c r="I136" s="183">
        <v>0.52830188679245282</v>
      </c>
      <c r="J136" s="182">
        <v>117</v>
      </c>
      <c r="K136" s="182">
        <v>54</v>
      </c>
      <c r="L136" s="183">
        <v>0.46153846153846156</v>
      </c>
      <c r="M136" s="182">
        <v>114</v>
      </c>
      <c r="N136" s="182">
        <v>67</v>
      </c>
      <c r="O136" s="183">
        <v>0.58771929824561409</v>
      </c>
      <c r="P136" s="182">
        <v>123</v>
      </c>
      <c r="Q136" s="182">
        <v>61</v>
      </c>
      <c r="R136" s="183">
        <v>0.49593495934959347</v>
      </c>
      <c r="S136" s="182">
        <v>106</v>
      </c>
      <c r="T136" s="182">
        <v>60</v>
      </c>
      <c r="U136" s="183">
        <v>0.56603773584905659</v>
      </c>
      <c r="V136" s="182">
        <v>136</v>
      </c>
      <c r="W136" s="182">
        <v>79</v>
      </c>
      <c r="X136" s="183">
        <v>0.58088235294117652</v>
      </c>
      <c r="Y136" s="159">
        <v>167</v>
      </c>
      <c r="Z136" s="159">
        <v>70</v>
      </c>
      <c r="AA136" s="160">
        <v>0.41916167664670656</v>
      </c>
    </row>
    <row r="137" spans="1:27" ht="13.95" customHeight="1" x14ac:dyDescent="0.3">
      <c r="A137" s="158" t="s">
        <v>49</v>
      </c>
      <c r="B137" s="158" t="s">
        <v>350</v>
      </c>
      <c r="C137" s="158" t="s">
        <v>351</v>
      </c>
      <c r="D137" s="209" t="s">
        <v>139</v>
      </c>
      <c r="E137" s="212" t="s">
        <v>139</v>
      </c>
      <c r="F137" s="212" t="s">
        <v>139</v>
      </c>
      <c r="G137" s="212" t="s">
        <v>1360</v>
      </c>
      <c r="H137" s="209" t="s">
        <v>1361</v>
      </c>
      <c r="I137" s="209" t="s">
        <v>1361</v>
      </c>
      <c r="J137" s="212" t="s">
        <v>1360</v>
      </c>
      <c r="K137" s="212" t="s">
        <v>1361</v>
      </c>
      <c r="L137" s="212" t="s">
        <v>1361</v>
      </c>
      <c r="M137" s="218" t="s">
        <v>139</v>
      </c>
      <c r="N137" s="218" t="s">
        <v>139</v>
      </c>
      <c r="O137" s="218" t="s">
        <v>139</v>
      </c>
      <c r="P137" s="212" t="s">
        <v>1360</v>
      </c>
      <c r="Q137" s="212" t="s">
        <v>1361</v>
      </c>
      <c r="R137" s="212" t="s">
        <v>1361</v>
      </c>
      <c r="S137" s="212" t="s">
        <v>1360</v>
      </c>
      <c r="T137" s="212" t="s">
        <v>1361</v>
      </c>
      <c r="U137" s="212" t="s">
        <v>1361</v>
      </c>
      <c r="V137" s="212" t="s">
        <v>1360</v>
      </c>
      <c r="W137" s="212" t="s">
        <v>1361</v>
      </c>
      <c r="X137" s="212" t="s">
        <v>1361</v>
      </c>
      <c r="Y137" s="159" t="s">
        <v>1360</v>
      </c>
      <c r="Z137" s="161" t="s">
        <v>1361</v>
      </c>
      <c r="AA137" s="160" t="s">
        <v>1361</v>
      </c>
    </row>
    <row r="138" spans="1:27" ht="13.95" customHeight="1" x14ac:dyDescent="0.3">
      <c r="A138" s="158" t="s">
        <v>49</v>
      </c>
      <c r="B138" s="158" t="s">
        <v>352</v>
      </c>
      <c r="C138" s="158" t="s">
        <v>353</v>
      </c>
      <c r="D138" s="205" t="s">
        <v>139</v>
      </c>
      <c r="E138" s="182" t="s">
        <v>139</v>
      </c>
      <c r="F138" s="182" t="s">
        <v>139</v>
      </c>
      <c r="G138" s="182" t="s">
        <v>1362</v>
      </c>
      <c r="H138" s="205" t="s">
        <v>1360</v>
      </c>
      <c r="I138" s="183">
        <v>0.13333333333333333</v>
      </c>
      <c r="J138" s="182" t="s">
        <v>1364</v>
      </c>
      <c r="K138" s="182" t="s">
        <v>1360</v>
      </c>
      <c r="L138" s="183">
        <v>0.18518518518518517</v>
      </c>
      <c r="M138" s="182" t="s">
        <v>1364</v>
      </c>
      <c r="N138" s="182" t="s">
        <v>1360</v>
      </c>
      <c r="O138" s="183">
        <v>0.18181818181818182</v>
      </c>
      <c r="P138" s="182" t="s">
        <v>1362</v>
      </c>
      <c r="Q138" s="182" t="s">
        <v>1360</v>
      </c>
      <c r="R138" s="183">
        <v>0.5</v>
      </c>
      <c r="S138" s="182">
        <v>46</v>
      </c>
      <c r="T138" s="182">
        <v>11</v>
      </c>
      <c r="U138" s="183">
        <v>0.2391304347826087</v>
      </c>
      <c r="V138" s="182" t="s">
        <v>1371</v>
      </c>
      <c r="W138" s="182" t="s">
        <v>1360</v>
      </c>
      <c r="X138" s="183">
        <v>7.1428571428571425E-2</v>
      </c>
      <c r="Y138" s="159" t="s">
        <v>1360</v>
      </c>
      <c r="Z138" s="161" t="s">
        <v>1361</v>
      </c>
      <c r="AA138" s="160" t="s">
        <v>1361</v>
      </c>
    </row>
    <row r="139" spans="1:27" ht="13.95" customHeight="1" x14ac:dyDescent="0.3">
      <c r="A139" s="158" t="s">
        <v>530</v>
      </c>
      <c r="B139" s="158" t="s">
        <v>1300</v>
      </c>
      <c r="C139" s="158" t="s">
        <v>1301</v>
      </c>
      <c r="D139" s="205" t="s">
        <v>139</v>
      </c>
      <c r="E139" s="182" t="s">
        <v>139</v>
      </c>
      <c r="F139" s="182" t="s">
        <v>139</v>
      </c>
      <c r="G139" s="182" t="s">
        <v>139</v>
      </c>
      <c r="H139" s="182" t="s">
        <v>139</v>
      </c>
      <c r="I139" s="182" t="s">
        <v>139</v>
      </c>
      <c r="J139" s="182" t="s">
        <v>139</v>
      </c>
      <c r="K139" s="182" t="s">
        <v>139</v>
      </c>
      <c r="L139" s="182" t="s">
        <v>139</v>
      </c>
      <c r="M139" s="185" t="s">
        <v>139</v>
      </c>
      <c r="N139" s="185" t="s">
        <v>139</v>
      </c>
      <c r="O139" s="185" t="s">
        <v>139</v>
      </c>
      <c r="P139" s="185" t="s">
        <v>139</v>
      </c>
      <c r="Q139" s="185" t="s">
        <v>139</v>
      </c>
      <c r="R139" s="185" t="s">
        <v>139</v>
      </c>
      <c r="S139" s="185" t="s">
        <v>139</v>
      </c>
      <c r="T139" s="185" t="s">
        <v>139</v>
      </c>
      <c r="U139" s="185" t="s">
        <v>139</v>
      </c>
      <c r="V139" s="182" t="s">
        <v>1366</v>
      </c>
      <c r="W139" s="182" t="s">
        <v>1360</v>
      </c>
      <c r="X139" s="183">
        <v>3.125E-2</v>
      </c>
      <c r="Y139" s="159" t="s">
        <v>1374</v>
      </c>
      <c r="Z139" s="159" t="s">
        <v>1360</v>
      </c>
      <c r="AA139" s="160">
        <v>8.9743589743589744E-2</v>
      </c>
    </row>
    <row r="140" spans="1:27" ht="13.95" customHeight="1" x14ac:dyDescent="0.3">
      <c r="A140" s="158" t="s">
        <v>51</v>
      </c>
      <c r="B140" s="158" t="s">
        <v>354</v>
      </c>
      <c r="C140" s="158" t="s">
        <v>355</v>
      </c>
      <c r="D140" s="205">
        <v>82</v>
      </c>
      <c r="E140" s="182">
        <v>25</v>
      </c>
      <c r="F140" s="183">
        <v>0.3048780487804878</v>
      </c>
      <c r="G140" s="182">
        <v>137</v>
      </c>
      <c r="H140" s="182">
        <v>31</v>
      </c>
      <c r="I140" s="183">
        <v>0.22627737226277372</v>
      </c>
      <c r="J140" s="182">
        <v>220</v>
      </c>
      <c r="K140" s="182">
        <v>47</v>
      </c>
      <c r="L140" s="183">
        <v>0.21363636363636362</v>
      </c>
      <c r="M140" s="182">
        <v>289</v>
      </c>
      <c r="N140" s="182">
        <v>63</v>
      </c>
      <c r="O140" s="183">
        <v>0.2179930795847751</v>
      </c>
      <c r="P140" s="182">
        <v>249</v>
      </c>
      <c r="Q140" s="182">
        <v>69</v>
      </c>
      <c r="R140" s="183">
        <v>0.27710843373493976</v>
      </c>
      <c r="S140" s="182">
        <v>257</v>
      </c>
      <c r="T140" s="182">
        <v>76</v>
      </c>
      <c r="U140" s="183">
        <v>0.29571984435797666</v>
      </c>
      <c r="V140" s="182">
        <v>239</v>
      </c>
      <c r="W140" s="182">
        <v>86</v>
      </c>
      <c r="X140" s="183">
        <v>0.35983263598326359</v>
      </c>
      <c r="Y140" s="159">
        <v>335</v>
      </c>
      <c r="Z140" s="159">
        <v>74</v>
      </c>
      <c r="AA140" s="160">
        <v>0.22089552238805971</v>
      </c>
    </row>
    <row r="141" spans="1:27" ht="13.95" customHeight="1" x14ac:dyDescent="0.3">
      <c r="A141" s="158" t="s">
        <v>51</v>
      </c>
      <c r="B141" s="158" t="s">
        <v>356</v>
      </c>
      <c r="C141" s="158" t="s">
        <v>357</v>
      </c>
      <c r="D141" s="205">
        <v>162</v>
      </c>
      <c r="E141" s="182">
        <v>75</v>
      </c>
      <c r="F141" s="183">
        <v>0.46296296296296297</v>
      </c>
      <c r="G141" s="182">
        <v>140</v>
      </c>
      <c r="H141" s="182">
        <v>74</v>
      </c>
      <c r="I141" s="183">
        <v>0.52857142857142858</v>
      </c>
      <c r="J141" s="182">
        <v>106</v>
      </c>
      <c r="K141" s="182">
        <v>39</v>
      </c>
      <c r="L141" s="183">
        <v>0.36792452830188677</v>
      </c>
      <c r="M141" s="182">
        <v>83</v>
      </c>
      <c r="N141" s="182">
        <v>43</v>
      </c>
      <c r="O141" s="183">
        <v>0.51807228915662651</v>
      </c>
      <c r="P141" s="182">
        <v>81</v>
      </c>
      <c r="Q141" s="182">
        <v>44</v>
      </c>
      <c r="R141" s="183">
        <v>0.54320987654320985</v>
      </c>
      <c r="S141" s="182">
        <v>60</v>
      </c>
      <c r="T141" s="182">
        <v>36</v>
      </c>
      <c r="U141" s="183">
        <v>0.6</v>
      </c>
      <c r="V141" s="182">
        <v>86</v>
      </c>
      <c r="W141" s="182">
        <v>36</v>
      </c>
      <c r="X141" s="183">
        <v>0.41860465116279072</v>
      </c>
      <c r="Y141" s="159">
        <v>105</v>
      </c>
      <c r="Z141" s="159">
        <v>46</v>
      </c>
      <c r="AA141" s="160">
        <v>0.43809523809523809</v>
      </c>
    </row>
    <row r="142" spans="1:27" ht="13.95" customHeight="1" x14ac:dyDescent="0.3">
      <c r="A142" s="158" t="s">
        <v>51</v>
      </c>
      <c r="B142" s="158" t="s">
        <v>358</v>
      </c>
      <c r="C142" s="158" t="s">
        <v>359</v>
      </c>
      <c r="D142" s="209" t="s">
        <v>139</v>
      </c>
      <c r="E142" s="212" t="s">
        <v>139</v>
      </c>
      <c r="F142" s="212" t="s">
        <v>139</v>
      </c>
      <c r="G142" s="212" t="s">
        <v>1383</v>
      </c>
      <c r="H142" s="209" t="s">
        <v>1360</v>
      </c>
      <c r="I142" s="214">
        <v>2.0689655172413793E-2</v>
      </c>
      <c r="J142" s="212" t="s">
        <v>1386</v>
      </c>
      <c r="K142" s="212" t="s">
        <v>1360</v>
      </c>
      <c r="L142" s="214">
        <v>2.9702970297029702E-2</v>
      </c>
      <c r="M142" s="212" t="s">
        <v>1363</v>
      </c>
      <c r="N142" s="212" t="s">
        <v>1360</v>
      </c>
      <c r="O142" s="214">
        <v>7.2463768115942032E-2</v>
      </c>
      <c r="P142" s="212" t="s">
        <v>1369</v>
      </c>
      <c r="Q142" s="212" t="s">
        <v>1360</v>
      </c>
      <c r="R142" s="214">
        <v>5.8823529411764705E-2</v>
      </c>
      <c r="S142" s="212">
        <v>177</v>
      </c>
      <c r="T142" s="212">
        <v>17</v>
      </c>
      <c r="U142" s="214">
        <v>9.6045197740112997E-2</v>
      </c>
      <c r="V142" s="212">
        <v>189</v>
      </c>
      <c r="W142" s="212">
        <v>38</v>
      </c>
      <c r="X142" s="214">
        <v>0.20105820105820105</v>
      </c>
      <c r="Y142" s="159">
        <v>179</v>
      </c>
      <c r="Z142" s="159">
        <v>44</v>
      </c>
      <c r="AA142" s="160">
        <v>0.24581005586592178</v>
      </c>
    </row>
    <row r="143" spans="1:27" ht="13.95" customHeight="1" x14ac:dyDescent="0.3">
      <c r="A143" s="158" t="s">
        <v>51</v>
      </c>
      <c r="B143" s="158" t="s">
        <v>366</v>
      </c>
      <c r="C143" s="158" t="s">
        <v>367</v>
      </c>
      <c r="D143" s="205">
        <v>61</v>
      </c>
      <c r="E143" s="182">
        <v>20</v>
      </c>
      <c r="F143" s="183">
        <v>0.32786885245901637</v>
      </c>
      <c r="G143" s="182">
        <v>318</v>
      </c>
      <c r="H143" s="182">
        <v>46</v>
      </c>
      <c r="I143" s="183">
        <v>0.14465408805031446</v>
      </c>
      <c r="J143" s="182">
        <v>395</v>
      </c>
      <c r="K143" s="182">
        <v>60</v>
      </c>
      <c r="L143" s="183">
        <v>0.15189873417721519</v>
      </c>
      <c r="M143" s="182">
        <v>189</v>
      </c>
      <c r="N143" s="182">
        <v>25</v>
      </c>
      <c r="O143" s="183">
        <v>0.13227513227513227</v>
      </c>
      <c r="P143" s="182">
        <v>105</v>
      </c>
      <c r="Q143" s="182">
        <v>21</v>
      </c>
      <c r="R143" s="183">
        <v>0.2</v>
      </c>
      <c r="S143" s="182">
        <v>96</v>
      </c>
      <c r="T143" s="182">
        <v>23</v>
      </c>
      <c r="U143" s="183">
        <v>0.23958333333333334</v>
      </c>
      <c r="V143" s="182">
        <v>71</v>
      </c>
      <c r="W143" s="182">
        <v>22</v>
      </c>
      <c r="X143" s="183">
        <v>0.30985915492957744</v>
      </c>
      <c r="Y143" s="159">
        <v>35</v>
      </c>
      <c r="Z143" s="159">
        <v>16</v>
      </c>
      <c r="AA143" s="160">
        <v>0.45714285714285713</v>
      </c>
    </row>
    <row r="144" spans="1:27" ht="13.95" customHeight="1" x14ac:dyDescent="0.3">
      <c r="A144" s="158" t="s">
        <v>51</v>
      </c>
      <c r="B144" s="158" t="s">
        <v>863</v>
      </c>
      <c r="C144" s="158" t="s">
        <v>864</v>
      </c>
      <c r="D144" s="205" t="s">
        <v>139</v>
      </c>
      <c r="E144" s="182" t="s">
        <v>139</v>
      </c>
      <c r="F144" s="182" t="s">
        <v>139</v>
      </c>
      <c r="G144" s="182" t="s">
        <v>139</v>
      </c>
      <c r="H144" s="182" t="s">
        <v>139</v>
      </c>
      <c r="I144" s="182" t="s">
        <v>139</v>
      </c>
      <c r="J144" s="182" t="s">
        <v>139</v>
      </c>
      <c r="K144" s="182" t="s">
        <v>139</v>
      </c>
      <c r="L144" s="182" t="s">
        <v>139</v>
      </c>
      <c r="M144" s="185" t="s">
        <v>139</v>
      </c>
      <c r="N144" s="185" t="s">
        <v>139</v>
      </c>
      <c r="O144" s="185" t="s">
        <v>139</v>
      </c>
      <c r="P144" s="182" t="s">
        <v>1362</v>
      </c>
      <c r="Q144" s="182" t="s">
        <v>1360</v>
      </c>
      <c r="R144" s="184" t="s">
        <v>1370</v>
      </c>
      <c r="S144" s="182" t="s">
        <v>1362</v>
      </c>
      <c r="T144" s="182" t="s">
        <v>1360</v>
      </c>
      <c r="U144" s="183">
        <v>9.0909090909090912E-2</v>
      </c>
      <c r="V144" s="182" t="s">
        <v>1362</v>
      </c>
      <c r="W144" s="182" t="s">
        <v>1360</v>
      </c>
      <c r="X144" s="184" t="s">
        <v>1370</v>
      </c>
      <c r="Y144" s="159" t="s">
        <v>1362</v>
      </c>
      <c r="Z144" s="159" t="s">
        <v>1360</v>
      </c>
      <c r="AA144" s="160">
        <v>7.1428571428571425E-2</v>
      </c>
    </row>
    <row r="145" spans="1:27" ht="13.95" customHeight="1" x14ac:dyDescent="0.3">
      <c r="A145" s="158" t="s">
        <v>51</v>
      </c>
      <c r="B145" s="158" t="s">
        <v>368</v>
      </c>
      <c r="C145" s="158" t="s">
        <v>369</v>
      </c>
      <c r="D145" s="205" t="s">
        <v>1366</v>
      </c>
      <c r="E145" s="182" t="s">
        <v>1360</v>
      </c>
      <c r="F145" s="183">
        <v>9.7826086956521743E-2</v>
      </c>
      <c r="G145" s="182" t="s">
        <v>1385</v>
      </c>
      <c r="H145" s="205" t="s">
        <v>1360</v>
      </c>
      <c r="I145" s="183">
        <v>2.2727272727272728E-2</v>
      </c>
      <c r="J145" s="182">
        <v>224</v>
      </c>
      <c r="K145" s="182">
        <v>16</v>
      </c>
      <c r="L145" s="183">
        <v>7.1428571428571425E-2</v>
      </c>
      <c r="M145" s="182" t="s">
        <v>1386</v>
      </c>
      <c r="N145" s="182" t="s">
        <v>1360</v>
      </c>
      <c r="O145" s="183">
        <v>1.8518518518518517E-2</v>
      </c>
      <c r="P145" s="182" t="s">
        <v>1377</v>
      </c>
      <c r="Q145" s="182" t="s">
        <v>1360</v>
      </c>
      <c r="R145" s="183">
        <v>3.007518796992481E-2</v>
      </c>
      <c r="S145" s="182">
        <v>132</v>
      </c>
      <c r="T145" s="182">
        <v>11</v>
      </c>
      <c r="U145" s="183">
        <v>8.3333333333333329E-2</v>
      </c>
      <c r="V145" s="182" t="s">
        <v>1365</v>
      </c>
      <c r="W145" s="182" t="s">
        <v>1360</v>
      </c>
      <c r="X145" s="183">
        <v>0.22222222222222221</v>
      </c>
      <c r="Y145" s="159">
        <v>44</v>
      </c>
      <c r="Z145" s="159">
        <v>10</v>
      </c>
      <c r="AA145" s="160">
        <v>0.22727272727272727</v>
      </c>
    </row>
    <row r="146" spans="1:27" ht="13.95" customHeight="1" x14ac:dyDescent="0.3">
      <c r="A146" s="158" t="s">
        <v>1319</v>
      </c>
      <c r="B146" s="158" t="s">
        <v>1330</v>
      </c>
      <c r="C146" s="158" t="s">
        <v>1331</v>
      </c>
      <c r="D146" s="210" t="s">
        <v>139</v>
      </c>
      <c r="E146" s="210" t="s">
        <v>139</v>
      </c>
      <c r="F146" s="213" t="s">
        <v>139</v>
      </c>
      <c r="G146" s="210" t="s">
        <v>139</v>
      </c>
      <c r="H146" s="210" t="s">
        <v>139</v>
      </c>
      <c r="I146" s="213" t="s">
        <v>139</v>
      </c>
      <c r="J146" s="210" t="s">
        <v>139</v>
      </c>
      <c r="K146" s="210" t="s">
        <v>139</v>
      </c>
      <c r="L146" s="213" t="s">
        <v>139</v>
      </c>
      <c r="M146" s="210" t="s">
        <v>139</v>
      </c>
      <c r="N146" s="210" t="s">
        <v>139</v>
      </c>
      <c r="O146" s="213" t="s">
        <v>139</v>
      </c>
      <c r="P146" s="210" t="s">
        <v>139</v>
      </c>
      <c r="Q146" s="210" t="s">
        <v>139</v>
      </c>
      <c r="R146" s="213" t="s">
        <v>139</v>
      </c>
      <c r="S146" s="210" t="s">
        <v>139</v>
      </c>
      <c r="T146" s="210" t="s">
        <v>139</v>
      </c>
      <c r="U146" s="213" t="s">
        <v>139</v>
      </c>
      <c r="V146" s="210" t="s">
        <v>139</v>
      </c>
      <c r="W146" s="210" t="s">
        <v>139</v>
      </c>
      <c r="X146" s="213" t="s">
        <v>139</v>
      </c>
      <c r="Y146" s="159" t="s">
        <v>1371</v>
      </c>
      <c r="Z146" s="159" t="s">
        <v>1360</v>
      </c>
      <c r="AA146" s="160">
        <v>0.05</v>
      </c>
    </row>
    <row r="147" spans="1:27" ht="13.95" customHeight="1" x14ac:dyDescent="0.3">
      <c r="A147" s="158" t="s">
        <v>110</v>
      </c>
      <c r="B147" s="158" t="s">
        <v>370</v>
      </c>
      <c r="C147" s="158" t="s">
        <v>371</v>
      </c>
      <c r="D147" s="205" t="s">
        <v>139</v>
      </c>
      <c r="E147" s="182" t="s">
        <v>139</v>
      </c>
      <c r="F147" s="182" t="s">
        <v>139</v>
      </c>
      <c r="G147" s="182" t="s">
        <v>1360</v>
      </c>
      <c r="H147" s="205" t="s">
        <v>1361</v>
      </c>
      <c r="I147" s="205" t="s">
        <v>1361</v>
      </c>
      <c r="J147" s="182" t="s">
        <v>1362</v>
      </c>
      <c r="K147" s="182" t="s">
        <v>1360</v>
      </c>
      <c r="L147" s="183">
        <v>0.1111111111111111</v>
      </c>
      <c r="M147" s="182" t="s">
        <v>1371</v>
      </c>
      <c r="N147" s="182" t="s">
        <v>1360</v>
      </c>
      <c r="O147" s="183">
        <v>2.3809523809523808E-2</v>
      </c>
      <c r="P147" s="182" t="s">
        <v>1364</v>
      </c>
      <c r="Q147" s="182" t="s">
        <v>1360</v>
      </c>
      <c r="R147" s="184" t="s">
        <v>1370</v>
      </c>
      <c r="S147" s="182" t="s">
        <v>1365</v>
      </c>
      <c r="T147" s="182" t="s">
        <v>1360</v>
      </c>
      <c r="U147" s="183">
        <v>5.2631578947368418E-2</v>
      </c>
      <c r="V147" s="182" t="s">
        <v>1375</v>
      </c>
      <c r="W147" s="182" t="s">
        <v>1360</v>
      </c>
      <c r="X147" s="183">
        <v>3.5714285714285712E-2</v>
      </c>
      <c r="Y147" s="159" t="s">
        <v>1366</v>
      </c>
      <c r="Z147" s="159" t="s">
        <v>1360</v>
      </c>
      <c r="AA147" s="160">
        <v>1.0869565217391304E-2</v>
      </c>
    </row>
    <row r="148" spans="1:27" ht="13.95" customHeight="1" x14ac:dyDescent="0.3">
      <c r="A148" s="158" t="s">
        <v>110</v>
      </c>
      <c r="B148" s="158" t="s">
        <v>374</v>
      </c>
      <c r="C148" s="158" t="s">
        <v>375</v>
      </c>
      <c r="D148" s="205" t="s">
        <v>139</v>
      </c>
      <c r="E148" s="182" t="s">
        <v>139</v>
      </c>
      <c r="F148" s="182" t="s">
        <v>139</v>
      </c>
      <c r="G148" s="182" t="s">
        <v>1360</v>
      </c>
      <c r="H148" s="205" t="s">
        <v>1361</v>
      </c>
      <c r="I148" s="205" t="s">
        <v>1361</v>
      </c>
      <c r="J148" s="182" t="s">
        <v>1360</v>
      </c>
      <c r="K148" s="182" t="s">
        <v>1361</v>
      </c>
      <c r="L148" s="182" t="s">
        <v>1361</v>
      </c>
      <c r="M148" s="182" t="s">
        <v>1360</v>
      </c>
      <c r="N148" s="182" t="s">
        <v>1361</v>
      </c>
      <c r="O148" s="182" t="s">
        <v>1361</v>
      </c>
      <c r="P148" s="185" t="s">
        <v>139</v>
      </c>
      <c r="Q148" s="185" t="s">
        <v>139</v>
      </c>
      <c r="R148" s="185" t="s">
        <v>139</v>
      </c>
      <c r="S148" s="185" t="s">
        <v>139</v>
      </c>
      <c r="T148" s="185" t="s">
        <v>139</v>
      </c>
      <c r="U148" s="185" t="s">
        <v>139</v>
      </c>
      <c r="V148" s="182" t="s">
        <v>1365</v>
      </c>
      <c r="W148" s="182" t="s">
        <v>1360</v>
      </c>
      <c r="X148" s="184" t="s">
        <v>1370</v>
      </c>
      <c r="Y148" s="159" t="s">
        <v>1360</v>
      </c>
      <c r="Z148" s="161" t="s">
        <v>1361</v>
      </c>
      <c r="AA148" s="160" t="s">
        <v>1361</v>
      </c>
    </row>
    <row r="149" spans="1:27" ht="13.95" customHeight="1" x14ac:dyDescent="0.3">
      <c r="A149" s="158" t="s">
        <v>110</v>
      </c>
      <c r="B149" s="158" t="s">
        <v>376</v>
      </c>
      <c r="C149" s="158" t="s">
        <v>377</v>
      </c>
      <c r="D149" s="205" t="s">
        <v>139</v>
      </c>
      <c r="E149" s="182" t="s">
        <v>139</v>
      </c>
      <c r="F149" s="182" t="s">
        <v>139</v>
      </c>
      <c r="G149" s="182" t="s">
        <v>1360</v>
      </c>
      <c r="H149" s="205" t="s">
        <v>1361</v>
      </c>
      <c r="I149" s="205" t="s">
        <v>1361</v>
      </c>
      <c r="J149" s="182" t="s">
        <v>1362</v>
      </c>
      <c r="K149" s="182" t="s">
        <v>1360</v>
      </c>
      <c r="L149" s="184" t="s">
        <v>1370</v>
      </c>
      <c r="M149" s="182" t="s">
        <v>1362</v>
      </c>
      <c r="N149" s="182" t="s">
        <v>1360</v>
      </c>
      <c r="O149" s="184" t="s">
        <v>1370</v>
      </c>
      <c r="P149" s="182" t="s">
        <v>1360</v>
      </c>
      <c r="Q149" s="182" t="s">
        <v>1361</v>
      </c>
      <c r="R149" s="182" t="s">
        <v>1361</v>
      </c>
      <c r="S149" s="182" t="s">
        <v>1360</v>
      </c>
      <c r="T149" s="182" t="s">
        <v>1361</v>
      </c>
      <c r="U149" s="182" t="s">
        <v>1361</v>
      </c>
      <c r="V149" s="182" t="s">
        <v>1364</v>
      </c>
      <c r="W149" s="182" t="s">
        <v>1360</v>
      </c>
      <c r="X149" s="184" t="s">
        <v>1370</v>
      </c>
      <c r="Y149" s="159" t="s">
        <v>1364</v>
      </c>
      <c r="Z149" s="161" t="s">
        <v>1360</v>
      </c>
      <c r="AA149" s="160" t="s">
        <v>1378</v>
      </c>
    </row>
    <row r="150" spans="1:27" ht="13.95" customHeight="1" x14ac:dyDescent="0.3">
      <c r="A150" s="158" t="s">
        <v>110</v>
      </c>
      <c r="B150" s="158" t="s">
        <v>610</v>
      </c>
      <c r="C150" s="158" t="s">
        <v>611</v>
      </c>
      <c r="D150" s="205" t="s">
        <v>139</v>
      </c>
      <c r="E150" s="182" t="s">
        <v>139</v>
      </c>
      <c r="F150" s="182" t="s">
        <v>139</v>
      </c>
      <c r="G150" s="182" t="s">
        <v>139</v>
      </c>
      <c r="H150" s="182" t="s">
        <v>139</v>
      </c>
      <c r="I150" s="182" t="s">
        <v>139</v>
      </c>
      <c r="J150" s="182" t="s">
        <v>1362</v>
      </c>
      <c r="K150" s="182" t="s">
        <v>1360</v>
      </c>
      <c r="L150" s="183">
        <v>8.3333333333333329E-2</v>
      </c>
      <c r="M150" s="182" t="s">
        <v>1360</v>
      </c>
      <c r="N150" s="182" t="s">
        <v>1361</v>
      </c>
      <c r="O150" s="182" t="s">
        <v>1361</v>
      </c>
      <c r="P150" s="185" t="s">
        <v>139</v>
      </c>
      <c r="Q150" s="185" t="s">
        <v>139</v>
      </c>
      <c r="R150" s="185" t="s">
        <v>139</v>
      </c>
      <c r="S150" s="185" t="s">
        <v>139</v>
      </c>
      <c r="T150" s="185" t="s">
        <v>139</v>
      </c>
      <c r="U150" s="185" t="s">
        <v>139</v>
      </c>
      <c r="V150" s="182" t="s">
        <v>1360</v>
      </c>
      <c r="W150" s="182" t="s">
        <v>1361</v>
      </c>
      <c r="X150" s="182" t="s">
        <v>1361</v>
      </c>
      <c r="Y150" s="159" t="s">
        <v>1360</v>
      </c>
      <c r="Z150" s="161" t="s">
        <v>1361</v>
      </c>
      <c r="AA150" s="160" t="s">
        <v>1361</v>
      </c>
    </row>
    <row r="151" spans="1:27" ht="13.95" customHeight="1" x14ac:dyDescent="0.3">
      <c r="A151" s="158" t="s">
        <v>110</v>
      </c>
      <c r="B151" s="158" t="s">
        <v>612</v>
      </c>
      <c r="C151" s="158" t="s">
        <v>613</v>
      </c>
      <c r="D151" s="205" t="s">
        <v>139</v>
      </c>
      <c r="E151" s="182" t="s">
        <v>139</v>
      </c>
      <c r="F151" s="182" t="s">
        <v>139</v>
      </c>
      <c r="G151" s="182" t="s">
        <v>139</v>
      </c>
      <c r="H151" s="182" t="s">
        <v>139</v>
      </c>
      <c r="I151" s="182" t="s">
        <v>139</v>
      </c>
      <c r="J151" s="182" t="s">
        <v>1362</v>
      </c>
      <c r="K151" s="182" t="s">
        <v>1360</v>
      </c>
      <c r="L151" s="184" t="s">
        <v>1370</v>
      </c>
      <c r="M151" s="185" t="s">
        <v>139</v>
      </c>
      <c r="N151" s="185" t="s">
        <v>139</v>
      </c>
      <c r="O151" s="185" t="s">
        <v>139</v>
      </c>
      <c r="P151" s="185" t="s">
        <v>139</v>
      </c>
      <c r="Q151" s="185" t="s">
        <v>139</v>
      </c>
      <c r="R151" s="185" t="s">
        <v>139</v>
      </c>
      <c r="S151" s="185" t="s">
        <v>139</v>
      </c>
      <c r="T151" s="185" t="s">
        <v>139</v>
      </c>
      <c r="U151" s="185" t="s">
        <v>139</v>
      </c>
      <c r="V151" s="182" t="s">
        <v>1365</v>
      </c>
      <c r="W151" s="182" t="s">
        <v>1360</v>
      </c>
      <c r="X151" s="183">
        <v>5.5555555555555552E-2</v>
      </c>
      <c r="Y151" s="159" t="s">
        <v>1365</v>
      </c>
      <c r="Z151" s="161" t="s">
        <v>1360</v>
      </c>
      <c r="AA151" s="160" t="s">
        <v>1378</v>
      </c>
    </row>
    <row r="152" spans="1:27" ht="13.95" customHeight="1" x14ac:dyDescent="0.3">
      <c r="A152" s="158" t="s">
        <v>53</v>
      </c>
      <c r="B152" s="158" t="s">
        <v>380</v>
      </c>
      <c r="C152" s="158" t="s">
        <v>381</v>
      </c>
      <c r="D152" s="205">
        <v>34</v>
      </c>
      <c r="E152" s="182">
        <v>16</v>
      </c>
      <c r="F152" s="183">
        <v>0.47058823529411764</v>
      </c>
      <c r="G152" s="182">
        <v>86</v>
      </c>
      <c r="H152" s="182">
        <v>23</v>
      </c>
      <c r="I152" s="183">
        <v>0.26744186046511625</v>
      </c>
      <c r="J152" s="182">
        <v>214</v>
      </c>
      <c r="K152" s="182">
        <v>81</v>
      </c>
      <c r="L152" s="183">
        <v>0.37850467289719625</v>
      </c>
      <c r="M152" s="182">
        <v>307</v>
      </c>
      <c r="N152" s="182">
        <v>102</v>
      </c>
      <c r="O152" s="183">
        <v>0.33224755700325731</v>
      </c>
      <c r="P152" s="182">
        <v>265</v>
      </c>
      <c r="Q152" s="182">
        <v>111</v>
      </c>
      <c r="R152" s="183">
        <v>0.4188679245283019</v>
      </c>
      <c r="S152" s="182">
        <v>255</v>
      </c>
      <c r="T152" s="182">
        <v>129</v>
      </c>
      <c r="U152" s="183">
        <v>0.50588235294117645</v>
      </c>
      <c r="V152" s="182">
        <v>309</v>
      </c>
      <c r="W152" s="182">
        <v>144</v>
      </c>
      <c r="X152" s="183">
        <v>0.46601941747572817</v>
      </c>
      <c r="Y152" s="159">
        <v>353</v>
      </c>
      <c r="Z152" s="159">
        <v>123</v>
      </c>
      <c r="AA152" s="160">
        <v>0.34844192634560905</v>
      </c>
    </row>
    <row r="153" spans="1:27" ht="13.95" customHeight="1" x14ac:dyDescent="0.3">
      <c r="A153" s="158" t="s">
        <v>55</v>
      </c>
      <c r="B153" s="158" t="s">
        <v>382</v>
      </c>
      <c r="C153" s="158" t="s">
        <v>383</v>
      </c>
      <c r="D153" s="205">
        <v>122</v>
      </c>
      <c r="E153" s="182">
        <v>53</v>
      </c>
      <c r="F153" s="183">
        <v>0.4344262295081967</v>
      </c>
      <c r="G153" s="182">
        <v>108</v>
      </c>
      <c r="H153" s="182">
        <v>46</v>
      </c>
      <c r="I153" s="183">
        <v>0.42592592592592593</v>
      </c>
      <c r="J153" s="182">
        <v>144</v>
      </c>
      <c r="K153" s="182">
        <v>73</v>
      </c>
      <c r="L153" s="183">
        <v>0.50694444444444442</v>
      </c>
      <c r="M153" s="182">
        <v>185</v>
      </c>
      <c r="N153" s="182">
        <v>105</v>
      </c>
      <c r="O153" s="183">
        <v>0.56756756756756754</v>
      </c>
      <c r="P153" s="182">
        <v>205</v>
      </c>
      <c r="Q153" s="182">
        <v>93</v>
      </c>
      <c r="R153" s="183">
        <v>0.45365853658536587</v>
      </c>
      <c r="S153" s="182">
        <v>223</v>
      </c>
      <c r="T153" s="182">
        <v>124</v>
      </c>
      <c r="U153" s="183">
        <v>0.55605381165919288</v>
      </c>
      <c r="V153" s="182">
        <v>226</v>
      </c>
      <c r="W153" s="182">
        <v>131</v>
      </c>
      <c r="X153" s="183">
        <v>0.57964601769911506</v>
      </c>
      <c r="Y153" s="159">
        <v>233</v>
      </c>
      <c r="Z153" s="159">
        <v>105</v>
      </c>
      <c r="AA153" s="160">
        <v>0.45064377682403434</v>
      </c>
    </row>
    <row r="154" spans="1:27" ht="13.95" customHeight="1" x14ac:dyDescent="0.3">
      <c r="A154" s="158" t="s">
        <v>55</v>
      </c>
      <c r="B154" s="158" t="s">
        <v>384</v>
      </c>
      <c r="C154" s="158" t="s">
        <v>385</v>
      </c>
      <c r="D154" s="205">
        <v>166</v>
      </c>
      <c r="E154" s="182">
        <v>75</v>
      </c>
      <c r="F154" s="183">
        <v>0.45180722891566266</v>
      </c>
      <c r="G154" s="182">
        <v>202</v>
      </c>
      <c r="H154" s="182">
        <v>86</v>
      </c>
      <c r="I154" s="183">
        <v>0.42574257425742573</v>
      </c>
      <c r="J154" s="182">
        <v>205</v>
      </c>
      <c r="K154" s="182">
        <v>82</v>
      </c>
      <c r="L154" s="183">
        <v>0.4</v>
      </c>
      <c r="M154" s="182">
        <v>456</v>
      </c>
      <c r="N154" s="182">
        <v>124</v>
      </c>
      <c r="O154" s="183">
        <v>0.27192982456140352</v>
      </c>
      <c r="P154" s="182">
        <v>339</v>
      </c>
      <c r="Q154" s="182">
        <v>113</v>
      </c>
      <c r="R154" s="183">
        <v>0.33333333333333331</v>
      </c>
      <c r="S154" s="182">
        <v>304</v>
      </c>
      <c r="T154" s="182">
        <v>102</v>
      </c>
      <c r="U154" s="183">
        <v>0.33552631578947367</v>
      </c>
      <c r="V154" s="182">
        <v>341</v>
      </c>
      <c r="W154" s="182">
        <v>135</v>
      </c>
      <c r="X154" s="183">
        <v>0.39589442815249265</v>
      </c>
      <c r="Y154" s="159">
        <v>308</v>
      </c>
      <c r="Z154" s="159">
        <v>117</v>
      </c>
      <c r="AA154" s="160">
        <v>0.37987012987012986</v>
      </c>
    </row>
    <row r="155" spans="1:27" ht="13.95" customHeight="1" x14ac:dyDescent="0.3">
      <c r="A155" s="158" t="s">
        <v>534</v>
      </c>
      <c r="B155" s="158" t="s">
        <v>713</v>
      </c>
      <c r="C155" s="158" t="s">
        <v>714</v>
      </c>
      <c r="D155" s="205" t="s">
        <v>139</v>
      </c>
      <c r="E155" s="182" t="s">
        <v>139</v>
      </c>
      <c r="F155" s="182" t="s">
        <v>139</v>
      </c>
      <c r="G155" s="182" t="s">
        <v>139</v>
      </c>
      <c r="H155" s="182" t="s">
        <v>139</v>
      </c>
      <c r="I155" s="182" t="s">
        <v>139</v>
      </c>
      <c r="J155" s="182" t="s">
        <v>139</v>
      </c>
      <c r="K155" s="182" t="s">
        <v>139</v>
      </c>
      <c r="L155" s="182" t="s">
        <v>139</v>
      </c>
      <c r="M155" s="182" t="s">
        <v>1376</v>
      </c>
      <c r="N155" s="182" t="s">
        <v>1360</v>
      </c>
      <c r="O155" s="184" t="s">
        <v>1370</v>
      </c>
      <c r="P155" s="182" t="s">
        <v>1374</v>
      </c>
      <c r="Q155" s="182" t="s">
        <v>1360</v>
      </c>
      <c r="R155" s="184" t="s">
        <v>1370</v>
      </c>
      <c r="S155" s="182" t="s">
        <v>1376</v>
      </c>
      <c r="T155" s="182" t="s">
        <v>1360</v>
      </c>
      <c r="U155" s="184" t="s">
        <v>1370</v>
      </c>
      <c r="V155" s="182" t="s">
        <v>1366</v>
      </c>
      <c r="W155" s="182" t="s">
        <v>1360</v>
      </c>
      <c r="X155" s="183">
        <v>2.0202020202020204E-2</v>
      </c>
      <c r="Y155" s="159" t="s">
        <v>1374</v>
      </c>
      <c r="Z155" s="159" t="s">
        <v>1360</v>
      </c>
      <c r="AA155" s="160">
        <v>1.3513513513513514E-2</v>
      </c>
    </row>
    <row r="156" spans="1:27" ht="13.95" customHeight="1" x14ac:dyDescent="0.3">
      <c r="A156" s="158" t="s">
        <v>114</v>
      </c>
      <c r="B156" s="158" t="s">
        <v>392</v>
      </c>
      <c r="C156" s="158" t="s">
        <v>393</v>
      </c>
      <c r="D156" s="205" t="s">
        <v>139</v>
      </c>
      <c r="E156" s="182" t="s">
        <v>139</v>
      </c>
      <c r="F156" s="182" t="s">
        <v>139</v>
      </c>
      <c r="G156" s="182" t="s">
        <v>1362</v>
      </c>
      <c r="H156" s="205" t="s">
        <v>1360</v>
      </c>
      <c r="I156" s="184" t="s">
        <v>1370</v>
      </c>
      <c r="J156" s="182" t="s">
        <v>1365</v>
      </c>
      <c r="K156" s="182" t="s">
        <v>1360</v>
      </c>
      <c r="L156" s="184" t="s">
        <v>1370</v>
      </c>
      <c r="M156" s="182" t="s">
        <v>1372</v>
      </c>
      <c r="N156" s="182" t="s">
        <v>1360</v>
      </c>
      <c r="O156" s="184" t="s">
        <v>1370</v>
      </c>
      <c r="P156" s="185" t="s">
        <v>139</v>
      </c>
      <c r="Q156" s="185" t="s">
        <v>139</v>
      </c>
      <c r="R156" s="185" t="s">
        <v>139</v>
      </c>
      <c r="S156" s="185" t="s">
        <v>139</v>
      </c>
      <c r="T156" s="185" t="s">
        <v>139</v>
      </c>
      <c r="U156" s="185" t="s">
        <v>139</v>
      </c>
      <c r="V156" s="185" t="s">
        <v>139</v>
      </c>
      <c r="W156" s="185" t="s">
        <v>139</v>
      </c>
      <c r="X156" s="185" t="s">
        <v>139</v>
      </c>
      <c r="Y156" s="159" t="s">
        <v>1362</v>
      </c>
      <c r="Z156" s="161" t="s">
        <v>1360</v>
      </c>
      <c r="AA156" s="160" t="s">
        <v>1378</v>
      </c>
    </row>
    <row r="157" spans="1:27" ht="13.95" customHeight="1" x14ac:dyDescent="0.3">
      <c r="A157" s="158" t="s">
        <v>57</v>
      </c>
      <c r="B157" s="158" t="s">
        <v>715</v>
      </c>
      <c r="C157" s="158" t="s">
        <v>716</v>
      </c>
      <c r="D157" s="205" t="s">
        <v>139</v>
      </c>
      <c r="E157" s="182" t="s">
        <v>139</v>
      </c>
      <c r="F157" s="182" t="s">
        <v>139</v>
      </c>
      <c r="G157" s="182" t="s">
        <v>139</v>
      </c>
      <c r="H157" s="182" t="s">
        <v>139</v>
      </c>
      <c r="I157" s="182" t="s">
        <v>139</v>
      </c>
      <c r="J157" s="182" t="s">
        <v>139</v>
      </c>
      <c r="K157" s="182" t="s">
        <v>139</v>
      </c>
      <c r="L157" s="182" t="s">
        <v>139</v>
      </c>
      <c r="M157" s="182" t="s">
        <v>1365</v>
      </c>
      <c r="N157" s="182" t="s">
        <v>1360</v>
      </c>
      <c r="O157" s="183">
        <v>0.10810810810810811</v>
      </c>
      <c r="P157" s="182" t="s">
        <v>1374</v>
      </c>
      <c r="Q157" s="182" t="s">
        <v>1360</v>
      </c>
      <c r="R157" s="183">
        <v>4.2857142857142858E-2</v>
      </c>
      <c r="S157" s="182" t="s">
        <v>1374</v>
      </c>
      <c r="T157" s="182" t="s">
        <v>1360</v>
      </c>
      <c r="U157" s="183">
        <v>8.1081081081081086E-2</v>
      </c>
      <c r="V157" s="182">
        <v>49</v>
      </c>
      <c r="W157" s="182">
        <v>10</v>
      </c>
      <c r="X157" s="183">
        <v>0.20408163265306123</v>
      </c>
      <c r="Y157" s="159">
        <v>125</v>
      </c>
      <c r="Z157" s="159">
        <v>11</v>
      </c>
      <c r="AA157" s="160">
        <v>8.7999999999999995E-2</v>
      </c>
    </row>
    <row r="158" spans="1:27" ht="13.95" customHeight="1" x14ac:dyDescent="0.3">
      <c r="A158" s="158" t="s">
        <v>57</v>
      </c>
      <c r="B158" s="158" t="s">
        <v>614</v>
      </c>
      <c r="C158" s="158" t="s">
        <v>615</v>
      </c>
      <c r="D158" s="205" t="s">
        <v>139</v>
      </c>
      <c r="E158" s="182" t="s">
        <v>139</v>
      </c>
      <c r="F158" s="182" t="s">
        <v>139</v>
      </c>
      <c r="G158" s="182" t="s">
        <v>139</v>
      </c>
      <c r="H158" s="182" t="s">
        <v>139</v>
      </c>
      <c r="I158" s="182" t="s">
        <v>139</v>
      </c>
      <c r="J158" s="182" t="s">
        <v>1360</v>
      </c>
      <c r="K158" s="182" t="s">
        <v>1361</v>
      </c>
      <c r="L158" s="182" t="s">
        <v>1361</v>
      </c>
      <c r="M158" s="182" t="s">
        <v>1365</v>
      </c>
      <c r="N158" s="182" t="s">
        <v>1360</v>
      </c>
      <c r="O158" s="183">
        <v>0.12903225806451613</v>
      </c>
      <c r="P158" s="182" t="s">
        <v>1374</v>
      </c>
      <c r="Q158" s="182" t="s">
        <v>1360</v>
      </c>
      <c r="R158" s="183">
        <v>5.4794520547945202E-2</v>
      </c>
      <c r="S158" s="182" t="s">
        <v>1364</v>
      </c>
      <c r="T158" s="182" t="s">
        <v>1360</v>
      </c>
      <c r="U158" s="183">
        <v>0.14285714285714285</v>
      </c>
      <c r="V158" s="182" t="s">
        <v>1365</v>
      </c>
      <c r="W158" s="182" t="s">
        <v>1360</v>
      </c>
      <c r="X158" s="184" t="s">
        <v>1370</v>
      </c>
      <c r="Y158" s="159" t="s">
        <v>1366</v>
      </c>
      <c r="Z158" s="159" t="s">
        <v>1360</v>
      </c>
      <c r="AA158" s="160">
        <v>5.2083333333333336E-2</v>
      </c>
    </row>
    <row r="159" spans="1:27" ht="13.95" customHeight="1" x14ac:dyDescent="0.3">
      <c r="A159" s="158" t="s">
        <v>57</v>
      </c>
      <c r="B159" s="158" t="s">
        <v>1332</v>
      </c>
      <c r="C159" s="158" t="s">
        <v>1333</v>
      </c>
      <c r="D159" s="210" t="s">
        <v>139</v>
      </c>
      <c r="E159" s="210" t="s">
        <v>139</v>
      </c>
      <c r="F159" s="213" t="s">
        <v>139</v>
      </c>
      <c r="G159" s="210" t="s">
        <v>139</v>
      </c>
      <c r="H159" s="210" t="s">
        <v>139</v>
      </c>
      <c r="I159" s="213" t="s">
        <v>139</v>
      </c>
      <c r="J159" s="210" t="s">
        <v>139</v>
      </c>
      <c r="K159" s="210" t="s">
        <v>139</v>
      </c>
      <c r="L159" s="213" t="s">
        <v>139</v>
      </c>
      <c r="M159" s="210" t="s">
        <v>139</v>
      </c>
      <c r="N159" s="210" t="s">
        <v>139</v>
      </c>
      <c r="O159" s="213" t="s">
        <v>139</v>
      </c>
      <c r="P159" s="210" t="s">
        <v>139</v>
      </c>
      <c r="Q159" s="210" t="s">
        <v>139</v>
      </c>
      <c r="R159" s="213" t="s">
        <v>139</v>
      </c>
      <c r="S159" s="210" t="s">
        <v>139</v>
      </c>
      <c r="T159" s="210" t="s">
        <v>139</v>
      </c>
      <c r="U159" s="213" t="s">
        <v>139</v>
      </c>
      <c r="V159" s="210" t="s">
        <v>139</v>
      </c>
      <c r="W159" s="210" t="s">
        <v>139</v>
      </c>
      <c r="X159" s="213" t="s">
        <v>139</v>
      </c>
      <c r="Y159" s="159" t="s">
        <v>1364</v>
      </c>
      <c r="Z159" s="159" t="s">
        <v>1360</v>
      </c>
      <c r="AA159" s="160">
        <v>0.04</v>
      </c>
    </row>
    <row r="160" spans="1:27" ht="13.95" customHeight="1" x14ac:dyDescent="0.3">
      <c r="A160" s="158" t="s">
        <v>57</v>
      </c>
      <c r="B160" s="158" t="s">
        <v>394</v>
      </c>
      <c r="C160" s="158" t="s">
        <v>395</v>
      </c>
      <c r="D160" s="205" t="s">
        <v>1360</v>
      </c>
      <c r="E160" s="182" t="s">
        <v>1361</v>
      </c>
      <c r="F160" s="182" t="s">
        <v>1361</v>
      </c>
      <c r="G160" s="182" t="s">
        <v>1360</v>
      </c>
      <c r="H160" s="205" t="s">
        <v>1361</v>
      </c>
      <c r="I160" s="205" t="s">
        <v>1361</v>
      </c>
      <c r="J160" s="182" t="s">
        <v>1362</v>
      </c>
      <c r="K160" s="182" t="s">
        <v>1360</v>
      </c>
      <c r="L160" s="183">
        <v>0.17647058823529413</v>
      </c>
      <c r="M160" s="182" t="s">
        <v>1372</v>
      </c>
      <c r="N160" s="182" t="s">
        <v>1360</v>
      </c>
      <c r="O160" s="183">
        <v>7.8431372549019607E-2</v>
      </c>
      <c r="P160" s="182" t="s">
        <v>1363</v>
      </c>
      <c r="Q160" s="182" t="s">
        <v>1360</v>
      </c>
      <c r="R160" s="183">
        <v>0.11940298507462686</v>
      </c>
      <c r="S160" s="182">
        <v>74</v>
      </c>
      <c r="T160" s="182">
        <v>18</v>
      </c>
      <c r="U160" s="183">
        <v>0.24324324324324326</v>
      </c>
      <c r="V160" s="182" t="s">
        <v>1371</v>
      </c>
      <c r="W160" s="182" t="s">
        <v>1360</v>
      </c>
      <c r="X160" s="183">
        <v>0.17777777777777778</v>
      </c>
      <c r="Y160" s="159">
        <v>87</v>
      </c>
      <c r="Z160" s="159">
        <v>10</v>
      </c>
      <c r="AA160" s="160">
        <v>0.11494252873563218</v>
      </c>
    </row>
    <row r="161" spans="1:27" ht="13.95" customHeight="1" x14ac:dyDescent="0.3">
      <c r="A161" s="158" t="s">
        <v>57</v>
      </c>
      <c r="B161" s="158" t="s">
        <v>396</v>
      </c>
      <c r="C161" s="158" t="s">
        <v>397</v>
      </c>
      <c r="D161" s="205" t="s">
        <v>1360</v>
      </c>
      <c r="E161" s="182" t="s">
        <v>1361</v>
      </c>
      <c r="F161" s="182" t="s">
        <v>1361</v>
      </c>
      <c r="G161" s="182" t="s">
        <v>1360</v>
      </c>
      <c r="H161" s="205" t="s">
        <v>1361</v>
      </c>
      <c r="I161" s="205" t="s">
        <v>1361</v>
      </c>
      <c r="J161" s="182" t="s">
        <v>1360</v>
      </c>
      <c r="K161" s="182" t="s">
        <v>1361</v>
      </c>
      <c r="L161" s="182" t="s">
        <v>1361</v>
      </c>
      <c r="M161" s="182" t="s">
        <v>1364</v>
      </c>
      <c r="N161" s="182" t="s">
        <v>1360</v>
      </c>
      <c r="O161" s="183">
        <v>8.6956521739130432E-2</v>
      </c>
      <c r="P161" s="182" t="s">
        <v>1371</v>
      </c>
      <c r="Q161" s="182" t="s">
        <v>1360</v>
      </c>
      <c r="R161" s="183">
        <v>6.8181818181818177E-2</v>
      </c>
      <c r="S161" s="182" t="s">
        <v>1371</v>
      </c>
      <c r="T161" s="182" t="s">
        <v>1360</v>
      </c>
      <c r="U161" s="183">
        <v>0.14634146341463414</v>
      </c>
      <c r="V161" s="182" t="s">
        <v>1365</v>
      </c>
      <c r="W161" s="182" t="s">
        <v>1360</v>
      </c>
      <c r="X161" s="183">
        <v>8.8235294117647065E-2</v>
      </c>
      <c r="Y161" s="159" t="s">
        <v>1375</v>
      </c>
      <c r="Z161" s="159" t="s">
        <v>1360</v>
      </c>
      <c r="AA161" s="160">
        <v>0.05</v>
      </c>
    </row>
    <row r="162" spans="1:27" ht="13.95" customHeight="1" x14ac:dyDescent="0.3">
      <c r="A162" s="158" t="s">
        <v>57</v>
      </c>
      <c r="B162" s="158" t="s">
        <v>398</v>
      </c>
      <c r="C162" s="158" t="s">
        <v>399</v>
      </c>
      <c r="D162" s="209" t="s">
        <v>1360</v>
      </c>
      <c r="E162" s="212" t="s">
        <v>1361</v>
      </c>
      <c r="F162" s="212" t="s">
        <v>1361</v>
      </c>
      <c r="G162" s="212" t="s">
        <v>1360</v>
      </c>
      <c r="H162" s="209" t="s">
        <v>1361</v>
      </c>
      <c r="I162" s="209" t="s">
        <v>1361</v>
      </c>
      <c r="J162" s="212" t="s">
        <v>1360</v>
      </c>
      <c r="K162" s="212" t="s">
        <v>1361</v>
      </c>
      <c r="L162" s="212" t="s">
        <v>1361</v>
      </c>
      <c r="M162" s="212" t="s">
        <v>1360</v>
      </c>
      <c r="N162" s="212" t="s">
        <v>1361</v>
      </c>
      <c r="O162" s="212" t="s">
        <v>1361</v>
      </c>
      <c r="P162" s="212" t="s">
        <v>1365</v>
      </c>
      <c r="Q162" s="212" t="s">
        <v>1360</v>
      </c>
      <c r="R162" s="214">
        <v>6.25E-2</v>
      </c>
      <c r="S162" s="212" t="s">
        <v>1362</v>
      </c>
      <c r="T162" s="212" t="s">
        <v>1360</v>
      </c>
      <c r="U162" s="214">
        <v>5.5555555555555552E-2</v>
      </c>
      <c r="V162" s="212" t="s">
        <v>1364</v>
      </c>
      <c r="W162" s="212" t="s">
        <v>1360</v>
      </c>
      <c r="X162" s="214">
        <v>9.0909090909090912E-2</v>
      </c>
      <c r="Y162" s="159">
        <v>40</v>
      </c>
      <c r="Z162" s="159">
        <v>10</v>
      </c>
      <c r="AA162" s="160">
        <v>0.25</v>
      </c>
    </row>
    <row r="163" spans="1:27" ht="13.95" customHeight="1" x14ac:dyDescent="0.3">
      <c r="A163" s="158" t="s">
        <v>57</v>
      </c>
      <c r="B163" s="158" t="s">
        <v>400</v>
      </c>
      <c r="C163" s="158" t="s">
        <v>401</v>
      </c>
      <c r="D163" s="205" t="s">
        <v>139</v>
      </c>
      <c r="E163" s="182" t="s">
        <v>139</v>
      </c>
      <c r="F163" s="182" t="s">
        <v>139</v>
      </c>
      <c r="G163" s="182" t="s">
        <v>1360</v>
      </c>
      <c r="H163" s="205" t="s">
        <v>1361</v>
      </c>
      <c r="I163" s="205" t="s">
        <v>1361</v>
      </c>
      <c r="J163" s="182" t="s">
        <v>1362</v>
      </c>
      <c r="K163" s="182" t="s">
        <v>1360</v>
      </c>
      <c r="L163" s="183">
        <v>0.30769230769230771</v>
      </c>
      <c r="M163" s="182" t="s">
        <v>1360</v>
      </c>
      <c r="N163" s="182" t="s">
        <v>1361</v>
      </c>
      <c r="O163" s="182" t="s">
        <v>1361</v>
      </c>
      <c r="P163" s="182" t="s">
        <v>1365</v>
      </c>
      <c r="Q163" s="182" t="s">
        <v>1360</v>
      </c>
      <c r="R163" s="183">
        <v>0.18181818181818182</v>
      </c>
      <c r="S163" s="182" t="s">
        <v>1362</v>
      </c>
      <c r="T163" s="182" t="s">
        <v>1360</v>
      </c>
      <c r="U163" s="183">
        <v>0.42857142857142855</v>
      </c>
      <c r="V163" s="182" t="s">
        <v>1362</v>
      </c>
      <c r="W163" s="182" t="s">
        <v>1360</v>
      </c>
      <c r="X163" s="183">
        <v>0.23529411764705882</v>
      </c>
      <c r="Y163" s="159" t="s">
        <v>1374</v>
      </c>
      <c r="Z163" s="159" t="s">
        <v>1360</v>
      </c>
      <c r="AA163" s="160">
        <v>0.12857142857142856</v>
      </c>
    </row>
    <row r="164" spans="1:27" ht="13.95" customHeight="1" x14ac:dyDescent="0.3">
      <c r="A164" s="158" t="s">
        <v>59</v>
      </c>
      <c r="B164" s="158" t="s">
        <v>717</v>
      </c>
      <c r="C164" s="158" t="s">
        <v>718</v>
      </c>
      <c r="D164" s="205" t="s">
        <v>139</v>
      </c>
      <c r="E164" s="182" t="s">
        <v>139</v>
      </c>
      <c r="F164" s="182" t="s">
        <v>139</v>
      </c>
      <c r="G164" s="182" t="s">
        <v>139</v>
      </c>
      <c r="H164" s="182" t="s">
        <v>139</v>
      </c>
      <c r="I164" s="182" t="s">
        <v>139</v>
      </c>
      <c r="J164" s="182" t="s">
        <v>139</v>
      </c>
      <c r="K164" s="182" t="s">
        <v>139</v>
      </c>
      <c r="L164" s="182" t="s">
        <v>139</v>
      </c>
      <c r="M164" s="182" t="s">
        <v>1360</v>
      </c>
      <c r="N164" s="182" t="s">
        <v>1361</v>
      </c>
      <c r="O164" s="182" t="s">
        <v>1361</v>
      </c>
      <c r="P164" s="182" t="s">
        <v>1364</v>
      </c>
      <c r="Q164" s="182" t="s">
        <v>1360</v>
      </c>
      <c r="R164" s="184" t="s">
        <v>1370</v>
      </c>
      <c r="S164" s="182" t="s">
        <v>1364</v>
      </c>
      <c r="T164" s="182" t="s">
        <v>1360</v>
      </c>
      <c r="U164" s="183">
        <v>0.35</v>
      </c>
      <c r="V164" s="182" t="s">
        <v>1364</v>
      </c>
      <c r="W164" s="182" t="s">
        <v>1360</v>
      </c>
      <c r="X164" s="183">
        <v>0.28000000000000003</v>
      </c>
      <c r="Y164" s="159" t="s">
        <v>1365</v>
      </c>
      <c r="Z164" s="159" t="s">
        <v>1360</v>
      </c>
      <c r="AA164" s="160">
        <v>6.25E-2</v>
      </c>
    </row>
    <row r="165" spans="1:27" ht="13.95" customHeight="1" x14ac:dyDescent="0.3">
      <c r="A165" s="158" t="s">
        <v>59</v>
      </c>
      <c r="B165" s="158" t="s">
        <v>616</v>
      </c>
      <c r="C165" s="158" t="s">
        <v>617</v>
      </c>
      <c r="D165" s="205" t="s">
        <v>139</v>
      </c>
      <c r="E165" s="182" t="s">
        <v>139</v>
      </c>
      <c r="F165" s="182" t="s">
        <v>139</v>
      </c>
      <c r="G165" s="182" t="s">
        <v>139</v>
      </c>
      <c r="H165" s="182" t="s">
        <v>139</v>
      </c>
      <c r="I165" s="182" t="s">
        <v>139</v>
      </c>
      <c r="J165" s="182" t="s">
        <v>1365</v>
      </c>
      <c r="K165" s="182" t="s">
        <v>1360</v>
      </c>
      <c r="L165" s="184" t="s">
        <v>1370</v>
      </c>
      <c r="M165" s="182" t="s">
        <v>1362</v>
      </c>
      <c r="N165" s="182" t="s">
        <v>1360</v>
      </c>
      <c r="O165" s="183">
        <v>0.33333333333333331</v>
      </c>
      <c r="P165" s="182" t="s">
        <v>1364</v>
      </c>
      <c r="Q165" s="182" t="s">
        <v>1360</v>
      </c>
      <c r="R165" s="183">
        <v>0.08</v>
      </c>
      <c r="S165" s="182" t="s">
        <v>1360</v>
      </c>
      <c r="T165" s="182" t="s">
        <v>1361</v>
      </c>
      <c r="U165" s="182" t="s">
        <v>1361</v>
      </c>
      <c r="V165" s="182" t="s">
        <v>1365</v>
      </c>
      <c r="W165" s="182" t="s">
        <v>1360</v>
      </c>
      <c r="X165" s="183">
        <v>6.4516129032258063E-2</v>
      </c>
      <c r="Y165" s="159" t="s">
        <v>1365</v>
      </c>
      <c r="Z165" s="161" t="s">
        <v>1360</v>
      </c>
      <c r="AA165" s="160" t="s">
        <v>1378</v>
      </c>
    </row>
    <row r="166" spans="1:27" ht="13.95" customHeight="1" x14ac:dyDescent="0.3">
      <c r="A166" s="158" t="s">
        <v>61</v>
      </c>
      <c r="B166" s="158" t="s">
        <v>406</v>
      </c>
      <c r="C166" s="158" t="s">
        <v>407</v>
      </c>
      <c r="D166" s="205" t="s">
        <v>1360</v>
      </c>
      <c r="E166" s="182" t="s">
        <v>1361</v>
      </c>
      <c r="F166" s="182" t="s">
        <v>1361</v>
      </c>
      <c r="G166" s="182" t="s">
        <v>1362</v>
      </c>
      <c r="H166" s="205" t="s">
        <v>1360</v>
      </c>
      <c r="I166" s="183">
        <v>0.10526315789473684</v>
      </c>
      <c r="J166" s="182" t="s">
        <v>1365</v>
      </c>
      <c r="K166" s="182" t="s">
        <v>1360</v>
      </c>
      <c r="L166" s="183">
        <v>0.2</v>
      </c>
      <c r="M166" s="182">
        <v>74</v>
      </c>
      <c r="N166" s="182">
        <v>12</v>
      </c>
      <c r="O166" s="183">
        <v>0.16216216216216217</v>
      </c>
      <c r="P166" s="182" t="s">
        <v>1374</v>
      </c>
      <c r="Q166" s="182" t="s">
        <v>1360</v>
      </c>
      <c r="R166" s="183">
        <v>0.12</v>
      </c>
      <c r="S166" s="182">
        <v>62</v>
      </c>
      <c r="T166" s="182">
        <v>15</v>
      </c>
      <c r="U166" s="183">
        <v>0.24193548387096775</v>
      </c>
      <c r="V166" s="182">
        <v>42</v>
      </c>
      <c r="W166" s="182">
        <v>10</v>
      </c>
      <c r="X166" s="183">
        <v>0.23809523809523808</v>
      </c>
      <c r="Y166" s="159" t="s">
        <v>1371</v>
      </c>
      <c r="Z166" s="159" t="s">
        <v>1360</v>
      </c>
      <c r="AA166" s="160">
        <v>0.17073170731707318</v>
      </c>
    </row>
    <row r="167" spans="1:27" ht="13.95" customHeight="1" x14ac:dyDescent="0.3">
      <c r="A167" s="158" t="s">
        <v>63</v>
      </c>
      <c r="B167" s="158" t="s">
        <v>410</v>
      </c>
      <c r="C167" s="158" t="s">
        <v>411</v>
      </c>
      <c r="D167" s="205">
        <v>26</v>
      </c>
      <c r="E167" s="182">
        <v>16</v>
      </c>
      <c r="F167" s="183">
        <v>0.61538461538461542</v>
      </c>
      <c r="G167" s="182">
        <v>27</v>
      </c>
      <c r="H167" s="182">
        <v>13</v>
      </c>
      <c r="I167" s="183">
        <v>0.48148148148148145</v>
      </c>
      <c r="J167" s="182">
        <v>20</v>
      </c>
      <c r="K167" s="182">
        <v>12</v>
      </c>
      <c r="L167" s="183">
        <v>0.6</v>
      </c>
      <c r="M167" s="182" t="s">
        <v>1364</v>
      </c>
      <c r="N167" s="182" t="s">
        <v>1360</v>
      </c>
      <c r="O167" s="183">
        <v>0.2857142857142857</v>
      </c>
      <c r="P167" s="182">
        <v>45</v>
      </c>
      <c r="Q167" s="182">
        <v>11</v>
      </c>
      <c r="R167" s="183">
        <v>0.24444444444444444</v>
      </c>
      <c r="S167" s="182">
        <v>62</v>
      </c>
      <c r="T167" s="182">
        <v>22</v>
      </c>
      <c r="U167" s="183">
        <v>0.35483870967741937</v>
      </c>
      <c r="V167" s="182">
        <v>36</v>
      </c>
      <c r="W167" s="182">
        <v>19</v>
      </c>
      <c r="X167" s="183">
        <v>0.52777777777777779</v>
      </c>
      <c r="Y167" s="159">
        <v>45</v>
      </c>
      <c r="Z167" s="159">
        <v>27</v>
      </c>
      <c r="AA167" s="160">
        <v>0.6</v>
      </c>
    </row>
    <row r="168" spans="1:27" ht="13.95" customHeight="1" x14ac:dyDescent="0.3">
      <c r="A168" s="158" t="s">
        <v>63</v>
      </c>
      <c r="B168" s="158" t="s">
        <v>412</v>
      </c>
      <c r="C168" s="158" t="s">
        <v>413</v>
      </c>
      <c r="D168" s="205">
        <v>167</v>
      </c>
      <c r="E168" s="182">
        <v>140</v>
      </c>
      <c r="F168" s="183">
        <v>0.83832335329341312</v>
      </c>
      <c r="G168" s="182">
        <v>182</v>
      </c>
      <c r="H168" s="182">
        <v>144</v>
      </c>
      <c r="I168" s="183">
        <v>0.79120879120879117</v>
      </c>
      <c r="J168" s="182">
        <v>224</v>
      </c>
      <c r="K168" s="182">
        <v>184</v>
      </c>
      <c r="L168" s="183">
        <v>0.8214285714285714</v>
      </c>
      <c r="M168" s="182">
        <v>201</v>
      </c>
      <c r="N168" s="182">
        <v>170</v>
      </c>
      <c r="O168" s="183">
        <v>0.845771144278607</v>
      </c>
      <c r="P168" s="182">
        <v>211</v>
      </c>
      <c r="Q168" s="182">
        <v>172</v>
      </c>
      <c r="R168" s="183">
        <v>0.81516587677725116</v>
      </c>
      <c r="S168" s="182">
        <v>205</v>
      </c>
      <c r="T168" s="182">
        <v>166</v>
      </c>
      <c r="U168" s="183">
        <v>0.80975609756097566</v>
      </c>
      <c r="V168" s="182">
        <v>228</v>
      </c>
      <c r="W168" s="182">
        <v>179</v>
      </c>
      <c r="X168" s="183">
        <v>0.78508771929824561</v>
      </c>
      <c r="Y168" s="159">
        <v>219</v>
      </c>
      <c r="Z168" s="159">
        <v>176</v>
      </c>
      <c r="AA168" s="160">
        <v>0.80365296803652964</v>
      </c>
    </row>
    <row r="169" spans="1:27" ht="13.95" customHeight="1" x14ac:dyDescent="0.3">
      <c r="A169" s="158" t="s">
        <v>63</v>
      </c>
      <c r="B169" s="158" t="s">
        <v>414</v>
      </c>
      <c r="C169" s="158" t="s">
        <v>415</v>
      </c>
      <c r="D169" s="205" t="s">
        <v>1360</v>
      </c>
      <c r="E169" s="182" t="s">
        <v>1361</v>
      </c>
      <c r="F169" s="182" t="s">
        <v>1361</v>
      </c>
      <c r="G169" s="182" t="s">
        <v>1360</v>
      </c>
      <c r="H169" s="205" t="s">
        <v>1361</v>
      </c>
      <c r="I169" s="205" t="s">
        <v>1361</v>
      </c>
      <c r="J169" s="182" t="s">
        <v>1364</v>
      </c>
      <c r="K169" s="182" t="s">
        <v>1360</v>
      </c>
      <c r="L169" s="183">
        <v>0.33333333333333331</v>
      </c>
      <c r="M169" s="182" t="s">
        <v>1371</v>
      </c>
      <c r="N169" s="182" t="s">
        <v>1360</v>
      </c>
      <c r="O169" s="183">
        <v>0.21428571428571427</v>
      </c>
      <c r="P169" s="182">
        <v>32</v>
      </c>
      <c r="Q169" s="182">
        <v>14</v>
      </c>
      <c r="R169" s="183">
        <v>0.4375</v>
      </c>
      <c r="S169" s="182">
        <v>20</v>
      </c>
      <c r="T169" s="182">
        <v>11</v>
      </c>
      <c r="U169" s="183">
        <v>0.55000000000000004</v>
      </c>
      <c r="V169" s="182">
        <v>21</v>
      </c>
      <c r="W169" s="182">
        <v>13</v>
      </c>
      <c r="X169" s="183">
        <v>0.61904761904761907</v>
      </c>
      <c r="Y169" s="159" t="s">
        <v>1360</v>
      </c>
      <c r="Z169" s="161" t="s">
        <v>1361</v>
      </c>
      <c r="AA169" s="160" t="s">
        <v>1361</v>
      </c>
    </row>
    <row r="170" spans="1:27" ht="13.95" customHeight="1" x14ac:dyDescent="0.3">
      <c r="A170" s="158" t="s">
        <v>63</v>
      </c>
      <c r="B170" s="158" t="s">
        <v>416</v>
      </c>
      <c r="C170" s="158" t="s">
        <v>417</v>
      </c>
      <c r="D170" s="205" t="s">
        <v>139</v>
      </c>
      <c r="E170" s="182" t="s">
        <v>139</v>
      </c>
      <c r="F170" s="182" t="s">
        <v>139</v>
      </c>
      <c r="G170" s="182" t="s">
        <v>1364</v>
      </c>
      <c r="H170" s="205" t="s">
        <v>1360</v>
      </c>
      <c r="I170" s="183">
        <v>0.26923076923076922</v>
      </c>
      <c r="J170" s="182" t="s">
        <v>1365</v>
      </c>
      <c r="K170" s="182" t="s">
        <v>1360</v>
      </c>
      <c r="L170" s="183">
        <v>0.27272727272727271</v>
      </c>
      <c r="M170" s="182" t="s">
        <v>1372</v>
      </c>
      <c r="N170" s="182" t="s">
        <v>1360</v>
      </c>
      <c r="O170" s="183">
        <v>0.13461538461538461</v>
      </c>
      <c r="P170" s="182">
        <v>37</v>
      </c>
      <c r="Q170" s="182">
        <v>18</v>
      </c>
      <c r="R170" s="183">
        <v>0.48648648648648651</v>
      </c>
      <c r="S170" s="182">
        <v>60</v>
      </c>
      <c r="T170" s="182">
        <v>25</v>
      </c>
      <c r="U170" s="183">
        <v>0.41666666666666669</v>
      </c>
      <c r="V170" s="182">
        <v>81</v>
      </c>
      <c r="W170" s="182">
        <v>23</v>
      </c>
      <c r="X170" s="183">
        <v>0.2839506172839506</v>
      </c>
      <c r="Y170" s="159">
        <v>61</v>
      </c>
      <c r="Z170" s="159">
        <v>26</v>
      </c>
      <c r="AA170" s="160">
        <v>0.42622950819672129</v>
      </c>
    </row>
    <row r="171" spans="1:27" ht="13.95" customHeight="1" x14ac:dyDescent="0.3">
      <c r="A171" s="158" t="s">
        <v>63</v>
      </c>
      <c r="B171" s="158" t="s">
        <v>418</v>
      </c>
      <c r="C171" s="158" t="s">
        <v>419</v>
      </c>
      <c r="D171" s="205">
        <v>39</v>
      </c>
      <c r="E171" s="182">
        <v>15</v>
      </c>
      <c r="F171" s="183">
        <v>0.38461538461538464</v>
      </c>
      <c r="G171" s="182">
        <v>41</v>
      </c>
      <c r="H171" s="182">
        <v>17</v>
      </c>
      <c r="I171" s="183">
        <v>0.41463414634146339</v>
      </c>
      <c r="J171" s="182">
        <v>40</v>
      </c>
      <c r="K171" s="182">
        <v>18</v>
      </c>
      <c r="L171" s="183">
        <v>0.45</v>
      </c>
      <c r="M171" s="182">
        <v>35</v>
      </c>
      <c r="N171" s="182">
        <v>20</v>
      </c>
      <c r="O171" s="183">
        <v>0.5714285714285714</v>
      </c>
      <c r="P171" s="182">
        <v>57</v>
      </c>
      <c r="Q171" s="182">
        <v>37</v>
      </c>
      <c r="R171" s="183">
        <v>0.64912280701754388</v>
      </c>
      <c r="S171" s="182">
        <v>37</v>
      </c>
      <c r="T171" s="182">
        <v>12</v>
      </c>
      <c r="U171" s="183">
        <v>0.32432432432432434</v>
      </c>
      <c r="V171" s="182">
        <v>57</v>
      </c>
      <c r="W171" s="182">
        <v>42</v>
      </c>
      <c r="X171" s="183">
        <v>0.73684210526315785</v>
      </c>
      <c r="Y171" s="159">
        <v>50</v>
      </c>
      <c r="Z171" s="159">
        <v>30</v>
      </c>
      <c r="AA171" s="160">
        <v>0.6</v>
      </c>
    </row>
    <row r="172" spans="1:27" ht="13.95" customHeight="1" x14ac:dyDescent="0.3">
      <c r="A172" s="158" t="s">
        <v>63</v>
      </c>
      <c r="B172" s="158" t="s">
        <v>420</v>
      </c>
      <c r="C172" s="158" t="s">
        <v>421</v>
      </c>
      <c r="D172" s="205">
        <v>67</v>
      </c>
      <c r="E172" s="182">
        <v>49</v>
      </c>
      <c r="F172" s="183">
        <v>0.73134328358208955</v>
      </c>
      <c r="G172" s="182">
        <v>83</v>
      </c>
      <c r="H172" s="182">
        <v>49</v>
      </c>
      <c r="I172" s="183">
        <v>0.59036144578313254</v>
      </c>
      <c r="J172" s="182">
        <v>60</v>
      </c>
      <c r="K172" s="182">
        <v>37</v>
      </c>
      <c r="L172" s="183">
        <v>0.6166666666666667</v>
      </c>
      <c r="M172" s="182">
        <v>95</v>
      </c>
      <c r="N172" s="182">
        <v>55</v>
      </c>
      <c r="O172" s="183">
        <v>0.57894736842105265</v>
      </c>
      <c r="P172" s="182">
        <v>90</v>
      </c>
      <c r="Q172" s="182">
        <v>65</v>
      </c>
      <c r="R172" s="183">
        <v>0.72222222222222221</v>
      </c>
      <c r="S172" s="182">
        <v>129</v>
      </c>
      <c r="T172" s="182">
        <v>90</v>
      </c>
      <c r="U172" s="183">
        <v>0.69767441860465118</v>
      </c>
      <c r="V172" s="182">
        <v>143</v>
      </c>
      <c r="W172" s="182">
        <v>75</v>
      </c>
      <c r="X172" s="183">
        <v>0.52447552447552448</v>
      </c>
      <c r="Y172" s="159">
        <v>116</v>
      </c>
      <c r="Z172" s="159">
        <v>72</v>
      </c>
      <c r="AA172" s="160">
        <v>0.62068965517241381</v>
      </c>
    </row>
    <row r="173" spans="1:27" ht="13.95" customHeight="1" x14ac:dyDescent="0.3">
      <c r="A173" s="158" t="s">
        <v>63</v>
      </c>
      <c r="B173" s="158" t="s">
        <v>422</v>
      </c>
      <c r="C173" s="158" t="s">
        <v>423</v>
      </c>
      <c r="D173" s="205">
        <v>90</v>
      </c>
      <c r="E173" s="182">
        <v>61</v>
      </c>
      <c r="F173" s="183">
        <v>0.67777777777777781</v>
      </c>
      <c r="G173" s="182">
        <v>81</v>
      </c>
      <c r="H173" s="182">
        <v>59</v>
      </c>
      <c r="I173" s="183">
        <v>0.72839506172839508</v>
      </c>
      <c r="J173" s="182">
        <v>106</v>
      </c>
      <c r="K173" s="182">
        <v>79</v>
      </c>
      <c r="L173" s="183">
        <v>0.74528301886792447</v>
      </c>
      <c r="M173" s="182">
        <v>78</v>
      </c>
      <c r="N173" s="182">
        <v>58</v>
      </c>
      <c r="O173" s="183">
        <v>0.74358974358974361</v>
      </c>
      <c r="P173" s="182">
        <v>74</v>
      </c>
      <c r="Q173" s="182">
        <v>54</v>
      </c>
      <c r="R173" s="183">
        <v>0.72972972972972971</v>
      </c>
      <c r="S173" s="182">
        <v>124</v>
      </c>
      <c r="T173" s="182">
        <v>85</v>
      </c>
      <c r="U173" s="183">
        <v>0.68548387096774188</v>
      </c>
      <c r="V173" s="182">
        <v>231</v>
      </c>
      <c r="W173" s="182">
        <v>122</v>
      </c>
      <c r="X173" s="183">
        <v>0.52813852813852813</v>
      </c>
      <c r="Y173" s="159">
        <v>168</v>
      </c>
      <c r="Z173" s="159">
        <v>83</v>
      </c>
      <c r="AA173" s="160">
        <v>0.49404761904761907</v>
      </c>
    </row>
    <row r="174" spans="1:27" ht="13.95" customHeight="1" x14ac:dyDescent="0.3">
      <c r="A174" s="158" t="s">
        <v>63</v>
      </c>
      <c r="B174" s="158" t="s">
        <v>424</v>
      </c>
      <c r="C174" s="158" t="s">
        <v>425</v>
      </c>
      <c r="D174" s="205">
        <v>29</v>
      </c>
      <c r="E174" s="182">
        <v>15</v>
      </c>
      <c r="F174" s="183">
        <v>0.51724137931034486</v>
      </c>
      <c r="G174" s="182">
        <v>41</v>
      </c>
      <c r="H174" s="182">
        <v>25</v>
      </c>
      <c r="I174" s="183">
        <v>0.6097560975609756</v>
      </c>
      <c r="J174" s="182">
        <v>97</v>
      </c>
      <c r="K174" s="182">
        <v>50</v>
      </c>
      <c r="L174" s="183">
        <v>0.51546391752577314</v>
      </c>
      <c r="M174" s="182">
        <v>125</v>
      </c>
      <c r="N174" s="182">
        <v>64</v>
      </c>
      <c r="O174" s="183">
        <v>0.51200000000000001</v>
      </c>
      <c r="P174" s="182">
        <v>164</v>
      </c>
      <c r="Q174" s="182">
        <v>81</v>
      </c>
      <c r="R174" s="183">
        <v>0.49390243902439024</v>
      </c>
      <c r="S174" s="182">
        <v>150</v>
      </c>
      <c r="T174" s="182">
        <v>85</v>
      </c>
      <c r="U174" s="183">
        <v>0.56666666666666665</v>
      </c>
      <c r="V174" s="182">
        <v>116</v>
      </c>
      <c r="W174" s="182">
        <v>70</v>
      </c>
      <c r="X174" s="183">
        <v>0.60344827586206895</v>
      </c>
      <c r="Y174" s="159">
        <v>120</v>
      </c>
      <c r="Z174" s="159">
        <v>62</v>
      </c>
      <c r="AA174" s="160">
        <v>0.51666666666666672</v>
      </c>
    </row>
    <row r="175" spans="1:27" ht="13.95" customHeight="1" x14ac:dyDescent="0.3">
      <c r="A175" s="158" t="s">
        <v>65</v>
      </c>
      <c r="B175" s="158" t="s">
        <v>426</v>
      </c>
      <c r="C175" s="158" t="s">
        <v>427</v>
      </c>
      <c r="D175" s="209" t="s">
        <v>1362</v>
      </c>
      <c r="E175" s="212" t="s">
        <v>1360</v>
      </c>
      <c r="F175" s="214">
        <v>0.14285714285714285</v>
      </c>
      <c r="G175" s="212" t="s">
        <v>1360</v>
      </c>
      <c r="H175" s="209" t="s">
        <v>1361</v>
      </c>
      <c r="I175" s="209" t="s">
        <v>1361</v>
      </c>
      <c r="J175" s="212" t="s">
        <v>1360</v>
      </c>
      <c r="K175" s="212" t="s">
        <v>1361</v>
      </c>
      <c r="L175" s="212" t="s">
        <v>1361</v>
      </c>
      <c r="M175" s="212" t="s">
        <v>1373</v>
      </c>
      <c r="N175" s="212" t="s">
        <v>1360</v>
      </c>
      <c r="O175" s="214">
        <v>5.5555555555555552E-2</v>
      </c>
      <c r="P175" s="212" t="s">
        <v>1365</v>
      </c>
      <c r="Q175" s="212" t="s">
        <v>1360</v>
      </c>
      <c r="R175" s="214">
        <v>0.16129032258064516</v>
      </c>
      <c r="S175" s="212" t="s">
        <v>1371</v>
      </c>
      <c r="T175" s="212" t="s">
        <v>1360</v>
      </c>
      <c r="U175" s="214">
        <v>8.8888888888888892E-2</v>
      </c>
      <c r="V175" s="212" t="s">
        <v>1364</v>
      </c>
      <c r="W175" s="212" t="s">
        <v>1360</v>
      </c>
      <c r="X175" s="214">
        <v>0.17857142857142858</v>
      </c>
      <c r="Y175" s="159">
        <v>82</v>
      </c>
      <c r="Z175" s="159">
        <v>14</v>
      </c>
      <c r="AA175" s="160">
        <v>0.17073170731707318</v>
      </c>
    </row>
    <row r="176" spans="1:27" ht="13.95" customHeight="1" x14ac:dyDescent="0.3">
      <c r="A176" s="158" t="s">
        <v>65</v>
      </c>
      <c r="B176" s="158" t="s">
        <v>1334</v>
      </c>
      <c r="C176" s="158" t="s">
        <v>1335</v>
      </c>
      <c r="D176" s="210" t="s">
        <v>139</v>
      </c>
      <c r="E176" s="210" t="s">
        <v>139</v>
      </c>
      <c r="F176" s="213" t="s">
        <v>139</v>
      </c>
      <c r="G176" s="210" t="s">
        <v>139</v>
      </c>
      <c r="H176" s="210" t="s">
        <v>139</v>
      </c>
      <c r="I176" s="213" t="s">
        <v>139</v>
      </c>
      <c r="J176" s="210" t="s">
        <v>139</v>
      </c>
      <c r="K176" s="210" t="s">
        <v>139</v>
      </c>
      <c r="L176" s="213" t="s">
        <v>139</v>
      </c>
      <c r="M176" s="210" t="s">
        <v>139</v>
      </c>
      <c r="N176" s="210" t="s">
        <v>139</v>
      </c>
      <c r="O176" s="213" t="s">
        <v>139</v>
      </c>
      <c r="P176" s="210" t="s">
        <v>139</v>
      </c>
      <c r="Q176" s="210" t="s">
        <v>139</v>
      </c>
      <c r="R176" s="213" t="s">
        <v>139</v>
      </c>
      <c r="S176" s="210" t="s">
        <v>139</v>
      </c>
      <c r="T176" s="210" t="s">
        <v>139</v>
      </c>
      <c r="U176" s="213" t="s">
        <v>139</v>
      </c>
      <c r="V176" s="210" t="s">
        <v>139</v>
      </c>
      <c r="W176" s="210" t="s">
        <v>139</v>
      </c>
      <c r="X176" s="213" t="s">
        <v>139</v>
      </c>
      <c r="Y176" s="159" t="s">
        <v>1360</v>
      </c>
      <c r="Z176" s="161" t="s">
        <v>1361</v>
      </c>
      <c r="AA176" s="160" t="s">
        <v>1361</v>
      </c>
    </row>
    <row r="177" spans="1:27" ht="13.95" customHeight="1" x14ac:dyDescent="0.3">
      <c r="A177" s="158" t="s">
        <v>65</v>
      </c>
      <c r="B177" s="158" t="s">
        <v>428</v>
      </c>
      <c r="C177" s="158" t="s">
        <v>429</v>
      </c>
      <c r="D177" s="205" t="s">
        <v>139</v>
      </c>
      <c r="E177" s="182" t="s">
        <v>139</v>
      </c>
      <c r="F177" s="182" t="s">
        <v>139</v>
      </c>
      <c r="G177" s="182" t="s">
        <v>1362</v>
      </c>
      <c r="H177" s="205" t="s">
        <v>1360</v>
      </c>
      <c r="I177" s="183">
        <v>0.29411764705882354</v>
      </c>
      <c r="J177" s="182" t="s">
        <v>1362</v>
      </c>
      <c r="K177" s="182" t="s">
        <v>1360</v>
      </c>
      <c r="L177" s="183">
        <v>0.46666666666666667</v>
      </c>
      <c r="M177" s="182" t="s">
        <v>1360</v>
      </c>
      <c r="N177" s="182" t="s">
        <v>1361</v>
      </c>
      <c r="O177" s="182" t="s">
        <v>1361</v>
      </c>
      <c r="P177" s="182" t="s">
        <v>1364</v>
      </c>
      <c r="Q177" s="182" t="s">
        <v>1360</v>
      </c>
      <c r="R177" s="183">
        <v>0.35</v>
      </c>
      <c r="S177" s="182">
        <v>96</v>
      </c>
      <c r="T177" s="182">
        <v>15</v>
      </c>
      <c r="U177" s="183">
        <v>0.15625</v>
      </c>
      <c r="V177" s="182">
        <v>70</v>
      </c>
      <c r="W177" s="182">
        <v>17</v>
      </c>
      <c r="X177" s="183">
        <v>0.24285714285714285</v>
      </c>
      <c r="Y177" s="159">
        <v>65</v>
      </c>
      <c r="Z177" s="159">
        <v>24</v>
      </c>
      <c r="AA177" s="160">
        <v>0.36923076923076925</v>
      </c>
    </row>
    <row r="178" spans="1:27" ht="13.95" customHeight="1" x14ac:dyDescent="0.3">
      <c r="A178" s="158" t="s">
        <v>67</v>
      </c>
      <c r="B178" s="158" t="s">
        <v>431</v>
      </c>
      <c r="C178" s="158" t="s">
        <v>432</v>
      </c>
      <c r="D178" s="205">
        <v>58</v>
      </c>
      <c r="E178" s="182">
        <v>13</v>
      </c>
      <c r="F178" s="183">
        <v>0.22413793103448276</v>
      </c>
      <c r="G178" s="182">
        <v>79</v>
      </c>
      <c r="H178" s="182">
        <v>21</v>
      </c>
      <c r="I178" s="183">
        <v>0.26582278481012656</v>
      </c>
      <c r="J178" s="182">
        <v>81</v>
      </c>
      <c r="K178" s="182">
        <v>21</v>
      </c>
      <c r="L178" s="183">
        <v>0.25925925925925924</v>
      </c>
      <c r="M178" s="182">
        <v>243</v>
      </c>
      <c r="N178" s="182">
        <v>34</v>
      </c>
      <c r="O178" s="183">
        <v>0.13991769547325103</v>
      </c>
      <c r="P178" s="182">
        <v>174</v>
      </c>
      <c r="Q178" s="182">
        <v>38</v>
      </c>
      <c r="R178" s="183">
        <v>0.21839080459770116</v>
      </c>
      <c r="S178" s="182">
        <v>198</v>
      </c>
      <c r="T178" s="182">
        <v>31</v>
      </c>
      <c r="U178" s="183">
        <v>0.15656565656565657</v>
      </c>
      <c r="V178" s="182">
        <v>84</v>
      </c>
      <c r="W178" s="182">
        <v>16</v>
      </c>
      <c r="X178" s="183">
        <v>0.19047619047619047</v>
      </c>
      <c r="Y178" s="159">
        <v>98</v>
      </c>
      <c r="Z178" s="159">
        <v>17</v>
      </c>
      <c r="AA178" s="160">
        <v>0.17346938775510204</v>
      </c>
    </row>
    <row r="179" spans="1:27" ht="13.95" customHeight="1" x14ac:dyDescent="0.3">
      <c r="A179" s="158" t="s">
        <v>67</v>
      </c>
      <c r="B179" s="158" t="s">
        <v>433</v>
      </c>
      <c r="C179" s="158" t="s">
        <v>434</v>
      </c>
      <c r="D179" s="205" t="s">
        <v>139</v>
      </c>
      <c r="E179" s="182" t="s">
        <v>139</v>
      </c>
      <c r="F179" s="182" t="s">
        <v>139</v>
      </c>
      <c r="G179" s="182" t="s">
        <v>1362</v>
      </c>
      <c r="H179" s="205" t="s">
        <v>1360</v>
      </c>
      <c r="I179" s="183">
        <v>0.22222222222222221</v>
      </c>
      <c r="J179" s="182">
        <v>105</v>
      </c>
      <c r="K179" s="182">
        <v>12</v>
      </c>
      <c r="L179" s="183">
        <v>0.11428571428571428</v>
      </c>
      <c r="M179" s="182">
        <v>118</v>
      </c>
      <c r="N179" s="182">
        <v>13</v>
      </c>
      <c r="O179" s="183">
        <v>0.11016949152542373</v>
      </c>
      <c r="P179" s="182">
        <v>137</v>
      </c>
      <c r="Q179" s="182">
        <v>17</v>
      </c>
      <c r="R179" s="183">
        <v>0.12408759124087591</v>
      </c>
      <c r="S179" s="182">
        <v>121</v>
      </c>
      <c r="T179" s="182">
        <v>25</v>
      </c>
      <c r="U179" s="183">
        <v>0.20661157024793389</v>
      </c>
      <c r="V179" s="182" t="s">
        <v>1365</v>
      </c>
      <c r="W179" s="182" t="s">
        <v>1360</v>
      </c>
      <c r="X179" s="183">
        <v>5.4054054054054057E-2</v>
      </c>
      <c r="Y179" s="159" t="s">
        <v>1365</v>
      </c>
      <c r="Z179" s="159" t="s">
        <v>1360</v>
      </c>
      <c r="AA179" s="160">
        <v>0.11428571428571428</v>
      </c>
    </row>
    <row r="180" spans="1:27" ht="13.95" customHeight="1" x14ac:dyDescent="0.3">
      <c r="A180" s="158" t="s">
        <v>67</v>
      </c>
      <c r="B180" s="158" t="s">
        <v>435</v>
      </c>
      <c r="C180" s="158" t="s">
        <v>436</v>
      </c>
      <c r="D180" s="205" t="s">
        <v>1360</v>
      </c>
      <c r="E180" s="182" t="s">
        <v>1361</v>
      </c>
      <c r="F180" s="182" t="s">
        <v>1361</v>
      </c>
      <c r="G180" s="182" t="s">
        <v>1364</v>
      </c>
      <c r="H180" s="205" t="s">
        <v>1360</v>
      </c>
      <c r="I180" s="183">
        <v>0.23076923076923078</v>
      </c>
      <c r="J180" s="182">
        <v>91</v>
      </c>
      <c r="K180" s="182">
        <v>19</v>
      </c>
      <c r="L180" s="183">
        <v>0.2087912087912088</v>
      </c>
      <c r="M180" s="182">
        <v>150</v>
      </c>
      <c r="N180" s="182">
        <v>42</v>
      </c>
      <c r="O180" s="183">
        <v>0.28000000000000003</v>
      </c>
      <c r="P180" s="182">
        <v>159</v>
      </c>
      <c r="Q180" s="182">
        <v>79</v>
      </c>
      <c r="R180" s="183">
        <v>0.49685534591194969</v>
      </c>
      <c r="S180" s="182">
        <v>171</v>
      </c>
      <c r="T180" s="182">
        <v>68</v>
      </c>
      <c r="U180" s="183">
        <v>0.39766081871345027</v>
      </c>
      <c r="V180" s="182">
        <v>162</v>
      </c>
      <c r="W180" s="182">
        <v>42</v>
      </c>
      <c r="X180" s="183">
        <v>0.25925925925925924</v>
      </c>
      <c r="Y180" s="159">
        <v>160</v>
      </c>
      <c r="Z180" s="159">
        <v>32</v>
      </c>
      <c r="AA180" s="160">
        <v>0.2</v>
      </c>
    </row>
    <row r="181" spans="1:27" ht="13.95" customHeight="1" x14ac:dyDescent="0.3">
      <c r="A181" s="158" t="s">
        <v>67</v>
      </c>
      <c r="B181" s="158" t="s">
        <v>437</v>
      </c>
      <c r="C181" s="158" t="s">
        <v>438</v>
      </c>
      <c r="D181" s="205">
        <v>15</v>
      </c>
      <c r="E181" s="182">
        <v>11</v>
      </c>
      <c r="F181" s="183">
        <v>0.73333333333333328</v>
      </c>
      <c r="G181" s="182">
        <v>44</v>
      </c>
      <c r="H181" s="182">
        <v>20</v>
      </c>
      <c r="I181" s="183">
        <v>0.45454545454545453</v>
      </c>
      <c r="J181" s="182">
        <v>61</v>
      </c>
      <c r="K181" s="182">
        <v>29</v>
      </c>
      <c r="L181" s="183">
        <v>0.47540983606557374</v>
      </c>
      <c r="M181" s="182">
        <v>150</v>
      </c>
      <c r="N181" s="182">
        <v>49</v>
      </c>
      <c r="O181" s="183">
        <v>0.32666666666666666</v>
      </c>
      <c r="P181" s="182">
        <v>120</v>
      </c>
      <c r="Q181" s="182">
        <v>32</v>
      </c>
      <c r="R181" s="183">
        <v>0.26666666666666666</v>
      </c>
      <c r="S181" s="182">
        <v>211</v>
      </c>
      <c r="T181" s="182">
        <v>24</v>
      </c>
      <c r="U181" s="183">
        <v>0.11374407582938388</v>
      </c>
      <c r="V181" s="182">
        <v>231</v>
      </c>
      <c r="W181" s="182">
        <v>28</v>
      </c>
      <c r="X181" s="183">
        <v>0.12121212121212122</v>
      </c>
      <c r="Y181" s="159">
        <v>196</v>
      </c>
      <c r="Z181" s="159">
        <v>16</v>
      </c>
      <c r="AA181" s="160">
        <v>8.1632653061224483E-2</v>
      </c>
    </row>
    <row r="182" spans="1:27" ht="13.95" customHeight="1" x14ac:dyDescent="0.3">
      <c r="A182" s="158" t="s">
        <v>525</v>
      </c>
      <c r="B182" s="158" t="s">
        <v>869</v>
      </c>
      <c r="C182" s="158" t="s">
        <v>870</v>
      </c>
      <c r="D182" s="205" t="s">
        <v>139</v>
      </c>
      <c r="E182" s="182" t="s">
        <v>139</v>
      </c>
      <c r="F182" s="182" t="s">
        <v>139</v>
      </c>
      <c r="G182" s="182" t="s">
        <v>139</v>
      </c>
      <c r="H182" s="182" t="s">
        <v>139</v>
      </c>
      <c r="I182" s="182" t="s">
        <v>139</v>
      </c>
      <c r="J182" s="182" t="s">
        <v>139</v>
      </c>
      <c r="K182" s="182" t="s">
        <v>139</v>
      </c>
      <c r="L182" s="182" t="s">
        <v>139</v>
      </c>
      <c r="M182" s="185" t="s">
        <v>139</v>
      </c>
      <c r="N182" s="185" t="s">
        <v>139</v>
      </c>
      <c r="O182" s="185" t="s">
        <v>139</v>
      </c>
      <c r="P182" s="182" t="s">
        <v>1360</v>
      </c>
      <c r="Q182" s="182" t="s">
        <v>1361</v>
      </c>
      <c r="R182" s="182" t="s">
        <v>1361</v>
      </c>
      <c r="S182" s="182" t="s">
        <v>1360</v>
      </c>
      <c r="T182" s="182" t="s">
        <v>1361</v>
      </c>
      <c r="U182" s="182" t="s">
        <v>1361</v>
      </c>
      <c r="V182" s="182" t="s">
        <v>1360</v>
      </c>
      <c r="W182" s="182" t="s">
        <v>1361</v>
      </c>
      <c r="X182" s="182" t="s">
        <v>1361</v>
      </c>
      <c r="Y182" s="159" t="s">
        <v>1364</v>
      </c>
      <c r="Z182" s="159" t="s">
        <v>1360</v>
      </c>
      <c r="AA182" s="160">
        <v>0.16666666666666666</v>
      </c>
    </row>
    <row r="183" spans="1:27" ht="13.95" customHeight="1" x14ac:dyDescent="0.3">
      <c r="A183" s="158" t="s">
        <v>116</v>
      </c>
      <c r="B183" s="158" t="s">
        <v>620</v>
      </c>
      <c r="C183" s="158" t="s">
        <v>621</v>
      </c>
      <c r="D183" s="205" t="s">
        <v>139</v>
      </c>
      <c r="E183" s="182" t="s">
        <v>139</v>
      </c>
      <c r="F183" s="182" t="s">
        <v>139</v>
      </c>
      <c r="G183" s="182" t="s">
        <v>139</v>
      </c>
      <c r="H183" s="182" t="s">
        <v>139</v>
      </c>
      <c r="I183" s="182" t="s">
        <v>139</v>
      </c>
      <c r="J183" s="182" t="s">
        <v>1360</v>
      </c>
      <c r="K183" s="182" t="s">
        <v>1361</v>
      </c>
      <c r="L183" s="182" t="s">
        <v>1361</v>
      </c>
      <c r="M183" s="185" t="s">
        <v>139</v>
      </c>
      <c r="N183" s="185" t="s">
        <v>139</v>
      </c>
      <c r="O183" s="185" t="s">
        <v>139</v>
      </c>
      <c r="P183" s="185" t="s">
        <v>139</v>
      </c>
      <c r="Q183" s="185" t="s">
        <v>139</v>
      </c>
      <c r="R183" s="185" t="s">
        <v>139</v>
      </c>
      <c r="S183" s="185" t="s">
        <v>139</v>
      </c>
      <c r="T183" s="185" t="s">
        <v>139</v>
      </c>
      <c r="U183" s="185" t="s">
        <v>139</v>
      </c>
      <c r="V183" s="182" t="s">
        <v>1360</v>
      </c>
      <c r="W183" s="182" t="s">
        <v>1361</v>
      </c>
      <c r="X183" s="182" t="s">
        <v>1361</v>
      </c>
      <c r="Y183" s="159" t="s">
        <v>1360</v>
      </c>
      <c r="Z183" s="161" t="s">
        <v>1361</v>
      </c>
      <c r="AA183" s="160" t="s">
        <v>1361</v>
      </c>
    </row>
    <row r="184" spans="1:27" ht="13.95" customHeight="1" x14ac:dyDescent="0.3">
      <c r="A184" s="158" t="s">
        <v>69</v>
      </c>
      <c r="B184" s="158" t="s">
        <v>441</v>
      </c>
      <c r="C184" s="158" t="s">
        <v>442</v>
      </c>
      <c r="D184" s="205" t="s">
        <v>1360</v>
      </c>
      <c r="E184" s="182" t="s">
        <v>1361</v>
      </c>
      <c r="F184" s="182" t="s">
        <v>1361</v>
      </c>
      <c r="G184" s="182" t="s">
        <v>1360</v>
      </c>
      <c r="H184" s="205" t="s">
        <v>1361</v>
      </c>
      <c r="I184" s="205" t="s">
        <v>1361</v>
      </c>
      <c r="J184" s="182" t="s">
        <v>1362</v>
      </c>
      <c r="K184" s="182" t="s">
        <v>1360</v>
      </c>
      <c r="L184" s="183">
        <v>0.23529411764705882</v>
      </c>
      <c r="M184" s="182" t="s">
        <v>1364</v>
      </c>
      <c r="N184" s="182" t="s">
        <v>1360</v>
      </c>
      <c r="O184" s="183">
        <v>0.2</v>
      </c>
      <c r="P184" s="185" t="s">
        <v>139</v>
      </c>
      <c r="Q184" s="185" t="s">
        <v>139</v>
      </c>
      <c r="R184" s="185" t="s">
        <v>139</v>
      </c>
      <c r="S184" s="182" t="s">
        <v>1360</v>
      </c>
      <c r="T184" s="182" t="s">
        <v>1361</v>
      </c>
      <c r="U184" s="182" t="s">
        <v>1361</v>
      </c>
      <c r="V184" s="182" t="s">
        <v>1360</v>
      </c>
      <c r="W184" s="182" t="s">
        <v>1361</v>
      </c>
      <c r="X184" s="182" t="s">
        <v>1361</v>
      </c>
      <c r="Y184" s="159" t="s">
        <v>1360</v>
      </c>
      <c r="Z184" s="161" t="s">
        <v>1361</v>
      </c>
      <c r="AA184" s="160" t="s">
        <v>1361</v>
      </c>
    </row>
    <row r="185" spans="1:27" ht="13.95" customHeight="1" x14ac:dyDescent="0.3">
      <c r="A185" s="158" t="s">
        <v>69</v>
      </c>
      <c r="B185" s="158" t="s">
        <v>443</v>
      </c>
      <c r="C185" s="158" t="s">
        <v>444</v>
      </c>
      <c r="D185" s="205" t="s">
        <v>1362</v>
      </c>
      <c r="E185" s="182" t="s">
        <v>1360</v>
      </c>
      <c r="F185" s="183">
        <v>9.0909090909090912E-2</v>
      </c>
      <c r="G185" s="182" t="s">
        <v>1364</v>
      </c>
      <c r="H185" s="205" t="s">
        <v>1360</v>
      </c>
      <c r="I185" s="183">
        <v>0.10714285714285714</v>
      </c>
      <c r="J185" s="182">
        <v>43</v>
      </c>
      <c r="K185" s="182">
        <v>20</v>
      </c>
      <c r="L185" s="183">
        <v>0.46511627906976744</v>
      </c>
      <c r="M185" s="182">
        <v>62</v>
      </c>
      <c r="N185" s="182">
        <v>26</v>
      </c>
      <c r="O185" s="183">
        <v>0.41935483870967744</v>
      </c>
      <c r="P185" s="182">
        <v>59</v>
      </c>
      <c r="Q185" s="182">
        <v>29</v>
      </c>
      <c r="R185" s="183">
        <v>0.49152542372881358</v>
      </c>
      <c r="S185" s="182">
        <v>88</v>
      </c>
      <c r="T185" s="182">
        <v>29</v>
      </c>
      <c r="U185" s="183">
        <v>0.32954545454545453</v>
      </c>
      <c r="V185" s="182">
        <v>156</v>
      </c>
      <c r="W185" s="182">
        <v>33</v>
      </c>
      <c r="X185" s="183">
        <v>0.21153846153846154</v>
      </c>
      <c r="Y185" s="159">
        <v>163</v>
      </c>
      <c r="Z185" s="159">
        <v>42</v>
      </c>
      <c r="AA185" s="160">
        <v>0.25766871165644173</v>
      </c>
    </row>
    <row r="186" spans="1:27" ht="13.95" customHeight="1" x14ac:dyDescent="0.3">
      <c r="A186" s="158" t="s">
        <v>69</v>
      </c>
      <c r="B186" s="158" t="s">
        <v>445</v>
      </c>
      <c r="C186" s="158" t="s">
        <v>446</v>
      </c>
      <c r="D186" s="205" t="s">
        <v>1360</v>
      </c>
      <c r="E186" s="182" t="s">
        <v>1361</v>
      </c>
      <c r="F186" s="182" t="s">
        <v>1361</v>
      </c>
      <c r="G186" s="182" t="s">
        <v>1362</v>
      </c>
      <c r="H186" s="205" t="s">
        <v>1360</v>
      </c>
      <c r="I186" s="183">
        <v>9.0909090909090912E-2</v>
      </c>
      <c r="J186" s="182" t="s">
        <v>1363</v>
      </c>
      <c r="K186" s="182" t="s">
        <v>1360</v>
      </c>
      <c r="L186" s="183">
        <v>4.3478260869565216E-2</v>
      </c>
      <c r="M186" s="182" t="s">
        <v>1362</v>
      </c>
      <c r="N186" s="182" t="s">
        <v>1360</v>
      </c>
      <c r="O186" s="183">
        <v>8.3333333333333329E-2</v>
      </c>
      <c r="P186" s="185" t="s">
        <v>139</v>
      </c>
      <c r="Q186" s="185" t="s">
        <v>139</v>
      </c>
      <c r="R186" s="185" t="s">
        <v>139</v>
      </c>
      <c r="S186" s="182" t="s">
        <v>1364</v>
      </c>
      <c r="T186" s="182" t="s">
        <v>1360</v>
      </c>
      <c r="U186" s="184" t="s">
        <v>1370</v>
      </c>
      <c r="V186" s="182" t="s">
        <v>1364</v>
      </c>
      <c r="W186" s="182" t="s">
        <v>1360</v>
      </c>
      <c r="X186" s="183">
        <v>7.407407407407407E-2</v>
      </c>
      <c r="Y186" s="159" t="s">
        <v>1372</v>
      </c>
      <c r="Z186" s="159" t="s">
        <v>1360</v>
      </c>
      <c r="AA186" s="160">
        <v>5.1724137931034482E-2</v>
      </c>
    </row>
    <row r="187" spans="1:27" ht="13.95" customHeight="1" x14ac:dyDescent="0.3">
      <c r="A187" s="158" t="s">
        <v>69</v>
      </c>
      <c r="B187" s="158" t="s">
        <v>447</v>
      </c>
      <c r="C187" s="158" t="s">
        <v>448</v>
      </c>
      <c r="D187" s="205" t="s">
        <v>139</v>
      </c>
      <c r="E187" s="182" t="s">
        <v>139</v>
      </c>
      <c r="F187" s="182" t="s">
        <v>139</v>
      </c>
      <c r="G187" s="182" t="s">
        <v>1362</v>
      </c>
      <c r="H187" s="205" t="s">
        <v>1360</v>
      </c>
      <c r="I187" s="183">
        <v>0.18181818181818182</v>
      </c>
      <c r="J187" s="182" t="s">
        <v>1360</v>
      </c>
      <c r="K187" s="182" t="s">
        <v>1361</v>
      </c>
      <c r="L187" s="182" t="s">
        <v>1361</v>
      </c>
      <c r="M187" s="182" t="s">
        <v>1360</v>
      </c>
      <c r="N187" s="182" t="s">
        <v>1361</v>
      </c>
      <c r="O187" s="182" t="s">
        <v>1361</v>
      </c>
      <c r="P187" s="182" t="s">
        <v>1360</v>
      </c>
      <c r="Q187" s="182" t="s">
        <v>1361</v>
      </c>
      <c r="R187" s="182" t="s">
        <v>1361</v>
      </c>
      <c r="S187" s="182">
        <v>55</v>
      </c>
      <c r="T187" s="182">
        <v>25</v>
      </c>
      <c r="U187" s="183">
        <v>0.45454545454545453</v>
      </c>
      <c r="V187" s="182">
        <v>72</v>
      </c>
      <c r="W187" s="182">
        <v>23</v>
      </c>
      <c r="X187" s="183">
        <v>0.31944444444444442</v>
      </c>
      <c r="Y187" s="159">
        <v>67</v>
      </c>
      <c r="Z187" s="159">
        <v>15</v>
      </c>
      <c r="AA187" s="160">
        <v>0.22388059701492538</v>
      </c>
    </row>
    <row r="188" spans="1:27" ht="13.95" customHeight="1" x14ac:dyDescent="0.3">
      <c r="A188" s="158" t="s">
        <v>71</v>
      </c>
      <c r="B188" s="158" t="s">
        <v>449</v>
      </c>
      <c r="C188" s="158" t="s">
        <v>450</v>
      </c>
      <c r="D188" s="205" t="s">
        <v>139</v>
      </c>
      <c r="E188" s="182" t="s">
        <v>139</v>
      </c>
      <c r="F188" s="182" t="s">
        <v>139</v>
      </c>
      <c r="G188" s="182" t="s">
        <v>1360</v>
      </c>
      <c r="H188" s="205" t="s">
        <v>1361</v>
      </c>
      <c r="I188" s="205" t="s">
        <v>1361</v>
      </c>
      <c r="J188" s="182">
        <v>32</v>
      </c>
      <c r="K188" s="182">
        <v>12</v>
      </c>
      <c r="L188" s="183">
        <v>0.375</v>
      </c>
      <c r="M188" s="182">
        <v>37</v>
      </c>
      <c r="N188" s="182">
        <v>12</v>
      </c>
      <c r="O188" s="183">
        <v>0.32432432432432434</v>
      </c>
      <c r="P188" s="182" t="s">
        <v>1364</v>
      </c>
      <c r="Q188" s="182" t="s">
        <v>1360</v>
      </c>
      <c r="R188" s="183">
        <v>0.10344827586206896</v>
      </c>
      <c r="S188" s="182" t="s">
        <v>1363</v>
      </c>
      <c r="T188" s="182" t="s">
        <v>1360</v>
      </c>
      <c r="U188" s="183">
        <v>3.0303030303030304E-2</v>
      </c>
      <c r="V188" s="182" t="s">
        <v>1362</v>
      </c>
      <c r="W188" s="182" t="s">
        <v>1360</v>
      </c>
      <c r="X188" s="183">
        <v>0.15384615384615385</v>
      </c>
      <c r="Y188" s="159" t="s">
        <v>1360</v>
      </c>
      <c r="Z188" s="161" t="s">
        <v>1361</v>
      </c>
      <c r="AA188" s="160" t="s">
        <v>1361</v>
      </c>
    </row>
    <row r="189" spans="1:27" ht="13.95" customHeight="1" x14ac:dyDescent="0.3">
      <c r="A189" s="158" t="s">
        <v>526</v>
      </c>
      <c r="B189" s="158" t="s">
        <v>1336</v>
      </c>
      <c r="C189" s="158" t="s">
        <v>1337</v>
      </c>
      <c r="D189" s="210" t="s">
        <v>139</v>
      </c>
      <c r="E189" s="210" t="s">
        <v>139</v>
      </c>
      <c r="F189" s="213" t="s">
        <v>139</v>
      </c>
      <c r="G189" s="210" t="s">
        <v>139</v>
      </c>
      <c r="H189" s="210" t="s">
        <v>139</v>
      </c>
      <c r="I189" s="213" t="s">
        <v>139</v>
      </c>
      <c r="J189" s="210" t="s">
        <v>139</v>
      </c>
      <c r="K189" s="210" t="s">
        <v>139</v>
      </c>
      <c r="L189" s="213" t="s">
        <v>139</v>
      </c>
      <c r="M189" s="210" t="s">
        <v>139</v>
      </c>
      <c r="N189" s="210" t="s">
        <v>139</v>
      </c>
      <c r="O189" s="213" t="s">
        <v>139</v>
      </c>
      <c r="P189" s="210" t="s">
        <v>139</v>
      </c>
      <c r="Q189" s="210" t="s">
        <v>139</v>
      </c>
      <c r="R189" s="213" t="s">
        <v>139</v>
      </c>
      <c r="S189" s="210" t="s">
        <v>139</v>
      </c>
      <c r="T189" s="210" t="s">
        <v>139</v>
      </c>
      <c r="U189" s="213" t="s">
        <v>139</v>
      </c>
      <c r="V189" s="210" t="s">
        <v>139</v>
      </c>
      <c r="W189" s="210" t="s">
        <v>139</v>
      </c>
      <c r="X189" s="213" t="s">
        <v>139</v>
      </c>
      <c r="Y189" s="159" t="s">
        <v>1360</v>
      </c>
      <c r="Z189" s="161" t="s">
        <v>1361</v>
      </c>
      <c r="AA189" s="160" t="s">
        <v>1361</v>
      </c>
    </row>
    <row r="190" spans="1:27" ht="13.95" customHeight="1" x14ac:dyDescent="0.3">
      <c r="A190" s="158" t="s">
        <v>73</v>
      </c>
      <c r="B190" s="158" t="s">
        <v>453</v>
      </c>
      <c r="C190" s="158" t="s">
        <v>454</v>
      </c>
      <c r="D190" s="205" t="s">
        <v>1360</v>
      </c>
      <c r="E190" s="182" t="s">
        <v>1361</v>
      </c>
      <c r="F190" s="182" t="s">
        <v>1361</v>
      </c>
      <c r="G190" s="182" t="s">
        <v>1365</v>
      </c>
      <c r="H190" s="205" t="s">
        <v>1360</v>
      </c>
      <c r="I190" s="184" t="s">
        <v>1370</v>
      </c>
      <c r="J190" s="182">
        <v>76</v>
      </c>
      <c r="K190" s="182">
        <v>22</v>
      </c>
      <c r="L190" s="183">
        <v>0.28947368421052633</v>
      </c>
      <c r="M190" s="182">
        <v>67</v>
      </c>
      <c r="N190" s="182">
        <v>22</v>
      </c>
      <c r="O190" s="183">
        <v>0.32835820895522388</v>
      </c>
      <c r="P190" s="182">
        <v>84</v>
      </c>
      <c r="Q190" s="182">
        <v>22</v>
      </c>
      <c r="R190" s="183">
        <v>0.26190476190476192</v>
      </c>
      <c r="S190" s="182">
        <v>106</v>
      </c>
      <c r="T190" s="182">
        <v>35</v>
      </c>
      <c r="U190" s="183">
        <v>0.330188679245283</v>
      </c>
      <c r="V190" s="182">
        <v>143</v>
      </c>
      <c r="W190" s="182">
        <v>52</v>
      </c>
      <c r="X190" s="183">
        <v>0.36363636363636365</v>
      </c>
      <c r="Y190" s="159">
        <v>139</v>
      </c>
      <c r="Z190" s="159">
        <v>35</v>
      </c>
      <c r="AA190" s="160">
        <v>0.25179856115107913</v>
      </c>
    </row>
    <row r="191" spans="1:27" ht="13.95" customHeight="1" x14ac:dyDescent="0.3">
      <c r="A191" s="158" t="s">
        <v>73</v>
      </c>
      <c r="B191" s="158" t="s">
        <v>455</v>
      </c>
      <c r="C191" s="158" t="s">
        <v>456</v>
      </c>
      <c r="D191" s="205" t="s">
        <v>139</v>
      </c>
      <c r="E191" s="182" t="s">
        <v>139</v>
      </c>
      <c r="F191" s="182" t="s">
        <v>139</v>
      </c>
      <c r="G191" s="182" t="s">
        <v>1362</v>
      </c>
      <c r="H191" s="205" t="s">
        <v>1360</v>
      </c>
      <c r="I191" s="183">
        <v>0.17647058823529413</v>
      </c>
      <c r="J191" s="182" t="s">
        <v>1360</v>
      </c>
      <c r="K191" s="182" t="s">
        <v>1361</v>
      </c>
      <c r="L191" s="182" t="s">
        <v>1361</v>
      </c>
      <c r="M191" s="182" t="s">
        <v>1363</v>
      </c>
      <c r="N191" s="182" t="s">
        <v>1360</v>
      </c>
      <c r="O191" s="184" t="s">
        <v>1370</v>
      </c>
      <c r="P191" s="182" t="s">
        <v>1374</v>
      </c>
      <c r="Q191" s="182" t="s">
        <v>1360</v>
      </c>
      <c r="R191" s="183">
        <v>8.3333333333333329E-2</v>
      </c>
      <c r="S191" s="182">
        <v>92</v>
      </c>
      <c r="T191" s="182">
        <v>12</v>
      </c>
      <c r="U191" s="183">
        <v>0.13043478260869565</v>
      </c>
      <c r="V191" s="182">
        <v>96</v>
      </c>
      <c r="W191" s="182">
        <v>16</v>
      </c>
      <c r="X191" s="183">
        <v>0.16666666666666666</v>
      </c>
      <c r="Y191" s="159" t="s">
        <v>1363</v>
      </c>
      <c r="Z191" s="159" t="s">
        <v>1360</v>
      </c>
      <c r="AA191" s="160">
        <v>7.8125E-2</v>
      </c>
    </row>
    <row r="192" spans="1:27" ht="13.95" customHeight="1" x14ac:dyDescent="0.3">
      <c r="A192" s="158" t="s">
        <v>118</v>
      </c>
      <c r="B192" s="158" t="s">
        <v>719</v>
      </c>
      <c r="C192" s="158" t="s">
        <v>720</v>
      </c>
      <c r="D192" s="209" t="s">
        <v>139</v>
      </c>
      <c r="E192" s="212" t="s">
        <v>139</v>
      </c>
      <c r="F192" s="212" t="s">
        <v>139</v>
      </c>
      <c r="G192" s="212" t="s">
        <v>139</v>
      </c>
      <c r="H192" s="212" t="s">
        <v>139</v>
      </c>
      <c r="I192" s="212" t="s">
        <v>139</v>
      </c>
      <c r="J192" s="212" t="s">
        <v>139</v>
      </c>
      <c r="K192" s="212" t="s">
        <v>139</v>
      </c>
      <c r="L192" s="212" t="s">
        <v>139</v>
      </c>
      <c r="M192" s="212" t="s">
        <v>1360</v>
      </c>
      <c r="N192" s="212" t="s">
        <v>1361</v>
      </c>
      <c r="O192" s="212" t="s">
        <v>1361</v>
      </c>
      <c r="P192" s="218" t="s">
        <v>139</v>
      </c>
      <c r="Q192" s="218" t="s">
        <v>139</v>
      </c>
      <c r="R192" s="218" t="s">
        <v>139</v>
      </c>
      <c r="S192" s="212" t="s">
        <v>1360</v>
      </c>
      <c r="T192" s="212" t="s">
        <v>1361</v>
      </c>
      <c r="U192" s="212" t="s">
        <v>1361</v>
      </c>
      <c r="V192" s="218" t="s">
        <v>139</v>
      </c>
      <c r="W192" s="218" t="s">
        <v>139</v>
      </c>
      <c r="X192" s="218" t="s">
        <v>139</v>
      </c>
      <c r="Y192" s="159" t="s">
        <v>1360</v>
      </c>
      <c r="Z192" s="161" t="s">
        <v>1361</v>
      </c>
      <c r="AA192" s="160" t="s">
        <v>1361</v>
      </c>
    </row>
    <row r="193" spans="1:27" ht="13.95" customHeight="1" x14ac:dyDescent="0.3">
      <c r="A193" s="158" t="s">
        <v>75</v>
      </c>
      <c r="B193" s="158" t="s">
        <v>459</v>
      </c>
      <c r="C193" s="158" t="s">
        <v>460</v>
      </c>
      <c r="D193" s="205">
        <v>85</v>
      </c>
      <c r="E193" s="182">
        <v>18</v>
      </c>
      <c r="F193" s="183">
        <v>0.21176470588235294</v>
      </c>
      <c r="G193" s="182">
        <v>69</v>
      </c>
      <c r="H193" s="182">
        <v>14</v>
      </c>
      <c r="I193" s="183">
        <v>0.20289855072463769</v>
      </c>
      <c r="J193" s="182" t="s">
        <v>1372</v>
      </c>
      <c r="K193" s="182" t="s">
        <v>1360</v>
      </c>
      <c r="L193" s="183">
        <v>9.6153846153846159E-2</v>
      </c>
      <c r="M193" s="182">
        <v>41</v>
      </c>
      <c r="N193" s="182">
        <v>16</v>
      </c>
      <c r="O193" s="183">
        <v>0.3902439024390244</v>
      </c>
      <c r="P193" s="182">
        <v>176</v>
      </c>
      <c r="Q193" s="182">
        <v>43</v>
      </c>
      <c r="R193" s="183">
        <v>0.24431818181818182</v>
      </c>
      <c r="S193" s="182">
        <v>176</v>
      </c>
      <c r="T193" s="182">
        <v>54</v>
      </c>
      <c r="U193" s="183">
        <v>0.30681818181818182</v>
      </c>
      <c r="V193" s="182">
        <v>194</v>
      </c>
      <c r="W193" s="182">
        <v>70</v>
      </c>
      <c r="X193" s="183">
        <v>0.36082474226804123</v>
      </c>
      <c r="Y193" s="159">
        <v>181</v>
      </c>
      <c r="Z193" s="159">
        <v>74</v>
      </c>
      <c r="AA193" s="160">
        <v>0.40883977900552487</v>
      </c>
    </row>
    <row r="194" spans="1:27" ht="13.95" customHeight="1" x14ac:dyDescent="0.3">
      <c r="A194" s="158" t="s">
        <v>120</v>
      </c>
      <c r="B194" s="158" t="s">
        <v>461</v>
      </c>
      <c r="C194" s="158" t="s">
        <v>462</v>
      </c>
      <c r="D194" s="205" t="s">
        <v>139</v>
      </c>
      <c r="E194" s="182" t="s">
        <v>139</v>
      </c>
      <c r="F194" s="182" t="s">
        <v>139</v>
      </c>
      <c r="G194" s="182" t="s">
        <v>1360</v>
      </c>
      <c r="H194" s="205" t="s">
        <v>1361</v>
      </c>
      <c r="I194" s="205" t="s">
        <v>1361</v>
      </c>
      <c r="J194" s="182" t="s">
        <v>139</v>
      </c>
      <c r="K194" s="182" t="s">
        <v>139</v>
      </c>
      <c r="L194" s="182" t="s">
        <v>139</v>
      </c>
      <c r="M194" s="185" t="s">
        <v>139</v>
      </c>
      <c r="N194" s="185" t="s">
        <v>139</v>
      </c>
      <c r="O194" s="185" t="s">
        <v>139</v>
      </c>
      <c r="P194" s="185" t="s">
        <v>139</v>
      </c>
      <c r="Q194" s="185" t="s">
        <v>139</v>
      </c>
      <c r="R194" s="185" t="s">
        <v>139</v>
      </c>
      <c r="S194" s="182" t="s">
        <v>1362</v>
      </c>
      <c r="T194" s="182" t="s">
        <v>1360</v>
      </c>
      <c r="U194" s="184" t="s">
        <v>1370</v>
      </c>
      <c r="V194" s="182" t="s">
        <v>1362</v>
      </c>
      <c r="W194" s="182" t="s">
        <v>1360</v>
      </c>
      <c r="X194" s="183">
        <v>6.25E-2</v>
      </c>
      <c r="Y194" s="159" t="s">
        <v>1360</v>
      </c>
      <c r="Z194" s="161" t="s">
        <v>1361</v>
      </c>
      <c r="AA194" s="160" t="s">
        <v>1361</v>
      </c>
    </row>
    <row r="195" spans="1:27" ht="13.95" customHeight="1" x14ac:dyDescent="0.3">
      <c r="A195" s="158" t="s">
        <v>120</v>
      </c>
      <c r="B195" s="158" t="s">
        <v>1208</v>
      </c>
      <c r="C195" s="158" t="s">
        <v>1209</v>
      </c>
      <c r="D195" s="205" t="s">
        <v>139</v>
      </c>
      <c r="E195" s="182" t="s">
        <v>139</v>
      </c>
      <c r="F195" s="182" t="s">
        <v>139</v>
      </c>
      <c r="G195" s="182" t="s">
        <v>139</v>
      </c>
      <c r="H195" s="182" t="s">
        <v>139</v>
      </c>
      <c r="I195" s="182" t="s">
        <v>139</v>
      </c>
      <c r="J195" s="182" t="s">
        <v>139</v>
      </c>
      <c r="K195" s="182" t="s">
        <v>139</v>
      </c>
      <c r="L195" s="182" t="s">
        <v>139</v>
      </c>
      <c r="M195" s="185" t="s">
        <v>139</v>
      </c>
      <c r="N195" s="185" t="s">
        <v>139</v>
      </c>
      <c r="O195" s="185" t="s">
        <v>139</v>
      </c>
      <c r="P195" s="185" t="s">
        <v>139</v>
      </c>
      <c r="Q195" s="185" t="s">
        <v>139</v>
      </c>
      <c r="R195" s="185" t="s">
        <v>139</v>
      </c>
      <c r="S195" s="182" t="s">
        <v>1364</v>
      </c>
      <c r="T195" s="182" t="s">
        <v>1360</v>
      </c>
      <c r="U195" s="183">
        <v>0.10714285714285714</v>
      </c>
      <c r="V195" s="182" t="s">
        <v>1362</v>
      </c>
      <c r="W195" s="182" t="s">
        <v>1360</v>
      </c>
      <c r="X195" s="183">
        <v>0.2</v>
      </c>
      <c r="Y195" s="159" t="s">
        <v>1360</v>
      </c>
      <c r="Z195" s="161" t="s">
        <v>1361</v>
      </c>
      <c r="AA195" s="160" t="s">
        <v>1361</v>
      </c>
    </row>
    <row r="196" spans="1:27" ht="13.95" customHeight="1" x14ac:dyDescent="0.3">
      <c r="A196" s="158" t="s">
        <v>77</v>
      </c>
      <c r="B196" s="158" t="s">
        <v>463</v>
      </c>
      <c r="C196" s="158" t="s">
        <v>464</v>
      </c>
      <c r="D196" s="205" t="s">
        <v>1362</v>
      </c>
      <c r="E196" s="182" t="s">
        <v>1360</v>
      </c>
      <c r="F196" s="184" t="s">
        <v>1370</v>
      </c>
      <c r="G196" s="182" t="s">
        <v>1362</v>
      </c>
      <c r="H196" s="205" t="s">
        <v>1360</v>
      </c>
      <c r="I196" s="184" t="s">
        <v>1370</v>
      </c>
      <c r="J196" s="182" t="s">
        <v>1362</v>
      </c>
      <c r="K196" s="182" t="s">
        <v>1360</v>
      </c>
      <c r="L196" s="183">
        <v>0.10526315789473684</v>
      </c>
      <c r="M196" s="182" t="s">
        <v>1362</v>
      </c>
      <c r="N196" s="182" t="s">
        <v>1360</v>
      </c>
      <c r="O196" s="184" t="s">
        <v>1370</v>
      </c>
      <c r="P196" s="182" t="s">
        <v>1360</v>
      </c>
      <c r="Q196" s="182" t="s">
        <v>1361</v>
      </c>
      <c r="R196" s="182" t="s">
        <v>1361</v>
      </c>
      <c r="S196" s="182" t="s">
        <v>1362</v>
      </c>
      <c r="T196" s="182" t="s">
        <v>1360</v>
      </c>
      <c r="U196" s="184" t="s">
        <v>1370</v>
      </c>
      <c r="V196" s="182" t="s">
        <v>1362</v>
      </c>
      <c r="W196" s="182" t="s">
        <v>1360</v>
      </c>
      <c r="X196" s="184" t="s">
        <v>1370</v>
      </c>
      <c r="Y196" s="159" t="s">
        <v>1362</v>
      </c>
      <c r="Z196" s="161" t="s">
        <v>1360</v>
      </c>
      <c r="AA196" s="160" t="s">
        <v>1378</v>
      </c>
    </row>
    <row r="197" spans="1:27" ht="13.95" customHeight="1" x14ac:dyDescent="0.3">
      <c r="A197" s="158" t="s">
        <v>77</v>
      </c>
      <c r="B197" s="158" t="s">
        <v>465</v>
      </c>
      <c r="C197" s="158" t="s">
        <v>466</v>
      </c>
      <c r="D197" s="205">
        <v>125</v>
      </c>
      <c r="E197" s="182">
        <v>27</v>
      </c>
      <c r="F197" s="183">
        <v>0.216</v>
      </c>
      <c r="G197" s="182">
        <v>136</v>
      </c>
      <c r="H197" s="182">
        <v>23</v>
      </c>
      <c r="I197" s="183">
        <v>0.16911764705882354</v>
      </c>
      <c r="J197" s="182">
        <v>146</v>
      </c>
      <c r="K197" s="182">
        <v>35</v>
      </c>
      <c r="L197" s="183">
        <v>0.23972602739726026</v>
      </c>
      <c r="M197" s="182">
        <v>115</v>
      </c>
      <c r="N197" s="182">
        <v>48</v>
      </c>
      <c r="O197" s="183">
        <v>0.41739130434782606</v>
      </c>
      <c r="P197" s="182">
        <v>113</v>
      </c>
      <c r="Q197" s="182">
        <v>39</v>
      </c>
      <c r="R197" s="183">
        <v>0.34513274336283184</v>
      </c>
      <c r="S197" s="182">
        <v>158</v>
      </c>
      <c r="T197" s="182">
        <v>49</v>
      </c>
      <c r="U197" s="183">
        <v>0.310126582278481</v>
      </c>
      <c r="V197" s="182">
        <v>210</v>
      </c>
      <c r="W197" s="182">
        <v>71</v>
      </c>
      <c r="X197" s="183">
        <v>0.33809523809523812</v>
      </c>
      <c r="Y197" s="159">
        <v>190</v>
      </c>
      <c r="Z197" s="159">
        <v>69</v>
      </c>
      <c r="AA197" s="160">
        <v>0.36315789473684212</v>
      </c>
    </row>
    <row r="198" spans="1:27" ht="13.95" customHeight="1" x14ac:dyDescent="0.3">
      <c r="A198" s="158" t="s">
        <v>77</v>
      </c>
      <c r="B198" s="158" t="s">
        <v>467</v>
      </c>
      <c r="C198" s="158" t="s">
        <v>468</v>
      </c>
      <c r="D198" s="205" t="s">
        <v>139</v>
      </c>
      <c r="E198" s="182" t="s">
        <v>139</v>
      </c>
      <c r="F198" s="182" t="s">
        <v>139</v>
      </c>
      <c r="G198" s="182" t="s">
        <v>1372</v>
      </c>
      <c r="H198" s="205" t="s">
        <v>1360</v>
      </c>
      <c r="I198" s="183">
        <v>3.8461538461538464E-2</v>
      </c>
      <c r="J198" s="182" t="s">
        <v>1372</v>
      </c>
      <c r="K198" s="182" t="s">
        <v>1360</v>
      </c>
      <c r="L198" s="183">
        <v>1.9230769230769232E-2</v>
      </c>
      <c r="M198" s="182" t="s">
        <v>1363</v>
      </c>
      <c r="N198" s="182" t="s">
        <v>1360</v>
      </c>
      <c r="O198" s="183">
        <v>1.4925373134328358E-2</v>
      </c>
      <c r="P198" s="182" t="s">
        <v>1372</v>
      </c>
      <c r="Q198" s="182" t="s">
        <v>1360</v>
      </c>
      <c r="R198" s="183">
        <v>5.0847457627118647E-2</v>
      </c>
      <c r="S198" s="182" t="s">
        <v>1366</v>
      </c>
      <c r="T198" s="182" t="s">
        <v>1360</v>
      </c>
      <c r="U198" s="184" t="s">
        <v>1370</v>
      </c>
      <c r="V198" s="182" t="s">
        <v>1363</v>
      </c>
      <c r="W198" s="182" t="s">
        <v>1360</v>
      </c>
      <c r="X198" s="184" t="s">
        <v>1370</v>
      </c>
      <c r="Y198" s="159" t="s">
        <v>1363</v>
      </c>
      <c r="Z198" s="161" t="s">
        <v>1360</v>
      </c>
      <c r="AA198" s="160" t="s">
        <v>1378</v>
      </c>
    </row>
    <row r="199" spans="1:27" ht="13.95" customHeight="1" x14ac:dyDescent="0.3">
      <c r="A199" s="158" t="s">
        <v>79</v>
      </c>
      <c r="B199" s="158" t="s">
        <v>469</v>
      </c>
      <c r="C199" s="158" t="s">
        <v>470</v>
      </c>
      <c r="D199" s="205" t="s">
        <v>1360</v>
      </c>
      <c r="E199" s="182" t="s">
        <v>1361</v>
      </c>
      <c r="F199" s="182" t="s">
        <v>1361</v>
      </c>
      <c r="G199" s="182" t="s">
        <v>1360</v>
      </c>
      <c r="H199" s="205" t="s">
        <v>1361</v>
      </c>
      <c r="I199" s="205" t="s">
        <v>1361</v>
      </c>
      <c r="J199" s="182" t="s">
        <v>1364</v>
      </c>
      <c r="K199" s="182" t="s">
        <v>1360</v>
      </c>
      <c r="L199" s="183">
        <v>0.04</v>
      </c>
      <c r="M199" s="182" t="s">
        <v>1363</v>
      </c>
      <c r="N199" s="182" t="s">
        <v>1360</v>
      </c>
      <c r="O199" s="183">
        <v>3.1746031746031744E-2</v>
      </c>
      <c r="P199" s="182" t="s">
        <v>1374</v>
      </c>
      <c r="Q199" s="182" t="s">
        <v>1360</v>
      </c>
      <c r="R199" s="184" t="s">
        <v>1370</v>
      </c>
      <c r="S199" s="182" t="s">
        <v>1360</v>
      </c>
      <c r="T199" s="182" t="s">
        <v>1361</v>
      </c>
      <c r="U199" s="182" t="s">
        <v>1361</v>
      </c>
      <c r="V199" s="182" t="s">
        <v>1360</v>
      </c>
      <c r="W199" s="182" t="s">
        <v>1361</v>
      </c>
      <c r="X199" s="182" t="s">
        <v>1361</v>
      </c>
      <c r="Y199" s="159" t="s">
        <v>1360</v>
      </c>
      <c r="Z199" s="161" t="s">
        <v>1361</v>
      </c>
      <c r="AA199" s="160" t="s">
        <v>1361</v>
      </c>
    </row>
    <row r="200" spans="1:27" ht="13.95" customHeight="1" x14ac:dyDescent="0.3">
      <c r="A200" s="158" t="s">
        <v>81</v>
      </c>
      <c r="B200" s="158" t="s">
        <v>471</v>
      </c>
      <c r="C200" s="158" t="s">
        <v>472</v>
      </c>
      <c r="D200" s="205">
        <v>178</v>
      </c>
      <c r="E200" s="182">
        <v>94</v>
      </c>
      <c r="F200" s="183">
        <v>0.5280898876404494</v>
      </c>
      <c r="G200" s="182">
        <v>199</v>
      </c>
      <c r="H200" s="182">
        <v>130</v>
      </c>
      <c r="I200" s="183">
        <v>0.65326633165829151</v>
      </c>
      <c r="J200" s="182">
        <v>201</v>
      </c>
      <c r="K200" s="182">
        <v>129</v>
      </c>
      <c r="L200" s="183">
        <v>0.64179104477611937</v>
      </c>
      <c r="M200" s="182">
        <v>182</v>
      </c>
      <c r="N200" s="182">
        <v>139</v>
      </c>
      <c r="O200" s="183">
        <v>0.76373626373626369</v>
      </c>
      <c r="P200" s="182">
        <v>250</v>
      </c>
      <c r="Q200" s="182">
        <v>167</v>
      </c>
      <c r="R200" s="183">
        <v>0.66800000000000004</v>
      </c>
      <c r="S200" s="182">
        <v>263</v>
      </c>
      <c r="T200" s="182">
        <v>177</v>
      </c>
      <c r="U200" s="183">
        <v>0.6730038022813688</v>
      </c>
      <c r="V200" s="182">
        <v>275</v>
      </c>
      <c r="W200" s="182">
        <v>182</v>
      </c>
      <c r="X200" s="183">
        <v>0.66181818181818186</v>
      </c>
      <c r="Y200" s="159">
        <v>306</v>
      </c>
      <c r="Z200" s="159">
        <v>177</v>
      </c>
      <c r="AA200" s="160">
        <v>0.57843137254901966</v>
      </c>
    </row>
    <row r="201" spans="1:27" ht="13.95" customHeight="1" x14ac:dyDescent="0.3">
      <c r="A201" s="158" t="s">
        <v>122</v>
      </c>
      <c r="B201" s="158" t="s">
        <v>475</v>
      </c>
      <c r="C201" s="158" t="s">
        <v>476</v>
      </c>
      <c r="D201" s="205" t="s">
        <v>139</v>
      </c>
      <c r="E201" s="182" t="s">
        <v>139</v>
      </c>
      <c r="F201" s="182" t="s">
        <v>139</v>
      </c>
      <c r="G201" s="182">
        <v>141</v>
      </c>
      <c r="H201" s="182">
        <v>58</v>
      </c>
      <c r="I201" s="183">
        <v>0.41134751773049644</v>
      </c>
      <c r="J201" s="182">
        <v>103</v>
      </c>
      <c r="K201" s="182">
        <v>32</v>
      </c>
      <c r="L201" s="183">
        <v>0.31067961165048541</v>
      </c>
      <c r="M201" s="182">
        <v>98</v>
      </c>
      <c r="N201" s="182">
        <v>32</v>
      </c>
      <c r="O201" s="183">
        <v>0.32653061224489793</v>
      </c>
      <c r="P201" s="182">
        <v>148</v>
      </c>
      <c r="Q201" s="182">
        <v>52</v>
      </c>
      <c r="R201" s="183">
        <v>0.35135135135135137</v>
      </c>
      <c r="S201" s="182">
        <v>101</v>
      </c>
      <c r="T201" s="182">
        <v>55</v>
      </c>
      <c r="U201" s="183">
        <v>0.54455445544554459</v>
      </c>
      <c r="V201" s="182">
        <v>192</v>
      </c>
      <c r="W201" s="182">
        <v>83</v>
      </c>
      <c r="X201" s="183">
        <v>0.43229166666666669</v>
      </c>
      <c r="Y201" s="159">
        <v>255</v>
      </c>
      <c r="Z201" s="159">
        <v>71</v>
      </c>
      <c r="AA201" s="160">
        <v>0.27843137254901962</v>
      </c>
    </row>
    <row r="202" spans="1:27" ht="13.95" customHeight="1" x14ac:dyDescent="0.3">
      <c r="A202" s="158" t="s">
        <v>85</v>
      </c>
      <c r="B202" s="158" t="s">
        <v>479</v>
      </c>
      <c r="C202" s="158" t="s">
        <v>480</v>
      </c>
      <c r="D202" s="205">
        <v>41</v>
      </c>
      <c r="E202" s="182">
        <v>32</v>
      </c>
      <c r="F202" s="183">
        <v>0.78048780487804881</v>
      </c>
      <c r="G202" s="182">
        <v>21</v>
      </c>
      <c r="H202" s="182">
        <v>16</v>
      </c>
      <c r="I202" s="183">
        <v>0.76190476190476186</v>
      </c>
      <c r="J202" s="182">
        <v>31</v>
      </c>
      <c r="K202" s="182">
        <v>27</v>
      </c>
      <c r="L202" s="183">
        <v>0.87096774193548387</v>
      </c>
      <c r="M202" s="182">
        <v>65</v>
      </c>
      <c r="N202" s="182">
        <v>49</v>
      </c>
      <c r="O202" s="183">
        <v>0.75384615384615383</v>
      </c>
      <c r="P202" s="182">
        <v>25</v>
      </c>
      <c r="Q202" s="182">
        <v>20</v>
      </c>
      <c r="R202" s="183">
        <v>0.8</v>
      </c>
      <c r="S202" s="182">
        <v>28</v>
      </c>
      <c r="T202" s="182">
        <v>24</v>
      </c>
      <c r="U202" s="183">
        <v>0.8571428571428571</v>
      </c>
      <c r="V202" s="182">
        <v>25</v>
      </c>
      <c r="W202" s="182">
        <v>25</v>
      </c>
      <c r="X202" s="183">
        <v>1</v>
      </c>
      <c r="Y202" s="159">
        <v>21</v>
      </c>
      <c r="Z202" s="159">
        <v>16</v>
      </c>
      <c r="AA202" s="160">
        <v>0.76190476190476186</v>
      </c>
    </row>
    <row r="203" spans="1:27" ht="13.95" customHeight="1" x14ac:dyDescent="0.3">
      <c r="A203" s="158" t="s">
        <v>517</v>
      </c>
      <c r="B203" s="158" t="s">
        <v>721</v>
      </c>
      <c r="C203" s="158" t="s">
        <v>722</v>
      </c>
      <c r="D203" s="205" t="s">
        <v>139</v>
      </c>
      <c r="E203" s="182" t="s">
        <v>139</v>
      </c>
      <c r="F203" s="182" t="s">
        <v>139</v>
      </c>
      <c r="G203" s="182" t="s">
        <v>139</v>
      </c>
      <c r="H203" s="182" t="s">
        <v>139</v>
      </c>
      <c r="I203" s="182" t="s">
        <v>139</v>
      </c>
      <c r="J203" s="182" t="s">
        <v>139</v>
      </c>
      <c r="K203" s="182" t="s">
        <v>139</v>
      </c>
      <c r="L203" s="182" t="s">
        <v>139</v>
      </c>
      <c r="M203" s="182" t="s">
        <v>1360</v>
      </c>
      <c r="N203" s="182" t="s">
        <v>1361</v>
      </c>
      <c r="O203" s="182" t="s">
        <v>1361</v>
      </c>
      <c r="P203" s="185" t="s">
        <v>139</v>
      </c>
      <c r="Q203" s="185" t="s">
        <v>139</v>
      </c>
      <c r="R203" s="185" t="s">
        <v>139</v>
      </c>
      <c r="S203" s="185" t="s">
        <v>139</v>
      </c>
      <c r="T203" s="185" t="s">
        <v>139</v>
      </c>
      <c r="U203" s="185" t="s">
        <v>139</v>
      </c>
      <c r="V203" s="182" t="s">
        <v>1360</v>
      </c>
      <c r="W203" s="182" t="s">
        <v>1361</v>
      </c>
      <c r="X203" s="182" t="s">
        <v>1361</v>
      </c>
      <c r="Y203" s="159" t="s">
        <v>1360</v>
      </c>
      <c r="Z203" s="161" t="s">
        <v>1361</v>
      </c>
      <c r="AA203" s="160" t="s">
        <v>1361</v>
      </c>
    </row>
    <row r="204" spans="1:27" ht="13.95" customHeight="1" x14ac:dyDescent="0.3">
      <c r="A204" s="158" t="s">
        <v>86</v>
      </c>
      <c r="B204" s="158" t="s">
        <v>481</v>
      </c>
      <c r="C204" s="158" t="s">
        <v>87</v>
      </c>
      <c r="D204" s="209" t="s">
        <v>1362</v>
      </c>
      <c r="E204" s="212" t="s">
        <v>1360</v>
      </c>
      <c r="F204" s="214">
        <v>0.5714285714285714</v>
      </c>
      <c r="G204" s="212">
        <v>17</v>
      </c>
      <c r="H204" s="212">
        <v>11</v>
      </c>
      <c r="I204" s="214">
        <v>0.6470588235294118</v>
      </c>
      <c r="J204" s="212">
        <v>28</v>
      </c>
      <c r="K204" s="212">
        <v>14</v>
      </c>
      <c r="L204" s="214">
        <v>0.5</v>
      </c>
      <c r="M204" s="212">
        <v>22</v>
      </c>
      <c r="N204" s="212">
        <v>10</v>
      </c>
      <c r="O204" s="214">
        <v>0.45454545454545453</v>
      </c>
      <c r="P204" s="212">
        <v>27</v>
      </c>
      <c r="Q204" s="212">
        <v>20</v>
      </c>
      <c r="R204" s="214">
        <v>0.7407407407407407</v>
      </c>
      <c r="S204" s="212">
        <v>25</v>
      </c>
      <c r="T204" s="212">
        <v>19</v>
      </c>
      <c r="U204" s="214">
        <v>0.76</v>
      </c>
      <c r="V204" s="212">
        <v>81</v>
      </c>
      <c r="W204" s="212">
        <v>57</v>
      </c>
      <c r="X204" s="214">
        <v>0.70370370370370372</v>
      </c>
      <c r="Y204" s="159">
        <v>121</v>
      </c>
      <c r="Z204" s="159">
        <v>78</v>
      </c>
      <c r="AA204" s="160">
        <v>0.64462809917355368</v>
      </c>
    </row>
    <row r="205" spans="1:27" ht="13.95" customHeight="1" x14ac:dyDescent="0.3">
      <c r="A205" s="158" t="s">
        <v>723</v>
      </c>
      <c r="B205" s="158" t="s">
        <v>724</v>
      </c>
      <c r="C205" s="158" t="s">
        <v>725</v>
      </c>
      <c r="D205" s="205" t="s">
        <v>139</v>
      </c>
      <c r="E205" s="182" t="s">
        <v>139</v>
      </c>
      <c r="F205" s="182" t="s">
        <v>139</v>
      </c>
      <c r="G205" s="182" t="s">
        <v>139</v>
      </c>
      <c r="H205" s="182" t="s">
        <v>139</v>
      </c>
      <c r="I205" s="182" t="s">
        <v>139</v>
      </c>
      <c r="J205" s="182" t="s">
        <v>139</v>
      </c>
      <c r="K205" s="182" t="s">
        <v>139</v>
      </c>
      <c r="L205" s="182" t="s">
        <v>139</v>
      </c>
      <c r="M205" s="182" t="s">
        <v>1362</v>
      </c>
      <c r="N205" s="182" t="s">
        <v>1360</v>
      </c>
      <c r="O205" s="184" t="s">
        <v>1370</v>
      </c>
      <c r="P205" s="185" t="s">
        <v>139</v>
      </c>
      <c r="Q205" s="185" t="s">
        <v>139</v>
      </c>
      <c r="R205" s="185" t="s">
        <v>139</v>
      </c>
      <c r="S205" s="182" t="s">
        <v>1360</v>
      </c>
      <c r="T205" s="182" t="s">
        <v>1361</v>
      </c>
      <c r="U205" s="182" t="s">
        <v>1361</v>
      </c>
      <c r="V205" s="185" t="s">
        <v>139</v>
      </c>
      <c r="W205" s="185" t="s">
        <v>139</v>
      </c>
      <c r="X205" s="185" t="s">
        <v>139</v>
      </c>
      <c r="Y205" s="159" t="s">
        <v>1386</v>
      </c>
      <c r="Z205" s="159" t="s">
        <v>1360</v>
      </c>
      <c r="AA205" s="160">
        <v>0.02</v>
      </c>
    </row>
    <row r="206" spans="1:27" ht="13.95" customHeight="1" x14ac:dyDescent="0.3">
      <c r="A206" s="158" t="s">
        <v>88</v>
      </c>
      <c r="B206" s="158" t="s">
        <v>482</v>
      </c>
      <c r="C206" s="158" t="s">
        <v>89</v>
      </c>
      <c r="D206" s="205">
        <v>11</v>
      </c>
      <c r="E206" s="182">
        <v>10</v>
      </c>
      <c r="F206" s="183">
        <v>0.90909090909090906</v>
      </c>
      <c r="G206" s="182" t="s">
        <v>1360</v>
      </c>
      <c r="H206" s="205" t="s">
        <v>1361</v>
      </c>
      <c r="I206" s="205" t="s">
        <v>1361</v>
      </c>
      <c r="J206" s="182" t="s">
        <v>1360</v>
      </c>
      <c r="K206" s="182" t="s">
        <v>1361</v>
      </c>
      <c r="L206" s="182" t="s">
        <v>1361</v>
      </c>
      <c r="M206" s="182" t="s">
        <v>1360</v>
      </c>
      <c r="N206" s="182" t="s">
        <v>1361</v>
      </c>
      <c r="O206" s="182" t="s">
        <v>1361</v>
      </c>
      <c r="P206" s="182">
        <v>12</v>
      </c>
      <c r="Q206" s="182">
        <v>12</v>
      </c>
      <c r="R206" s="183">
        <v>1</v>
      </c>
      <c r="S206" s="182">
        <v>18</v>
      </c>
      <c r="T206" s="182">
        <v>18</v>
      </c>
      <c r="U206" s="183">
        <v>1</v>
      </c>
      <c r="V206" s="182" t="s">
        <v>1360</v>
      </c>
      <c r="W206" s="182" t="s">
        <v>1361</v>
      </c>
      <c r="X206" s="182" t="s">
        <v>1361</v>
      </c>
      <c r="Y206" s="159" t="s">
        <v>1360</v>
      </c>
      <c r="Z206" s="161" t="s">
        <v>1361</v>
      </c>
      <c r="AA206" s="160" t="s">
        <v>1361</v>
      </c>
    </row>
    <row r="207" spans="1:27" ht="13.95" customHeight="1" x14ac:dyDescent="0.3">
      <c r="A207" s="158" t="s">
        <v>519</v>
      </c>
      <c r="B207" s="158" t="s">
        <v>1339</v>
      </c>
      <c r="C207" s="158" t="s">
        <v>1340</v>
      </c>
      <c r="D207" s="210" t="s">
        <v>139</v>
      </c>
      <c r="E207" s="210" t="s">
        <v>139</v>
      </c>
      <c r="F207" s="213" t="s">
        <v>139</v>
      </c>
      <c r="G207" s="210" t="s">
        <v>139</v>
      </c>
      <c r="H207" s="210" t="s">
        <v>139</v>
      </c>
      <c r="I207" s="213" t="s">
        <v>139</v>
      </c>
      <c r="J207" s="210" t="s">
        <v>139</v>
      </c>
      <c r="K207" s="210" t="s">
        <v>139</v>
      </c>
      <c r="L207" s="213" t="s">
        <v>139</v>
      </c>
      <c r="M207" s="210" t="s">
        <v>139</v>
      </c>
      <c r="N207" s="210" t="s">
        <v>139</v>
      </c>
      <c r="O207" s="213" t="s">
        <v>139</v>
      </c>
      <c r="P207" s="210" t="s">
        <v>139</v>
      </c>
      <c r="Q207" s="210" t="s">
        <v>139</v>
      </c>
      <c r="R207" s="213" t="s">
        <v>139</v>
      </c>
      <c r="S207" s="210" t="s">
        <v>139</v>
      </c>
      <c r="T207" s="210" t="s">
        <v>139</v>
      </c>
      <c r="U207" s="213" t="s">
        <v>139</v>
      </c>
      <c r="V207" s="210" t="s">
        <v>139</v>
      </c>
      <c r="W207" s="210" t="s">
        <v>139</v>
      </c>
      <c r="X207" s="213" t="s">
        <v>139</v>
      </c>
      <c r="Y207" s="159" t="s">
        <v>1365</v>
      </c>
      <c r="Z207" s="161" t="s">
        <v>1360</v>
      </c>
      <c r="AA207" s="160" t="s">
        <v>1378</v>
      </c>
    </row>
    <row r="208" spans="1:27" ht="13.95" customHeight="1" x14ac:dyDescent="0.3">
      <c r="A208" s="158" t="s">
        <v>126</v>
      </c>
      <c r="B208" s="158" t="s">
        <v>483</v>
      </c>
      <c r="C208" s="158" t="s">
        <v>484</v>
      </c>
      <c r="D208" s="205" t="s">
        <v>139</v>
      </c>
      <c r="E208" s="182" t="s">
        <v>139</v>
      </c>
      <c r="F208" s="182" t="s">
        <v>139</v>
      </c>
      <c r="G208" s="182">
        <v>65</v>
      </c>
      <c r="H208" s="182">
        <v>14</v>
      </c>
      <c r="I208" s="183">
        <v>0.2153846153846154</v>
      </c>
      <c r="J208" s="182">
        <v>87</v>
      </c>
      <c r="K208" s="182">
        <v>16</v>
      </c>
      <c r="L208" s="183">
        <v>0.18390804597701149</v>
      </c>
      <c r="M208" s="185" t="s">
        <v>139</v>
      </c>
      <c r="N208" s="185" t="s">
        <v>139</v>
      </c>
      <c r="O208" s="185" t="s">
        <v>139</v>
      </c>
      <c r="P208" s="185" t="s">
        <v>139</v>
      </c>
      <c r="Q208" s="185" t="s">
        <v>139</v>
      </c>
      <c r="R208" s="185" t="s">
        <v>139</v>
      </c>
      <c r="S208" s="185" t="s">
        <v>139</v>
      </c>
      <c r="T208" s="185" t="s">
        <v>139</v>
      </c>
      <c r="U208" s="185" t="s">
        <v>139</v>
      </c>
      <c r="V208" s="185" t="s">
        <v>139</v>
      </c>
      <c r="W208" s="185" t="s">
        <v>139</v>
      </c>
      <c r="X208" s="185" t="s">
        <v>139</v>
      </c>
      <c r="Y208" s="159" t="s">
        <v>1360</v>
      </c>
      <c r="Z208" s="161" t="s">
        <v>1361</v>
      </c>
      <c r="AA208" s="160" t="s">
        <v>1361</v>
      </c>
    </row>
    <row r="209" spans="1:27" ht="13.95" customHeight="1" x14ac:dyDescent="0.3">
      <c r="A209" s="158" t="s">
        <v>521</v>
      </c>
      <c r="B209" s="158" t="s">
        <v>636</v>
      </c>
      <c r="C209" s="158" t="s">
        <v>1210</v>
      </c>
      <c r="D209" s="205" t="s">
        <v>139</v>
      </c>
      <c r="E209" s="182" t="s">
        <v>139</v>
      </c>
      <c r="F209" s="182" t="s">
        <v>139</v>
      </c>
      <c r="G209" s="182" t="s">
        <v>139</v>
      </c>
      <c r="H209" s="182" t="s">
        <v>139</v>
      </c>
      <c r="I209" s="182" t="s">
        <v>139</v>
      </c>
      <c r="J209" s="182" t="s">
        <v>1362</v>
      </c>
      <c r="K209" s="182" t="s">
        <v>1360</v>
      </c>
      <c r="L209" s="183">
        <v>0.45454545454545453</v>
      </c>
      <c r="M209" s="182" t="s">
        <v>1362</v>
      </c>
      <c r="N209" s="182" t="s">
        <v>1360</v>
      </c>
      <c r="O209" s="183">
        <v>0.6428571428571429</v>
      </c>
      <c r="P209" s="182">
        <v>25</v>
      </c>
      <c r="Q209" s="182">
        <v>10</v>
      </c>
      <c r="R209" s="183">
        <v>0.4</v>
      </c>
      <c r="S209" s="182">
        <v>20</v>
      </c>
      <c r="T209" s="182">
        <v>12</v>
      </c>
      <c r="U209" s="183">
        <v>0.6</v>
      </c>
      <c r="V209" s="182" t="s">
        <v>1362</v>
      </c>
      <c r="W209" s="182" t="s">
        <v>1360</v>
      </c>
      <c r="X209" s="183">
        <v>0.46153846153846156</v>
      </c>
      <c r="Y209" s="159" t="s">
        <v>1364</v>
      </c>
      <c r="Z209" s="159" t="s">
        <v>1360</v>
      </c>
      <c r="AA209" s="160">
        <v>0.2857142857142857</v>
      </c>
    </row>
    <row r="210" spans="1:27" ht="13.95" customHeight="1" x14ac:dyDescent="0.3">
      <c r="A210" s="158" t="s">
        <v>726</v>
      </c>
      <c r="B210" s="158" t="s">
        <v>727</v>
      </c>
      <c r="C210" s="158" t="s">
        <v>1211</v>
      </c>
      <c r="D210" s="205" t="s">
        <v>139</v>
      </c>
      <c r="E210" s="182" t="s">
        <v>139</v>
      </c>
      <c r="F210" s="182" t="s">
        <v>139</v>
      </c>
      <c r="G210" s="182" t="s">
        <v>139</v>
      </c>
      <c r="H210" s="182" t="s">
        <v>139</v>
      </c>
      <c r="I210" s="182" t="s">
        <v>139</v>
      </c>
      <c r="J210" s="182" t="s">
        <v>139</v>
      </c>
      <c r="K210" s="182" t="s">
        <v>139</v>
      </c>
      <c r="L210" s="182" t="s">
        <v>139</v>
      </c>
      <c r="M210" s="182">
        <v>73</v>
      </c>
      <c r="N210" s="182">
        <v>10</v>
      </c>
      <c r="O210" s="183">
        <v>0.13698630136986301</v>
      </c>
      <c r="P210" s="182">
        <v>84</v>
      </c>
      <c r="Q210" s="182">
        <v>18</v>
      </c>
      <c r="R210" s="183">
        <v>0.21428571428571427</v>
      </c>
      <c r="S210" s="182">
        <v>147</v>
      </c>
      <c r="T210" s="182">
        <v>26</v>
      </c>
      <c r="U210" s="183">
        <v>0.17687074829931973</v>
      </c>
      <c r="V210" s="182">
        <v>109</v>
      </c>
      <c r="W210" s="182">
        <v>24</v>
      </c>
      <c r="X210" s="183">
        <v>0.22018348623853212</v>
      </c>
      <c r="Y210" s="159">
        <v>110</v>
      </c>
      <c r="Z210" s="159">
        <v>27</v>
      </c>
      <c r="AA210" s="160">
        <v>0.24545454545454545</v>
      </c>
    </row>
    <row r="211" spans="1:27" ht="13.95" customHeight="1" x14ac:dyDescent="0.3">
      <c r="A211" s="158" t="s">
        <v>1352</v>
      </c>
      <c r="B211" s="158" t="s">
        <v>763</v>
      </c>
      <c r="C211" s="158" t="s">
        <v>640</v>
      </c>
      <c r="D211" s="205" t="s">
        <v>139</v>
      </c>
      <c r="E211" s="182" t="s">
        <v>139</v>
      </c>
      <c r="F211" s="182" t="s">
        <v>139</v>
      </c>
      <c r="G211" s="182" t="s">
        <v>139</v>
      </c>
      <c r="H211" s="182" t="s">
        <v>139</v>
      </c>
      <c r="I211" s="182" t="s">
        <v>139</v>
      </c>
      <c r="J211" s="182" t="s">
        <v>139</v>
      </c>
      <c r="K211" s="182" t="s">
        <v>139</v>
      </c>
      <c r="L211" s="182" t="s">
        <v>139</v>
      </c>
      <c r="M211" s="182" t="s">
        <v>1362</v>
      </c>
      <c r="N211" s="182" t="s">
        <v>1360</v>
      </c>
      <c r="O211" s="184" t="s">
        <v>1370</v>
      </c>
      <c r="P211" s="185" t="s">
        <v>139</v>
      </c>
      <c r="Q211" s="185" t="s">
        <v>139</v>
      </c>
      <c r="R211" s="185" t="s">
        <v>139</v>
      </c>
      <c r="S211" s="185" t="s">
        <v>139</v>
      </c>
      <c r="T211" s="185" t="s">
        <v>139</v>
      </c>
      <c r="U211" s="185" t="s">
        <v>139</v>
      </c>
      <c r="V211" s="185" t="s">
        <v>139</v>
      </c>
      <c r="W211" s="185" t="s">
        <v>139</v>
      </c>
      <c r="X211" s="185" t="s">
        <v>139</v>
      </c>
      <c r="Y211" s="159" t="s">
        <v>1364</v>
      </c>
      <c r="Z211" s="161" t="s">
        <v>1360</v>
      </c>
      <c r="AA211" s="160" t="s">
        <v>1378</v>
      </c>
    </row>
    <row r="212" spans="1:27" s="90" customFormat="1" ht="13.95" customHeight="1" x14ac:dyDescent="0.3">
      <c r="A212" s="158" t="s">
        <v>1321</v>
      </c>
      <c r="B212" s="158" t="s">
        <v>1345</v>
      </c>
      <c r="C212" s="158" t="s">
        <v>1346</v>
      </c>
      <c r="D212" s="210" t="s">
        <v>139</v>
      </c>
      <c r="E212" s="210" t="s">
        <v>139</v>
      </c>
      <c r="F212" s="213" t="s">
        <v>139</v>
      </c>
      <c r="G212" s="210" t="s">
        <v>139</v>
      </c>
      <c r="H212" s="210" t="s">
        <v>139</v>
      </c>
      <c r="I212" s="213" t="s">
        <v>139</v>
      </c>
      <c r="J212" s="210" t="s">
        <v>139</v>
      </c>
      <c r="K212" s="210" t="s">
        <v>139</v>
      </c>
      <c r="L212" s="213" t="s">
        <v>139</v>
      </c>
      <c r="M212" s="210" t="s">
        <v>139</v>
      </c>
      <c r="N212" s="210" t="s">
        <v>139</v>
      </c>
      <c r="O212" s="213" t="s">
        <v>139</v>
      </c>
      <c r="P212" s="210" t="s">
        <v>139</v>
      </c>
      <c r="Q212" s="210" t="s">
        <v>139</v>
      </c>
      <c r="R212" s="213" t="s">
        <v>139</v>
      </c>
      <c r="S212" s="210" t="s">
        <v>139</v>
      </c>
      <c r="T212" s="210" t="s">
        <v>139</v>
      </c>
      <c r="U212" s="213" t="s">
        <v>139</v>
      </c>
      <c r="V212" s="210" t="s">
        <v>139</v>
      </c>
      <c r="W212" s="210" t="s">
        <v>139</v>
      </c>
      <c r="X212" s="213" t="s">
        <v>139</v>
      </c>
      <c r="Y212" s="159" t="s">
        <v>1360</v>
      </c>
      <c r="Z212" s="161" t="s">
        <v>1361</v>
      </c>
      <c r="AA212" s="160" t="s">
        <v>1361</v>
      </c>
    </row>
    <row r="213" spans="1:27" ht="13.95" customHeight="1" x14ac:dyDescent="0.3">
      <c r="A213" s="158" t="s">
        <v>1285</v>
      </c>
      <c r="B213" s="158" t="s">
        <v>1307</v>
      </c>
      <c r="C213" s="158" t="s">
        <v>1286</v>
      </c>
      <c r="D213" s="205" t="s">
        <v>139</v>
      </c>
      <c r="E213" s="182" t="s">
        <v>139</v>
      </c>
      <c r="F213" s="182" t="s">
        <v>139</v>
      </c>
      <c r="G213" s="182" t="s">
        <v>139</v>
      </c>
      <c r="H213" s="182" t="s">
        <v>139</v>
      </c>
      <c r="I213" s="182" t="s">
        <v>139</v>
      </c>
      <c r="J213" s="182" t="s">
        <v>139</v>
      </c>
      <c r="K213" s="182" t="s">
        <v>139</v>
      </c>
      <c r="L213" s="182" t="s">
        <v>139</v>
      </c>
      <c r="M213" s="185" t="s">
        <v>139</v>
      </c>
      <c r="N213" s="185" t="s">
        <v>139</v>
      </c>
      <c r="O213" s="185" t="s">
        <v>139</v>
      </c>
      <c r="P213" s="185" t="s">
        <v>139</v>
      </c>
      <c r="Q213" s="185" t="s">
        <v>139</v>
      </c>
      <c r="R213" s="185" t="s">
        <v>139</v>
      </c>
      <c r="S213" s="185" t="s">
        <v>139</v>
      </c>
      <c r="T213" s="185" t="s">
        <v>139</v>
      </c>
      <c r="U213" s="185" t="s">
        <v>139</v>
      </c>
      <c r="V213" s="182" t="s">
        <v>1362</v>
      </c>
      <c r="W213" s="182" t="s">
        <v>1360</v>
      </c>
      <c r="X213" s="184" t="s">
        <v>1370</v>
      </c>
      <c r="Y213" s="159" t="s">
        <v>1362</v>
      </c>
      <c r="Z213" s="161" t="s">
        <v>1360</v>
      </c>
      <c r="AA213" s="160" t="s">
        <v>1378</v>
      </c>
    </row>
  </sheetData>
  <mergeCells count="11">
    <mergeCell ref="A4:AA4"/>
    <mergeCell ref="A6:AA6"/>
    <mergeCell ref="A5:AA5"/>
    <mergeCell ref="Y8:AA8"/>
    <mergeCell ref="V8:X8"/>
    <mergeCell ref="D8:F8"/>
    <mergeCell ref="S8:U8"/>
    <mergeCell ref="G8:I8"/>
    <mergeCell ref="J8:L8"/>
    <mergeCell ref="M8:O8"/>
    <mergeCell ref="P8:R8"/>
  </mergeCells>
  <conditionalFormatting sqref="AB1:AB1048576">
    <cfRule type="containsText" dxfId="0" priority="2" operator="containsText" text="FALSE">
      <formula>NOT(ISERROR(SEARCH("FALSE",AB1)))</formula>
    </cfRule>
  </conditionalFormatting>
  <pageMargins left="0.25" right="0.25" top="0.75" bottom="0.75" header="0.3" footer="0.3"/>
  <pageSetup scale="47" fitToHeight="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0"/>
  <sheetViews>
    <sheetView showGridLines="0" zoomScaleNormal="100" workbookViewId="0">
      <selection activeCell="A9" sqref="A9:Z9"/>
    </sheetView>
  </sheetViews>
  <sheetFormatPr defaultColWidth="9.109375" defaultRowHeight="14.4" x14ac:dyDescent="0.3"/>
  <cols>
    <col min="1" max="1" width="10.5546875" style="42" customWidth="1"/>
    <col min="2" max="2" width="46" style="14" customWidth="1"/>
    <col min="3" max="4" width="8.88671875" style="120" customWidth="1"/>
    <col min="5" max="5" width="8.88671875" style="40" customWidth="1"/>
    <col min="6" max="7" width="8.88671875" style="120" customWidth="1"/>
    <col min="8" max="8" width="8.88671875" style="40" customWidth="1"/>
    <col min="9" max="10" width="8.88671875" style="120" customWidth="1"/>
    <col min="11" max="11" width="8.88671875" style="40" customWidth="1"/>
    <col min="12" max="13" width="8.88671875" style="120" customWidth="1"/>
    <col min="14" max="14" width="8.88671875" style="40" customWidth="1"/>
    <col min="15" max="16" width="8.88671875" style="120" customWidth="1"/>
    <col min="17" max="17" width="8.88671875" style="40" customWidth="1"/>
    <col min="18" max="19" width="8.88671875" style="120" customWidth="1"/>
    <col min="20" max="20" width="8.88671875" style="40" customWidth="1"/>
    <col min="21" max="22" width="8.88671875" style="120" customWidth="1"/>
    <col min="23" max="23" width="8.88671875" style="40" customWidth="1"/>
    <col min="24" max="25" width="8.88671875" style="120" customWidth="1"/>
    <col min="26" max="26" width="8.88671875" style="40" customWidth="1"/>
    <col min="27" max="16384" width="9.109375" style="14"/>
  </cols>
  <sheetData>
    <row r="1" spans="1:26" ht="97.2" customHeight="1" x14ac:dyDescent="0.3">
      <c r="B1" s="3"/>
      <c r="C1" s="133"/>
      <c r="D1" s="133"/>
      <c r="E1" s="132"/>
    </row>
    <row r="2" spans="1:26" ht="18.75" customHeight="1" x14ac:dyDescent="0.35">
      <c r="A2" s="43" t="s">
        <v>1359</v>
      </c>
      <c r="B2" s="9"/>
      <c r="C2" s="123"/>
      <c r="D2" s="123"/>
      <c r="E2" s="115"/>
      <c r="F2" s="123"/>
      <c r="G2" s="123"/>
    </row>
    <row r="3" spans="1:26" ht="18.75" customHeight="1" x14ac:dyDescent="0.35">
      <c r="B3" s="19"/>
      <c r="C3" s="124"/>
      <c r="D3" s="124"/>
      <c r="E3" s="116"/>
      <c r="F3" s="124"/>
      <c r="G3" s="124"/>
    </row>
    <row r="4" spans="1:26" s="22" customFormat="1" ht="37.200000000000003" customHeight="1" x14ac:dyDescent="0.25">
      <c r="A4" s="222" t="s">
        <v>499</v>
      </c>
      <c r="B4" s="223"/>
      <c r="C4" s="223"/>
      <c r="D4" s="223"/>
      <c r="E4" s="223"/>
      <c r="F4" s="223"/>
      <c r="G4" s="223"/>
      <c r="H4" s="223"/>
      <c r="I4" s="223"/>
      <c r="J4" s="223"/>
      <c r="K4" s="223"/>
      <c r="L4" s="223"/>
      <c r="M4" s="223"/>
      <c r="N4" s="223"/>
      <c r="O4" s="223"/>
      <c r="P4" s="223"/>
      <c r="Q4" s="223"/>
      <c r="R4" s="223"/>
      <c r="S4" s="223"/>
      <c r="T4" s="223"/>
      <c r="U4" s="223"/>
      <c r="V4" s="223"/>
      <c r="W4" s="223"/>
      <c r="X4" s="223"/>
      <c r="Y4" s="223"/>
      <c r="Z4" s="223"/>
    </row>
    <row r="5" spans="1:26" s="22" customFormat="1" ht="18.75" customHeight="1" x14ac:dyDescent="0.25">
      <c r="A5" s="204" t="s">
        <v>1381</v>
      </c>
      <c r="B5" s="204"/>
      <c r="C5" s="204"/>
      <c r="D5" s="204"/>
      <c r="E5" s="204"/>
      <c r="F5" s="204"/>
      <c r="G5" s="204"/>
      <c r="H5" s="204"/>
      <c r="I5" s="204"/>
      <c r="J5" s="204"/>
      <c r="K5" s="204"/>
      <c r="L5" s="204"/>
      <c r="M5" s="204"/>
      <c r="N5" s="204"/>
      <c r="O5" s="204"/>
      <c r="P5" s="204"/>
      <c r="Q5" s="204"/>
      <c r="R5" s="204"/>
      <c r="S5" s="204"/>
      <c r="T5" s="204"/>
      <c r="U5" s="204"/>
      <c r="V5" s="204"/>
      <c r="W5" s="204"/>
      <c r="X5" s="204"/>
      <c r="Y5" s="204"/>
      <c r="Z5" s="204"/>
    </row>
    <row r="6" spans="1:26" s="23" customFormat="1" ht="18.75" customHeight="1" x14ac:dyDescent="0.25">
      <c r="A6" s="204" t="s">
        <v>1391</v>
      </c>
      <c r="B6" s="204"/>
      <c r="C6" s="204"/>
      <c r="D6" s="204"/>
      <c r="E6" s="204"/>
      <c r="F6" s="204"/>
      <c r="G6" s="204"/>
      <c r="H6" s="204"/>
      <c r="I6" s="204"/>
      <c r="J6" s="204"/>
      <c r="K6" s="204"/>
      <c r="L6" s="204"/>
      <c r="M6" s="204"/>
      <c r="N6" s="204"/>
      <c r="O6" s="204"/>
      <c r="P6" s="204"/>
      <c r="Q6" s="204"/>
      <c r="R6" s="204"/>
      <c r="S6" s="204"/>
      <c r="T6" s="204"/>
      <c r="U6" s="204"/>
      <c r="V6" s="204"/>
      <c r="W6" s="204"/>
      <c r="X6" s="204"/>
      <c r="Y6" s="204"/>
      <c r="Z6" s="204"/>
    </row>
    <row r="7" spans="1:26" x14ac:dyDescent="0.3">
      <c r="A7" s="50"/>
      <c r="R7" s="136"/>
      <c r="S7" s="136"/>
      <c r="U7" s="136"/>
      <c r="V7" s="136"/>
    </row>
    <row r="8" spans="1:26" ht="18.75" customHeight="1" x14ac:dyDescent="0.3">
      <c r="C8" s="146" t="s">
        <v>1243</v>
      </c>
      <c r="D8" s="146"/>
      <c r="E8" s="146"/>
      <c r="F8" s="146" t="s">
        <v>138</v>
      </c>
      <c r="G8" s="146"/>
      <c r="H8" s="146"/>
      <c r="I8" s="146" t="s">
        <v>504</v>
      </c>
      <c r="J8" s="146"/>
      <c r="K8" s="146"/>
      <c r="L8" s="146" t="s">
        <v>690</v>
      </c>
      <c r="M8" s="146"/>
      <c r="N8" s="146"/>
      <c r="O8" s="146" t="s">
        <v>810</v>
      </c>
      <c r="P8" s="146"/>
      <c r="Q8" s="146"/>
      <c r="R8" s="146" t="s">
        <v>1193</v>
      </c>
      <c r="S8" s="146"/>
      <c r="T8" s="146"/>
      <c r="U8" s="146" t="s">
        <v>1270</v>
      </c>
      <c r="V8" s="146"/>
      <c r="W8" s="146"/>
      <c r="X8" s="145" t="s">
        <v>1318</v>
      </c>
      <c r="Y8" s="145"/>
      <c r="Z8" s="145"/>
    </row>
    <row r="9" spans="1:26" ht="53.4" customHeight="1" x14ac:dyDescent="0.3">
      <c r="A9" s="20" t="s">
        <v>1355</v>
      </c>
      <c r="B9" s="24" t="s">
        <v>1356</v>
      </c>
      <c r="C9" s="134" t="s">
        <v>501</v>
      </c>
      <c r="D9" s="135" t="s">
        <v>502</v>
      </c>
      <c r="E9" s="31" t="s">
        <v>503</v>
      </c>
      <c r="F9" s="134" t="s">
        <v>501</v>
      </c>
      <c r="G9" s="135" t="s">
        <v>502</v>
      </c>
      <c r="H9" s="31" t="s">
        <v>503</v>
      </c>
      <c r="I9" s="134" t="s">
        <v>501</v>
      </c>
      <c r="J9" s="135" t="s">
        <v>502</v>
      </c>
      <c r="K9" s="31" t="s">
        <v>503</v>
      </c>
      <c r="L9" s="134" t="s">
        <v>501</v>
      </c>
      <c r="M9" s="135" t="s">
        <v>502</v>
      </c>
      <c r="N9" s="31" t="s">
        <v>503</v>
      </c>
      <c r="O9" s="134" t="s">
        <v>501</v>
      </c>
      <c r="P9" s="135" t="s">
        <v>502</v>
      </c>
      <c r="Q9" s="31" t="s">
        <v>503</v>
      </c>
      <c r="R9" s="134" t="s">
        <v>501</v>
      </c>
      <c r="S9" s="135" t="s">
        <v>502</v>
      </c>
      <c r="T9" s="31" t="s">
        <v>503</v>
      </c>
      <c r="U9" s="134" t="s">
        <v>501</v>
      </c>
      <c r="V9" s="135" t="s">
        <v>502</v>
      </c>
      <c r="W9" s="31" t="s">
        <v>503</v>
      </c>
      <c r="X9" s="134" t="s">
        <v>501</v>
      </c>
      <c r="Y9" s="135" t="s">
        <v>502</v>
      </c>
      <c r="Z9" s="31" t="s">
        <v>503</v>
      </c>
    </row>
    <row r="10" spans="1:26" x14ac:dyDescent="0.3">
      <c r="A10" s="163" t="s">
        <v>537</v>
      </c>
      <c r="B10" s="164" t="s">
        <v>536</v>
      </c>
      <c r="C10" s="225">
        <v>9644</v>
      </c>
      <c r="D10" s="225">
        <v>4112</v>
      </c>
      <c r="E10" s="227">
        <v>0.42599999999999999</v>
      </c>
      <c r="F10" s="228">
        <v>15070</v>
      </c>
      <c r="G10" s="228">
        <v>5144</v>
      </c>
      <c r="H10" s="229">
        <v>0.34100000000000003</v>
      </c>
      <c r="I10" s="228">
        <v>21180</v>
      </c>
      <c r="J10" s="228">
        <v>6410</v>
      </c>
      <c r="K10" s="229">
        <v>0.30299999999999999</v>
      </c>
      <c r="L10" s="228">
        <v>24145</v>
      </c>
      <c r="M10" s="228">
        <v>7703</v>
      </c>
      <c r="N10" s="229">
        <v>0.31859800306583252</v>
      </c>
      <c r="O10" s="230">
        <v>25459</v>
      </c>
      <c r="P10" s="230">
        <v>8548</v>
      </c>
      <c r="Q10" s="217">
        <v>0.33575552849679879</v>
      </c>
      <c r="R10" s="216">
        <v>27141</v>
      </c>
      <c r="S10" s="216">
        <v>9492</v>
      </c>
      <c r="T10" s="217">
        <v>0.3497291919973472</v>
      </c>
      <c r="U10" s="216">
        <v>28141</v>
      </c>
      <c r="V10" s="216">
        <v>10926</v>
      </c>
      <c r="W10" s="217">
        <v>0.38825912369851817</v>
      </c>
      <c r="X10" s="156">
        <v>30079</v>
      </c>
      <c r="Y10" s="156">
        <v>11164</v>
      </c>
      <c r="Z10" s="157">
        <v>0.37115595598257922</v>
      </c>
    </row>
    <row r="11" spans="1:26" x14ac:dyDescent="0.3">
      <c r="A11" s="165" t="s">
        <v>5</v>
      </c>
      <c r="B11" s="165" t="s">
        <v>6</v>
      </c>
      <c r="C11" s="212" t="s">
        <v>1360</v>
      </c>
      <c r="D11" s="212" t="s">
        <v>1361</v>
      </c>
      <c r="E11" s="212" t="s">
        <v>1361</v>
      </c>
      <c r="F11" s="212" t="s">
        <v>1364</v>
      </c>
      <c r="G11" s="212" t="s">
        <v>1360</v>
      </c>
      <c r="H11" s="214">
        <v>0.182</v>
      </c>
      <c r="I11" s="212" t="s">
        <v>1363</v>
      </c>
      <c r="J11" s="212" t="s">
        <v>1360</v>
      </c>
      <c r="K11" s="214">
        <v>8.6999999999999994E-2</v>
      </c>
      <c r="L11" s="212" t="s">
        <v>1365</v>
      </c>
      <c r="M11" s="212" t="s">
        <v>1360</v>
      </c>
      <c r="N11" s="214">
        <v>0.25</v>
      </c>
      <c r="O11" s="212" t="s">
        <v>1362</v>
      </c>
      <c r="P11" s="212" t="s">
        <v>1360</v>
      </c>
      <c r="Q11" s="214">
        <v>0.6</v>
      </c>
      <c r="R11" s="212" t="s">
        <v>1360</v>
      </c>
      <c r="S11" s="212" t="s">
        <v>1361</v>
      </c>
      <c r="T11" s="212" t="s">
        <v>1361</v>
      </c>
      <c r="U11" s="212" t="s">
        <v>1360</v>
      </c>
      <c r="V11" s="212" t="s">
        <v>1361</v>
      </c>
      <c r="W11" s="212" t="s">
        <v>1361</v>
      </c>
      <c r="X11" s="62" t="s">
        <v>1360</v>
      </c>
      <c r="Y11" s="62" t="s">
        <v>1361</v>
      </c>
      <c r="Z11" s="62" t="s">
        <v>1361</v>
      </c>
    </row>
    <row r="12" spans="1:26" s="32" customFormat="1" x14ac:dyDescent="0.3">
      <c r="A12" s="165" t="s">
        <v>94</v>
      </c>
      <c r="B12" s="165" t="s">
        <v>95</v>
      </c>
      <c r="C12" s="182" t="s">
        <v>139</v>
      </c>
      <c r="D12" s="182" t="s">
        <v>139</v>
      </c>
      <c r="E12" s="182" t="s">
        <v>139</v>
      </c>
      <c r="F12" s="182" t="s">
        <v>1365</v>
      </c>
      <c r="G12" s="182" t="s">
        <v>1360</v>
      </c>
      <c r="H12" s="183">
        <v>0.111</v>
      </c>
      <c r="I12" s="182" t="s">
        <v>1364</v>
      </c>
      <c r="J12" s="182" t="s">
        <v>1360</v>
      </c>
      <c r="K12" s="183">
        <v>0.217</v>
      </c>
      <c r="L12" s="182" t="s">
        <v>1360</v>
      </c>
      <c r="M12" s="182" t="s">
        <v>1361</v>
      </c>
      <c r="N12" s="183" t="s">
        <v>1361</v>
      </c>
      <c r="O12" s="182" t="s">
        <v>1371</v>
      </c>
      <c r="P12" s="182" t="s">
        <v>1360</v>
      </c>
      <c r="Q12" s="183">
        <v>6.1224489795918366E-2</v>
      </c>
      <c r="R12" s="182" t="s">
        <v>1364</v>
      </c>
      <c r="S12" s="182" t="s">
        <v>1360</v>
      </c>
      <c r="T12" s="183">
        <v>0.13793103448275862</v>
      </c>
      <c r="U12" s="182" t="s">
        <v>1365</v>
      </c>
      <c r="V12" s="182" t="s">
        <v>1360</v>
      </c>
      <c r="W12" s="232">
        <v>0.14705882352941177</v>
      </c>
      <c r="X12" s="151" t="s">
        <v>1364</v>
      </c>
      <c r="Y12" s="151" t="s">
        <v>1360</v>
      </c>
      <c r="Z12" s="130">
        <v>8.3333333333333329E-2</v>
      </c>
    </row>
    <row r="13" spans="1:26" x14ac:dyDescent="0.3">
      <c r="A13" s="165" t="s">
        <v>7</v>
      </c>
      <c r="B13" s="165" t="s">
        <v>8</v>
      </c>
      <c r="C13" s="182">
        <v>463</v>
      </c>
      <c r="D13" s="182">
        <v>190</v>
      </c>
      <c r="E13" s="183">
        <v>0.41</v>
      </c>
      <c r="F13" s="182">
        <v>746</v>
      </c>
      <c r="G13" s="182">
        <v>268</v>
      </c>
      <c r="H13" s="183">
        <v>0.35899999999999999</v>
      </c>
      <c r="I13" s="182">
        <v>861</v>
      </c>
      <c r="J13" s="182">
        <v>365</v>
      </c>
      <c r="K13" s="183">
        <v>0.42399999999999999</v>
      </c>
      <c r="L13" s="182">
        <v>1039</v>
      </c>
      <c r="M13" s="182">
        <v>429</v>
      </c>
      <c r="N13" s="183">
        <v>0.41289701636188642</v>
      </c>
      <c r="O13" s="182">
        <v>986</v>
      </c>
      <c r="P13" s="182">
        <v>385</v>
      </c>
      <c r="Q13" s="183">
        <v>0.39046653144016225</v>
      </c>
      <c r="R13" s="182">
        <v>1438</v>
      </c>
      <c r="S13" s="182">
        <v>463</v>
      </c>
      <c r="T13" s="183">
        <v>0.32197496522948538</v>
      </c>
      <c r="U13" s="182">
        <v>1752</v>
      </c>
      <c r="V13" s="182">
        <v>754</v>
      </c>
      <c r="W13" s="232">
        <v>0.43036529680365299</v>
      </c>
      <c r="X13" s="151">
        <v>2454</v>
      </c>
      <c r="Y13" s="151">
        <v>969</v>
      </c>
      <c r="Z13" s="130">
        <v>0.39486552567237165</v>
      </c>
    </row>
    <row r="14" spans="1:26" x14ac:dyDescent="0.3">
      <c r="A14" s="165" t="s">
        <v>9</v>
      </c>
      <c r="B14" s="165" t="s">
        <v>10</v>
      </c>
      <c r="C14" s="182" t="s">
        <v>1366</v>
      </c>
      <c r="D14" s="182" t="s">
        <v>1360</v>
      </c>
      <c r="E14" s="183">
        <v>1.0999999999999999E-2</v>
      </c>
      <c r="F14" s="182" t="s">
        <v>1390</v>
      </c>
      <c r="G14" s="182" t="s">
        <v>1360</v>
      </c>
      <c r="H14" s="184" t="s">
        <v>1370</v>
      </c>
      <c r="I14" s="182" t="s">
        <v>1388</v>
      </c>
      <c r="J14" s="182" t="s">
        <v>1360</v>
      </c>
      <c r="K14" s="183">
        <v>3.3000000000000002E-2</v>
      </c>
      <c r="L14" s="182" t="s">
        <v>1392</v>
      </c>
      <c r="M14" s="182" t="s">
        <v>1360</v>
      </c>
      <c r="N14" s="183">
        <v>1.2307692307692308E-2</v>
      </c>
      <c r="O14" s="182" t="s">
        <v>1379</v>
      </c>
      <c r="P14" s="182" t="s">
        <v>1360</v>
      </c>
      <c r="Q14" s="183">
        <v>1.2345679012345678E-2</v>
      </c>
      <c r="R14" s="182">
        <v>187</v>
      </c>
      <c r="S14" s="182">
        <v>10</v>
      </c>
      <c r="T14" s="183">
        <v>5.3475935828877004E-2</v>
      </c>
      <c r="U14" s="182">
        <v>207</v>
      </c>
      <c r="V14" s="182">
        <v>15</v>
      </c>
      <c r="W14" s="232">
        <v>7.2463768115942032E-2</v>
      </c>
      <c r="X14" s="151" t="s">
        <v>1367</v>
      </c>
      <c r="Y14" s="151" t="s">
        <v>1360</v>
      </c>
      <c r="Z14" s="130">
        <v>1.6304347826086956E-2</v>
      </c>
    </row>
    <row r="15" spans="1:26" x14ac:dyDescent="0.3">
      <c r="A15" s="165" t="s">
        <v>96</v>
      </c>
      <c r="B15" s="165" t="s">
        <v>97</v>
      </c>
      <c r="C15" s="182" t="s">
        <v>139</v>
      </c>
      <c r="D15" s="182" t="s">
        <v>139</v>
      </c>
      <c r="E15" s="183" t="s">
        <v>139</v>
      </c>
      <c r="F15" s="182" t="s">
        <v>1360</v>
      </c>
      <c r="G15" s="182" t="s">
        <v>1361</v>
      </c>
      <c r="H15" s="183" t="s">
        <v>1361</v>
      </c>
      <c r="I15" s="182" t="s">
        <v>1362</v>
      </c>
      <c r="J15" s="182" t="s">
        <v>1360</v>
      </c>
      <c r="K15" s="183">
        <v>0.29399999999999998</v>
      </c>
      <c r="L15" s="182" t="s">
        <v>1371</v>
      </c>
      <c r="M15" s="182" t="s">
        <v>1360</v>
      </c>
      <c r="N15" s="184" t="s">
        <v>1370</v>
      </c>
      <c r="O15" s="182" t="s">
        <v>1360</v>
      </c>
      <c r="P15" s="182" t="s">
        <v>1361</v>
      </c>
      <c r="Q15" s="183" t="s">
        <v>1361</v>
      </c>
      <c r="R15" s="182" t="s">
        <v>139</v>
      </c>
      <c r="S15" s="182" t="s">
        <v>139</v>
      </c>
      <c r="T15" s="183" t="s">
        <v>139</v>
      </c>
      <c r="U15" s="182" t="s">
        <v>139</v>
      </c>
      <c r="V15" s="182" t="s">
        <v>139</v>
      </c>
      <c r="W15" s="232" t="s">
        <v>139</v>
      </c>
      <c r="X15" s="62" t="s">
        <v>1360</v>
      </c>
      <c r="Y15" s="62" t="s">
        <v>1361</v>
      </c>
      <c r="Z15" s="62" t="s">
        <v>1361</v>
      </c>
    </row>
    <row r="16" spans="1:26" x14ac:dyDescent="0.3">
      <c r="A16" s="165" t="s">
        <v>11</v>
      </c>
      <c r="B16" s="165" t="s">
        <v>12</v>
      </c>
      <c r="C16" s="182" t="s">
        <v>1372</v>
      </c>
      <c r="D16" s="182" t="s">
        <v>1360</v>
      </c>
      <c r="E16" s="183">
        <v>0.14499999999999999</v>
      </c>
      <c r="F16" s="182">
        <v>155</v>
      </c>
      <c r="G16" s="182">
        <v>20</v>
      </c>
      <c r="H16" s="183">
        <v>0.129</v>
      </c>
      <c r="I16" s="182">
        <v>227</v>
      </c>
      <c r="J16" s="182">
        <v>31</v>
      </c>
      <c r="K16" s="183">
        <v>0.13700000000000001</v>
      </c>
      <c r="L16" s="182">
        <v>167</v>
      </c>
      <c r="M16" s="182">
        <v>27</v>
      </c>
      <c r="N16" s="183">
        <v>0.16167664670658682</v>
      </c>
      <c r="O16" s="182">
        <v>116</v>
      </c>
      <c r="P16" s="182">
        <v>21</v>
      </c>
      <c r="Q16" s="183">
        <v>0.18103448275862069</v>
      </c>
      <c r="R16" s="182">
        <v>110</v>
      </c>
      <c r="S16" s="182">
        <v>17</v>
      </c>
      <c r="T16" s="183">
        <v>0.15454545454545454</v>
      </c>
      <c r="U16" s="182">
        <v>247</v>
      </c>
      <c r="V16" s="182">
        <v>37</v>
      </c>
      <c r="W16" s="232">
        <v>0.14979757085020243</v>
      </c>
      <c r="X16" s="151">
        <v>244</v>
      </c>
      <c r="Y16" s="151">
        <v>30</v>
      </c>
      <c r="Z16" s="130">
        <v>0.12295081967213115</v>
      </c>
    </row>
    <row r="17" spans="1:26" x14ac:dyDescent="0.3">
      <c r="A17" s="165" t="s">
        <v>98</v>
      </c>
      <c r="B17" s="165" t="s">
        <v>99</v>
      </c>
      <c r="C17" s="182" t="s">
        <v>139</v>
      </c>
      <c r="D17" s="182" t="s">
        <v>139</v>
      </c>
      <c r="E17" s="183" t="s">
        <v>139</v>
      </c>
      <c r="F17" s="182" t="s">
        <v>1360</v>
      </c>
      <c r="G17" s="182" t="s">
        <v>1361</v>
      </c>
      <c r="H17" s="183" t="s">
        <v>1361</v>
      </c>
      <c r="I17" s="182" t="s">
        <v>1360</v>
      </c>
      <c r="J17" s="182" t="s">
        <v>1361</v>
      </c>
      <c r="K17" s="182" t="s">
        <v>1361</v>
      </c>
      <c r="L17" s="182" t="s">
        <v>139</v>
      </c>
      <c r="M17" s="182" t="s">
        <v>139</v>
      </c>
      <c r="N17" s="183" t="s">
        <v>139</v>
      </c>
      <c r="O17" s="182" t="s">
        <v>139</v>
      </c>
      <c r="P17" s="182" t="s">
        <v>139</v>
      </c>
      <c r="Q17" s="183" t="s">
        <v>139</v>
      </c>
      <c r="R17" s="182" t="s">
        <v>139</v>
      </c>
      <c r="S17" s="182" t="s">
        <v>139</v>
      </c>
      <c r="T17" s="183" t="s">
        <v>139</v>
      </c>
      <c r="U17" s="182" t="s">
        <v>1360</v>
      </c>
      <c r="V17" s="182" t="s">
        <v>1361</v>
      </c>
      <c r="W17" s="231" t="s">
        <v>1361</v>
      </c>
      <c r="X17" s="62" t="s">
        <v>1360</v>
      </c>
      <c r="Y17" s="62" t="s">
        <v>1361</v>
      </c>
      <c r="Z17" s="62" t="s">
        <v>1361</v>
      </c>
    </row>
    <row r="18" spans="1:26" x14ac:dyDescent="0.3">
      <c r="A18" s="165" t="s">
        <v>13</v>
      </c>
      <c r="B18" s="165" t="s">
        <v>14</v>
      </c>
      <c r="C18" s="182">
        <v>409</v>
      </c>
      <c r="D18" s="182">
        <v>130</v>
      </c>
      <c r="E18" s="183">
        <v>0.318</v>
      </c>
      <c r="F18" s="182">
        <v>353</v>
      </c>
      <c r="G18" s="182">
        <v>133</v>
      </c>
      <c r="H18" s="183">
        <v>0.377</v>
      </c>
      <c r="I18" s="182">
        <v>1058</v>
      </c>
      <c r="J18" s="182">
        <v>243</v>
      </c>
      <c r="K18" s="183">
        <v>0.23</v>
      </c>
      <c r="L18" s="182">
        <v>1582</v>
      </c>
      <c r="M18" s="182">
        <v>385</v>
      </c>
      <c r="N18" s="183">
        <v>0.24336283185840707</v>
      </c>
      <c r="O18" s="182">
        <v>1438</v>
      </c>
      <c r="P18" s="182">
        <v>468</v>
      </c>
      <c r="Q18" s="183">
        <v>0.32545201668984702</v>
      </c>
      <c r="R18" s="182">
        <v>1693</v>
      </c>
      <c r="S18" s="182">
        <v>499</v>
      </c>
      <c r="T18" s="183">
        <v>0.29474305965741288</v>
      </c>
      <c r="U18" s="182">
        <v>1531</v>
      </c>
      <c r="V18" s="182">
        <v>476</v>
      </c>
      <c r="W18" s="232">
        <v>0.31090790333115609</v>
      </c>
      <c r="X18" s="151">
        <v>1488</v>
      </c>
      <c r="Y18" s="151">
        <v>433</v>
      </c>
      <c r="Z18" s="130">
        <v>0.290994623655914</v>
      </c>
    </row>
    <row r="19" spans="1:26" x14ac:dyDescent="0.3">
      <c r="A19" s="165" t="s">
        <v>15</v>
      </c>
      <c r="B19" s="165" t="s">
        <v>16</v>
      </c>
      <c r="C19" s="182">
        <v>304</v>
      </c>
      <c r="D19" s="182">
        <v>206</v>
      </c>
      <c r="E19" s="183">
        <v>0.67800000000000005</v>
      </c>
      <c r="F19" s="182">
        <v>581</v>
      </c>
      <c r="G19" s="182">
        <v>329</v>
      </c>
      <c r="H19" s="183">
        <v>0.56599999999999995</v>
      </c>
      <c r="I19" s="182">
        <v>1349</v>
      </c>
      <c r="J19" s="182">
        <v>381</v>
      </c>
      <c r="K19" s="183">
        <v>0.28199999999999997</v>
      </c>
      <c r="L19" s="182">
        <v>1195</v>
      </c>
      <c r="M19" s="182">
        <v>495</v>
      </c>
      <c r="N19" s="183">
        <v>0.41422594142259417</v>
      </c>
      <c r="O19" s="182">
        <v>1575</v>
      </c>
      <c r="P19" s="182">
        <v>607</v>
      </c>
      <c r="Q19" s="183">
        <v>0.3853968253968254</v>
      </c>
      <c r="R19" s="182">
        <v>1806</v>
      </c>
      <c r="S19" s="182">
        <v>775</v>
      </c>
      <c r="T19" s="183">
        <v>0.42912513842746403</v>
      </c>
      <c r="U19" s="182">
        <v>1457</v>
      </c>
      <c r="V19" s="182">
        <v>769</v>
      </c>
      <c r="W19" s="232">
        <v>0.52779684282772821</v>
      </c>
      <c r="X19" s="151">
        <v>1732</v>
      </c>
      <c r="Y19" s="151">
        <v>847</v>
      </c>
      <c r="Z19" s="130">
        <v>0.48903002309468824</v>
      </c>
    </row>
    <row r="20" spans="1:26" x14ac:dyDescent="0.3">
      <c r="A20" s="165" t="s">
        <v>17</v>
      </c>
      <c r="B20" s="165" t="s">
        <v>18</v>
      </c>
      <c r="C20" s="182">
        <v>1167</v>
      </c>
      <c r="D20" s="182">
        <v>439</v>
      </c>
      <c r="E20" s="183">
        <v>0.376</v>
      </c>
      <c r="F20" s="182">
        <v>1260</v>
      </c>
      <c r="G20" s="182">
        <v>481</v>
      </c>
      <c r="H20" s="183">
        <v>0.38200000000000001</v>
      </c>
      <c r="I20" s="182">
        <v>1583</v>
      </c>
      <c r="J20" s="182">
        <v>474</v>
      </c>
      <c r="K20" s="183">
        <v>0.29899999999999999</v>
      </c>
      <c r="L20" s="182">
        <v>1599</v>
      </c>
      <c r="M20" s="182">
        <v>542</v>
      </c>
      <c r="N20" s="183">
        <v>0.33896185115697308</v>
      </c>
      <c r="O20" s="182">
        <v>1630</v>
      </c>
      <c r="P20" s="182">
        <v>606</v>
      </c>
      <c r="Q20" s="183">
        <v>0.3717791411042945</v>
      </c>
      <c r="R20" s="182">
        <v>1622</v>
      </c>
      <c r="S20" s="182">
        <v>637</v>
      </c>
      <c r="T20" s="183">
        <v>0.39272503082614058</v>
      </c>
      <c r="U20" s="182">
        <v>1340</v>
      </c>
      <c r="V20" s="182">
        <v>649</v>
      </c>
      <c r="W20" s="232">
        <v>0.4843283582089552</v>
      </c>
      <c r="X20" s="151">
        <v>1303</v>
      </c>
      <c r="Y20" s="151">
        <v>650</v>
      </c>
      <c r="Z20" s="130">
        <v>0.49884881043745205</v>
      </c>
    </row>
    <row r="21" spans="1:26" x14ac:dyDescent="0.3">
      <c r="A21" s="165" t="s">
        <v>505</v>
      </c>
      <c r="B21" s="165" t="s">
        <v>506</v>
      </c>
      <c r="C21" s="182" t="s">
        <v>139</v>
      </c>
      <c r="D21" s="182" t="s">
        <v>139</v>
      </c>
      <c r="E21" s="183" t="s">
        <v>139</v>
      </c>
      <c r="F21" s="182" t="s">
        <v>139</v>
      </c>
      <c r="G21" s="182" t="s">
        <v>139</v>
      </c>
      <c r="H21" s="183" t="s">
        <v>139</v>
      </c>
      <c r="I21" s="182" t="s">
        <v>1360</v>
      </c>
      <c r="J21" s="182" t="s">
        <v>1361</v>
      </c>
      <c r="K21" s="182" t="s">
        <v>1361</v>
      </c>
      <c r="L21" s="182" t="s">
        <v>139</v>
      </c>
      <c r="M21" s="182" t="s">
        <v>139</v>
      </c>
      <c r="N21" s="183" t="s">
        <v>139</v>
      </c>
      <c r="O21" s="182" t="s">
        <v>1360</v>
      </c>
      <c r="P21" s="182" t="s">
        <v>1361</v>
      </c>
      <c r="Q21" s="183" t="s">
        <v>1361</v>
      </c>
      <c r="R21" s="182" t="s">
        <v>1360</v>
      </c>
      <c r="S21" s="182" t="s">
        <v>1361</v>
      </c>
      <c r="T21" s="182" t="s">
        <v>1361</v>
      </c>
      <c r="U21" s="182" t="s">
        <v>1360</v>
      </c>
      <c r="V21" s="182" t="s">
        <v>1361</v>
      </c>
      <c r="W21" s="231" t="s">
        <v>1361</v>
      </c>
      <c r="X21" s="62" t="s">
        <v>1360</v>
      </c>
      <c r="Y21" s="62" t="s">
        <v>1361</v>
      </c>
      <c r="Z21" s="62" t="s">
        <v>1361</v>
      </c>
    </row>
    <row r="22" spans="1:26" x14ac:dyDescent="0.3">
      <c r="A22" s="165" t="s">
        <v>507</v>
      </c>
      <c r="B22" s="165" t="s">
        <v>508</v>
      </c>
      <c r="C22" s="182" t="s">
        <v>139</v>
      </c>
      <c r="D22" s="182" t="s">
        <v>139</v>
      </c>
      <c r="E22" s="183" t="s">
        <v>139</v>
      </c>
      <c r="F22" s="182" t="s">
        <v>139</v>
      </c>
      <c r="G22" s="182" t="s">
        <v>139</v>
      </c>
      <c r="H22" s="183" t="s">
        <v>139</v>
      </c>
      <c r="I22" s="182" t="s">
        <v>1364</v>
      </c>
      <c r="J22" s="182" t="s">
        <v>1360</v>
      </c>
      <c r="K22" s="183">
        <v>3.5999999999999997E-2</v>
      </c>
      <c r="L22" s="182">
        <v>57</v>
      </c>
      <c r="M22" s="182">
        <v>10</v>
      </c>
      <c r="N22" s="183">
        <v>0.17543859649122806</v>
      </c>
      <c r="O22" s="182" t="s">
        <v>1375</v>
      </c>
      <c r="P22" s="182" t="s">
        <v>1360</v>
      </c>
      <c r="Q22" s="183">
        <v>0.1</v>
      </c>
      <c r="R22" s="182" t="s">
        <v>1372</v>
      </c>
      <c r="S22" s="182" t="s">
        <v>1360</v>
      </c>
      <c r="T22" s="183">
        <v>5.3571428571428568E-2</v>
      </c>
      <c r="U22" s="182" t="s">
        <v>1363</v>
      </c>
      <c r="V22" s="182" t="s">
        <v>1360</v>
      </c>
      <c r="W22" s="183">
        <v>0.13432835820895522</v>
      </c>
      <c r="X22" s="166" t="s">
        <v>1365</v>
      </c>
      <c r="Y22" s="166" t="s">
        <v>1360</v>
      </c>
      <c r="Z22" s="167">
        <v>0.1</v>
      </c>
    </row>
    <row r="23" spans="1:26" x14ac:dyDescent="0.3">
      <c r="A23" s="165" t="s">
        <v>19</v>
      </c>
      <c r="B23" s="165" t="s">
        <v>20</v>
      </c>
      <c r="C23" s="182">
        <v>91</v>
      </c>
      <c r="D23" s="182">
        <v>53</v>
      </c>
      <c r="E23" s="183">
        <v>0.58199999999999996</v>
      </c>
      <c r="F23" s="182" t="s">
        <v>1360</v>
      </c>
      <c r="G23" s="182" t="s">
        <v>1361</v>
      </c>
      <c r="H23" s="183" t="s">
        <v>1361</v>
      </c>
      <c r="I23" s="182" t="s">
        <v>139</v>
      </c>
      <c r="J23" s="182" t="s">
        <v>139</v>
      </c>
      <c r="K23" s="183" t="s">
        <v>139</v>
      </c>
      <c r="L23" s="182" t="s">
        <v>139</v>
      </c>
      <c r="M23" s="182" t="s">
        <v>139</v>
      </c>
      <c r="N23" s="183" t="s">
        <v>139</v>
      </c>
      <c r="O23" s="182" t="s">
        <v>139</v>
      </c>
      <c r="P23" s="182" t="s">
        <v>139</v>
      </c>
      <c r="Q23" s="183" t="s">
        <v>139</v>
      </c>
      <c r="R23" s="182" t="s">
        <v>139</v>
      </c>
      <c r="S23" s="182" t="s">
        <v>139</v>
      </c>
      <c r="T23" s="183" t="s">
        <v>139</v>
      </c>
      <c r="U23" s="182" t="s">
        <v>1360</v>
      </c>
      <c r="V23" s="182" t="s">
        <v>1361</v>
      </c>
      <c r="W23" s="182" t="s">
        <v>1361</v>
      </c>
      <c r="X23" s="168" t="s">
        <v>139</v>
      </c>
      <c r="Y23" s="168" t="s">
        <v>139</v>
      </c>
      <c r="Z23" s="169" t="s">
        <v>139</v>
      </c>
    </row>
    <row r="24" spans="1:26" x14ac:dyDescent="0.3">
      <c r="A24" s="165" t="s">
        <v>509</v>
      </c>
      <c r="B24" s="165" t="s">
        <v>510</v>
      </c>
      <c r="C24" s="182" t="s">
        <v>139</v>
      </c>
      <c r="D24" s="182" t="s">
        <v>139</v>
      </c>
      <c r="E24" s="183" t="s">
        <v>139</v>
      </c>
      <c r="F24" s="182" t="s">
        <v>139</v>
      </c>
      <c r="G24" s="182" t="s">
        <v>139</v>
      </c>
      <c r="H24" s="183" t="s">
        <v>139</v>
      </c>
      <c r="I24" s="182" t="s">
        <v>1360</v>
      </c>
      <c r="J24" s="182" t="s">
        <v>1361</v>
      </c>
      <c r="K24" s="182" t="s">
        <v>1361</v>
      </c>
      <c r="L24" s="182" t="s">
        <v>139</v>
      </c>
      <c r="M24" s="182" t="s">
        <v>139</v>
      </c>
      <c r="N24" s="183" t="s">
        <v>139</v>
      </c>
      <c r="O24" s="182" t="s">
        <v>139</v>
      </c>
      <c r="P24" s="182" t="s">
        <v>139</v>
      </c>
      <c r="Q24" s="183" t="s">
        <v>139</v>
      </c>
      <c r="R24" s="182" t="s">
        <v>139</v>
      </c>
      <c r="S24" s="182" t="s">
        <v>139</v>
      </c>
      <c r="T24" s="183" t="s">
        <v>139</v>
      </c>
      <c r="U24" s="182" t="s">
        <v>139</v>
      </c>
      <c r="V24" s="182" t="s">
        <v>139</v>
      </c>
      <c r="W24" s="183" t="s">
        <v>139</v>
      </c>
      <c r="X24" s="168" t="s">
        <v>139</v>
      </c>
      <c r="Y24" s="168" t="s">
        <v>139</v>
      </c>
      <c r="Z24" s="169" t="s">
        <v>139</v>
      </c>
    </row>
    <row r="25" spans="1:26" x14ac:dyDescent="0.3">
      <c r="A25" s="165" t="s">
        <v>511</v>
      </c>
      <c r="B25" s="165" t="s">
        <v>512</v>
      </c>
      <c r="C25" s="182" t="s">
        <v>139</v>
      </c>
      <c r="D25" s="182" t="s">
        <v>139</v>
      </c>
      <c r="E25" s="183" t="s">
        <v>139</v>
      </c>
      <c r="F25" s="182" t="s">
        <v>139</v>
      </c>
      <c r="G25" s="182" t="s">
        <v>139</v>
      </c>
      <c r="H25" s="183" t="s">
        <v>139</v>
      </c>
      <c r="I25" s="182" t="s">
        <v>1386</v>
      </c>
      <c r="J25" s="182" t="s">
        <v>1360</v>
      </c>
      <c r="K25" s="183">
        <v>8.5999999999999993E-2</v>
      </c>
      <c r="L25" s="182" t="s">
        <v>1366</v>
      </c>
      <c r="M25" s="182" t="s">
        <v>1360</v>
      </c>
      <c r="N25" s="183">
        <v>9.4736842105263161E-2</v>
      </c>
      <c r="O25" s="182">
        <v>125</v>
      </c>
      <c r="P25" s="182">
        <v>13</v>
      </c>
      <c r="Q25" s="183">
        <v>0.104</v>
      </c>
      <c r="R25" s="182">
        <v>148</v>
      </c>
      <c r="S25" s="182">
        <v>12</v>
      </c>
      <c r="T25" s="183">
        <v>8.1081081081081086E-2</v>
      </c>
      <c r="U25" s="182">
        <v>144</v>
      </c>
      <c r="V25" s="182">
        <v>11</v>
      </c>
      <c r="W25" s="183">
        <v>7.6388888888888895E-2</v>
      </c>
      <c r="X25" s="233" t="s">
        <v>1360</v>
      </c>
      <c r="Y25" s="233" t="s">
        <v>1361</v>
      </c>
      <c r="Z25" s="234" t="s">
        <v>1361</v>
      </c>
    </row>
    <row r="26" spans="1:26" x14ac:dyDescent="0.3">
      <c r="A26" s="165" t="s">
        <v>21</v>
      </c>
      <c r="B26" s="165" t="s">
        <v>22</v>
      </c>
      <c r="C26" s="182" t="s">
        <v>1365</v>
      </c>
      <c r="D26" s="182" t="s">
        <v>1360</v>
      </c>
      <c r="E26" s="184" t="s">
        <v>1370</v>
      </c>
      <c r="F26" s="182">
        <v>183</v>
      </c>
      <c r="G26" s="182">
        <v>10</v>
      </c>
      <c r="H26" s="183">
        <v>5.5E-2</v>
      </c>
      <c r="I26" s="182">
        <v>208</v>
      </c>
      <c r="J26" s="182">
        <v>20</v>
      </c>
      <c r="K26" s="183">
        <v>9.6000000000000002E-2</v>
      </c>
      <c r="L26" s="182">
        <v>221</v>
      </c>
      <c r="M26" s="182">
        <v>22</v>
      </c>
      <c r="N26" s="183">
        <v>9.9547511312217188E-2</v>
      </c>
      <c r="O26" s="182">
        <v>283</v>
      </c>
      <c r="P26" s="182">
        <v>48</v>
      </c>
      <c r="Q26" s="183">
        <v>0.16961130742049471</v>
      </c>
      <c r="R26" s="182">
        <v>130</v>
      </c>
      <c r="S26" s="182">
        <v>30</v>
      </c>
      <c r="T26" s="183">
        <v>0.23076923076923078</v>
      </c>
      <c r="U26" s="182">
        <v>212</v>
      </c>
      <c r="V26" s="182">
        <v>40</v>
      </c>
      <c r="W26" s="183">
        <v>0.18867924528301888</v>
      </c>
      <c r="X26" s="166">
        <v>299</v>
      </c>
      <c r="Y26" s="166">
        <v>53</v>
      </c>
      <c r="Z26" s="167">
        <v>0.17725752508361203</v>
      </c>
    </row>
    <row r="27" spans="1:26" x14ac:dyDescent="0.3">
      <c r="A27" s="165" t="s">
        <v>23</v>
      </c>
      <c r="B27" s="165" t="s">
        <v>24</v>
      </c>
      <c r="C27" s="182">
        <v>795</v>
      </c>
      <c r="D27" s="182">
        <v>441</v>
      </c>
      <c r="E27" s="183">
        <v>0.55500000000000005</v>
      </c>
      <c r="F27" s="182">
        <v>903</v>
      </c>
      <c r="G27" s="182">
        <v>503</v>
      </c>
      <c r="H27" s="183">
        <v>0.55700000000000005</v>
      </c>
      <c r="I27" s="182">
        <v>1340</v>
      </c>
      <c r="J27" s="182">
        <v>667</v>
      </c>
      <c r="K27" s="183">
        <v>0.498</v>
      </c>
      <c r="L27" s="182">
        <v>1671</v>
      </c>
      <c r="M27" s="182">
        <v>866</v>
      </c>
      <c r="N27" s="183">
        <v>0.51825254338719329</v>
      </c>
      <c r="O27" s="182">
        <v>2372</v>
      </c>
      <c r="P27" s="182">
        <v>1028</v>
      </c>
      <c r="Q27" s="183">
        <v>0.43338954468802698</v>
      </c>
      <c r="R27" s="182">
        <v>2819</v>
      </c>
      <c r="S27" s="182">
        <v>1185</v>
      </c>
      <c r="T27" s="183">
        <v>0.42036183043632491</v>
      </c>
      <c r="U27" s="182">
        <v>3237</v>
      </c>
      <c r="V27" s="182">
        <v>1520</v>
      </c>
      <c r="W27" s="183">
        <v>0.46957059005251778</v>
      </c>
      <c r="X27" s="166">
        <v>3919</v>
      </c>
      <c r="Y27" s="166">
        <v>1531</v>
      </c>
      <c r="Z27" s="167">
        <v>0.39066088287828526</v>
      </c>
    </row>
    <row r="28" spans="1:26" x14ac:dyDescent="0.3">
      <c r="A28" s="165" t="s">
        <v>100</v>
      </c>
      <c r="B28" s="165" t="s">
        <v>101</v>
      </c>
      <c r="C28" s="182" t="s">
        <v>139</v>
      </c>
      <c r="D28" s="182" t="s">
        <v>139</v>
      </c>
      <c r="E28" s="183" t="s">
        <v>139</v>
      </c>
      <c r="F28" s="182" t="s">
        <v>1364</v>
      </c>
      <c r="G28" s="182" t="s">
        <v>1360</v>
      </c>
      <c r="H28" s="184" t="s">
        <v>1370</v>
      </c>
      <c r="I28" s="182" t="s">
        <v>1364</v>
      </c>
      <c r="J28" s="182" t="s">
        <v>1360</v>
      </c>
      <c r="K28" s="184" t="s">
        <v>1370</v>
      </c>
      <c r="L28" s="182" t="s">
        <v>1364</v>
      </c>
      <c r="M28" s="182" t="s">
        <v>1360</v>
      </c>
      <c r="N28" s="184" t="s">
        <v>1370</v>
      </c>
      <c r="O28" s="182" t="s">
        <v>1364</v>
      </c>
      <c r="P28" s="182" t="s">
        <v>1360</v>
      </c>
      <c r="Q28" s="184" t="s">
        <v>1370</v>
      </c>
      <c r="R28" s="182" t="s">
        <v>1364</v>
      </c>
      <c r="S28" s="182" t="s">
        <v>1360</v>
      </c>
      <c r="T28" s="184" t="s">
        <v>1370</v>
      </c>
      <c r="U28" s="182" t="s">
        <v>1360</v>
      </c>
      <c r="V28" s="182" t="s">
        <v>1361</v>
      </c>
      <c r="W28" s="182" t="s">
        <v>1361</v>
      </c>
      <c r="X28" s="168" t="s">
        <v>139</v>
      </c>
      <c r="Y28" s="168" t="s">
        <v>139</v>
      </c>
      <c r="Z28" s="169" t="s">
        <v>139</v>
      </c>
    </row>
    <row r="29" spans="1:26" x14ac:dyDescent="0.3">
      <c r="A29" s="165" t="s">
        <v>102</v>
      </c>
      <c r="B29" s="165" t="s">
        <v>103</v>
      </c>
      <c r="C29" s="182" t="s">
        <v>139</v>
      </c>
      <c r="D29" s="182" t="s">
        <v>139</v>
      </c>
      <c r="E29" s="183" t="s">
        <v>139</v>
      </c>
      <c r="F29" s="182" t="s">
        <v>1360</v>
      </c>
      <c r="G29" s="182" t="s">
        <v>1361</v>
      </c>
      <c r="H29" s="183" t="s">
        <v>1361</v>
      </c>
      <c r="I29" s="182" t="s">
        <v>139</v>
      </c>
      <c r="J29" s="182" t="s">
        <v>139</v>
      </c>
      <c r="K29" s="183" t="s">
        <v>139</v>
      </c>
      <c r="L29" s="182" t="s">
        <v>1375</v>
      </c>
      <c r="M29" s="182" t="s">
        <v>1360</v>
      </c>
      <c r="N29" s="183">
        <v>0.1</v>
      </c>
      <c r="O29" s="182" t="s">
        <v>1372</v>
      </c>
      <c r="P29" s="182" t="s">
        <v>1360</v>
      </c>
      <c r="Q29" s="183">
        <v>3.9215686274509803E-2</v>
      </c>
      <c r="R29" s="182" t="s">
        <v>1371</v>
      </c>
      <c r="S29" s="182" t="s">
        <v>1360</v>
      </c>
      <c r="T29" s="183">
        <v>7.3170731707317069E-2</v>
      </c>
      <c r="U29" s="182" t="s">
        <v>139</v>
      </c>
      <c r="V29" s="182" t="s">
        <v>139</v>
      </c>
      <c r="W29" s="183" t="s">
        <v>139</v>
      </c>
      <c r="X29" s="168" t="s">
        <v>139</v>
      </c>
      <c r="Y29" s="168" t="s">
        <v>139</v>
      </c>
      <c r="Z29" s="169" t="s">
        <v>139</v>
      </c>
    </row>
    <row r="30" spans="1:26" x14ac:dyDescent="0.3">
      <c r="A30" s="165" t="s">
        <v>25</v>
      </c>
      <c r="B30" s="165" t="s">
        <v>26</v>
      </c>
      <c r="C30" s="182" t="s">
        <v>1360</v>
      </c>
      <c r="D30" s="182" t="s">
        <v>1361</v>
      </c>
      <c r="E30" s="183" t="s">
        <v>1361</v>
      </c>
      <c r="F30" s="182" t="s">
        <v>1365</v>
      </c>
      <c r="G30" s="182" t="s">
        <v>1360</v>
      </c>
      <c r="H30" s="183">
        <v>2.9000000000000001E-2</v>
      </c>
      <c r="I30" s="182">
        <v>124</v>
      </c>
      <c r="J30" s="182">
        <v>11</v>
      </c>
      <c r="K30" s="183">
        <v>8.8999999999999996E-2</v>
      </c>
      <c r="L30" s="182">
        <v>184</v>
      </c>
      <c r="M30" s="182">
        <v>30</v>
      </c>
      <c r="N30" s="183">
        <v>0.16304347826086957</v>
      </c>
      <c r="O30" s="182">
        <v>175</v>
      </c>
      <c r="P30" s="182">
        <v>33</v>
      </c>
      <c r="Q30" s="183">
        <v>0.18857142857142858</v>
      </c>
      <c r="R30" s="182">
        <v>183</v>
      </c>
      <c r="S30" s="182">
        <v>17</v>
      </c>
      <c r="T30" s="183">
        <v>9.2896174863387984E-2</v>
      </c>
      <c r="U30" s="182">
        <v>84</v>
      </c>
      <c r="V30" s="182">
        <v>10</v>
      </c>
      <c r="W30" s="183">
        <v>0.11904761904761904</v>
      </c>
      <c r="X30" s="166">
        <v>135</v>
      </c>
      <c r="Y30" s="166">
        <v>35</v>
      </c>
      <c r="Z30" s="167">
        <v>0.25925925925925924</v>
      </c>
    </row>
    <row r="31" spans="1:26" x14ac:dyDescent="0.3">
      <c r="A31" s="165" t="s">
        <v>513</v>
      </c>
      <c r="B31" s="165" t="s">
        <v>514</v>
      </c>
      <c r="C31" s="182" t="s">
        <v>139</v>
      </c>
      <c r="D31" s="182" t="s">
        <v>139</v>
      </c>
      <c r="E31" s="183" t="s">
        <v>139</v>
      </c>
      <c r="F31" s="182" t="s">
        <v>139</v>
      </c>
      <c r="G31" s="182" t="s">
        <v>139</v>
      </c>
      <c r="H31" s="183" t="s">
        <v>139</v>
      </c>
      <c r="I31" s="182" t="s">
        <v>1360</v>
      </c>
      <c r="J31" s="182" t="s">
        <v>1361</v>
      </c>
      <c r="K31" s="182" t="s">
        <v>1361</v>
      </c>
      <c r="L31" s="182" t="s">
        <v>1360</v>
      </c>
      <c r="M31" s="182" t="s">
        <v>1361</v>
      </c>
      <c r="N31" s="183" t="s">
        <v>1361</v>
      </c>
      <c r="O31" s="182" t="s">
        <v>139</v>
      </c>
      <c r="P31" s="182" t="s">
        <v>139</v>
      </c>
      <c r="Q31" s="183" t="s">
        <v>139</v>
      </c>
      <c r="R31" s="182" t="s">
        <v>139</v>
      </c>
      <c r="S31" s="182" t="s">
        <v>139</v>
      </c>
      <c r="T31" s="183" t="s">
        <v>139</v>
      </c>
      <c r="U31" s="182" t="s">
        <v>139</v>
      </c>
      <c r="V31" s="182" t="s">
        <v>139</v>
      </c>
      <c r="W31" s="183" t="s">
        <v>139</v>
      </c>
      <c r="X31" s="168" t="s">
        <v>139</v>
      </c>
      <c r="Y31" s="168" t="s">
        <v>139</v>
      </c>
      <c r="Z31" s="169" t="s">
        <v>139</v>
      </c>
    </row>
    <row r="32" spans="1:26" x14ac:dyDescent="0.3">
      <c r="A32" s="165" t="s">
        <v>104</v>
      </c>
      <c r="B32" s="165" t="s">
        <v>105</v>
      </c>
      <c r="C32" s="182" t="s">
        <v>139</v>
      </c>
      <c r="D32" s="182" t="s">
        <v>139</v>
      </c>
      <c r="E32" s="183" t="s">
        <v>139</v>
      </c>
      <c r="F32" s="182" t="s">
        <v>1362</v>
      </c>
      <c r="G32" s="182" t="s">
        <v>1360</v>
      </c>
      <c r="H32" s="183">
        <v>0.38500000000000001</v>
      </c>
      <c r="I32" s="182">
        <v>50</v>
      </c>
      <c r="J32" s="182">
        <v>14</v>
      </c>
      <c r="K32" s="183">
        <v>0.28000000000000003</v>
      </c>
      <c r="L32" s="182" t="s">
        <v>1372</v>
      </c>
      <c r="M32" s="182" t="s">
        <v>1360</v>
      </c>
      <c r="N32" s="183">
        <v>5.4545454545454543E-2</v>
      </c>
      <c r="O32" s="182">
        <v>48</v>
      </c>
      <c r="P32" s="182">
        <v>13</v>
      </c>
      <c r="Q32" s="183">
        <v>0.27083333333333331</v>
      </c>
      <c r="R32" s="182">
        <v>77</v>
      </c>
      <c r="S32" s="182">
        <v>12</v>
      </c>
      <c r="T32" s="183">
        <v>0.15584415584415584</v>
      </c>
      <c r="U32" s="182">
        <v>40</v>
      </c>
      <c r="V32" s="182">
        <v>12</v>
      </c>
      <c r="W32" s="183">
        <v>0.3</v>
      </c>
      <c r="X32" s="166" t="s">
        <v>1364</v>
      </c>
      <c r="Y32" s="166" t="s">
        <v>1360</v>
      </c>
      <c r="Z32" s="167">
        <v>0.15</v>
      </c>
    </row>
    <row r="33" spans="1:26" x14ac:dyDescent="0.3">
      <c r="A33" s="165" t="s">
        <v>27</v>
      </c>
      <c r="B33" s="165" t="s">
        <v>28</v>
      </c>
      <c r="C33" s="182" t="s">
        <v>1360</v>
      </c>
      <c r="D33" s="182" t="s">
        <v>1361</v>
      </c>
      <c r="E33" s="183" t="s">
        <v>1361</v>
      </c>
      <c r="F33" s="182">
        <v>217</v>
      </c>
      <c r="G33" s="182">
        <v>36</v>
      </c>
      <c r="H33" s="183">
        <v>0.16600000000000001</v>
      </c>
      <c r="I33" s="182">
        <v>134</v>
      </c>
      <c r="J33" s="182">
        <v>22</v>
      </c>
      <c r="K33" s="183">
        <v>0.16400000000000001</v>
      </c>
      <c r="L33" s="182">
        <v>308</v>
      </c>
      <c r="M33" s="182">
        <v>54</v>
      </c>
      <c r="N33" s="183">
        <v>0.17532467532467533</v>
      </c>
      <c r="O33" s="182">
        <v>251</v>
      </c>
      <c r="P33" s="182">
        <v>55</v>
      </c>
      <c r="Q33" s="183">
        <v>0.21912350597609562</v>
      </c>
      <c r="R33" s="182">
        <v>228</v>
      </c>
      <c r="S33" s="182">
        <v>49</v>
      </c>
      <c r="T33" s="183">
        <v>0.21491228070175439</v>
      </c>
      <c r="U33" s="182">
        <v>151</v>
      </c>
      <c r="V33" s="182">
        <v>44</v>
      </c>
      <c r="W33" s="183">
        <v>0.29139072847682118</v>
      </c>
      <c r="X33" s="166">
        <v>111</v>
      </c>
      <c r="Y33" s="166">
        <v>33</v>
      </c>
      <c r="Z33" s="167">
        <v>0.29729729729729731</v>
      </c>
    </row>
    <row r="34" spans="1:26" x14ac:dyDescent="0.3">
      <c r="A34" s="165" t="s">
        <v>29</v>
      </c>
      <c r="B34" s="165" t="s">
        <v>30</v>
      </c>
      <c r="C34" s="182" t="s">
        <v>1372</v>
      </c>
      <c r="D34" s="182" t="s">
        <v>1360</v>
      </c>
      <c r="E34" s="183">
        <v>0.105</v>
      </c>
      <c r="F34" s="182" t="s">
        <v>1366</v>
      </c>
      <c r="G34" s="182" t="s">
        <v>1360</v>
      </c>
      <c r="H34" s="183">
        <v>3.2000000000000001E-2</v>
      </c>
      <c r="I34" s="182" t="s">
        <v>1360</v>
      </c>
      <c r="J34" s="182" t="s">
        <v>1361</v>
      </c>
      <c r="K34" s="182" t="s">
        <v>1361</v>
      </c>
      <c r="L34" s="182" t="s">
        <v>1360</v>
      </c>
      <c r="M34" s="182" t="s">
        <v>1361</v>
      </c>
      <c r="N34" s="183" t="s">
        <v>1361</v>
      </c>
      <c r="O34" s="182" t="s">
        <v>1360</v>
      </c>
      <c r="P34" s="182" t="s">
        <v>1361</v>
      </c>
      <c r="Q34" s="183" t="s">
        <v>1361</v>
      </c>
      <c r="R34" s="182">
        <v>126</v>
      </c>
      <c r="S34" s="182">
        <v>21</v>
      </c>
      <c r="T34" s="183">
        <v>0.16666666666666666</v>
      </c>
      <c r="U34" s="182">
        <v>156</v>
      </c>
      <c r="V34" s="182">
        <v>32</v>
      </c>
      <c r="W34" s="183">
        <v>0.20512820512820512</v>
      </c>
      <c r="X34" s="166">
        <v>172</v>
      </c>
      <c r="Y34" s="166">
        <v>25</v>
      </c>
      <c r="Z34" s="167">
        <v>0.14534883720930233</v>
      </c>
    </row>
    <row r="35" spans="1:26" x14ac:dyDescent="0.3">
      <c r="A35" s="165" t="s">
        <v>515</v>
      </c>
      <c r="B35" s="165" t="s">
        <v>516</v>
      </c>
      <c r="C35" s="182" t="s">
        <v>139</v>
      </c>
      <c r="D35" s="182" t="s">
        <v>139</v>
      </c>
      <c r="E35" s="183" t="s">
        <v>139</v>
      </c>
      <c r="F35" s="182" t="s">
        <v>139</v>
      </c>
      <c r="G35" s="182" t="s">
        <v>139</v>
      </c>
      <c r="H35" s="183" t="s">
        <v>139</v>
      </c>
      <c r="I35" s="182" t="s">
        <v>1360</v>
      </c>
      <c r="J35" s="182" t="s">
        <v>1361</v>
      </c>
      <c r="K35" s="182" t="s">
        <v>1361</v>
      </c>
      <c r="L35" s="182" t="s">
        <v>1360</v>
      </c>
      <c r="M35" s="182" t="s">
        <v>1361</v>
      </c>
      <c r="N35" s="183" t="s">
        <v>1361</v>
      </c>
      <c r="O35" s="182" t="s">
        <v>139</v>
      </c>
      <c r="P35" s="182" t="s">
        <v>139</v>
      </c>
      <c r="Q35" s="183" t="s">
        <v>139</v>
      </c>
      <c r="R35" s="182" t="s">
        <v>139</v>
      </c>
      <c r="S35" s="182" t="s">
        <v>139</v>
      </c>
      <c r="T35" s="183" t="s">
        <v>139</v>
      </c>
      <c r="U35" s="182" t="s">
        <v>1360</v>
      </c>
      <c r="V35" s="182" t="s">
        <v>1361</v>
      </c>
      <c r="W35" s="182" t="s">
        <v>1361</v>
      </c>
      <c r="X35" s="168" t="s">
        <v>139</v>
      </c>
      <c r="Y35" s="168" t="s">
        <v>139</v>
      </c>
      <c r="Z35" s="169" t="s">
        <v>139</v>
      </c>
    </row>
    <row r="36" spans="1:26" x14ac:dyDescent="0.3">
      <c r="A36" s="165" t="s">
        <v>31</v>
      </c>
      <c r="B36" s="165" t="s">
        <v>32</v>
      </c>
      <c r="C36" s="182">
        <v>684</v>
      </c>
      <c r="D36" s="182">
        <v>343</v>
      </c>
      <c r="E36" s="183">
        <v>0.501</v>
      </c>
      <c r="F36" s="182">
        <v>960</v>
      </c>
      <c r="G36" s="182">
        <v>376</v>
      </c>
      <c r="H36" s="183">
        <v>0.39200000000000002</v>
      </c>
      <c r="I36" s="182">
        <v>1558</v>
      </c>
      <c r="J36" s="182">
        <v>421</v>
      </c>
      <c r="K36" s="183">
        <v>0.27</v>
      </c>
      <c r="L36" s="182">
        <v>1765</v>
      </c>
      <c r="M36" s="182">
        <v>406</v>
      </c>
      <c r="N36" s="183">
        <v>0.23002832861189801</v>
      </c>
      <c r="O36" s="182">
        <v>2024</v>
      </c>
      <c r="P36" s="182">
        <v>454</v>
      </c>
      <c r="Q36" s="183">
        <v>0.22430830039525693</v>
      </c>
      <c r="R36" s="182">
        <v>1811</v>
      </c>
      <c r="S36" s="182">
        <v>568</v>
      </c>
      <c r="T36" s="183">
        <v>0.31363887355052456</v>
      </c>
      <c r="U36" s="182">
        <v>1865</v>
      </c>
      <c r="V36" s="182">
        <v>644</v>
      </c>
      <c r="W36" s="183">
        <v>0.34530831099195708</v>
      </c>
      <c r="X36" s="166">
        <v>1587</v>
      </c>
      <c r="Y36" s="166">
        <v>720</v>
      </c>
      <c r="Z36" s="167">
        <v>0.45368620037807184</v>
      </c>
    </row>
    <row r="37" spans="1:26" x14ac:dyDescent="0.3">
      <c r="A37" s="165" t="s">
        <v>106</v>
      </c>
      <c r="B37" s="165" t="s">
        <v>107</v>
      </c>
      <c r="C37" s="182" t="s">
        <v>139</v>
      </c>
      <c r="D37" s="182" t="s">
        <v>139</v>
      </c>
      <c r="E37" s="183" t="s">
        <v>139</v>
      </c>
      <c r="F37" s="182" t="s">
        <v>1376</v>
      </c>
      <c r="G37" s="182" t="s">
        <v>1360</v>
      </c>
      <c r="H37" s="183">
        <v>8.2000000000000003E-2</v>
      </c>
      <c r="I37" s="182" t="s">
        <v>1364</v>
      </c>
      <c r="J37" s="182" t="s">
        <v>1360</v>
      </c>
      <c r="K37" s="183">
        <v>0.185</v>
      </c>
      <c r="L37" s="182" t="s">
        <v>1362</v>
      </c>
      <c r="M37" s="182" t="s">
        <v>1360</v>
      </c>
      <c r="N37" s="183">
        <v>8.3333333333333329E-2</v>
      </c>
      <c r="O37" s="182" t="s">
        <v>1364</v>
      </c>
      <c r="P37" s="182" t="s">
        <v>1360</v>
      </c>
      <c r="Q37" s="183">
        <v>0.12</v>
      </c>
      <c r="R37" s="182" t="s">
        <v>1360</v>
      </c>
      <c r="S37" s="182" t="s">
        <v>1361</v>
      </c>
      <c r="T37" s="182" t="s">
        <v>1361</v>
      </c>
      <c r="U37" s="182" t="s">
        <v>139</v>
      </c>
      <c r="V37" s="182" t="s">
        <v>139</v>
      </c>
      <c r="W37" s="183" t="s">
        <v>139</v>
      </c>
      <c r="X37" s="168" t="s">
        <v>139</v>
      </c>
      <c r="Y37" s="168" t="s">
        <v>139</v>
      </c>
      <c r="Z37" s="169" t="s">
        <v>139</v>
      </c>
    </row>
    <row r="38" spans="1:26" x14ac:dyDescent="0.3">
      <c r="A38" s="165" t="s">
        <v>33</v>
      </c>
      <c r="B38" s="165" t="s">
        <v>34</v>
      </c>
      <c r="C38" s="182">
        <v>224</v>
      </c>
      <c r="D38" s="182">
        <v>97</v>
      </c>
      <c r="E38" s="183">
        <v>0.433</v>
      </c>
      <c r="F38" s="182">
        <v>506</v>
      </c>
      <c r="G38" s="182">
        <v>194</v>
      </c>
      <c r="H38" s="183">
        <v>0.38300000000000001</v>
      </c>
      <c r="I38" s="182">
        <v>653</v>
      </c>
      <c r="J38" s="182">
        <v>278</v>
      </c>
      <c r="K38" s="183">
        <v>0.42599999999999999</v>
      </c>
      <c r="L38" s="182">
        <v>1030</v>
      </c>
      <c r="M38" s="182">
        <v>345</v>
      </c>
      <c r="N38" s="183">
        <v>0.33495145631067963</v>
      </c>
      <c r="O38" s="182">
        <v>1083</v>
      </c>
      <c r="P38" s="182">
        <v>470</v>
      </c>
      <c r="Q38" s="183">
        <v>0.4339796860572484</v>
      </c>
      <c r="R38" s="182">
        <v>1090</v>
      </c>
      <c r="S38" s="182">
        <v>487</v>
      </c>
      <c r="T38" s="183">
        <v>0.44678899082568807</v>
      </c>
      <c r="U38" s="182">
        <v>1074</v>
      </c>
      <c r="V38" s="182">
        <v>518</v>
      </c>
      <c r="W38" s="183">
        <v>0.48230912476722532</v>
      </c>
      <c r="X38" s="166">
        <v>1249</v>
      </c>
      <c r="Y38" s="166">
        <v>530</v>
      </c>
      <c r="Z38" s="167">
        <v>0.42433947157726182</v>
      </c>
    </row>
    <row r="39" spans="1:26" x14ac:dyDescent="0.3">
      <c r="A39" s="165" t="s">
        <v>35</v>
      </c>
      <c r="B39" s="165" t="s">
        <v>36</v>
      </c>
      <c r="C39" s="182">
        <v>220</v>
      </c>
      <c r="D39" s="182">
        <v>23</v>
      </c>
      <c r="E39" s="183">
        <v>0.105</v>
      </c>
      <c r="F39" s="182">
        <v>786</v>
      </c>
      <c r="G39" s="182">
        <v>79</v>
      </c>
      <c r="H39" s="183">
        <v>0.10100000000000001</v>
      </c>
      <c r="I39" s="182">
        <v>729</v>
      </c>
      <c r="J39" s="182">
        <v>91</v>
      </c>
      <c r="K39" s="183">
        <v>0.125</v>
      </c>
      <c r="L39" s="182">
        <v>827</v>
      </c>
      <c r="M39" s="182">
        <v>140</v>
      </c>
      <c r="N39" s="183">
        <v>0.16928657799274485</v>
      </c>
      <c r="O39" s="182">
        <v>399</v>
      </c>
      <c r="P39" s="182">
        <v>56</v>
      </c>
      <c r="Q39" s="183">
        <v>0.14035087719298245</v>
      </c>
      <c r="R39" s="182">
        <v>192</v>
      </c>
      <c r="S39" s="182">
        <v>23</v>
      </c>
      <c r="T39" s="183">
        <v>0.11979166666666667</v>
      </c>
      <c r="U39" s="182">
        <v>213</v>
      </c>
      <c r="V39" s="182">
        <v>55</v>
      </c>
      <c r="W39" s="183">
        <v>0.25821596244131456</v>
      </c>
      <c r="X39" s="166">
        <v>178</v>
      </c>
      <c r="Y39" s="166">
        <v>26</v>
      </c>
      <c r="Z39" s="167">
        <v>0.14606741573033707</v>
      </c>
    </row>
    <row r="40" spans="1:26" x14ac:dyDescent="0.3">
      <c r="A40" s="165" t="s">
        <v>37</v>
      </c>
      <c r="B40" s="165" t="s">
        <v>38</v>
      </c>
      <c r="C40" s="182" t="s">
        <v>1360</v>
      </c>
      <c r="D40" s="182" t="s">
        <v>1361</v>
      </c>
      <c r="E40" s="183" t="s">
        <v>1361</v>
      </c>
      <c r="F40" s="182" t="s">
        <v>139</v>
      </c>
      <c r="G40" s="182" t="s">
        <v>139</v>
      </c>
      <c r="H40" s="183" t="s">
        <v>139</v>
      </c>
      <c r="I40" s="182" t="s">
        <v>1360</v>
      </c>
      <c r="J40" s="182" t="s">
        <v>1361</v>
      </c>
      <c r="K40" s="182" t="s">
        <v>1361</v>
      </c>
      <c r="L40" s="182" t="s">
        <v>139</v>
      </c>
      <c r="M40" s="182" t="s">
        <v>139</v>
      </c>
      <c r="N40" s="183" t="s">
        <v>139</v>
      </c>
      <c r="O40" s="182" t="s">
        <v>139</v>
      </c>
      <c r="P40" s="182" t="s">
        <v>139</v>
      </c>
      <c r="Q40" s="183" t="s">
        <v>139</v>
      </c>
      <c r="R40" s="182" t="s">
        <v>139</v>
      </c>
      <c r="S40" s="182" t="s">
        <v>139</v>
      </c>
      <c r="T40" s="183" t="s">
        <v>139</v>
      </c>
      <c r="U40" s="182" t="s">
        <v>139</v>
      </c>
      <c r="V40" s="182" t="s">
        <v>139</v>
      </c>
      <c r="W40" s="183" t="s">
        <v>139</v>
      </c>
      <c r="X40" s="168" t="s">
        <v>139</v>
      </c>
      <c r="Y40" s="168" t="s">
        <v>139</v>
      </c>
      <c r="Z40" s="169" t="s">
        <v>139</v>
      </c>
    </row>
    <row r="41" spans="1:26" x14ac:dyDescent="0.3">
      <c r="A41" s="165" t="s">
        <v>39</v>
      </c>
      <c r="B41" s="165" t="s">
        <v>40</v>
      </c>
      <c r="C41" s="182">
        <v>126</v>
      </c>
      <c r="D41" s="182">
        <v>74</v>
      </c>
      <c r="E41" s="183">
        <v>0.58699999999999997</v>
      </c>
      <c r="F41" s="182">
        <v>187</v>
      </c>
      <c r="G41" s="182">
        <v>64</v>
      </c>
      <c r="H41" s="183">
        <v>0.34200000000000003</v>
      </c>
      <c r="I41" s="182">
        <v>238</v>
      </c>
      <c r="J41" s="182">
        <v>98</v>
      </c>
      <c r="K41" s="183">
        <v>0.41199999999999998</v>
      </c>
      <c r="L41" s="182">
        <v>209</v>
      </c>
      <c r="M41" s="182">
        <v>97</v>
      </c>
      <c r="N41" s="183">
        <v>0.46411483253588515</v>
      </c>
      <c r="O41" s="182">
        <v>221</v>
      </c>
      <c r="P41" s="182">
        <v>105</v>
      </c>
      <c r="Q41" s="183">
        <v>0.47511312217194568</v>
      </c>
      <c r="R41" s="182">
        <v>249</v>
      </c>
      <c r="S41" s="182">
        <v>115</v>
      </c>
      <c r="T41" s="183">
        <v>0.46184738955823296</v>
      </c>
      <c r="U41" s="182">
        <v>287</v>
      </c>
      <c r="V41" s="182">
        <v>145</v>
      </c>
      <c r="W41" s="183">
        <v>0.50522648083623689</v>
      </c>
      <c r="X41" s="166">
        <v>263</v>
      </c>
      <c r="Y41" s="166">
        <v>132</v>
      </c>
      <c r="Z41" s="167">
        <v>0.50190114068441061</v>
      </c>
    </row>
    <row r="42" spans="1:26" x14ac:dyDescent="0.3">
      <c r="A42" s="165" t="s">
        <v>41</v>
      </c>
      <c r="B42" s="165" t="s">
        <v>42</v>
      </c>
      <c r="C42" s="182">
        <v>119</v>
      </c>
      <c r="D42" s="182">
        <v>31</v>
      </c>
      <c r="E42" s="183">
        <v>0.26100000000000001</v>
      </c>
      <c r="F42" s="182">
        <v>209</v>
      </c>
      <c r="G42" s="182">
        <v>82</v>
      </c>
      <c r="H42" s="183">
        <v>0.39200000000000002</v>
      </c>
      <c r="I42" s="182">
        <v>1118</v>
      </c>
      <c r="J42" s="182">
        <v>298</v>
      </c>
      <c r="K42" s="183">
        <v>0.26700000000000002</v>
      </c>
      <c r="L42" s="182">
        <v>1263</v>
      </c>
      <c r="M42" s="182">
        <v>442</v>
      </c>
      <c r="N42" s="183">
        <v>0.34996041171813141</v>
      </c>
      <c r="O42" s="182">
        <v>1345</v>
      </c>
      <c r="P42" s="182">
        <v>471</v>
      </c>
      <c r="Q42" s="183">
        <v>0.35018587360594794</v>
      </c>
      <c r="R42" s="182">
        <v>1381</v>
      </c>
      <c r="S42" s="182">
        <v>518</v>
      </c>
      <c r="T42" s="183">
        <v>0.37509051412020278</v>
      </c>
      <c r="U42" s="182">
        <v>2069</v>
      </c>
      <c r="V42" s="182">
        <v>783</v>
      </c>
      <c r="W42" s="183">
        <v>0.37844369260512323</v>
      </c>
      <c r="X42" s="166">
        <v>2254</v>
      </c>
      <c r="Y42" s="166">
        <v>870</v>
      </c>
      <c r="Z42" s="167">
        <v>0.38598047914818101</v>
      </c>
    </row>
    <row r="43" spans="1:26" x14ac:dyDescent="0.3">
      <c r="A43" s="165" t="s">
        <v>108</v>
      </c>
      <c r="B43" s="165" t="s">
        <v>109</v>
      </c>
      <c r="C43" s="182" t="s">
        <v>139</v>
      </c>
      <c r="D43" s="182" t="s">
        <v>139</v>
      </c>
      <c r="E43" s="183" t="s">
        <v>139</v>
      </c>
      <c r="F43" s="182" t="s">
        <v>1364</v>
      </c>
      <c r="G43" s="182" t="s">
        <v>1360</v>
      </c>
      <c r="H43" s="183">
        <v>4.2999999999999997E-2</v>
      </c>
      <c r="I43" s="182" t="s">
        <v>1365</v>
      </c>
      <c r="J43" s="182" t="s">
        <v>1360</v>
      </c>
      <c r="K43" s="184" t="s">
        <v>1370</v>
      </c>
      <c r="L43" s="182" t="s">
        <v>1362</v>
      </c>
      <c r="M43" s="182" t="s">
        <v>1360</v>
      </c>
      <c r="N43" s="184" t="s">
        <v>1370</v>
      </c>
      <c r="O43" s="182" t="s">
        <v>139</v>
      </c>
      <c r="P43" s="182" t="s">
        <v>139</v>
      </c>
      <c r="Q43" s="183" t="s">
        <v>139</v>
      </c>
      <c r="R43" s="182" t="s">
        <v>139</v>
      </c>
      <c r="S43" s="182" t="s">
        <v>139</v>
      </c>
      <c r="T43" s="183" t="s">
        <v>139</v>
      </c>
      <c r="U43" s="182" t="s">
        <v>139</v>
      </c>
      <c r="V43" s="182" t="s">
        <v>139</v>
      </c>
      <c r="W43" s="183" t="s">
        <v>139</v>
      </c>
      <c r="X43" s="168" t="s">
        <v>139</v>
      </c>
      <c r="Y43" s="168" t="s">
        <v>139</v>
      </c>
      <c r="Z43" s="169" t="s">
        <v>139</v>
      </c>
    </row>
    <row r="44" spans="1:26" x14ac:dyDescent="0.3">
      <c r="A44" s="165" t="s">
        <v>522</v>
      </c>
      <c r="B44" s="165" t="s">
        <v>529</v>
      </c>
      <c r="C44" s="182" t="s">
        <v>139</v>
      </c>
      <c r="D44" s="182" t="s">
        <v>139</v>
      </c>
      <c r="E44" s="183" t="s">
        <v>139</v>
      </c>
      <c r="F44" s="182" t="s">
        <v>139</v>
      </c>
      <c r="G44" s="182" t="s">
        <v>139</v>
      </c>
      <c r="H44" s="183" t="s">
        <v>139</v>
      </c>
      <c r="I44" s="182" t="s">
        <v>139</v>
      </c>
      <c r="J44" s="182" t="s">
        <v>139</v>
      </c>
      <c r="K44" s="183" t="s">
        <v>139</v>
      </c>
      <c r="L44" s="182" t="s">
        <v>1360</v>
      </c>
      <c r="M44" s="182" t="s">
        <v>1361</v>
      </c>
      <c r="N44" s="183" t="s">
        <v>1361</v>
      </c>
      <c r="O44" s="182" t="s">
        <v>139</v>
      </c>
      <c r="P44" s="182" t="s">
        <v>139</v>
      </c>
      <c r="Q44" s="183" t="s">
        <v>139</v>
      </c>
      <c r="R44" s="182" t="s">
        <v>139</v>
      </c>
      <c r="S44" s="182" t="s">
        <v>139</v>
      </c>
      <c r="T44" s="183" t="s">
        <v>139</v>
      </c>
      <c r="U44" s="182" t="s">
        <v>139</v>
      </c>
      <c r="V44" s="182" t="s">
        <v>139</v>
      </c>
      <c r="W44" s="183" t="s">
        <v>139</v>
      </c>
      <c r="X44" s="168" t="s">
        <v>139</v>
      </c>
      <c r="Y44" s="168" t="s">
        <v>139</v>
      </c>
      <c r="Z44" s="169" t="s">
        <v>139</v>
      </c>
    </row>
    <row r="45" spans="1:26" x14ac:dyDescent="0.3">
      <c r="A45" s="165" t="s">
        <v>43</v>
      </c>
      <c r="B45" s="165" t="s">
        <v>44</v>
      </c>
      <c r="C45" s="182" t="s">
        <v>1364</v>
      </c>
      <c r="D45" s="182" t="s">
        <v>1360</v>
      </c>
      <c r="E45" s="184" t="s">
        <v>1370</v>
      </c>
      <c r="F45" s="182" t="s">
        <v>1360</v>
      </c>
      <c r="G45" s="182" t="s">
        <v>1361</v>
      </c>
      <c r="H45" s="183" t="s">
        <v>1361</v>
      </c>
      <c r="I45" s="182" t="s">
        <v>1362</v>
      </c>
      <c r="J45" s="182" t="s">
        <v>1360</v>
      </c>
      <c r="K45" s="184" t="s">
        <v>1370</v>
      </c>
      <c r="L45" s="182" t="s">
        <v>1364</v>
      </c>
      <c r="M45" s="182" t="s">
        <v>1360</v>
      </c>
      <c r="N45" s="184" t="s">
        <v>1370</v>
      </c>
      <c r="O45" s="182" t="s">
        <v>1362</v>
      </c>
      <c r="P45" s="182" t="s">
        <v>1360</v>
      </c>
      <c r="Q45" s="184" t="s">
        <v>1370</v>
      </c>
      <c r="R45" s="182" t="s">
        <v>139</v>
      </c>
      <c r="S45" s="182" t="s">
        <v>139</v>
      </c>
      <c r="T45" s="183" t="s">
        <v>139</v>
      </c>
      <c r="U45" s="182" t="s">
        <v>139</v>
      </c>
      <c r="V45" s="182" t="s">
        <v>139</v>
      </c>
      <c r="W45" s="183" t="s">
        <v>139</v>
      </c>
      <c r="X45" s="168" t="s">
        <v>139</v>
      </c>
      <c r="Y45" s="168" t="s">
        <v>139</v>
      </c>
      <c r="Z45" s="169" t="s">
        <v>139</v>
      </c>
    </row>
    <row r="46" spans="1:26" x14ac:dyDescent="0.3">
      <c r="A46" s="170" t="s">
        <v>1351</v>
      </c>
      <c r="B46" s="170" t="s">
        <v>46</v>
      </c>
      <c r="C46" s="182">
        <v>1826</v>
      </c>
      <c r="D46" s="182">
        <v>834</v>
      </c>
      <c r="E46" s="183">
        <v>0.45673603504928806</v>
      </c>
      <c r="F46" s="189">
        <v>2383</v>
      </c>
      <c r="G46" s="189">
        <v>932</v>
      </c>
      <c r="H46" s="188">
        <v>0.39110365086026017</v>
      </c>
      <c r="I46" s="189">
        <v>2796</v>
      </c>
      <c r="J46" s="189">
        <v>1047</v>
      </c>
      <c r="K46" s="188">
        <v>0.37446351931330474</v>
      </c>
      <c r="L46" s="189">
        <v>2911</v>
      </c>
      <c r="M46" s="189">
        <v>1109</v>
      </c>
      <c r="N46" s="188">
        <v>0.38096873926485741</v>
      </c>
      <c r="O46" s="189">
        <v>3383</v>
      </c>
      <c r="P46" s="189">
        <v>1249</v>
      </c>
      <c r="Q46" s="188">
        <v>0.36919893585574931</v>
      </c>
      <c r="R46" s="189">
        <v>3332</v>
      </c>
      <c r="S46" s="189">
        <v>1284</v>
      </c>
      <c r="T46" s="188">
        <v>0.38535414165666265</v>
      </c>
      <c r="U46" s="189">
        <v>3400</v>
      </c>
      <c r="V46" s="189">
        <v>1362</v>
      </c>
      <c r="W46" s="188">
        <v>0.40058823529411763</v>
      </c>
      <c r="X46" s="171">
        <v>3316</v>
      </c>
      <c r="Y46" s="171">
        <v>1446</v>
      </c>
      <c r="Z46" s="167">
        <v>0.43606755126658625</v>
      </c>
    </row>
    <row r="47" spans="1:26" x14ac:dyDescent="0.3">
      <c r="A47" s="165" t="s">
        <v>47</v>
      </c>
      <c r="B47" s="165" t="s">
        <v>48</v>
      </c>
      <c r="C47" s="182">
        <v>171</v>
      </c>
      <c r="D47" s="182">
        <v>51</v>
      </c>
      <c r="E47" s="183">
        <v>0.29799999999999999</v>
      </c>
      <c r="F47" s="182">
        <v>176</v>
      </c>
      <c r="G47" s="182">
        <v>85</v>
      </c>
      <c r="H47" s="183">
        <v>0.48299999999999998</v>
      </c>
      <c r="I47" s="182">
        <v>194</v>
      </c>
      <c r="J47" s="182">
        <v>64</v>
      </c>
      <c r="K47" s="183">
        <v>0.33</v>
      </c>
      <c r="L47" s="182">
        <v>122</v>
      </c>
      <c r="M47" s="182">
        <v>84</v>
      </c>
      <c r="N47" s="183">
        <v>0.68852459016393441</v>
      </c>
      <c r="O47" s="182">
        <v>385</v>
      </c>
      <c r="P47" s="182">
        <v>109</v>
      </c>
      <c r="Q47" s="183">
        <v>0.2831168831168831</v>
      </c>
      <c r="R47" s="182">
        <v>294</v>
      </c>
      <c r="S47" s="182">
        <v>140</v>
      </c>
      <c r="T47" s="183">
        <v>0.47619047619047616</v>
      </c>
      <c r="U47" s="182">
        <v>290</v>
      </c>
      <c r="V47" s="182">
        <v>132</v>
      </c>
      <c r="W47" s="183">
        <v>0.45517241379310347</v>
      </c>
      <c r="X47" s="166">
        <v>377</v>
      </c>
      <c r="Y47" s="166">
        <v>101</v>
      </c>
      <c r="Z47" s="167">
        <v>0.26790450928381965</v>
      </c>
    </row>
    <row r="48" spans="1:26" x14ac:dyDescent="0.3">
      <c r="A48" s="165" t="s">
        <v>49</v>
      </c>
      <c r="B48" s="165" t="s">
        <v>50</v>
      </c>
      <c r="C48" s="182">
        <v>37</v>
      </c>
      <c r="D48" s="182">
        <v>16</v>
      </c>
      <c r="E48" s="183">
        <v>0.432</v>
      </c>
      <c r="F48" s="182">
        <v>96</v>
      </c>
      <c r="G48" s="182">
        <v>36</v>
      </c>
      <c r="H48" s="183">
        <v>0.375</v>
      </c>
      <c r="I48" s="182">
        <v>188</v>
      </c>
      <c r="J48" s="182">
        <v>67</v>
      </c>
      <c r="K48" s="183">
        <v>0.35599999999999998</v>
      </c>
      <c r="L48" s="182">
        <v>180</v>
      </c>
      <c r="M48" s="182">
        <v>87</v>
      </c>
      <c r="N48" s="183">
        <v>0.48333333333333334</v>
      </c>
      <c r="O48" s="182">
        <v>175</v>
      </c>
      <c r="P48" s="182">
        <v>82</v>
      </c>
      <c r="Q48" s="183">
        <v>0.46857142857142858</v>
      </c>
      <c r="R48" s="182">
        <v>183</v>
      </c>
      <c r="S48" s="182">
        <v>87</v>
      </c>
      <c r="T48" s="183">
        <v>0.47540983606557374</v>
      </c>
      <c r="U48" s="182">
        <v>229</v>
      </c>
      <c r="V48" s="182">
        <v>113</v>
      </c>
      <c r="W48" s="183">
        <v>0.49344978165938863</v>
      </c>
      <c r="X48" s="166">
        <v>231</v>
      </c>
      <c r="Y48" s="166">
        <v>95</v>
      </c>
      <c r="Z48" s="167">
        <v>0.41125541125541126</v>
      </c>
    </row>
    <row r="49" spans="1:26" x14ac:dyDescent="0.3">
      <c r="A49" s="165" t="s">
        <v>530</v>
      </c>
      <c r="B49" s="165" t="s">
        <v>533</v>
      </c>
      <c r="C49" s="182" t="s">
        <v>139</v>
      </c>
      <c r="D49" s="182" t="s">
        <v>139</v>
      </c>
      <c r="E49" s="183" t="s">
        <v>139</v>
      </c>
      <c r="F49" s="182" t="s">
        <v>139</v>
      </c>
      <c r="G49" s="182" t="s">
        <v>139</v>
      </c>
      <c r="H49" s="183" t="s">
        <v>139</v>
      </c>
      <c r="I49" s="182" t="s">
        <v>139</v>
      </c>
      <c r="J49" s="182" t="s">
        <v>139</v>
      </c>
      <c r="K49" s="183" t="s">
        <v>139</v>
      </c>
      <c r="L49" s="182" t="s">
        <v>139</v>
      </c>
      <c r="M49" s="182" t="s">
        <v>139</v>
      </c>
      <c r="N49" s="183" t="s">
        <v>139</v>
      </c>
      <c r="O49" s="182" t="s">
        <v>139</v>
      </c>
      <c r="P49" s="182" t="s">
        <v>139</v>
      </c>
      <c r="Q49" s="183" t="s">
        <v>139</v>
      </c>
      <c r="R49" s="182" t="s">
        <v>139</v>
      </c>
      <c r="S49" s="182" t="s">
        <v>139</v>
      </c>
      <c r="T49" s="183" t="s">
        <v>139</v>
      </c>
      <c r="U49" s="182" t="s">
        <v>1366</v>
      </c>
      <c r="V49" s="182" t="s">
        <v>1360</v>
      </c>
      <c r="W49" s="183">
        <v>3.125E-2</v>
      </c>
      <c r="X49" s="166" t="s">
        <v>1375</v>
      </c>
      <c r="Y49" s="166" t="s">
        <v>1360</v>
      </c>
      <c r="Z49" s="167">
        <v>9.4117647058823528E-2</v>
      </c>
    </row>
    <row r="50" spans="1:26" x14ac:dyDescent="0.3">
      <c r="A50" s="165" t="s">
        <v>51</v>
      </c>
      <c r="B50" s="165" t="s">
        <v>52</v>
      </c>
      <c r="C50" s="182">
        <v>632</v>
      </c>
      <c r="D50" s="182">
        <v>191</v>
      </c>
      <c r="E50" s="183">
        <v>0.30199999999999999</v>
      </c>
      <c r="F50" s="182">
        <v>1578</v>
      </c>
      <c r="G50" s="182">
        <v>236</v>
      </c>
      <c r="H50" s="183">
        <v>0.15</v>
      </c>
      <c r="I50" s="182">
        <v>1676</v>
      </c>
      <c r="J50" s="182">
        <v>215</v>
      </c>
      <c r="K50" s="183">
        <v>0.128</v>
      </c>
      <c r="L50" s="182">
        <v>1239</v>
      </c>
      <c r="M50" s="182">
        <v>215</v>
      </c>
      <c r="N50" s="183">
        <v>0.1735270379338176</v>
      </c>
      <c r="O50" s="182">
        <v>1125</v>
      </c>
      <c r="P50" s="182">
        <v>215</v>
      </c>
      <c r="Q50" s="183">
        <v>0.19111111111111112</v>
      </c>
      <c r="R50" s="182">
        <v>1076</v>
      </c>
      <c r="S50" s="182">
        <v>205</v>
      </c>
      <c r="T50" s="183">
        <v>0.19052044609665428</v>
      </c>
      <c r="U50" s="182">
        <v>910</v>
      </c>
      <c r="V50" s="182">
        <v>259</v>
      </c>
      <c r="W50" s="183">
        <v>0.2846153846153846</v>
      </c>
      <c r="X50" s="166">
        <v>1014</v>
      </c>
      <c r="Y50" s="166">
        <v>250</v>
      </c>
      <c r="Z50" s="167">
        <v>0.2465483234714004</v>
      </c>
    </row>
    <row r="51" spans="1:26" x14ac:dyDescent="0.3">
      <c r="A51" s="165" t="s">
        <v>1319</v>
      </c>
      <c r="B51" s="165" t="s">
        <v>1320</v>
      </c>
      <c r="C51" s="224" t="s">
        <v>139</v>
      </c>
      <c r="D51" s="224" t="s">
        <v>139</v>
      </c>
      <c r="E51" s="226" t="s">
        <v>139</v>
      </c>
      <c r="F51" s="224" t="s">
        <v>139</v>
      </c>
      <c r="G51" s="224" t="s">
        <v>139</v>
      </c>
      <c r="H51" s="226" t="s">
        <v>139</v>
      </c>
      <c r="I51" s="224" t="s">
        <v>139</v>
      </c>
      <c r="J51" s="224" t="s">
        <v>139</v>
      </c>
      <c r="K51" s="226" t="s">
        <v>139</v>
      </c>
      <c r="L51" s="224" t="s">
        <v>139</v>
      </c>
      <c r="M51" s="224" t="s">
        <v>139</v>
      </c>
      <c r="N51" s="226" t="s">
        <v>139</v>
      </c>
      <c r="O51" s="224" t="s">
        <v>139</v>
      </c>
      <c r="P51" s="224" t="s">
        <v>139</v>
      </c>
      <c r="Q51" s="226" t="s">
        <v>139</v>
      </c>
      <c r="R51" s="224" t="s">
        <v>139</v>
      </c>
      <c r="S51" s="224" t="s">
        <v>139</v>
      </c>
      <c r="T51" s="226" t="s">
        <v>139</v>
      </c>
      <c r="U51" s="224" t="s">
        <v>139</v>
      </c>
      <c r="V51" s="224" t="s">
        <v>139</v>
      </c>
      <c r="W51" s="226" t="s">
        <v>139</v>
      </c>
      <c r="X51" s="166" t="s">
        <v>1363</v>
      </c>
      <c r="Y51" s="166" t="s">
        <v>1360</v>
      </c>
      <c r="Z51" s="167">
        <v>4.3478260869565216E-2</v>
      </c>
    </row>
    <row r="52" spans="1:26" x14ac:dyDescent="0.3">
      <c r="A52" s="165" t="s">
        <v>531</v>
      </c>
      <c r="B52" s="165" t="s">
        <v>532</v>
      </c>
      <c r="C52" s="182" t="s">
        <v>139</v>
      </c>
      <c r="D52" s="182" t="s">
        <v>139</v>
      </c>
      <c r="E52" s="183" t="s">
        <v>139</v>
      </c>
      <c r="F52" s="182" t="s">
        <v>139</v>
      </c>
      <c r="G52" s="182" t="s">
        <v>139</v>
      </c>
      <c r="H52" s="183" t="s">
        <v>139</v>
      </c>
      <c r="I52" s="182" t="s">
        <v>139</v>
      </c>
      <c r="J52" s="182" t="s">
        <v>139</v>
      </c>
      <c r="K52" s="183" t="s">
        <v>139</v>
      </c>
      <c r="L52" s="182" t="s">
        <v>1360</v>
      </c>
      <c r="M52" s="182" t="s">
        <v>1361</v>
      </c>
      <c r="N52" s="183" t="s">
        <v>1361</v>
      </c>
      <c r="O52" s="182" t="s">
        <v>139</v>
      </c>
      <c r="P52" s="182" t="s">
        <v>139</v>
      </c>
      <c r="Q52" s="183" t="s">
        <v>139</v>
      </c>
      <c r="R52" s="182" t="s">
        <v>139</v>
      </c>
      <c r="S52" s="182" t="s">
        <v>139</v>
      </c>
      <c r="T52" s="183" t="s">
        <v>139</v>
      </c>
      <c r="U52" s="182" t="s">
        <v>139</v>
      </c>
      <c r="V52" s="182" t="s">
        <v>139</v>
      </c>
      <c r="W52" s="183" t="s">
        <v>139</v>
      </c>
      <c r="X52" s="168" t="s">
        <v>139</v>
      </c>
      <c r="Y52" s="168" t="s">
        <v>139</v>
      </c>
      <c r="Z52" s="169" t="s">
        <v>139</v>
      </c>
    </row>
    <row r="53" spans="1:26" x14ac:dyDescent="0.3">
      <c r="A53" s="165" t="s">
        <v>110</v>
      </c>
      <c r="B53" s="165" t="s">
        <v>111</v>
      </c>
      <c r="C53" s="212" t="s">
        <v>139</v>
      </c>
      <c r="D53" s="212" t="s">
        <v>139</v>
      </c>
      <c r="E53" s="214" t="s">
        <v>139</v>
      </c>
      <c r="F53" s="212" t="s">
        <v>1364</v>
      </c>
      <c r="G53" s="212" t="s">
        <v>1360</v>
      </c>
      <c r="H53" s="214">
        <v>9.0999999999999998E-2</v>
      </c>
      <c r="I53" s="212" t="s">
        <v>1383</v>
      </c>
      <c r="J53" s="212" t="s">
        <v>1360</v>
      </c>
      <c r="K53" s="214">
        <v>2.8000000000000001E-2</v>
      </c>
      <c r="L53" s="212" t="s">
        <v>1374</v>
      </c>
      <c r="M53" s="212" t="s">
        <v>1360</v>
      </c>
      <c r="N53" s="214">
        <v>1.2658227848101266E-2</v>
      </c>
      <c r="O53" s="212" t="s">
        <v>1365</v>
      </c>
      <c r="P53" s="212" t="s">
        <v>1360</v>
      </c>
      <c r="Q53" s="219" t="s">
        <v>1370</v>
      </c>
      <c r="R53" s="212" t="s">
        <v>1363</v>
      </c>
      <c r="S53" s="212" t="s">
        <v>1360</v>
      </c>
      <c r="T53" s="214">
        <v>7.4626865671641784E-2</v>
      </c>
      <c r="U53" s="212" t="s">
        <v>1384</v>
      </c>
      <c r="V53" s="212" t="s">
        <v>1360</v>
      </c>
      <c r="W53" s="214">
        <v>2.6041666666666668E-2</v>
      </c>
      <c r="X53" s="166" t="s">
        <v>1379</v>
      </c>
      <c r="Y53" s="166" t="s">
        <v>1360</v>
      </c>
      <c r="Z53" s="167">
        <v>1.8749999999999999E-2</v>
      </c>
    </row>
    <row r="54" spans="1:26" x14ac:dyDescent="0.3">
      <c r="A54" s="165" t="s">
        <v>53</v>
      </c>
      <c r="B54" s="165" t="s">
        <v>54</v>
      </c>
      <c r="C54" s="182">
        <v>44</v>
      </c>
      <c r="D54" s="182">
        <v>17</v>
      </c>
      <c r="E54" s="183">
        <v>0.38600000000000001</v>
      </c>
      <c r="F54" s="182">
        <v>110</v>
      </c>
      <c r="G54" s="182">
        <v>24</v>
      </c>
      <c r="H54" s="183">
        <v>0.218</v>
      </c>
      <c r="I54" s="182">
        <v>256</v>
      </c>
      <c r="J54" s="182">
        <v>90</v>
      </c>
      <c r="K54" s="183">
        <v>0.35199999999999998</v>
      </c>
      <c r="L54" s="182">
        <v>386</v>
      </c>
      <c r="M54" s="182">
        <v>125</v>
      </c>
      <c r="N54" s="183">
        <v>0.32383419689119169</v>
      </c>
      <c r="O54" s="182">
        <v>315</v>
      </c>
      <c r="P54" s="182">
        <v>130</v>
      </c>
      <c r="Q54" s="183">
        <v>0.41269841269841268</v>
      </c>
      <c r="R54" s="182">
        <v>309</v>
      </c>
      <c r="S54" s="182">
        <v>158</v>
      </c>
      <c r="T54" s="183">
        <v>0.51132686084142398</v>
      </c>
      <c r="U54" s="182">
        <v>393</v>
      </c>
      <c r="V54" s="182">
        <v>184</v>
      </c>
      <c r="W54" s="183">
        <v>0.4681933842239186</v>
      </c>
      <c r="X54" s="166">
        <v>445</v>
      </c>
      <c r="Y54" s="166">
        <v>159</v>
      </c>
      <c r="Z54" s="167">
        <v>0.35730337078651686</v>
      </c>
    </row>
    <row r="55" spans="1:26" x14ac:dyDescent="0.3">
      <c r="A55" s="165" t="s">
        <v>55</v>
      </c>
      <c r="B55" s="165" t="s">
        <v>56</v>
      </c>
      <c r="C55" s="182">
        <v>522</v>
      </c>
      <c r="D55" s="182">
        <v>204</v>
      </c>
      <c r="E55" s="183">
        <v>0.39100000000000001</v>
      </c>
      <c r="F55" s="182">
        <v>575</v>
      </c>
      <c r="G55" s="182">
        <v>232</v>
      </c>
      <c r="H55" s="183">
        <v>0.40300000000000002</v>
      </c>
      <c r="I55" s="182">
        <v>646</v>
      </c>
      <c r="J55" s="182">
        <v>232</v>
      </c>
      <c r="K55" s="183">
        <v>0.35899999999999999</v>
      </c>
      <c r="L55" s="182">
        <v>1009</v>
      </c>
      <c r="M55" s="182">
        <v>331</v>
      </c>
      <c r="N55" s="183">
        <v>0.32804757185332012</v>
      </c>
      <c r="O55" s="182">
        <v>930</v>
      </c>
      <c r="P55" s="182">
        <v>337</v>
      </c>
      <c r="Q55" s="183">
        <v>0.36236559139784946</v>
      </c>
      <c r="R55" s="182">
        <v>908</v>
      </c>
      <c r="S55" s="182">
        <v>360</v>
      </c>
      <c r="T55" s="183">
        <v>0.3964757709251101</v>
      </c>
      <c r="U55" s="182">
        <v>979</v>
      </c>
      <c r="V55" s="182">
        <v>411</v>
      </c>
      <c r="W55" s="183">
        <v>0.41981613891726249</v>
      </c>
      <c r="X55" s="166">
        <v>892</v>
      </c>
      <c r="Y55" s="166">
        <v>351</v>
      </c>
      <c r="Z55" s="167">
        <v>0.39349775784753366</v>
      </c>
    </row>
    <row r="56" spans="1:26" x14ac:dyDescent="0.3">
      <c r="A56" s="165" t="s">
        <v>534</v>
      </c>
      <c r="B56" s="165" t="s">
        <v>535</v>
      </c>
      <c r="C56" s="182" t="s">
        <v>139</v>
      </c>
      <c r="D56" s="182" t="s">
        <v>139</v>
      </c>
      <c r="E56" s="183" t="s">
        <v>139</v>
      </c>
      <c r="F56" s="182" t="s">
        <v>139</v>
      </c>
      <c r="G56" s="182" t="s">
        <v>139</v>
      </c>
      <c r="H56" s="183" t="s">
        <v>139</v>
      </c>
      <c r="I56" s="182" t="s">
        <v>139</v>
      </c>
      <c r="J56" s="182" t="s">
        <v>139</v>
      </c>
      <c r="K56" s="183" t="s">
        <v>139</v>
      </c>
      <c r="L56" s="182" t="s">
        <v>1376</v>
      </c>
      <c r="M56" s="182" t="s">
        <v>1360</v>
      </c>
      <c r="N56" s="184" t="s">
        <v>1370</v>
      </c>
      <c r="O56" s="182" t="s">
        <v>1374</v>
      </c>
      <c r="P56" s="182" t="s">
        <v>1360</v>
      </c>
      <c r="Q56" s="184" t="s">
        <v>1370</v>
      </c>
      <c r="R56" s="182" t="s">
        <v>1376</v>
      </c>
      <c r="S56" s="182" t="s">
        <v>1360</v>
      </c>
      <c r="T56" s="184" t="s">
        <v>1370</v>
      </c>
      <c r="U56" s="182" t="s">
        <v>1386</v>
      </c>
      <c r="V56" s="182" t="s">
        <v>1360</v>
      </c>
      <c r="W56" s="183">
        <v>2.8301886792452831E-2</v>
      </c>
      <c r="X56" s="166" t="s">
        <v>1374</v>
      </c>
      <c r="Y56" s="166" t="s">
        <v>1360</v>
      </c>
      <c r="Z56" s="167">
        <v>3.9473684210526314E-2</v>
      </c>
    </row>
    <row r="57" spans="1:26" x14ac:dyDescent="0.3">
      <c r="A57" s="165" t="s">
        <v>112</v>
      </c>
      <c r="B57" s="165" t="s">
        <v>113</v>
      </c>
      <c r="C57" s="182" t="s">
        <v>139</v>
      </c>
      <c r="D57" s="182" t="s">
        <v>139</v>
      </c>
      <c r="E57" s="183" t="s">
        <v>139</v>
      </c>
      <c r="F57" s="182" t="s">
        <v>1375</v>
      </c>
      <c r="G57" s="182" t="s">
        <v>1360</v>
      </c>
      <c r="H57" s="184" t="s">
        <v>1370</v>
      </c>
      <c r="I57" s="182" t="s">
        <v>1365</v>
      </c>
      <c r="J57" s="182" t="s">
        <v>1360</v>
      </c>
      <c r="K57" s="183">
        <v>6.5000000000000002E-2</v>
      </c>
      <c r="L57" s="182" t="s">
        <v>1360</v>
      </c>
      <c r="M57" s="182" t="s">
        <v>1361</v>
      </c>
      <c r="N57" s="183" t="s">
        <v>1361</v>
      </c>
      <c r="O57" s="182" t="s">
        <v>139</v>
      </c>
      <c r="P57" s="182" t="s">
        <v>139</v>
      </c>
      <c r="Q57" s="183" t="s">
        <v>139</v>
      </c>
      <c r="R57" s="182" t="s">
        <v>139</v>
      </c>
      <c r="S57" s="182" t="s">
        <v>139</v>
      </c>
      <c r="T57" s="183" t="s">
        <v>139</v>
      </c>
      <c r="U57" s="182" t="s">
        <v>139</v>
      </c>
      <c r="V57" s="182" t="s">
        <v>139</v>
      </c>
      <c r="W57" s="183" t="s">
        <v>139</v>
      </c>
      <c r="X57" s="168" t="s">
        <v>139</v>
      </c>
      <c r="Y57" s="168" t="s">
        <v>139</v>
      </c>
      <c r="Z57" s="169" t="s">
        <v>139</v>
      </c>
    </row>
    <row r="58" spans="1:26" x14ac:dyDescent="0.3">
      <c r="A58" s="165" t="s">
        <v>114</v>
      </c>
      <c r="B58" s="165" t="s">
        <v>115</v>
      </c>
      <c r="C58" s="182" t="s">
        <v>139</v>
      </c>
      <c r="D58" s="182" t="s">
        <v>139</v>
      </c>
      <c r="E58" s="183" t="s">
        <v>139</v>
      </c>
      <c r="F58" s="182" t="s">
        <v>1371</v>
      </c>
      <c r="G58" s="182" t="s">
        <v>1360</v>
      </c>
      <c r="H58" s="183">
        <v>0.11899999999999999</v>
      </c>
      <c r="I58" s="182">
        <v>85</v>
      </c>
      <c r="J58" s="182">
        <v>15</v>
      </c>
      <c r="K58" s="183">
        <v>0.17599999999999999</v>
      </c>
      <c r="L58" s="182">
        <v>121</v>
      </c>
      <c r="M58" s="182">
        <v>12</v>
      </c>
      <c r="N58" s="183">
        <v>9.9173553719008267E-2</v>
      </c>
      <c r="O58" s="182">
        <v>58</v>
      </c>
      <c r="P58" s="182">
        <v>14</v>
      </c>
      <c r="Q58" s="183">
        <v>0.2413793103448276</v>
      </c>
      <c r="R58" s="182">
        <v>85</v>
      </c>
      <c r="S58" s="182">
        <v>13</v>
      </c>
      <c r="T58" s="183">
        <v>0.15294117647058825</v>
      </c>
      <c r="U58" s="182" t="s">
        <v>1386</v>
      </c>
      <c r="V58" s="182" t="s">
        <v>1360</v>
      </c>
      <c r="W58" s="183">
        <v>0.02</v>
      </c>
      <c r="X58" s="166" t="s">
        <v>1362</v>
      </c>
      <c r="Y58" s="168" t="s">
        <v>1360</v>
      </c>
      <c r="Z58" s="167" t="s">
        <v>1378</v>
      </c>
    </row>
    <row r="59" spans="1:26" x14ac:dyDescent="0.3">
      <c r="A59" s="165" t="s">
        <v>57</v>
      </c>
      <c r="B59" s="165" t="s">
        <v>58</v>
      </c>
      <c r="C59" s="182" t="s">
        <v>1362</v>
      </c>
      <c r="D59" s="182" t="s">
        <v>1360</v>
      </c>
      <c r="E59" s="183">
        <v>0.13300000000000001</v>
      </c>
      <c r="F59" s="182" t="s">
        <v>1362</v>
      </c>
      <c r="G59" s="182" t="s">
        <v>1360</v>
      </c>
      <c r="H59" s="183">
        <v>0.23100000000000001</v>
      </c>
      <c r="I59" s="182" t="s">
        <v>1371</v>
      </c>
      <c r="J59" s="182" t="s">
        <v>1360</v>
      </c>
      <c r="K59" s="183">
        <v>0.182</v>
      </c>
      <c r="L59" s="182">
        <v>193</v>
      </c>
      <c r="M59" s="182">
        <v>23</v>
      </c>
      <c r="N59" s="183">
        <v>0.11917098445595854</v>
      </c>
      <c r="O59" s="182">
        <v>457</v>
      </c>
      <c r="P59" s="182">
        <v>30</v>
      </c>
      <c r="Q59" s="183">
        <v>6.5645514223194742E-2</v>
      </c>
      <c r="R59" s="182">
        <v>334</v>
      </c>
      <c r="S59" s="182">
        <v>48</v>
      </c>
      <c r="T59" s="183">
        <v>0.1437125748502994</v>
      </c>
      <c r="U59" s="182">
        <v>262</v>
      </c>
      <c r="V59" s="182">
        <v>30</v>
      </c>
      <c r="W59" s="183">
        <v>0.11450381679389313</v>
      </c>
      <c r="X59" s="166">
        <v>735</v>
      </c>
      <c r="Y59" s="166">
        <v>63</v>
      </c>
      <c r="Z59" s="167">
        <v>8.5714285714285715E-2</v>
      </c>
    </row>
    <row r="60" spans="1:26" x14ac:dyDescent="0.3">
      <c r="A60" s="165" t="s">
        <v>59</v>
      </c>
      <c r="B60" s="165" t="s">
        <v>60</v>
      </c>
      <c r="C60" s="182" t="s">
        <v>1360</v>
      </c>
      <c r="D60" s="182" t="s">
        <v>1361</v>
      </c>
      <c r="E60" s="183" t="s">
        <v>1361</v>
      </c>
      <c r="F60" s="182" t="s">
        <v>1364</v>
      </c>
      <c r="G60" s="182" t="s">
        <v>1360</v>
      </c>
      <c r="H60" s="183">
        <v>0.25</v>
      </c>
      <c r="I60" s="182">
        <v>96</v>
      </c>
      <c r="J60" s="182">
        <v>10</v>
      </c>
      <c r="K60" s="183">
        <v>0.104</v>
      </c>
      <c r="L60" s="182">
        <v>38</v>
      </c>
      <c r="M60" s="182">
        <v>10</v>
      </c>
      <c r="N60" s="183">
        <v>0.26315789473684209</v>
      </c>
      <c r="O60" s="182" t="s">
        <v>1376</v>
      </c>
      <c r="P60" s="182" t="s">
        <v>1360</v>
      </c>
      <c r="Q60" s="183">
        <v>6.9565217391304349E-2</v>
      </c>
      <c r="R60" s="182">
        <v>33</v>
      </c>
      <c r="S60" s="182">
        <v>10</v>
      </c>
      <c r="T60" s="183">
        <v>0.30303030303030304</v>
      </c>
      <c r="U60" s="182">
        <v>65</v>
      </c>
      <c r="V60" s="182">
        <v>10</v>
      </c>
      <c r="W60" s="183">
        <v>0.15384615384615385</v>
      </c>
      <c r="X60" s="166" t="s">
        <v>1363</v>
      </c>
      <c r="Y60" s="166" t="s">
        <v>1360</v>
      </c>
      <c r="Z60" s="167">
        <v>4.4117647058823532E-2</v>
      </c>
    </row>
    <row r="61" spans="1:26" x14ac:dyDescent="0.3">
      <c r="A61" s="165" t="s">
        <v>61</v>
      </c>
      <c r="B61" s="165" t="s">
        <v>62</v>
      </c>
      <c r="C61" s="182" t="s">
        <v>1362</v>
      </c>
      <c r="D61" s="182" t="s">
        <v>1360</v>
      </c>
      <c r="E61" s="183">
        <v>9.0999999999999998E-2</v>
      </c>
      <c r="F61" s="182">
        <v>77</v>
      </c>
      <c r="G61" s="182">
        <v>12</v>
      </c>
      <c r="H61" s="183">
        <v>0.156</v>
      </c>
      <c r="I61" s="182">
        <v>246</v>
      </c>
      <c r="J61" s="182">
        <v>32</v>
      </c>
      <c r="K61" s="183">
        <v>0.13</v>
      </c>
      <c r="L61" s="182">
        <v>284</v>
      </c>
      <c r="M61" s="182">
        <v>39</v>
      </c>
      <c r="N61" s="183">
        <v>0.13732394366197184</v>
      </c>
      <c r="O61" s="182">
        <v>107</v>
      </c>
      <c r="P61" s="182">
        <v>13</v>
      </c>
      <c r="Q61" s="183">
        <v>0.12149532710280374</v>
      </c>
      <c r="R61" s="182">
        <v>126</v>
      </c>
      <c r="S61" s="182">
        <v>17</v>
      </c>
      <c r="T61" s="183">
        <v>0.13492063492063491</v>
      </c>
      <c r="U61" s="182">
        <v>48</v>
      </c>
      <c r="V61" s="182">
        <v>12</v>
      </c>
      <c r="W61" s="183">
        <v>0.25</v>
      </c>
      <c r="X61" s="166" t="s">
        <v>1371</v>
      </c>
      <c r="Y61" s="166" t="s">
        <v>1360</v>
      </c>
      <c r="Z61" s="167">
        <v>0.17073170731707318</v>
      </c>
    </row>
    <row r="62" spans="1:26" x14ac:dyDescent="0.3">
      <c r="A62" s="165" t="s">
        <v>63</v>
      </c>
      <c r="B62" s="165" t="s">
        <v>64</v>
      </c>
      <c r="C62" s="182">
        <v>628</v>
      </c>
      <c r="D62" s="182">
        <v>446</v>
      </c>
      <c r="E62" s="183">
        <v>0.71</v>
      </c>
      <c r="F62" s="182">
        <v>740</v>
      </c>
      <c r="G62" s="182">
        <v>495</v>
      </c>
      <c r="H62" s="183">
        <v>0.66900000000000004</v>
      </c>
      <c r="I62" s="182">
        <v>926</v>
      </c>
      <c r="J62" s="182">
        <v>585</v>
      </c>
      <c r="K62" s="183">
        <v>0.63200000000000001</v>
      </c>
      <c r="L62" s="182">
        <v>984</v>
      </c>
      <c r="M62" s="182">
        <v>589</v>
      </c>
      <c r="N62" s="183">
        <v>0.59857723577235777</v>
      </c>
      <c r="O62" s="182">
        <v>1086</v>
      </c>
      <c r="P62" s="182">
        <v>688</v>
      </c>
      <c r="Q62" s="183">
        <v>0.63351749539594848</v>
      </c>
      <c r="R62" s="182">
        <v>1197</v>
      </c>
      <c r="S62" s="182">
        <v>716</v>
      </c>
      <c r="T62" s="183">
        <v>0.59816207184628234</v>
      </c>
      <c r="U62" s="182">
        <v>1341</v>
      </c>
      <c r="V62" s="182">
        <v>772</v>
      </c>
      <c r="W62" s="183">
        <v>0.57568978374347501</v>
      </c>
      <c r="X62" s="166">
        <v>1151</v>
      </c>
      <c r="Y62" s="166">
        <v>691</v>
      </c>
      <c r="Z62" s="167">
        <v>0.60034752389226764</v>
      </c>
    </row>
    <row r="63" spans="1:26" x14ac:dyDescent="0.3">
      <c r="A63" s="165" t="s">
        <v>65</v>
      </c>
      <c r="B63" s="165" t="s">
        <v>66</v>
      </c>
      <c r="C63" s="182" t="s">
        <v>1362</v>
      </c>
      <c r="D63" s="182" t="s">
        <v>1360</v>
      </c>
      <c r="E63" s="183">
        <v>0.13300000000000001</v>
      </c>
      <c r="F63" s="182" t="s">
        <v>1371</v>
      </c>
      <c r="G63" s="182" t="s">
        <v>1360</v>
      </c>
      <c r="H63" s="183">
        <v>0.111</v>
      </c>
      <c r="I63" s="182" t="s">
        <v>1364</v>
      </c>
      <c r="J63" s="182" t="s">
        <v>1360</v>
      </c>
      <c r="K63" s="183">
        <v>0.39100000000000001</v>
      </c>
      <c r="L63" s="182" t="s">
        <v>1369</v>
      </c>
      <c r="M63" s="182" t="s">
        <v>1360</v>
      </c>
      <c r="N63" s="183">
        <v>5.2631578947368418E-2</v>
      </c>
      <c r="O63" s="182">
        <v>54</v>
      </c>
      <c r="P63" s="182">
        <v>12</v>
      </c>
      <c r="Q63" s="183">
        <v>0.22222222222222221</v>
      </c>
      <c r="R63" s="182">
        <v>166</v>
      </c>
      <c r="S63" s="182">
        <v>24</v>
      </c>
      <c r="T63" s="183">
        <v>0.14457831325301204</v>
      </c>
      <c r="U63" s="182">
        <v>126</v>
      </c>
      <c r="V63" s="182">
        <v>35</v>
      </c>
      <c r="W63" s="183">
        <v>0.27777777777777779</v>
      </c>
      <c r="X63" s="166">
        <v>175</v>
      </c>
      <c r="Y63" s="166">
        <v>54</v>
      </c>
      <c r="Z63" s="167">
        <v>0.30857142857142855</v>
      </c>
    </row>
    <row r="64" spans="1:26" x14ac:dyDescent="0.3">
      <c r="A64" s="165" t="s">
        <v>523</v>
      </c>
      <c r="B64" s="165" t="s">
        <v>524</v>
      </c>
      <c r="C64" s="182" t="s">
        <v>139</v>
      </c>
      <c r="D64" s="182" t="s">
        <v>139</v>
      </c>
      <c r="E64" s="183" t="s">
        <v>139</v>
      </c>
      <c r="F64" s="182" t="s">
        <v>139</v>
      </c>
      <c r="G64" s="182" t="s">
        <v>139</v>
      </c>
      <c r="H64" s="183" t="s">
        <v>139</v>
      </c>
      <c r="I64" s="182" t="s">
        <v>139</v>
      </c>
      <c r="J64" s="182" t="s">
        <v>139</v>
      </c>
      <c r="K64" s="183" t="s">
        <v>139</v>
      </c>
      <c r="L64" s="182" t="s">
        <v>139</v>
      </c>
      <c r="M64" s="182" t="s">
        <v>139</v>
      </c>
      <c r="N64" s="183" t="s">
        <v>139</v>
      </c>
      <c r="O64" s="182" t="s">
        <v>139</v>
      </c>
      <c r="P64" s="182" t="s">
        <v>139</v>
      </c>
      <c r="Q64" s="183" t="s">
        <v>139</v>
      </c>
      <c r="R64" s="182" t="s">
        <v>139</v>
      </c>
      <c r="S64" s="182" t="s">
        <v>139</v>
      </c>
      <c r="T64" s="183" t="s">
        <v>139</v>
      </c>
      <c r="U64" s="182" t="s">
        <v>1360</v>
      </c>
      <c r="V64" s="182" t="s">
        <v>1361</v>
      </c>
      <c r="W64" s="182" t="s">
        <v>1361</v>
      </c>
      <c r="X64" s="168" t="s">
        <v>139</v>
      </c>
      <c r="Y64" s="168" t="s">
        <v>139</v>
      </c>
      <c r="Z64" s="169" t="s">
        <v>139</v>
      </c>
    </row>
    <row r="65" spans="1:26" x14ac:dyDescent="0.3">
      <c r="A65" s="165" t="s">
        <v>67</v>
      </c>
      <c r="B65" s="165" t="s">
        <v>68</v>
      </c>
      <c r="C65" s="182">
        <v>74</v>
      </c>
      <c r="D65" s="182">
        <v>24</v>
      </c>
      <c r="E65" s="183">
        <v>0.32400000000000001</v>
      </c>
      <c r="F65" s="182">
        <v>213</v>
      </c>
      <c r="G65" s="182">
        <v>54</v>
      </c>
      <c r="H65" s="183">
        <v>0.254</v>
      </c>
      <c r="I65" s="182">
        <v>424</v>
      </c>
      <c r="J65" s="182">
        <v>89</v>
      </c>
      <c r="K65" s="183">
        <v>0.21</v>
      </c>
      <c r="L65" s="182">
        <v>923</v>
      </c>
      <c r="M65" s="182">
        <v>169</v>
      </c>
      <c r="N65" s="183">
        <v>0.18309859154929578</v>
      </c>
      <c r="O65" s="182">
        <v>850</v>
      </c>
      <c r="P65" s="182">
        <v>192</v>
      </c>
      <c r="Q65" s="183">
        <v>0.22588235294117648</v>
      </c>
      <c r="R65" s="182">
        <v>967</v>
      </c>
      <c r="S65" s="182">
        <v>188</v>
      </c>
      <c r="T65" s="183">
        <v>0.19441571871768357</v>
      </c>
      <c r="U65" s="182">
        <v>623</v>
      </c>
      <c r="V65" s="182">
        <v>97</v>
      </c>
      <c r="W65" s="183">
        <v>0.15569823434991975</v>
      </c>
      <c r="X65" s="166">
        <v>598</v>
      </c>
      <c r="Y65" s="166">
        <v>83</v>
      </c>
      <c r="Z65" s="167">
        <v>0.13879598662207357</v>
      </c>
    </row>
    <row r="66" spans="1:26" x14ac:dyDescent="0.3">
      <c r="A66" s="165" t="s">
        <v>525</v>
      </c>
      <c r="B66" s="165" t="s">
        <v>528</v>
      </c>
      <c r="C66" s="182" t="s">
        <v>139</v>
      </c>
      <c r="D66" s="182" t="s">
        <v>139</v>
      </c>
      <c r="E66" s="183" t="s">
        <v>139</v>
      </c>
      <c r="F66" s="182" t="s">
        <v>139</v>
      </c>
      <c r="G66" s="182" t="s">
        <v>139</v>
      </c>
      <c r="H66" s="183" t="s">
        <v>139</v>
      </c>
      <c r="I66" s="182" t="s">
        <v>139</v>
      </c>
      <c r="J66" s="182" t="s">
        <v>139</v>
      </c>
      <c r="K66" s="183" t="s">
        <v>139</v>
      </c>
      <c r="L66" s="182" t="s">
        <v>139</v>
      </c>
      <c r="M66" s="182" t="s">
        <v>139</v>
      </c>
      <c r="N66" s="183" t="s">
        <v>139</v>
      </c>
      <c r="O66" s="182" t="s">
        <v>1360</v>
      </c>
      <c r="P66" s="182" t="s">
        <v>1361</v>
      </c>
      <c r="Q66" s="183" t="s">
        <v>1361</v>
      </c>
      <c r="R66" s="182" t="s">
        <v>1360</v>
      </c>
      <c r="S66" s="182" t="s">
        <v>1361</v>
      </c>
      <c r="T66" s="182" t="s">
        <v>1361</v>
      </c>
      <c r="U66" s="182" t="s">
        <v>1360</v>
      </c>
      <c r="V66" s="182" t="s">
        <v>1361</v>
      </c>
      <c r="W66" s="182" t="s">
        <v>1361</v>
      </c>
      <c r="X66" s="166" t="s">
        <v>1365</v>
      </c>
      <c r="Y66" s="166" t="s">
        <v>1360</v>
      </c>
      <c r="Z66" s="167">
        <v>0.15625</v>
      </c>
    </row>
    <row r="67" spans="1:26" x14ac:dyDescent="0.3">
      <c r="A67" s="165" t="s">
        <v>116</v>
      </c>
      <c r="B67" s="165" t="s">
        <v>117</v>
      </c>
      <c r="C67" s="182" t="s">
        <v>139</v>
      </c>
      <c r="D67" s="182" t="s">
        <v>139</v>
      </c>
      <c r="E67" s="183" t="s">
        <v>139</v>
      </c>
      <c r="F67" s="182" t="s">
        <v>1360</v>
      </c>
      <c r="G67" s="182" t="s">
        <v>1361</v>
      </c>
      <c r="H67" s="183" t="s">
        <v>1361</v>
      </c>
      <c r="I67" s="182">
        <v>31</v>
      </c>
      <c r="J67" s="182">
        <v>12</v>
      </c>
      <c r="K67" s="183">
        <v>0.38700000000000001</v>
      </c>
      <c r="L67" s="182" t="s">
        <v>1360</v>
      </c>
      <c r="M67" s="182" t="s">
        <v>1361</v>
      </c>
      <c r="N67" s="183" t="s">
        <v>1361</v>
      </c>
      <c r="O67" s="182" t="s">
        <v>1360</v>
      </c>
      <c r="P67" s="182" t="s">
        <v>1361</v>
      </c>
      <c r="Q67" s="183" t="s">
        <v>1361</v>
      </c>
      <c r="R67" s="182" t="s">
        <v>139</v>
      </c>
      <c r="S67" s="182" t="s">
        <v>139</v>
      </c>
      <c r="T67" s="183" t="s">
        <v>139</v>
      </c>
      <c r="U67" s="182" t="s">
        <v>1360</v>
      </c>
      <c r="V67" s="182" t="s">
        <v>1361</v>
      </c>
      <c r="W67" s="182" t="s">
        <v>1361</v>
      </c>
      <c r="X67" s="233" t="s">
        <v>1360</v>
      </c>
      <c r="Y67" s="233" t="s">
        <v>1361</v>
      </c>
      <c r="Z67" s="234" t="s">
        <v>1361</v>
      </c>
    </row>
    <row r="68" spans="1:26" x14ac:dyDescent="0.3">
      <c r="A68" s="165" t="s">
        <v>69</v>
      </c>
      <c r="B68" s="165" t="s">
        <v>70</v>
      </c>
      <c r="C68" s="182" t="s">
        <v>1365</v>
      </c>
      <c r="D68" s="182" t="s">
        <v>1360</v>
      </c>
      <c r="E68" s="183">
        <v>0.24199999999999999</v>
      </c>
      <c r="F68" s="182">
        <v>58</v>
      </c>
      <c r="G68" s="182">
        <v>10</v>
      </c>
      <c r="H68" s="183">
        <v>0.17199999999999999</v>
      </c>
      <c r="I68" s="182">
        <v>194</v>
      </c>
      <c r="J68" s="182">
        <v>32</v>
      </c>
      <c r="K68" s="183">
        <v>0.16500000000000001</v>
      </c>
      <c r="L68" s="182">
        <v>133</v>
      </c>
      <c r="M68" s="182">
        <v>38</v>
      </c>
      <c r="N68" s="183">
        <v>0.2857142857142857</v>
      </c>
      <c r="O68" s="182">
        <v>113</v>
      </c>
      <c r="P68" s="182">
        <v>50</v>
      </c>
      <c r="Q68" s="183">
        <v>0.44247787610619471</v>
      </c>
      <c r="R68" s="182">
        <v>231</v>
      </c>
      <c r="S68" s="182">
        <v>66</v>
      </c>
      <c r="T68" s="183">
        <v>0.2857142857142857</v>
      </c>
      <c r="U68" s="182">
        <v>344</v>
      </c>
      <c r="V68" s="182">
        <v>74</v>
      </c>
      <c r="W68" s="183">
        <v>0.21511627906976744</v>
      </c>
      <c r="X68" s="166">
        <v>387</v>
      </c>
      <c r="Y68" s="166">
        <v>86</v>
      </c>
      <c r="Z68" s="167">
        <v>0.22222222222222221</v>
      </c>
    </row>
    <row r="69" spans="1:26" x14ac:dyDescent="0.3">
      <c r="A69" s="165" t="s">
        <v>71</v>
      </c>
      <c r="B69" s="165" t="s">
        <v>72</v>
      </c>
      <c r="C69" s="182" t="s">
        <v>1360</v>
      </c>
      <c r="D69" s="182" t="s">
        <v>1361</v>
      </c>
      <c r="E69" s="183" t="s">
        <v>1361</v>
      </c>
      <c r="F69" s="182" t="s">
        <v>1362</v>
      </c>
      <c r="G69" s="182" t="s">
        <v>1360</v>
      </c>
      <c r="H69" s="184" t="s">
        <v>1370</v>
      </c>
      <c r="I69" s="182">
        <v>55</v>
      </c>
      <c r="J69" s="182">
        <v>14</v>
      </c>
      <c r="K69" s="183">
        <v>0.255</v>
      </c>
      <c r="L69" s="182">
        <v>68</v>
      </c>
      <c r="M69" s="182">
        <v>13</v>
      </c>
      <c r="N69" s="183">
        <v>0.19117647058823528</v>
      </c>
      <c r="O69" s="182" t="s">
        <v>1374</v>
      </c>
      <c r="P69" s="182" t="s">
        <v>1360</v>
      </c>
      <c r="Q69" s="183">
        <v>5.3333333333333337E-2</v>
      </c>
      <c r="R69" s="182" t="s">
        <v>1383</v>
      </c>
      <c r="S69" s="182" t="s">
        <v>1360</v>
      </c>
      <c r="T69" s="183">
        <v>2.0408163265306121E-2</v>
      </c>
      <c r="U69" s="182" t="s">
        <v>1364</v>
      </c>
      <c r="V69" s="182" t="s">
        <v>1360</v>
      </c>
      <c r="W69" s="183">
        <v>9.5238095238095233E-2</v>
      </c>
      <c r="X69" s="233" t="s">
        <v>1360</v>
      </c>
      <c r="Y69" s="233" t="s">
        <v>1361</v>
      </c>
      <c r="Z69" s="234" t="s">
        <v>1361</v>
      </c>
    </row>
    <row r="70" spans="1:26" x14ac:dyDescent="0.3">
      <c r="A70" s="165" t="s">
        <v>526</v>
      </c>
      <c r="B70" s="165" t="s">
        <v>527</v>
      </c>
      <c r="C70" s="182" t="s">
        <v>139</v>
      </c>
      <c r="D70" s="182" t="s">
        <v>139</v>
      </c>
      <c r="E70" s="183" t="s">
        <v>139</v>
      </c>
      <c r="F70" s="182" t="s">
        <v>139</v>
      </c>
      <c r="G70" s="182" t="s">
        <v>139</v>
      </c>
      <c r="H70" s="183" t="s">
        <v>139</v>
      </c>
      <c r="I70" s="182" t="s">
        <v>139</v>
      </c>
      <c r="J70" s="182" t="s">
        <v>139</v>
      </c>
      <c r="K70" s="183" t="s">
        <v>139</v>
      </c>
      <c r="L70" s="182" t="s">
        <v>139</v>
      </c>
      <c r="M70" s="182" t="s">
        <v>139</v>
      </c>
      <c r="N70" s="183" t="s">
        <v>139</v>
      </c>
      <c r="O70" s="182" t="s">
        <v>139</v>
      </c>
      <c r="P70" s="182" t="s">
        <v>139</v>
      </c>
      <c r="Q70" s="183" t="s">
        <v>139</v>
      </c>
      <c r="R70" s="182" t="s">
        <v>1360</v>
      </c>
      <c r="S70" s="182" t="s">
        <v>1361</v>
      </c>
      <c r="T70" s="182" t="s">
        <v>1361</v>
      </c>
      <c r="U70" s="182" t="s">
        <v>139</v>
      </c>
      <c r="V70" s="182" t="s">
        <v>139</v>
      </c>
      <c r="W70" s="183" t="s">
        <v>139</v>
      </c>
      <c r="X70" s="233" t="s">
        <v>1360</v>
      </c>
      <c r="Y70" s="233" t="s">
        <v>1361</v>
      </c>
      <c r="Z70" s="234" t="s">
        <v>1361</v>
      </c>
    </row>
    <row r="71" spans="1:26" x14ac:dyDescent="0.3">
      <c r="A71" s="165" t="s">
        <v>73</v>
      </c>
      <c r="B71" s="165" t="s">
        <v>74</v>
      </c>
      <c r="C71" s="182" t="s">
        <v>1360</v>
      </c>
      <c r="D71" s="182" t="s">
        <v>1361</v>
      </c>
      <c r="E71" s="183" t="s">
        <v>1361</v>
      </c>
      <c r="F71" s="182" t="s">
        <v>1363</v>
      </c>
      <c r="G71" s="182" t="s">
        <v>1360</v>
      </c>
      <c r="H71" s="183">
        <v>0.05</v>
      </c>
      <c r="I71" s="182">
        <v>113</v>
      </c>
      <c r="J71" s="182">
        <v>26</v>
      </c>
      <c r="K71" s="183">
        <v>0.23</v>
      </c>
      <c r="L71" s="182">
        <v>189</v>
      </c>
      <c r="M71" s="182">
        <v>28</v>
      </c>
      <c r="N71" s="183">
        <v>0.14814814814814814</v>
      </c>
      <c r="O71" s="182">
        <v>224</v>
      </c>
      <c r="P71" s="182">
        <v>39</v>
      </c>
      <c r="Q71" s="183">
        <v>0.17410714285714285</v>
      </c>
      <c r="R71" s="182">
        <v>375</v>
      </c>
      <c r="S71" s="182">
        <v>76</v>
      </c>
      <c r="T71" s="183">
        <v>0.20266666666666666</v>
      </c>
      <c r="U71" s="182">
        <v>401</v>
      </c>
      <c r="V71" s="182">
        <v>107</v>
      </c>
      <c r="W71" s="183">
        <v>0.26683291770573564</v>
      </c>
      <c r="X71" s="166">
        <v>352</v>
      </c>
      <c r="Y71" s="166">
        <v>59</v>
      </c>
      <c r="Z71" s="167">
        <v>0.16761363636363635</v>
      </c>
    </row>
    <row r="72" spans="1:26" x14ac:dyDescent="0.3">
      <c r="A72" s="165" t="s">
        <v>118</v>
      </c>
      <c r="B72" s="165" t="s">
        <v>119</v>
      </c>
      <c r="C72" s="182" t="s">
        <v>139</v>
      </c>
      <c r="D72" s="182" t="s">
        <v>139</v>
      </c>
      <c r="E72" s="183" t="s">
        <v>139</v>
      </c>
      <c r="F72" s="182" t="s">
        <v>1360</v>
      </c>
      <c r="G72" s="182" t="s">
        <v>1361</v>
      </c>
      <c r="H72" s="183" t="s">
        <v>1361</v>
      </c>
      <c r="I72" s="182" t="s">
        <v>139</v>
      </c>
      <c r="J72" s="182" t="s">
        <v>139</v>
      </c>
      <c r="K72" s="183" t="s">
        <v>139</v>
      </c>
      <c r="L72" s="182" t="s">
        <v>1360</v>
      </c>
      <c r="M72" s="182" t="s">
        <v>1361</v>
      </c>
      <c r="N72" s="183" t="s">
        <v>1361</v>
      </c>
      <c r="O72" s="182" t="s">
        <v>139</v>
      </c>
      <c r="P72" s="182" t="s">
        <v>139</v>
      </c>
      <c r="Q72" s="183" t="s">
        <v>139</v>
      </c>
      <c r="R72" s="182" t="s">
        <v>1360</v>
      </c>
      <c r="S72" s="182" t="s">
        <v>1361</v>
      </c>
      <c r="T72" s="182" t="s">
        <v>1361</v>
      </c>
      <c r="U72" s="182" t="s">
        <v>139</v>
      </c>
      <c r="V72" s="182" t="s">
        <v>139</v>
      </c>
      <c r="W72" s="183" t="s">
        <v>139</v>
      </c>
      <c r="X72" s="233" t="s">
        <v>1360</v>
      </c>
      <c r="Y72" s="233" t="s">
        <v>1361</v>
      </c>
      <c r="Z72" s="234" t="s">
        <v>1361</v>
      </c>
    </row>
    <row r="73" spans="1:26" x14ac:dyDescent="0.3">
      <c r="A73" s="165" t="s">
        <v>75</v>
      </c>
      <c r="B73" s="165" t="s">
        <v>76</v>
      </c>
      <c r="C73" s="182">
        <v>136</v>
      </c>
      <c r="D73" s="182">
        <v>22</v>
      </c>
      <c r="E73" s="183">
        <v>0.16200000000000001</v>
      </c>
      <c r="F73" s="182">
        <v>105</v>
      </c>
      <c r="G73" s="182">
        <v>21</v>
      </c>
      <c r="H73" s="183">
        <v>0.2</v>
      </c>
      <c r="I73" s="182" t="s">
        <v>1375</v>
      </c>
      <c r="J73" s="182" t="s">
        <v>1360</v>
      </c>
      <c r="K73" s="183">
        <v>8.7999999999999995E-2</v>
      </c>
      <c r="L73" s="182">
        <v>70</v>
      </c>
      <c r="M73" s="182">
        <v>24</v>
      </c>
      <c r="N73" s="183">
        <v>0.34285714285714286</v>
      </c>
      <c r="O73" s="182">
        <v>213</v>
      </c>
      <c r="P73" s="182">
        <v>47</v>
      </c>
      <c r="Q73" s="183">
        <v>0.22065727699530516</v>
      </c>
      <c r="R73" s="182">
        <v>297</v>
      </c>
      <c r="S73" s="182">
        <v>80</v>
      </c>
      <c r="T73" s="183">
        <v>0.26936026936026936</v>
      </c>
      <c r="U73" s="182">
        <v>335</v>
      </c>
      <c r="V73" s="182">
        <v>102</v>
      </c>
      <c r="W73" s="183">
        <v>0.30447761194029849</v>
      </c>
      <c r="X73" s="166">
        <v>295</v>
      </c>
      <c r="Y73" s="166">
        <v>115</v>
      </c>
      <c r="Z73" s="167">
        <v>0.38983050847457629</v>
      </c>
    </row>
    <row r="74" spans="1:26" x14ac:dyDescent="0.3">
      <c r="A74" s="165" t="s">
        <v>120</v>
      </c>
      <c r="B74" s="165" t="s">
        <v>121</v>
      </c>
      <c r="C74" s="182" t="s">
        <v>139</v>
      </c>
      <c r="D74" s="182" t="s">
        <v>139</v>
      </c>
      <c r="E74" s="183" t="s">
        <v>139</v>
      </c>
      <c r="F74" s="182" t="s">
        <v>1360</v>
      </c>
      <c r="G74" s="182" t="s">
        <v>1361</v>
      </c>
      <c r="H74" s="183" t="s">
        <v>1361</v>
      </c>
      <c r="I74" s="182" t="s">
        <v>1362</v>
      </c>
      <c r="J74" s="182" t="s">
        <v>1360</v>
      </c>
      <c r="K74" s="183">
        <v>0.214</v>
      </c>
      <c r="L74" s="182" t="s">
        <v>1362</v>
      </c>
      <c r="M74" s="182" t="s">
        <v>1360</v>
      </c>
      <c r="N74" s="183">
        <v>0.2</v>
      </c>
      <c r="O74" s="182" t="s">
        <v>1362</v>
      </c>
      <c r="P74" s="182" t="s">
        <v>1360</v>
      </c>
      <c r="Q74" s="183">
        <v>9.0909090909090912E-2</v>
      </c>
      <c r="R74" s="182" t="s">
        <v>1374</v>
      </c>
      <c r="S74" s="182" t="s">
        <v>1360</v>
      </c>
      <c r="T74" s="183">
        <v>7.6923076923076927E-2</v>
      </c>
      <c r="U74" s="182" t="s">
        <v>1365</v>
      </c>
      <c r="V74" s="182" t="s">
        <v>1360</v>
      </c>
      <c r="W74" s="183">
        <v>8.3333333333333329E-2</v>
      </c>
      <c r="X74" s="233" t="s">
        <v>1360</v>
      </c>
      <c r="Y74" s="233" t="s">
        <v>1361</v>
      </c>
      <c r="Z74" s="234" t="s">
        <v>1361</v>
      </c>
    </row>
    <row r="75" spans="1:26" x14ac:dyDescent="0.3">
      <c r="A75" s="165" t="s">
        <v>77</v>
      </c>
      <c r="B75" s="165" t="s">
        <v>78</v>
      </c>
      <c r="C75" s="182">
        <v>225</v>
      </c>
      <c r="D75" s="182">
        <v>37</v>
      </c>
      <c r="E75" s="183">
        <v>0.16400000000000001</v>
      </c>
      <c r="F75" s="182">
        <v>293</v>
      </c>
      <c r="G75" s="182">
        <v>40</v>
      </c>
      <c r="H75" s="183">
        <v>0.13700000000000001</v>
      </c>
      <c r="I75" s="182">
        <v>347</v>
      </c>
      <c r="J75" s="182">
        <v>57</v>
      </c>
      <c r="K75" s="183">
        <v>0.16400000000000001</v>
      </c>
      <c r="L75" s="182">
        <v>363</v>
      </c>
      <c r="M75" s="182">
        <v>82</v>
      </c>
      <c r="N75" s="183">
        <v>0.22589531680440772</v>
      </c>
      <c r="O75" s="182">
        <v>266</v>
      </c>
      <c r="P75" s="182">
        <v>55</v>
      </c>
      <c r="Q75" s="183">
        <v>0.20676691729323307</v>
      </c>
      <c r="R75" s="182">
        <v>440</v>
      </c>
      <c r="S75" s="182">
        <v>72</v>
      </c>
      <c r="T75" s="183">
        <v>0.16363636363636364</v>
      </c>
      <c r="U75" s="182">
        <v>530</v>
      </c>
      <c r="V75" s="182">
        <v>119</v>
      </c>
      <c r="W75" s="183">
        <v>0.22452830188679246</v>
      </c>
      <c r="X75" s="166">
        <v>500</v>
      </c>
      <c r="Y75" s="166">
        <v>126</v>
      </c>
      <c r="Z75" s="167">
        <v>0.252</v>
      </c>
    </row>
    <row r="76" spans="1:26" x14ac:dyDescent="0.3">
      <c r="A76" s="165" t="s">
        <v>79</v>
      </c>
      <c r="B76" s="165" t="s">
        <v>80</v>
      </c>
      <c r="C76" s="182" t="s">
        <v>1360</v>
      </c>
      <c r="D76" s="182" t="s">
        <v>1361</v>
      </c>
      <c r="E76" s="183" t="s">
        <v>1361</v>
      </c>
      <c r="F76" s="182" t="s">
        <v>1360</v>
      </c>
      <c r="G76" s="182" t="s">
        <v>1361</v>
      </c>
      <c r="H76" s="183" t="s">
        <v>1361</v>
      </c>
      <c r="I76" s="182" t="s">
        <v>1364</v>
      </c>
      <c r="J76" s="182" t="s">
        <v>1360</v>
      </c>
      <c r="K76" s="183">
        <v>3.7999999999999999E-2</v>
      </c>
      <c r="L76" s="182" t="s">
        <v>1374</v>
      </c>
      <c r="M76" s="182" t="s">
        <v>1360</v>
      </c>
      <c r="N76" s="183">
        <v>0.04</v>
      </c>
      <c r="O76" s="182" t="s">
        <v>1366</v>
      </c>
      <c r="P76" s="182" t="s">
        <v>1360</v>
      </c>
      <c r="Q76" s="184" t="s">
        <v>1370</v>
      </c>
      <c r="R76" s="182" t="s">
        <v>1360</v>
      </c>
      <c r="S76" s="182" t="s">
        <v>1361</v>
      </c>
      <c r="T76" s="182" t="s">
        <v>1361</v>
      </c>
      <c r="U76" s="182" t="s">
        <v>1360</v>
      </c>
      <c r="V76" s="182" t="s">
        <v>1361</v>
      </c>
      <c r="W76" s="182" t="s">
        <v>1361</v>
      </c>
      <c r="X76" s="233" t="s">
        <v>1360</v>
      </c>
      <c r="Y76" s="233" t="s">
        <v>1361</v>
      </c>
      <c r="Z76" s="234" t="s">
        <v>1361</v>
      </c>
    </row>
    <row r="77" spans="1:26" x14ac:dyDescent="0.3">
      <c r="A77" s="165" t="s">
        <v>81</v>
      </c>
      <c r="B77" s="165" t="s">
        <v>82</v>
      </c>
      <c r="C77" s="182">
        <v>288</v>
      </c>
      <c r="D77" s="182">
        <v>142</v>
      </c>
      <c r="E77" s="183">
        <v>0.49299999999999999</v>
      </c>
      <c r="F77" s="182">
        <v>343</v>
      </c>
      <c r="G77" s="182">
        <v>198</v>
      </c>
      <c r="H77" s="183">
        <v>0.57699999999999996</v>
      </c>
      <c r="I77" s="182">
        <v>323</v>
      </c>
      <c r="J77" s="182">
        <v>192</v>
      </c>
      <c r="K77" s="183">
        <v>0.59399999999999997</v>
      </c>
      <c r="L77" s="182">
        <v>288</v>
      </c>
      <c r="M77" s="182">
        <v>212</v>
      </c>
      <c r="N77" s="183">
        <v>0.73611111111111116</v>
      </c>
      <c r="O77" s="182">
        <v>418</v>
      </c>
      <c r="P77" s="182">
        <v>265</v>
      </c>
      <c r="Q77" s="183">
        <v>0.63397129186602874</v>
      </c>
      <c r="R77" s="182">
        <v>438</v>
      </c>
      <c r="S77" s="182">
        <v>291</v>
      </c>
      <c r="T77" s="183">
        <v>0.66438356164383561</v>
      </c>
      <c r="U77" s="182">
        <v>459</v>
      </c>
      <c r="V77" s="182">
        <v>290</v>
      </c>
      <c r="W77" s="183">
        <v>0.63180827886710245</v>
      </c>
      <c r="X77" s="166">
        <v>519</v>
      </c>
      <c r="Y77" s="166">
        <v>301</v>
      </c>
      <c r="Z77" s="167">
        <v>0.57996146435452789</v>
      </c>
    </row>
    <row r="78" spans="1:26" x14ac:dyDescent="0.3">
      <c r="A78" s="165" t="s">
        <v>83</v>
      </c>
      <c r="B78" s="165" t="s">
        <v>84</v>
      </c>
      <c r="C78" s="182" t="s">
        <v>1360</v>
      </c>
      <c r="D78" s="182" t="s">
        <v>1361</v>
      </c>
      <c r="E78" s="183" t="s">
        <v>1361</v>
      </c>
      <c r="F78" s="182" t="s">
        <v>1362</v>
      </c>
      <c r="G78" s="182" t="s">
        <v>1360</v>
      </c>
      <c r="H78" s="184" t="s">
        <v>1370</v>
      </c>
      <c r="I78" s="182" t="s">
        <v>139</v>
      </c>
      <c r="J78" s="182" t="s">
        <v>139</v>
      </c>
      <c r="K78" s="183" t="s">
        <v>139</v>
      </c>
      <c r="L78" s="182" t="s">
        <v>139</v>
      </c>
      <c r="M78" s="182" t="s">
        <v>139</v>
      </c>
      <c r="N78" s="183" t="s">
        <v>139</v>
      </c>
      <c r="O78" s="182" t="s">
        <v>1360</v>
      </c>
      <c r="P78" s="182" t="s">
        <v>1361</v>
      </c>
      <c r="Q78" s="183" t="s">
        <v>1361</v>
      </c>
      <c r="R78" s="182" t="s">
        <v>139</v>
      </c>
      <c r="S78" s="182" t="s">
        <v>139</v>
      </c>
      <c r="T78" s="183" t="s">
        <v>139</v>
      </c>
      <c r="U78" s="182" t="s">
        <v>139</v>
      </c>
      <c r="V78" s="182" t="s">
        <v>139</v>
      </c>
      <c r="W78" s="183" t="s">
        <v>139</v>
      </c>
      <c r="X78" s="168" t="s">
        <v>139</v>
      </c>
      <c r="Y78" s="168" t="s">
        <v>139</v>
      </c>
      <c r="Z78" s="169" t="s">
        <v>139</v>
      </c>
    </row>
    <row r="79" spans="1:26" x14ac:dyDescent="0.3">
      <c r="A79" s="165" t="s">
        <v>122</v>
      </c>
      <c r="B79" s="165" t="s">
        <v>123</v>
      </c>
      <c r="C79" s="182" t="s">
        <v>139</v>
      </c>
      <c r="D79" s="182" t="s">
        <v>139</v>
      </c>
      <c r="E79" s="183" t="s">
        <v>139</v>
      </c>
      <c r="F79" s="182">
        <v>204</v>
      </c>
      <c r="G79" s="182">
        <v>77</v>
      </c>
      <c r="H79" s="183">
        <v>0.377</v>
      </c>
      <c r="I79" s="182">
        <v>139</v>
      </c>
      <c r="J79" s="182">
        <v>43</v>
      </c>
      <c r="K79" s="183">
        <v>0.309</v>
      </c>
      <c r="L79" s="182">
        <v>133</v>
      </c>
      <c r="M79" s="182">
        <v>41</v>
      </c>
      <c r="N79" s="183">
        <v>0.30827067669172931</v>
      </c>
      <c r="O79" s="182">
        <v>165</v>
      </c>
      <c r="P79" s="182">
        <v>54</v>
      </c>
      <c r="Q79" s="183">
        <v>0.32727272727272727</v>
      </c>
      <c r="R79" s="182">
        <v>121</v>
      </c>
      <c r="S79" s="182">
        <v>68</v>
      </c>
      <c r="T79" s="183">
        <v>0.56198347107438018</v>
      </c>
      <c r="U79" s="182">
        <v>264</v>
      </c>
      <c r="V79" s="182">
        <v>111</v>
      </c>
      <c r="W79" s="183">
        <v>0.42045454545454547</v>
      </c>
      <c r="X79" s="166">
        <v>339</v>
      </c>
      <c r="Y79" s="166">
        <v>93</v>
      </c>
      <c r="Z79" s="167">
        <v>0.27433628318584069</v>
      </c>
    </row>
    <row r="80" spans="1:26" x14ac:dyDescent="0.3">
      <c r="A80" s="172" t="s">
        <v>1352</v>
      </c>
      <c r="B80" s="172" t="s">
        <v>1353</v>
      </c>
      <c r="C80" s="173" t="s">
        <v>139</v>
      </c>
      <c r="D80" s="173" t="s">
        <v>139</v>
      </c>
      <c r="E80" s="174" t="s">
        <v>139</v>
      </c>
      <c r="F80" s="173" t="s">
        <v>139</v>
      </c>
      <c r="G80" s="173" t="s">
        <v>139</v>
      </c>
      <c r="H80" s="174" t="s">
        <v>139</v>
      </c>
      <c r="I80" s="173" t="s">
        <v>139</v>
      </c>
      <c r="J80" s="173" t="s">
        <v>139</v>
      </c>
      <c r="K80" s="174" t="s">
        <v>139</v>
      </c>
      <c r="L80" s="128" t="s">
        <v>1362</v>
      </c>
      <c r="M80" s="128" t="s">
        <v>1360</v>
      </c>
      <c r="N80" s="129" t="s">
        <v>1378</v>
      </c>
      <c r="O80" s="173" t="s">
        <v>139</v>
      </c>
      <c r="P80" s="173" t="s">
        <v>139</v>
      </c>
      <c r="Q80" s="174" t="s">
        <v>139</v>
      </c>
      <c r="R80" s="173" t="s">
        <v>139</v>
      </c>
      <c r="S80" s="173" t="s">
        <v>139</v>
      </c>
      <c r="T80" s="174" t="s">
        <v>139</v>
      </c>
      <c r="U80" s="173" t="s">
        <v>139</v>
      </c>
      <c r="V80" s="173" t="s">
        <v>139</v>
      </c>
      <c r="W80" s="174" t="s">
        <v>139</v>
      </c>
      <c r="X80" s="173" t="s">
        <v>1362</v>
      </c>
      <c r="Y80" s="175" t="s">
        <v>1360</v>
      </c>
      <c r="Z80" s="176" t="s">
        <v>1378</v>
      </c>
    </row>
  </sheetData>
  <mergeCells count="11">
    <mergeCell ref="X8:Z8"/>
    <mergeCell ref="U8:W8"/>
    <mergeCell ref="C8:E8"/>
    <mergeCell ref="R8:T8"/>
    <mergeCell ref="F8:H8"/>
    <mergeCell ref="I8:K8"/>
    <mergeCell ref="L8:N8"/>
    <mergeCell ref="O8:Q8"/>
    <mergeCell ref="A4:Z4"/>
    <mergeCell ref="A6:Z6"/>
    <mergeCell ref="A5:Z5"/>
  </mergeCells>
  <pageMargins left="0.25" right="0.25" top="0.75" bottom="0.75" header="0.3" footer="0.3"/>
  <pageSetup scale="50" fitToHeight="0" orientation="landscape" r:id="rId1"/>
  <headerFooter>
    <oddFooter>&amp;CPage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13"/>
  <sheetViews>
    <sheetView showGridLines="0" zoomScale="102" zoomScaleNormal="102" workbookViewId="0">
      <selection activeCell="A9" sqref="A9:AA9"/>
    </sheetView>
  </sheetViews>
  <sheetFormatPr defaultRowHeight="14.4" x14ac:dyDescent="0.3"/>
  <cols>
    <col min="2" max="2" width="11" customWidth="1"/>
    <col min="3" max="3" width="46.21875" style="3" customWidth="1"/>
    <col min="4" max="5" width="8.88671875" style="133" customWidth="1"/>
    <col min="6" max="6" width="8.88671875" style="132" customWidth="1"/>
    <col min="7" max="8" width="8.88671875" style="142" customWidth="1"/>
    <col min="9" max="9" width="8.88671875" style="59" customWidth="1"/>
    <col min="10" max="11" width="8.88671875" style="142" customWidth="1"/>
    <col min="12" max="12" width="8.88671875" style="59" customWidth="1"/>
    <col min="13" max="14" width="8.88671875" style="142" customWidth="1"/>
    <col min="15" max="15" width="8.88671875" style="44" customWidth="1"/>
    <col min="16" max="17" width="8.88671875" style="142" customWidth="1"/>
    <col min="18" max="18" width="8.88671875" style="44" customWidth="1"/>
    <col min="19" max="20" width="8.88671875" style="120" customWidth="1"/>
    <col min="21" max="21" width="8.88671875" style="40" customWidth="1"/>
    <col min="22" max="23" width="8.88671875" style="120" customWidth="1"/>
    <col min="24" max="24" width="8.88671875" style="40" customWidth="1"/>
    <col min="25" max="26" width="8.88671875" style="120" customWidth="1"/>
    <col min="27" max="27" width="8.88671875" style="40" customWidth="1"/>
  </cols>
  <sheetData>
    <row r="1" spans="1:27" s="14" customFormat="1" ht="94.95" customHeight="1" x14ac:dyDescent="0.3">
      <c r="A1" s="3"/>
      <c r="B1" s="3"/>
      <c r="C1" s="3"/>
      <c r="D1" s="133"/>
      <c r="E1" s="133"/>
      <c r="F1" s="132"/>
      <c r="G1" s="142"/>
      <c r="H1" s="142"/>
      <c r="I1" s="59"/>
      <c r="J1" s="142"/>
      <c r="K1" s="142"/>
      <c r="L1" s="59"/>
      <c r="M1" s="142"/>
      <c r="N1" s="142"/>
      <c r="O1" s="44"/>
      <c r="P1" s="142"/>
      <c r="Q1" s="142"/>
      <c r="R1" s="44"/>
      <c r="S1" s="120"/>
      <c r="T1" s="120"/>
      <c r="U1" s="40"/>
      <c r="V1" s="120"/>
      <c r="W1" s="120"/>
      <c r="X1" s="40"/>
      <c r="Y1" s="120"/>
      <c r="Z1" s="120"/>
      <c r="AA1" s="40"/>
    </row>
    <row r="2" spans="1:27" s="14" customFormat="1" ht="18.75" customHeight="1" x14ac:dyDescent="0.35">
      <c r="A2" s="15" t="s">
        <v>758</v>
      </c>
      <c r="B2" s="9"/>
      <c r="C2" s="33"/>
      <c r="D2" s="139"/>
      <c r="E2" s="139"/>
      <c r="F2" s="138"/>
      <c r="G2" s="143"/>
      <c r="H2" s="142"/>
      <c r="I2" s="59"/>
      <c r="J2" s="142"/>
      <c r="K2" s="142"/>
      <c r="L2" s="59"/>
      <c r="M2" s="142"/>
      <c r="N2" s="142"/>
      <c r="O2" s="44"/>
      <c r="P2" s="142"/>
      <c r="Q2" s="142"/>
      <c r="R2" s="44"/>
      <c r="S2" s="120"/>
      <c r="T2" s="120"/>
      <c r="U2" s="40"/>
      <c r="V2" s="120"/>
      <c r="W2" s="120"/>
      <c r="X2" s="40"/>
      <c r="Y2" s="120"/>
      <c r="Z2" s="120"/>
      <c r="AA2" s="40"/>
    </row>
    <row r="3" spans="1:27" s="14" customFormat="1" ht="18.75" customHeight="1" x14ac:dyDescent="0.35">
      <c r="B3" s="19"/>
      <c r="C3" s="33"/>
      <c r="D3" s="139"/>
      <c r="E3" s="139"/>
      <c r="F3" s="138"/>
      <c r="G3" s="143"/>
      <c r="H3" s="142"/>
      <c r="I3" s="59"/>
      <c r="J3" s="142"/>
      <c r="K3" s="142"/>
      <c r="L3" s="59"/>
      <c r="M3" s="142"/>
      <c r="N3" s="142"/>
      <c r="O3" s="44"/>
      <c r="P3" s="142"/>
      <c r="Q3" s="142"/>
      <c r="R3" s="44"/>
      <c r="S3" s="120"/>
      <c r="T3" s="120"/>
      <c r="U3" s="40"/>
      <c r="V3" s="120"/>
      <c r="W3" s="120"/>
      <c r="X3" s="40"/>
      <c r="Y3" s="120"/>
      <c r="Z3" s="120"/>
      <c r="AA3" s="40"/>
    </row>
    <row r="4" spans="1:27" s="22" customFormat="1" ht="46.2" customHeight="1" x14ac:dyDescent="0.25">
      <c r="A4" s="222" t="s">
        <v>499</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row>
    <row r="5" spans="1:27" s="22" customFormat="1" ht="18.75" customHeight="1" x14ac:dyDescent="0.25">
      <c r="A5" s="204" t="s">
        <v>1381</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row>
    <row r="6" spans="1:27" s="23" customFormat="1" ht="18.75" customHeight="1" x14ac:dyDescent="0.25">
      <c r="A6" s="204" t="s">
        <v>1391</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row>
    <row r="7" spans="1:27" s="10" customFormat="1" x14ac:dyDescent="0.3">
      <c r="A7" s="41"/>
      <c r="C7" s="3"/>
      <c r="D7" s="133"/>
      <c r="E7" s="133"/>
      <c r="F7" s="132"/>
      <c r="G7" s="142"/>
      <c r="H7" s="142"/>
      <c r="I7" s="59"/>
      <c r="J7" s="142"/>
      <c r="K7" s="142"/>
      <c r="L7" s="59"/>
      <c r="M7" s="142"/>
      <c r="N7" s="142"/>
      <c r="O7" s="44"/>
      <c r="P7" s="142"/>
      <c r="Q7" s="142"/>
      <c r="R7" s="44"/>
      <c r="S7" s="120"/>
      <c r="T7" s="120"/>
      <c r="U7" s="40"/>
      <c r="V7" s="120"/>
      <c r="W7" s="120"/>
      <c r="X7" s="40"/>
      <c r="Y7" s="120"/>
      <c r="Z7" s="120"/>
      <c r="AA7" s="40"/>
    </row>
    <row r="8" spans="1:27" ht="18.75" customHeight="1" x14ac:dyDescent="0.3">
      <c r="D8" s="147" t="s">
        <v>1243</v>
      </c>
      <c r="E8" s="147"/>
      <c r="F8" s="148"/>
      <c r="G8" s="147" t="s">
        <v>138</v>
      </c>
      <c r="H8" s="147"/>
      <c r="I8" s="148"/>
      <c r="J8" s="147" t="s">
        <v>504</v>
      </c>
      <c r="K8" s="147"/>
      <c r="L8" s="147"/>
      <c r="M8" s="147" t="s">
        <v>690</v>
      </c>
      <c r="N8" s="147"/>
      <c r="O8" s="147"/>
      <c r="P8" s="147" t="s">
        <v>810</v>
      </c>
      <c r="Q8" s="147"/>
      <c r="R8" s="147"/>
      <c r="S8" s="147" t="s">
        <v>1193</v>
      </c>
      <c r="T8" s="147"/>
      <c r="U8" s="147"/>
      <c r="V8" s="147" t="s">
        <v>1270</v>
      </c>
      <c r="W8" s="147"/>
      <c r="X8" s="147"/>
      <c r="Y8" s="145" t="s">
        <v>1318</v>
      </c>
      <c r="Z8" s="145"/>
      <c r="AA8" s="145"/>
    </row>
    <row r="9" spans="1:27" ht="53.4" customHeight="1" x14ac:dyDescent="0.3">
      <c r="A9" s="27" t="s">
        <v>1355</v>
      </c>
      <c r="B9" s="26" t="s">
        <v>1357</v>
      </c>
      <c r="C9" s="27" t="s">
        <v>1358</v>
      </c>
      <c r="D9" s="140" t="s">
        <v>501</v>
      </c>
      <c r="E9" s="141" t="s">
        <v>502</v>
      </c>
      <c r="F9" s="58" t="s">
        <v>503</v>
      </c>
      <c r="G9" s="140" t="s">
        <v>501</v>
      </c>
      <c r="H9" s="141" t="s">
        <v>502</v>
      </c>
      <c r="I9" s="58" t="s">
        <v>503</v>
      </c>
      <c r="J9" s="140" t="s">
        <v>501</v>
      </c>
      <c r="K9" s="141" t="s">
        <v>502</v>
      </c>
      <c r="L9" s="58" t="s">
        <v>503</v>
      </c>
      <c r="M9" s="140" t="s">
        <v>501</v>
      </c>
      <c r="N9" s="141" t="s">
        <v>502</v>
      </c>
      <c r="O9" s="137" t="s">
        <v>503</v>
      </c>
      <c r="P9" s="140" t="s">
        <v>501</v>
      </c>
      <c r="Q9" s="141" t="s">
        <v>502</v>
      </c>
      <c r="R9" s="137" t="s">
        <v>503</v>
      </c>
      <c r="S9" s="140" t="s">
        <v>501</v>
      </c>
      <c r="T9" s="141" t="s">
        <v>502</v>
      </c>
      <c r="U9" s="137" t="s">
        <v>503</v>
      </c>
      <c r="V9" s="140" t="s">
        <v>501</v>
      </c>
      <c r="W9" s="141" t="s">
        <v>502</v>
      </c>
      <c r="X9" s="137" t="s">
        <v>503</v>
      </c>
      <c r="Y9" s="140" t="s">
        <v>501</v>
      </c>
      <c r="Z9" s="141" t="s">
        <v>502</v>
      </c>
      <c r="AA9" s="137" t="s">
        <v>503</v>
      </c>
    </row>
    <row r="10" spans="1:27" x14ac:dyDescent="0.3">
      <c r="A10" s="235" t="s">
        <v>537</v>
      </c>
      <c r="B10" s="236"/>
      <c r="C10" s="237" t="s">
        <v>536</v>
      </c>
      <c r="D10" s="228">
        <v>9644</v>
      </c>
      <c r="E10" s="228">
        <v>4112</v>
      </c>
      <c r="F10" s="229">
        <v>0.42599999999999999</v>
      </c>
      <c r="G10" s="228">
        <v>15070</v>
      </c>
      <c r="H10" s="228">
        <v>5144</v>
      </c>
      <c r="I10" s="240">
        <v>0.34100000000000003</v>
      </c>
      <c r="J10" s="228">
        <v>21180</v>
      </c>
      <c r="K10" s="228">
        <v>6410</v>
      </c>
      <c r="L10" s="240">
        <v>0.30299999999999999</v>
      </c>
      <c r="M10" s="228">
        <v>24145</v>
      </c>
      <c r="N10" s="228">
        <v>7703</v>
      </c>
      <c r="O10" s="229">
        <v>0.31859800306583252</v>
      </c>
      <c r="P10" s="230">
        <v>25459</v>
      </c>
      <c r="Q10" s="230">
        <v>8548</v>
      </c>
      <c r="R10" s="217">
        <v>0.33575552849679879</v>
      </c>
      <c r="S10" s="216">
        <v>27141</v>
      </c>
      <c r="T10" s="216">
        <v>9492</v>
      </c>
      <c r="U10" s="217">
        <v>0.3497291919973472</v>
      </c>
      <c r="V10" s="216">
        <v>28141</v>
      </c>
      <c r="W10" s="216">
        <v>10926</v>
      </c>
      <c r="X10" s="217">
        <v>0.38825912369851817</v>
      </c>
      <c r="Y10" s="241">
        <v>30079</v>
      </c>
      <c r="Z10" s="241">
        <v>11164</v>
      </c>
      <c r="AA10" s="242">
        <v>0.37115595598257922</v>
      </c>
    </row>
    <row r="11" spans="1:27" x14ac:dyDescent="0.3">
      <c r="A11" s="177" t="s">
        <v>5</v>
      </c>
      <c r="B11" s="177" t="s">
        <v>144</v>
      </c>
      <c r="C11" s="177" t="s">
        <v>145</v>
      </c>
      <c r="D11" s="212" t="s">
        <v>139</v>
      </c>
      <c r="E11" s="212" t="s">
        <v>139</v>
      </c>
      <c r="F11" s="212" t="s">
        <v>139</v>
      </c>
      <c r="G11" s="212" t="s">
        <v>1360</v>
      </c>
      <c r="H11" s="212" t="s">
        <v>1361</v>
      </c>
      <c r="I11" s="212" t="s">
        <v>1361</v>
      </c>
      <c r="J11" s="212" t="s">
        <v>1362</v>
      </c>
      <c r="K11" s="212" t="s">
        <v>1360</v>
      </c>
      <c r="L11" s="214">
        <v>6.25E-2</v>
      </c>
      <c r="M11" s="212" t="s">
        <v>1362</v>
      </c>
      <c r="N11" s="212" t="s">
        <v>1360</v>
      </c>
      <c r="O11" s="214">
        <v>0.41666666666666669</v>
      </c>
      <c r="P11" s="212" t="s">
        <v>1360</v>
      </c>
      <c r="Q11" s="212" t="s">
        <v>1361</v>
      </c>
      <c r="R11" s="212" t="s">
        <v>1361</v>
      </c>
      <c r="S11" s="212" t="s">
        <v>1360</v>
      </c>
      <c r="T11" s="212" t="s">
        <v>1361</v>
      </c>
      <c r="U11" s="212" t="s">
        <v>1361</v>
      </c>
      <c r="V11" s="218" t="s">
        <v>139</v>
      </c>
      <c r="W11" s="218" t="s">
        <v>139</v>
      </c>
      <c r="X11" s="218" t="s">
        <v>139</v>
      </c>
      <c r="Y11" s="62" t="s">
        <v>1360</v>
      </c>
      <c r="Z11" s="62" t="s">
        <v>1361</v>
      </c>
      <c r="AA11" s="62" t="s">
        <v>1361</v>
      </c>
    </row>
    <row r="12" spans="1:27" x14ac:dyDescent="0.3">
      <c r="A12" s="177" t="s">
        <v>94</v>
      </c>
      <c r="B12" s="177" t="s">
        <v>152</v>
      </c>
      <c r="C12" s="177" t="s">
        <v>153</v>
      </c>
      <c r="D12" s="182" t="s">
        <v>139</v>
      </c>
      <c r="E12" s="182" t="s">
        <v>139</v>
      </c>
      <c r="F12" s="182" t="s">
        <v>139</v>
      </c>
      <c r="G12" s="182" t="s">
        <v>1362</v>
      </c>
      <c r="H12" s="182" t="s">
        <v>1360</v>
      </c>
      <c r="I12" s="183">
        <v>6.6666666666666666E-2</v>
      </c>
      <c r="J12" s="182" t="s">
        <v>1360</v>
      </c>
      <c r="K12" s="182" t="s">
        <v>1361</v>
      </c>
      <c r="L12" s="182" t="s">
        <v>1361</v>
      </c>
      <c r="M12" s="185" t="s">
        <v>139</v>
      </c>
      <c r="N12" s="185" t="s">
        <v>139</v>
      </c>
      <c r="O12" s="185" t="s">
        <v>139</v>
      </c>
      <c r="P12" s="182" t="s">
        <v>1371</v>
      </c>
      <c r="Q12" s="182" t="s">
        <v>1360</v>
      </c>
      <c r="R12" s="183">
        <v>6.9767441860465115E-2</v>
      </c>
      <c r="S12" s="182" t="s">
        <v>1364</v>
      </c>
      <c r="T12" s="182" t="s">
        <v>1360</v>
      </c>
      <c r="U12" s="183">
        <v>0.16666666666666666</v>
      </c>
      <c r="V12" s="182" t="s">
        <v>1365</v>
      </c>
      <c r="W12" s="182" t="s">
        <v>1360</v>
      </c>
      <c r="X12" s="232">
        <v>0.15151515151515152</v>
      </c>
      <c r="Y12" s="153" t="s">
        <v>1364</v>
      </c>
      <c r="Z12" s="153" t="s">
        <v>1360</v>
      </c>
      <c r="AA12" s="154">
        <v>8.3333333333333329E-2</v>
      </c>
    </row>
    <row r="13" spans="1:27" x14ac:dyDescent="0.3">
      <c r="A13" s="177" t="s">
        <v>7</v>
      </c>
      <c r="B13" s="177" t="s">
        <v>156</v>
      </c>
      <c r="C13" s="177" t="s">
        <v>157</v>
      </c>
      <c r="D13" s="182" t="s">
        <v>1363</v>
      </c>
      <c r="E13" s="182" t="s">
        <v>1360</v>
      </c>
      <c r="F13" s="184" t="s">
        <v>1370</v>
      </c>
      <c r="G13" s="182" t="s">
        <v>1363</v>
      </c>
      <c r="H13" s="182" t="s">
        <v>1360</v>
      </c>
      <c r="I13" s="183">
        <v>3.0769230769230771E-2</v>
      </c>
      <c r="J13" s="182" t="s">
        <v>1374</v>
      </c>
      <c r="K13" s="182" t="s">
        <v>1360</v>
      </c>
      <c r="L13" s="183">
        <v>8.8607594936708861E-2</v>
      </c>
      <c r="M13" s="182" t="s">
        <v>1374</v>
      </c>
      <c r="N13" s="182" t="s">
        <v>1360</v>
      </c>
      <c r="O13" s="183">
        <v>0.11392405063291139</v>
      </c>
      <c r="P13" s="182" t="s">
        <v>1364</v>
      </c>
      <c r="Q13" s="182" t="s">
        <v>1360</v>
      </c>
      <c r="R13" s="183">
        <v>0.17857142857142858</v>
      </c>
      <c r="S13" s="182" t="s">
        <v>1364</v>
      </c>
      <c r="T13" s="182" t="s">
        <v>1360</v>
      </c>
      <c r="U13" s="183">
        <v>4.7619047619047616E-2</v>
      </c>
      <c r="V13" s="182" t="s">
        <v>1362</v>
      </c>
      <c r="W13" s="182" t="s">
        <v>1360</v>
      </c>
      <c r="X13" s="232">
        <v>0.26666666666666666</v>
      </c>
      <c r="Y13" s="153" t="s">
        <v>1364</v>
      </c>
      <c r="Z13" s="153" t="s">
        <v>1360</v>
      </c>
      <c r="AA13" s="154">
        <v>4.3478260869565216E-2</v>
      </c>
    </row>
    <row r="14" spans="1:27" x14ac:dyDescent="0.3">
      <c r="A14" s="177" t="s">
        <v>7</v>
      </c>
      <c r="B14" s="177" t="s">
        <v>158</v>
      </c>
      <c r="C14" s="177" t="s">
        <v>159</v>
      </c>
      <c r="D14" s="182">
        <v>35</v>
      </c>
      <c r="E14" s="182">
        <v>12</v>
      </c>
      <c r="F14" s="183">
        <v>0.34300000000000003</v>
      </c>
      <c r="G14" s="182">
        <v>106</v>
      </c>
      <c r="H14" s="182">
        <v>16</v>
      </c>
      <c r="I14" s="183">
        <v>0.15094339622641509</v>
      </c>
      <c r="J14" s="182">
        <v>110</v>
      </c>
      <c r="K14" s="182">
        <v>14</v>
      </c>
      <c r="L14" s="183">
        <v>0.12727272727272726</v>
      </c>
      <c r="M14" s="182">
        <v>269</v>
      </c>
      <c r="N14" s="182">
        <v>47</v>
      </c>
      <c r="O14" s="183">
        <v>0.17472118959107807</v>
      </c>
      <c r="P14" s="182">
        <v>311</v>
      </c>
      <c r="Q14" s="182">
        <v>60</v>
      </c>
      <c r="R14" s="183">
        <v>0.19292604501607716</v>
      </c>
      <c r="S14" s="182">
        <v>461</v>
      </c>
      <c r="T14" s="182">
        <v>61</v>
      </c>
      <c r="U14" s="183">
        <v>0.13232104121475055</v>
      </c>
      <c r="V14" s="182">
        <v>384</v>
      </c>
      <c r="W14" s="182">
        <v>87</v>
      </c>
      <c r="X14" s="232">
        <v>0.2265625</v>
      </c>
      <c r="Y14" s="153">
        <v>666</v>
      </c>
      <c r="Z14" s="153">
        <v>150</v>
      </c>
      <c r="AA14" s="154">
        <v>0.22522522522522523</v>
      </c>
    </row>
    <row r="15" spans="1:27" x14ac:dyDescent="0.3">
      <c r="A15" s="177" t="s">
        <v>7</v>
      </c>
      <c r="B15" s="177" t="s">
        <v>160</v>
      </c>
      <c r="C15" s="177" t="s">
        <v>161</v>
      </c>
      <c r="D15" s="182">
        <v>180</v>
      </c>
      <c r="E15" s="182">
        <v>89</v>
      </c>
      <c r="F15" s="183">
        <v>0.49399999999999999</v>
      </c>
      <c r="G15" s="182">
        <v>343</v>
      </c>
      <c r="H15" s="182">
        <v>129</v>
      </c>
      <c r="I15" s="183">
        <v>0.37609329446064138</v>
      </c>
      <c r="J15" s="182">
        <v>339</v>
      </c>
      <c r="K15" s="182">
        <v>120</v>
      </c>
      <c r="L15" s="183">
        <v>0.35398230088495575</v>
      </c>
      <c r="M15" s="182">
        <v>320</v>
      </c>
      <c r="N15" s="182">
        <v>113</v>
      </c>
      <c r="O15" s="183">
        <v>0.35312500000000002</v>
      </c>
      <c r="P15" s="182">
        <v>257</v>
      </c>
      <c r="Q15" s="182">
        <v>123</v>
      </c>
      <c r="R15" s="183">
        <v>0.47859922178988329</v>
      </c>
      <c r="S15" s="182">
        <v>461</v>
      </c>
      <c r="T15" s="182">
        <v>145</v>
      </c>
      <c r="U15" s="183">
        <v>0.31453362255965295</v>
      </c>
      <c r="V15" s="182">
        <v>561</v>
      </c>
      <c r="W15" s="182">
        <v>219</v>
      </c>
      <c r="X15" s="232">
        <v>0.39037433155080214</v>
      </c>
      <c r="Y15" s="153">
        <v>611</v>
      </c>
      <c r="Z15" s="153">
        <v>229</v>
      </c>
      <c r="AA15" s="154">
        <v>0.37479541734860883</v>
      </c>
    </row>
    <row r="16" spans="1:27" x14ac:dyDescent="0.3">
      <c r="A16" s="177" t="s">
        <v>7</v>
      </c>
      <c r="B16" s="177" t="s">
        <v>162</v>
      </c>
      <c r="C16" s="177" t="s">
        <v>163</v>
      </c>
      <c r="D16" s="182">
        <v>183</v>
      </c>
      <c r="E16" s="182">
        <v>89</v>
      </c>
      <c r="F16" s="183">
        <v>0.48599999999999999</v>
      </c>
      <c r="G16" s="182">
        <v>232</v>
      </c>
      <c r="H16" s="182">
        <v>121</v>
      </c>
      <c r="I16" s="183">
        <v>0.52155172413793105</v>
      </c>
      <c r="J16" s="182">
        <v>333</v>
      </c>
      <c r="K16" s="182">
        <v>224</v>
      </c>
      <c r="L16" s="183">
        <v>0.67267267267267272</v>
      </c>
      <c r="M16" s="182">
        <v>371</v>
      </c>
      <c r="N16" s="182">
        <v>260</v>
      </c>
      <c r="O16" s="183">
        <v>0.70080862533692723</v>
      </c>
      <c r="P16" s="182">
        <v>390</v>
      </c>
      <c r="Q16" s="182">
        <v>197</v>
      </c>
      <c r="R16" s="183">
        <v>0.50512820512820511</v>
      </c>
      <c r="S16" s="182">
        <v>495</v>
      </c>
      <c r="T16" s="182">
        <v>256</v>
      </c>
      <c r="U16" s="183">
        <v>0.51717171717171717</v>
      </c>
      <c r="V16" s="182">
        <v>792</v>
      </c>
      <c r="W16" s="182">
        <v>444</v>
      </c>
      <c r="X16" s="232">
        <v>0.56060606060606055</v>
      </c>
      <c r="Y16" s="153">
        <v>1154</v>
      </c>
      <c r="Z16" s="153">
        <v>589</v>
      </c>
      <c r="AA16" s="154">
        <v>0.5103986135181976</v>
      </c>
    </row>
    <row r="17" spans="1:27" x14ac:dyDescent="0.3">
      <c r="A17" s="177" t="s">
        <v>9</v>
      </c>
      <c r="B17" s="177" t="s">
        <v>164</v>
      </c>
      <c r="C17" s="177" t="s">
        <v>165</v>
      </c>
      <c r="D17" s="182" t="s">
        <v>1366</v>
      </c>
      <c r="E17" s="182" t="s">
        <v>1360</v>
      </c>
      <c r="F17" s="183">
        <v>1.0999999999999999E-2</v>
      </c>
      <c r="G17" s="182" t="s">
        <v>1390</v>
      </c>
      <c r="H17" s="182" t="s">
        <v>1360</v>
      </c>
      <c r="I17" s="184" t="s">
        <v>1370</v>
      </c>
      <c r="J17" s="182" t="s">
        <v>1388</v>
      </c>
      <c r="K17" s="182" t="s">
        <v>1360</v>
      </c>
      <c r="L17" s="183">
        <v>3.3018867924528301E-2</v>
      </c>
      <c r="M17" s="182" t="s">
        <v>1392</v>
      </c>
      <c r="N17" s="182" t="s">
        <v>1360</v>
      </c>
      <c r="O17" s="183">
        <v>1.2307692307692308E-2</v>
      </c>
      <c r="P17" s="182" t="s">
        <v>1379</v>
      </c>
      <c r="Q17" s="182" t="s">
        <v>1360</v>
      </c>
      <c r="R17" s="183">
        <v>1.2345679012345678E-2</v>
      </c>
      <c r="S17" s="182">
        <v>187</v>
      </c>
      <c r="T17" s="182">
        <v>10</v>
      </c>
      <c r="U17" s="183">
        <v>5.3475935828877004E-2</v>
      </c>
      <c r="V17" s="182">
        <v>207</v>
      </c>
      <c r="W17" s="182">
        <v>15</v>
      </c>
      <c r="X17" s="232">
        <v>7.2463768115942032E-2</v>
      </c>
      <c r="Y17" s="153" t="s">
        <v>1367</v>
      </c>
      <c r="Z17" s="153" t="s">
        <v>1360</v>
      </c>
      <c r="AA17" s="154">
        <v>1.6304347826086956E-2</v>
      </c>
    </row>
    <row r="18" spans="1:27" x14ac:dyDescent="0.3">
      <c r="A18" s="177" t="s">
        <v>96</v>
      </c>
      <c r="B18" s="177" t="s">
        <v>1322</v>
      </c>
      <c r="C18" s="177" t="s">
        <v>1323</v>
      </c>
      <c r="D18" s="238" t="s">
        <v>139</v>
      </c>
      <c r="E18" s="238" t="s">
        <v>139</v>
      </c>
      <c r="F18" s="239" t="s">
        <v>139</v>
      </c>
      <c r="G18" s="238" t="s">
        <v>139</v>
      </c>
      <c r="H18" s="238" t="s">
        <v>139</v>
      </c>
      <c r="I18" s="239" t="s">
        <v>139</v>
      </c>
      <c r="J18" s="238" t="s">
        <v>139</v>
      </c>
      <c r="K18" s="238" t="s">
        <v>139</v>
      </c>
      <c r="L18" s="239" t="s">
        <v>139</v>
      </c>
      <c r="M18" s="238" t="s">
        <v>139</v>
      </c>
      <c r="N18" s="238" t="s">
        <v>139</v>
      </c>
      <c r="O18" s="239" t="s">
        <v>139</v>
      </c>
      <c r="P18" s="238" t="s">
        <v>139</v>
      </c>
      <c r="Q18" s="238" t="s">
        <v>139</v>
      </c>
      <c r="R18" s="239" t="s">
        <v>139</v>
      </c>
      <c r="S18" s="238" t="s">
        <v>139</v>
      </c>
      <c r="T18" s="238" t="s">
        <v>139</v>
      </c>
      <c r="U18" s="239" t="s">
        <v>139</v>
      </c>
      <c r="V18" s="238" t="s">
        <v>139</v>
      </c>
      <c r="W18" s="238" t="s">
        <v>139</v>
      </c>
      <c r="X18" s="243" t="s">
        <v>139</v>
      </c>
      <c r="Y18" s="62" t="s">
        <v>1360</v>
      </c>
      <c r="Z18" s="62" t="s">
        <v>1361</v>
      </c>
      <c r="AA18" s="62" t="s">
        <v>1361</v>
      </c>
    </row>
    <row r="19" spans="1:27" x14ac:dyDescent="0.3">
      <c r="A19" s="177" t="s">
        <v>11</v>
      </c>
      <c r="B19" s="177" t="s">
        <v>167</v>
      </c>
      <c r="C19" s="177" t="s">
        <v>168</v>
      </c>
      <c r="D19" s="212" t="s">
        <v>1372</v>
      </c>
      <c r="E19" s="212" t="s">
        <v>1360</v>
      </c>
      <c r="F19" s="214">
        <v>0.13200000000000001</v>
      </c>
      <c r="G19" s="212">
        <v>94</v>
      </c>
      <c r="H19" s="212">
        <v>13</v>
      </c>
      <c r="I19" s="214">
        <v>0.13829787234042554</v>
      </c>
      <c r="J19" s="212">
        <v>97</v>
      </c>
      <c r="K19" s="212">
        <v>18</v>
      </c>
      <c r="L19" s="214">
        <v>0.18556701030927836</v>
      </c>
      <c r="M19" s="212">
        <v>121</v>
      </c>
      <c r="N19" s="212">
        <v>18</v>
      </c>
      <c r="O19" s="214">
        <v>0.1487603305785124</v>
      </c>
      <c r="P19" s="212">
        <v>93</v>
      </c>
      <c r="Q19" s="212">
        <v>13</v>
      </c>
      <c r="R19" s="214">
        <v>0.13978494623655913</v>
      </c>
      <c r="S19" s="212">
        <v>95</v>
      </c>
      <c r="T19" s="212">
        <v>12</v>
      </c>
      <c r="U19" s="214">
        <v>0.12631578947368421</v>
      </c>
      <c r="V19" s="212">
        <v>224</v>
      </c>
      <c r="W19" s="212">
        <v>30</v>
      </c>
      <c r="X19" s="214">
        <v>0.13392857142857142</v>
      </c>
      <c r="Y19" s="153">
        <v>221</v>
      </c>
      <c r="Z19" s="153">
        <v>21</v>
      </c>
      <c r="AA19" s="154">
        <v>9.5022624434389136E-2</v>
      </c>
    </row>
    <row r="20" spans="1:27" x14ac:dyDescent="0.3">
      <c r="A20" s="177" t="s">
        <v>11</v>
      </c>
      <c r="B20" s="177" t="s">
        <v>169</v>
      </c>
      <c r="C20" s="177" t="s">
        <v>170</v>
      </c>
      <c r="D20" s="182" t="s">
        <v>1360</v>
      </c>
      <c r="E20" s="182" t="s">
        <v>1361</v>
      </c>
      <c r="F20" s="183" t="s">
        <v>1361</v>
      </c>
      <c r="G20" s="182" t="s">
        <v>1364</v>
      </c>
      <c r="H20" s="182" t="s">
        <v>1360</v>
      </c>
      <c r="I20" s="183">
        <v>6.8965517241379309E-2</v>
      </c>
      <c r="J20" s="182" t="s">
        <v>1372</v>
      </c>
      <c r="K20" s="182" t="s">
        <v>1360</v>
      </c>
      <c r="L20" s="183">
        <v>0.10909090909090909</v>
      </c>
      <c r="M20" s="182" t="s">
        <v>1364</v>
      </c>
      <c r="N20" s="182" t="s">
        <v>1360</v>
      </c>
      <c r="O20" s="183">
        <v>0.25925925925925924</v>
      </c>
      <c r="P20" s="182" t="s">
        <v>1362</v>
      </c>
      <c r="Q20" s="182" t="s">
        <v>1360</v>
      </c>
      <c r="R20" s="183">
        <v>0.61538461538461542</v>
      </c>
      <c r="S20" s="182" t="s">
        <v>1362</v>
      </c>
      <c r="T20" s="182" t="s">
        <v>1360</v>
      </c>
      <c r="U20" s="183">
        <v>0.38461538461538464</v>
      </c>
      <c r="V20" s="182" t="s">
        <v>1362</v>
      </c>
      <c r="W20" s="182" t="s">
        <v>1360</v>
      </c>
      <c r="X20" s="232">
        <v>0.54545454545454541</v>
      </c>
      <c r="Y20" s="62" t="s">
        <v>1360</v>
      </c>
      <c r="Z20" s="62" t="s">
        <v>1361</v>
      </c>
      <c r="AA20" s="62" t="s">
        <v>1361</v>
      </c>
    </row>
    <row r="21" spans="1:27" x14ac:dyDescent="0.3">
      <c r="A21" s="177" t="s">
        <v>11</v>
      </c>
      <c r="B21" s="177" t="s">
        <v>173</v>
      </c>
      <c r="C21" s="177" t="s">
        <v>174</v>
      </c>
      <c r="D21" s="182" t="s">
        <v>139</v>
      </c>
      <c r="E21" s="182" t="s">
        <v>139</v>
      </c>
      <c r="F21" s="183" t="s">
        <v>139</v>
      </c>
      <c r="G21" s="182" t="s">
        <v>1364</v>
      </c>
      <c r="H21" s="182" t="s">
        <v>1360</v>
      </c>
      <c r="I21" s="183">
        <v>0.17857142857142858</v>
      </c>
      <c r="J21" s="182" t="s">
        <v>1363</v>
      </c>
      <c r="K21" s="182" t="s">
        <v>1360</v>
      </c>
      <c r="L21" s="183">
        <v>8.3333333333333329E-2</v>
      </c>
      <c r="M21" s="185" t="s">
        <v>139</v>
      </c>
      <c r="N21" s="185" t="s">
        <v>139</v>
      </c>
      <c r="O21" s="185" t="s">
        <v>139</v>
      </c>
      <c r="P21" s="185" t="s">
        <v>139</v>
      </c>
      <c r="Q21" s="185" t="s">
        <v>139</v>
      </c>
      <c r="R21" s="185" t="s">
        <v>139</v>
      </c>
      <c r="S21" s="185" t="s">
        <v>139</v>
      </c>
      <c r="T21" s="185" t="s">
        <v>139</v>
      </c>
      <c r="U21" s="185" t="s">
        <v>139</v>
      </c>
      <c r="V21" s="185" t="s">
        <v>139</v>
      </c>
      <c r="W21" s="185" t="s">
        <v>139</v>
      </c>
      <c r="X21" s="245" t="s">
        <v>139</v>
      </c>
      <c r="Y21" s="153" t="s">
        <v>1362</v>
      </c>
      <c r="Z21" s="153" t="s">
        <v>1360</v>
      </c>
      <c r="AA21" s="154">
        <v>0.46666666666666667</v>
      </c>
    </row>
    <row r="22" spans="1:27" x14ac:dyDescent="0.3">
      <c r="A22" s="177" t="s">
        <v>98</v>
      </c>
      <c r="B22" s="177" t="s">
        <v>1324</v>
      </c>
      <c r="C22" s="177" t="s">
        <v>1325</v>
      </c>
      <c r="D22" s="238" t="s">
        <v>139</v>
      </c>
      <c r="E22" s="238" t="s">
        <v>139</v>
      </c>
      <c r="F22" s="239" t="s">
        <v>139</v>
      </c>
      <c r="G22" s="238" t="s">
        <v>139</v>
      </c>
      <c r="H22" s="238" t="s">
        <v>139</v>
      </c>
      <c r="I22" s="239" t="s">
        <v>139</v>
      </c>
      <c r="J22" s="238" t="s">
        <v>139</v>
      </c>
      <c r="K22" s="238" t="s">
        <v>139</v>
      </c>
      <c r="L22" s="239" t="s">
        <v>139</v>
      </c>
      <c r="M22" s="238" t="s">
        <v>139</v>
      </c>
      <c r="N22" s="238" t="s">
        <v>139</v>
      </c>
      <c r="O22" s="239" t="s">
        <v>139</v>
      </c>
      <c r="P22" s="238" t="s">
        <v>139</v>
      </c>
      <c r="Q22" s="238" t="s">
        <v>139</v>
      </c>
      <c r="R22" s="239" t="s">
        <v>139</v>
      </c>
      <c r="S22" s="238" t="s">
        <v>139</v>
      </c>
      <c r="T22" s="238" t="s">
        <v>139</v>
      </c>
      <c r="U22" s="239" t="s">
        <v>139</v>
      </c>
      <c r="V22" s="238" t="s">
        <v>139</v>
      </c>
      <c r="W22" s="238" t="s">
        <v>139</v>
      </c>
      <c r="X22" s="243" t="s">
        <v>139</v>
      </c>
      <c r="Y22" s="62" t="s">
        <v>1360</v>
      </c>
      <c r="Z22" s="62" t="s">
        <v>1361</v>
      </c>
      <c r="AA22" s="62" t="s">
        <v>1361</v>
      </c>
    </row>
    <row r="23" spans="1:27" x14ac:dyDescent="0.3">
      <c r="A23" s="177" t="s">
        <v>13</v>
      </c>
      <c r="B23" s="177" t="s">
        <v>177</v>
      </c>
      <c r="C23" s="177" t="s">
        <v>178</v>
      </c>
      <c r="D23" s="212">
        <v>150</v>
      </c>
      <c r="E23" s="212">
        <v>71</v>
      </c>
      <c r="F23" s="214">
        <v>0.47299999999999998</v>
      </c>
      <c r="G23" s="212">
        <v>109</v>
      </c>
      <c r="H23" s="212">
        <v>69</v>
      </c>
      <c r="I23" s="214">
        <v>0.6330275229357798</v>
      </c>
      <c r="J23" s="212">
        <v>204</v>
      </c>
      <c r="K23" s="212">
        <v>107</v>
      </c>
      <c r="L23" s="214">
        <v>0.52450980392156865</v>
      </c>
      <c r="M23" s="212">
        <v>374</v>
      </c>
      <c r="N23" s="212">
        <v>162</v>
      </c>
      <c r="O23" s="214">
        <v>0.43315508021390375</v>
      </c>
      <c r="P23" s="212">
        <v>391</v>
      </c>
      <c r="Q23" s="212">
        <v>213</v>
      </c>
      <c r="R23" s="214">
        <v>0.54475703324808189</v>
      </c>
      <c r="S23" s="212">
        <v>461</v>
      </c>
      <c r="T23" s="212">
        <v>224</v>
      </c>
      <c r="U23" s="214">
        <v>0.48590021691973967</v>
      </c>
      <c r="V23" s="212">
        <v>473</v>
      </c>
      <c r="W23" s="212">
        <v>226</v>
      </c>
      <c r="X23" s="214">
        <v>0.47780126849894294</v>
      </c>
      <c r="Y23" s="153">
        <v>417</v>
      </c>
      <c r="Z23" s="153">
        <v>144</v>
      </c>
      <c r="AA23" s="154">
        <v>0.34532374100719426</v>
      </c>
    </row>
    <row r="24" spans="1:27" x14ac:dyDescent="0.3">
      <c r="A24" s="177" t="s">
        <v>13</v>
      </c>
      <c r="B24" s="177" t="s">
        <v>179</v>
      </c>
      <c r="C24" s="177" t="s">
        <v>180</v>
      </c>
      <c r="D24" s="182">
        <v>104</v>
      </c>
      <c r="E24" s="182">
        <v>26</v>
      </c>
      <c r="F24" s="183">
        <v>0.25</v>
      </c>
      <c r="G24" s="182">
        <v>76</v>
      </c>
      <c r="H24" s="182">
        <v>27</v>
      </c>
      <c r="I24" s="183">
        <v>0.35526315789473684</v>
      </c>
      <c r="J24" s="182">
        <v>139</v>
      </c>
      <c r="K24" s="182">
        <v>46</v>
      </c>
      <c r="L24" s="183">
        <v>0.33093525179856115</v>
      </c>
      <c r="M24" s="182">
        <v>311</v>
      </c>
      <c r="N24" s="182">
        <v>91</v>
      </c>
      <c r="O24" s="183">
        <v>0.29260450160771706</v>
      </c>
      <c r="P24" s="182">
        <v>356</v>
      </c>
      <c r="Q24" s="182">
        <v>112</v>
      </c>
      <c r="R24" s="183">
        <v>0.3146067415730337</v>
      </c>
      <c r="S24" s="182">
        <v>444</v>
      </c>
      <c r="T24" s="182">
        <v>120</v>
      </c>
      <c r="U24" s="183">
        <v>0.27027027027027029</v>
      </c>
      <c r="V24" s="182">
        <v>421</v>
      </c>
      <c r="W24" s="182">
        <v>118</v>
      </c>
      <c r="X24" s="232">
        <v>0.28028503562945367</v>
      </c>
      <c r="Y24" s="153">
        <v>445</v>
      </c>
      <c r="Z24" s="153">
        <v>150</v>
      </c>
      <c r="AA24" s="154">
        <v>0.33707865168539325</v>
      </c>
    </row>
    <row r="25" spans="1:27" x14ac:dyDescent="0.3">
      <c r="A25" s="177" t="s">
        <v>13</v>
      </c>
      <c r="B25" s="177" t="s">
        <v>181</v>
      </c>
      <c r="C25" s="177" t="s">
        <v>182</v>
      </c>
      <c r="D25" s="182" t="s">
        <v>1365</v>
      </c>
      <c r="E25" s="182" t="s">
        <v>1360</v>
      </c>
      <c r="F25" s="183">
        <v>0.182</v>
      </c>
      <c r="G25" s="182" t="s">
        <v>1365</v>
      </c>
      <c r="H25" s="182" t="s">
        <v>1360</v>
      </c>
      <c r="I25" s="183">
        <v>0.13333333333333333</v>
      </c>
      <c r="J25" s="182" t="s">
        <v>1372</v>
      </c>
      <c r="K25" s="182" t="s">
        <v>1360</v>
      </c>
      <c r="L25" s="183">
        <v>5.4545454545454543E-2</v>
      </c>
      <c r="M25" s="182" t="s">
        <v>1374</v>
      </c>
      <c r="N25" s="182" t="s">
        <v>1360</v>
      </c>
      <c r="O25" s="183">
        <v>6.4102564102564097E-2</v>
      </c>
      <c r="P25" s="182" t="s">
        <v>1376</v>
      </c>
      <c r="Q25" s="182" t="s">
        <v>1360</v>
      </c>
      <c r="R25" s="183">
        <v>5.3571428571428568E-2</v>
      </c>
      <c r="S25" s="182">
        <v>249</v>
      </c>
      <c r="T25" s="182">
        <v>14</v>
      </c>
      <c r="U25" s="183">
        <v>5.6224899598393573E-2</v>
      </c>
      <c r="V25" s="182" t="s">
        <v>1369</v>
      </c>
      <c r="W25" s="182" t="s">
        <v>1360</v>
      </c>
      <c r="X25" s="232">
        <v>4.5751633986928102E-2</v>
      </c>
      <c r="Y25" s="153" t="s">
        <v>1377</v>
      </c>
      <c r="Z25" s="153" t="s">
        <v>1360</v>
      </c>
      <c r="AA25" s="154">
        <v>4.3165467625899283E-2</v>
      </c>
    </row>
    <row r="26" spans="1:27" x14ac:dyDescent="0.3">
      <c r="A26" s="177" t="s">
        <v>13</v>
      </c>
      <c r="B26" s="177" t="s">
        <v>183</v>
      </c>
      <c r="C26" s="177" t="s">
        <v>184</v>
      </c>
      <c r="D26" s="182">
        <v>58</v>
      </c>
      <c r="E26" s="182">
        <v>16</v>
      </c>
      <c r="F26" s="183">
        <v>0.27600000000000002</v>
      </c>
      <c r="G26" s="182">
        <v>71</v>
      </c>
      <c r="H26" s="182">
        <v>23</v>
      </c>
      <c r="I26" s="183">
        <v>0.323943661971831</v>
      </c>
      <c r="J26" s="182">
        <v>230</v>
      </c>
      <c r="K26" s="182">
        <v>43</v>
      </c>
      <c r="L26" s="183">
        <v>0.18695652173913044</v>
      </c>
      <c r="M26" s="182">
        <v>186</v>
      </c>
      <c r="N26" s="182">
        <v>40</v>
      </c>
      <c r="O26" s="183">
        <v>0.21505376344086022</v>
      </c>
      <c r="P26" s="182">
        <v>190</v>
      </c>
      <c r="Q26" s="182">
        <v>53</v>
      </c>
      <c r="R26" s="183">
        <v>0.27894736842105261</v>
      </c>
      <c r="S26" s="182">
        <v>235</v>
      </c>
      <c r="T26" s="182">
        <v>66</v>
      </c>
      <c r="U26" s="183">
        <v>0.28085106382978725</v>
      </c>
      <c r="V26" s="182">
        <v>269</v>
      </c>
      <c r="W26" s="182">
        <v>57</v>
      </c>
      <c r="X26" s="232">
        <v>0.21189591078066913</v>
      </c>
      <c r="Y26" s="153">
        <v>278</v>
      </c>
      <c r="Z26" s="153">
        <v>76</v>
      </c>
      <c r="AA26" s="154">
        <v>0.2733812949640288</v>
      </c>
    </row>
    <row r="27" spans="1:27" x14ac:dyDescent="0.3">
      <c r="A27" s="177" t="s">
        <v>13</v>
      </c>
      <c r="B27" s="177" t="s">
        <v>185</v>
      </c>
      <c r="C27" s="177" t="s">
        <v>186</v>
      </c>
      <c r="D27" s="182">
        <v>64</v>
      </c>
      <c r="E27" s="182">
        <v>11</v>
      </c>
      <c r="F27" s="183">
        <v>0.17199999999999999</v>
      </c>
      <c r="G27" s="182">
        <v>67</v>
      </c>
      <c r="H27" s="182">
        <v>10</v>
      </c>
      <c r="I27" s="183">
        <v>0.14925373134328357</v>
      </c>
      <c r="J27" s="182">
        <v>394</v>
      </c>
      <c r="K27" s="182">
        <v>43</v>
      </c>
      <c r="L27" s="183">
        <v>0.10913705583756345</v>
      </c>
      <c r="M27" s="182">
        <v>608</v>
      </c>
      <c r="N27" s="182">
        <v>85</v>
      </c>
      <c r="O27" s="183">
        <v>0.13980263157894737</v>
      </c>
      <c r="P27" s="182">
        <v>356</v>
      </c>
      <c r="Q27" s="182">
        <v>82</v>
      </c>
      <c r="R27" s="183">
        <v>0.2303370786516854</v>
      </c>
      <c r="S27" s="182">
        <v>262</v>
      </c>
      <c r="T27" s="182">
        <v>74</v>
      </c>
      <c r="U27" s="183">
        <v>0.28244274809160308</v>
      </c>
      <c r="V27" s="182">
        <v>172</v>
      </c>
      <c r="W27" s="182">
        <v>68</v>
      </c>
      <c r="X27" s="232">
        <v>0.39534883720930231</v>
      </c>
      <c r="Y27" s="153">
        <v>190</v>
      </c>
      <c r="Z27" s="153">
        <v>57</v>
      </c>
      <c r="AA27" s="154">
        <v>0.3</v>
      </c>
    </row>
    <row r="28" spans="1:27" x14ac:dyDescent="0.3">
      <c r="A28" s="177" t="s">
        <v>13</v>
      </c>
      <c r="B28" s="177" t="s">
        <v>548</v>
      </c>
      <c r="C28" s="177" t="s">
        <v>691</v>
      </c>
      <c r="D28" s="182" t="s">
        <v>139</v>
      </c>
      <c r="E28" s="182" t="s">
        <v>139</v>
      </c>
      <c r="F28" s="183" t="s">
        <v>139</v>
      </c>
      <c r="G28" s="182" t="s">
        <v>139</v>
      </c>
      <c r="H28" s="182" t="s">
        <v>139</v>
      </c>
      <c r="I28" s="183" t="s">
        <v>139</v>
      </c>
      <c r="J28" s="182" t="s">
        <v>1365</v>
      </c>
      <c r="K28" s="182" t="s">
        <v>1360</v>
      </c>
      <c r="L28" s="183">
        <v>2.7777777777777776E-2</v>
      </c>
      <c r="M28" s="182" t="s">
        <v>1364</v>
      </c>
      <c r="N28" s="182" t="s">
        <v>1360</v>
      </c>
      <c r="O28" s="183">
        <v>0.08</v>
      </c>
      <c r="P28" s="182" t="s">
        <v>1365</v>
      </c>
      <c r="Q28" s="182" t="s">
        <v>1360</v>
      </c>
      <c r="R28" s="183">
        <v>6.0606060606060608E-2</v>
      </c>
      <c r="S28" s="182" t="s">
        <v>1371</v>
      </c>
      <c r="T28" s="182" t="s">
        <v>1360</v>
      </c>
      <c r="U28" s="183">
        <v>2.3809523809523808E-2</v>
      </c>
      <c r="V28" s="182" t="s">
        <v>1371</v>
      </c>
      <c r="W28" s="182" t="s">
        <v>1360</v>
      </c>
      <c r="X28" s="244" t="s">
        <v>1370</v>
      </c>
      <c r="Y28" s="153" t="s">
        <v>1362</v>
      </c>
      <c r="Z28" s="155" t="s">
        <v>1360</v>
      </c>
      <c r="AA28" s="154" t="s">
        <v>1378</v>
      </c>
    </row>
    <row r="29" spans="1:27" x14ac:dyDescent="0.3">
      <c r="A29" s="177" t="s">
        <v>15</v>
      </c>
      <c r="B29" s="177" t="s">
        <v>187</v>
      </c>
      <c r="C29" s="177" t="s">
        <v>188</v>
      </c>
      <c r="D29" s="182">
        <v>52</v>
      </c>
      <c r="E29" s="182">
        <v>24</v>
      </c>
      <c r="F29" s="183">
        <v>0.46200000000000002</v>
      </c>
      <c r="G29" s="182">
        <v>198</v>
      </c>
      <c r="H29" s="182">
        <v>84</v>
      </c>
      <c r="I29" s="183">
        <v>0.42424242424242425</v>
      </c>
      <c r="J29" s="182">
        <v>439</v>
      </c>
      <c r="K29" s="182">
        <v>146</v>
      </c>
      <c r="L29" s="183">
        <v>0.33257403189066059</v>
      </c>
      <c r="M29" s="182">
        <v>315</v>
      </c>
      <c r="N29" s="182">
        <v>169</v>
      </c>
      <c r="O29" s="183">
        <v>0.53650793650793649</v>
      </c>
      <c r="P29" s="182">
        <v>354</v>
      </c>
      <c r="Q29" s="182">
        <v>183</v>
      </c>
      <c r="R29" s="183">
        <v>0.51694915254237284</v>
      </c>
      <c r="S29" s="182">
        <v>448</v>
      </c>
      <c r="T29" s="182">
        <v>238</v>
      </c>
      <c r="U29" s="183">
        <v>0.53125</v>
      </c>
      <c r="V29" s="182">
        <v>504</v>
      </c>
      <c r="W29" s="182">
        <v>294</v>
      </c>
      <c r="X29" s="232">
        <v>0.58333333333333337</v>
      </c>
      <c r="Y29" s="153">
        <v>433</v>
      </c>
      <c r="Z29" s="153">
        <v>266</v>
      </c>
      <c r="AA29" s="154">
        <v>0.61431870669745958</v>
      </c>
    </row>
    <row r="30" spans="1:27" x14ac:dyDescent="0.3">
      <c r="A30" s="177" t="s">
        <v>15</v>
      </c>
      <c r="B30" s="177" t="s">
        <v>189</v>
      </c>
      <c r="C30" s="177" t="s">
        <v>190</v>
      </c>
      <c r="D30" s="182">
        <v>151</v>
      </c>
      <c r="E30" s="182">
        <v>105</v>
      </c>
      <c r="F30" s="183">
        <v>0.69499999999999995</v>
      </c>
      <c r="G30" s="182">
        <v>259</v>
      </c>
      <c r="H30" s="182">
        <v>192</v>
      </c>
      <c r="I30" s="183">
        <v>0.74131274131274127</v>
      </c>
      <c r="J30" s="182">
        <v>290</v>
      </c>
      <c r="K30" s="182">
        <v>203</v>
      </c>
      <c r="L30" s="183">
        <v>0.7</v>
      </c>
      <c r="M30" s="182">
        <v>372</v>
      </c>
      <c r="N30" s="182">
        <v>263</v>
      </c>
      <c r="O30" s="183">
        <v>0.706989247311828</v>
      </c>
      <c r="P30" s="182">
        <v>450</v>
      </c>
      <c r="Q30" s="182">
        <v>343</v>
      </c>
      <c r="R30" s="183">
        <v>0.76222222222222225</v>
      </c>
      <c r="S30" s="182">
        <v>571</v>
      </c>
      <c r="T30" s="182">
        <v>458</v>
      </c>
      <c r="U30" s="183">
        <v>0.80210157618213662</v>
      </c>
      <c r="V30" s="182">
        <v>495</v>
      </c>
      <c r="W30" s="182">
        <v>391</v>
      </c>
      <c r="X30" s="232">
        <v>0.78989898989898988</v>
      </c>
      <c r="Y30" s="153">
        <v>643</v>
      </c>
      <c r="Z30" s="153">
        <v>483</v>
      </c>
      <c r="AA30" s="154">
        <v>0.75116640746500773</v>
      </c>
    </row>
    <row r="31" spans="1:27" x14ac:dyDescent="0.3">
      <c r="A31" s="177" t="s">
        <v>15</v>
      </c>
      <c r="B31" s="177" t="s">
        <v>191</v>
      </c>
      <c r="C31" s="177" t="s">
        <v>192</v>
      </c>
      <c r="D31" s="182">
        <v>95</v>
      </c>
      <c r="E31" s="182">
        <v>76</v>
      </c>
      <c r="F31" s="183">
        <v>0.8</v>
      </c>
      <c r="G31" s="182">
        <v>86</v>
      </c>
      <c r="H31" s="182">
        <v>53</v>
      </c>
      <c r="I31" s="183">
        <v>0.61627906976744184</v>
      </c>
      <c r="J31" s="182">
        <v>61</v>
      </c>
      <c r="K31" s="182">
        <v>27</v>
      </c>
      <c r="L31" s="183">
        <v>0.44262295081967212</v>
      </c>
      <c r="M31" s="182">
        <v>101</v>
      </c>
      <c r="N31" s="182">
        <v>46</v>
      </c>
      <c r="O31" s="183">
        <v>0.45544554455445546</v>
      </c>
      <c r="P31" s="182">
        <v>100</v>
      </c>
      <c r="Q31" s="182">
        <v>46</v>
      </c>
      <c r="R31" s="183">
        <v>0.46</v>
      </c>
      <c r="S31" s="182">
        <v>123</v>
      </c>
      <c r="T31" s="182">
        <v>56</v>
      </c>
      <c r="U31" s="183">
        <v>0.45528455284552843</v>
      </c>
      <c r="V31" s="182">
        <v>123</v>
      </c>
      <c r="W31" s="182">
        <v>61</v>
      </c>
      <c r="X31" s="232">
        <v>0.49593495934959347</v>
      </c>
      <c r="Y31" s="153">
        <v>170</v>
      </c>
      <c r="Z31" s="153">
        <v>83</v>
      </c>
      <c r="AA31" s="154">
        <v>0.48823529411764705</v>
      </c>
    </row>
    <row r="32" spans="1:27" x14ac:dyDescent="0.3">
      <c r="A32" s="177" t="s">
        <v>15</v>
      </c>
      <c r="B32" s="177" t="s">
        <v>194</v>
      </c>
      <c r="C32" s="177" t="s">
        <v>195</v>
      </c>
      <c r="D32" s="182" t="s">
        <v>139</v>
      </c>
      <c r="E32" s="182" t="s">
        <v>139</v>
      </c>
      <c r="F32" s="183" t="s">
        <v>139</v>
      </c>
      <c r="G32" s="182" t="s">
        <v>1362</v>
      </c>
      <c r="H32" s="182" t="s">
        <v>1360</v>
      </c>
      <c r="I32" s="184" t="s">
        <v>1370</v>
      </c>
      <c r="J32" s="182" t="s">
        <v>1374</v>
      </c>
      <c r="K32" s="182" t="s">
        <v>1360</v>
      </c>
      <c r="L32" s="184" t="s">
        <v>1370</v>
      </c>
      <c r="M32" s="182" t="s">
        <v>1375</v>
      </c>
      <c r="N32" s="182" t="s">
        <v>1360</v>
      </c>
      <c r="O32" s="184" t="s">
        <v>1370</v>
      </c>
      <c r="P32" s="182" t="s">
        <v>1364</v>
      </c>
      <c r="Q32" s="182" t="s">
        <v>1360</v>
      </c>
      <c r="R32" s="184" t="s">
        <v>1370</v>
      </c>
      <c r="S32" s="182" t="s">
        <v>1374</v>
      </c>
      <c r="T32" s="182" t="s">
        <v>1360</v>
      </c>
      <c r="U32" s="184" t="s">
        <v>1370</v>
      </c>
      <c r="V32" s="182" t="s">
        <v>1366</v>
      </c>
      <c r="W32" s="182" t="s">
        <v>1360</v>
      </c>
      <c r="X32" s="244" t="s">
        <v>1370</v>
      </c>
      <c r="Y32" s="153" t="s">
        <v>1388</v>
      </c>
      <c r="Z32" s="155" t="s">
        <v>1360</v>
      </c>
      <c r="AA32" s="154" t="s">
        <v>1378</v>
      </c>
    </row>
    <row r="33" spans="1:27" x14ac:dyDescent="0.3">
      <c r="A33" s="177" t="s">
        <v>15</v>
      </c>
      <c r="B33" s="177" t="s">
        <v>549</v>
      </c>
      <c r="C33" s="177" t="s">
        <v>550</v>
      </c>
      <c r="D33" s="182" t="s">
        <v>139</v>
      </c>
      <c r="E33" s="182" t="s">
        <v>139</v>
      </c>
      <c r="F33" s="183" t="s">
        <v>139</v>
      </c>
      <c r="G33" s="182" t="s">
        <v>139</v>
      </c>
      <c r="H33" s="182" t="s">
        <v>139</v>
      </c>
      <c r="I33" s="183" t="s">
        <v>139</v>
      </c>
      <c r="J33" s="182" t="s">
        <v>1372</v>
      </c>
      <c r="K33" s="182" t="s">
        <v>1360</v>
      </c>
      <c r="L33" s="183">
        <v>1.6949152542372881E-2</v>
      </c>
      <c r="M33" s="182" t="s">
        <v>1371</v>
      </c>
      <c r="N33" s="182" t="s">
        <v>1360</v>
      </c>
      <c r="O33" s="183">
        <v>9.3023255813953487E-2</v>
      </c>
      <c r="P33" s="182" t="s">
        <v>1365</v>
      </c>
      <c r="Q33" s="182" t="s">
        <v>1360</v>
      </c>
      <c r="R33" s="183">
        <v>0.15789473684210525</v>
      </c>
      <c r="S33" s="182" t="s">
        <v>1372</v>
      </c>
      <c r="T33" s="182" t="s">
        <v>1360</v>
      </c>
      <c r="U33" s="183">
        <v>7.8431372549019607E-2</v>
      </c>
      <c r="V33" s="182" t="s">
        <v>1364</v>
      </c>
      <c r="W33" s="182" t="s">
        <v>1360</v>
      </c>
      <c r="X33" s="232">
        <v>0.20689655172413793</v>
      </c>
      <c r="Y33" s="153" t="s">
        <v>1365</v>
      </c>
      <c r="Z33" s="153" t="s">
        <v>1360</v>
      </c>
      <c r="AA33" s="154">
        <v>2.8571428571428571E-2</v>
      </c>
    </row>
    <row r="34" spans="1:27" x14ac:dyDescent="0.3">
      <c r="A34" s="177" t="s">
        <v>15</v>
      </c>
      <c r="B34" s="177" t="s">
        <v>496</v>
      </c>
      <c r="C34" s="177" t="s">
        <v>430</v>
      </c>
      <c r="D34" s="182" t="s">
        <v>1360</v>
      </c>
      <c r="E34" s="182" t="s">
        <v>1361</v>
      </c>
      <c r="F34" s="183" t="s">
        <v>1361</v>
      </c>
      <c r="G34" s="182" t="s">
        <v>139</v>
      </c>
      <c r="H34" s="182" t="s">
        <v>139</v>
      </c>
      <c r="I34" s="183" t="s">
        <v>139</v>
      </c>
      <c r="J34" s="182" t="s">
        <v>1364</v>
      </c>
      <c r="K34" s="182" t="s">
        <v>1360</v>
      </c>
      <c r="L34" s="183">
        <v>0.2</v>
      </c>
      <c r="M34" s="182">
        <v>85</v>
      </c>
      <c r="N34" s="182">
        <v>13</v>
      </c>
      <c r="O34" s="183">
        <v>0.15294117647058825</v>
      </c>
      <c r="P34" s="182">
        <v>114</v>
      </c>
      <c r="Q34" s="182">
        <v>27</v>
      </c>
      <c r="R34" s="183">
        <v>0.23684210526315788</v>
      </c>
      <c r="S34" s="182">
        <v>97</v>
      </c>
      <c r="T34" s="182">
        <v>19</v>
      </c>
      <c r="U34" s="183">
        <v>0.19587628865979381</v>
      </c>
      <c r="V34" s="182">
        <v>83</v>
      </c>
      <c r="W34" s="182">
        <v>17</v>
      </c>
      <c r="X34" s="232">
        <v>0.20481927710843373</v>
      </c>
      <c r="Y34" s="153">
        <v>59</v>
      </c>
      <c r="Z34" s="153">
        <v>14</v>
      </c>
      <c r="AA34" s="154">
        <v>0.23728813559322035</v>
      </c>
    </row>
    <row r="35" spans="1:27" x14ac:dyDescent="0.3">
      <c r="A35" s="177" t="s">
        <v>15</v>
      </c>
      <c r="B35" s="177" t="s">
        <v>196</v>
      </c>
      <c r="C35" s="177" t="s">
        <v>197</v>
      </c>
      <c r="D35" s="182" t="s">
        <v>139</v>
      </c>
      <c r="E35" s="182" t="s">
        <v>139</v>
      </c>
      <c r="F35" s="183" t="s">
        <v>139</v>
      </c>
      <c r="G35" s="182" t="s">
        <v>1360</v>
      </c>
      <c r="H35" s="182" t="s">
        <v>1361</v>
      </c>
      <c r="I35" s="182" t="s">
        <v>1361</v>
      </c>
      <c r="J35" s="182" t="s">
        <v>1362</v>
      </c>
      <c r="K35" s="182" t="s">
        <v>1360</v>
      </c>
      <c r="L35" s="184" t="s">
        <v>1370</v>
      </c>
      <c r="M35" s="182" t="s">
        <v>1362</v>
      </c>
      <c r="N35" s="182" t="s">
        <v>1360</v>
      </c>
      <c r="O35" s="184" t="s">
        <v>1370</v>
      </c>
      <c r="P35" s="182" t="s">
        <v>1386</v>
      </c>
      <c r="Q35" s="182" t="s">
        <v>1360</v>
      </c>
      <c r="R35" s="184" t="s">
        <v>1370</v>
      </c>
      <c r="S35" s="182" t="s">
        <v>1384</v>
      </c>
      <c r="T35" s="182" t="s">
        <v>1360</v>
      </c>
      <c r="U35" s="184" t="s">
        <v>1370</v>
      </c>
      <c r="V35" s="182" t="s">
        <v>1375</v>
      </c>
      <c r="W35" s="182" t="s">
        <v>1360</v>
      </c>
      <c r="X35" s="244" t="s">
        <v>1370</v>
      </c>
      <c r="Y35" s="153" t="s">
        <v>1379</v>
      </c>
      <c r="Z35" s="155" t="s">
        <v>1360</v>
      </c>
      <c r="AA35" s="154" t="s">
        <v>1378</v>
      </c>
    </row>
    <row r="36" spans="1:27" x14ac:dyDescent="0.3">
      <c r="A36" s="177" t="s">
        <v>15</v>
      </c>
      <c r="B36" s="177" t="s">
        <v>198</v>
      </c>
      <c r="C36" s="177" t="s">
        <v>199</v>
      </c>
      <c r="D36" s="182" t="s">
        <v>139</v>
      </c>
      <c r="E36" s="182" t="s">
        <v>139</v>
      </c>
      <c r="F36" s="183" t="s">
        <v>139</v>
      </c>
      <c r="G36" s="182" t="s">
        <v>1362</v>
      </c>
      <c r="H36" s="182" t="s">
        <v>1360</v>
      </c>
      <c r="I36" s="184" t="s">
        <v>1370</v>
      </c>
      <c r="J36" s="182" t="s">
        <v>139</v>
      </c>
      <c r="K36" s="182" t="s">
        <v>139</v>
      </c>
      <c r="L36" s="182" t="s">
        <v>139</v>
      </c>
      <c r="M36" s="185" t="s">
        <v>139</v>
      </c>
      <c r="N36" s="185" t="s">
        <v>139</v>
      </c>
      <c r="O36" s="185" t="s">
        <v>139</v>
      </c>
      <c r="P36" s="182" t="s">
        <v>1365</v>
      </c>
      <c r="Q36" s="182" t="s">
        <v>1360</v>
      </c>
      <c r="R36" s="184" t="s">
        <v>1370</v>
      </c>
      <c r="S36" s="182" t="s">
        <v>1372</v>
      </c>
      <c r="T36" s="182" t="s">
        <v>1360</v>
      </c>
      <c r="U36" s="184" t="s">
        <v>1370</v>
      </c>
      <c r="V36" s="182" t="s">
        <v>1362</v>
      </c>
      <c r="W36" s="182" t="s">
        <v>1360</v>
      </c>
      <c r="X36" s="244" t="s">
        <v>1370</v>
      </c>
      <c r="Y36" s="62" t="s">
        <v>1360</v>
      </c>
      <c r="Z36" s="62" t="s">
        <v>1361</v>
      </c>
      <c r="AA36" s="62" t="s">
        <v>1361</v>
      </c>
    </row>
    <row r="37" spans="1:27" x14ac:dyDescent="0.3">
      <c r="A37" s="181" t="s">
        <v>15</v>
      </c>
      <c r="B37" s="181" t="s">
        <v>1347</v>
      </c>
      <c r="C37" s="177" t="s">
        <v>1348</v>
      </c>
      <c r="D37" s="238" t="s">
        <v>139</v>
      </c>
      <c r="E37" s="238" t="s">
        <v>139</v>
      </c>
      <c r="F37" s="239" t="s">
        <v>139</v>
      </c>
      <c r="G37" s="238" t="s">
        <v>139</v>
      </c>
      <c r="H37" s="238" t="s">
        <v>139</v>
      </c>
      <c r="I37" s="239" t="s">
        <v>139</v>
      </c>
      <c r="J37" s="238" t="s">
        <v>139</v>
      </c>
      <c r="K37" s="238" t="s">
        <v>139</v>
      </c>
      <c r="L37" s="239" t="s">
        <v>139</v>
      </c>
      <c r="M37" s="238" t="s">
        <v>139</v>
      </c>
      <c r="N37" s="238" t="s">
        <v>139</v>
      </c>
      <c r="O37" s="239" t="s">
        <v>139</v>
      </c>
      <c r="P37" s="238" t="s">
        <v>139</v>
      </c>
      <c r="Q37" s="238" t="s">
        <v>139</v>
      </c>
      <c r="R37" s="239" t="s">
        <v>139</v>
      </c>
      <c r="S37" s="238" t="s">
        <v>139</v>
      </c>
      <c r="T37" s="238" t="s">
        <v>139</v>
      </c>
      <c r="U37" s="239" t="s">
        <v>139</v>
      </c>
      <c r="V37" s="238" t="s">
        <v>139</v>
      </c>
      <c r="W37" s="238" t="s">
        <v>139</v>
      </c>
      <c r="X37" s="243" t="s">
        <v>139</v>
      </c>
      <c r="Y37" s="62" t="s">
        <v>1360</v>
      </c>
      <c r="Z37" s="62" t="s">
        <v>1361</v>
      </c>
      <c r="AA37" s="62" t="s">
        <v>1361</v>
      </c>
    </row>
    <row r="38" spans="1:27" x14ac:dyDescent="0.3">
      <c r="A38" s="177" t="s">
        <v>17</v>
      </c>
      <c r="B38" s="177" t="s">
        <v>200</v>
      </c>
      <c r="C38" s="177" t="s">
        <v>201</v>
      </c>
      <c r="D38" s="212">
        <v>370</v>
      </c>
      <c r="E38" s="212">
        <v>231</v>
      </c>
      <c r="F38" s="214">
        <v>0.624</v>
      </c>
      <c r="G38" s="212">
        <v>460</v>
      </c>
      <c r="H38" s="212">
        <v>250</v>
      </c>
      <c r="I38" s="214">
        <v>0.54347826086956519</v>
      </c>
      <c r="J38" s="212">
        <v>517</v>
      </c>
      <c r="K38" s="212">
        <v>247</v>
      </c>
      <c r="L38" s="214">
        <v>0.47775628626692457</v>
      </c>
      <c r="M38" s="212">
        <v>487</v>
      </c>
      <c r="N38" s="212">
        <v>276</v>
      </c>
      <c r="O38" s="214">
        <v>0.56673511293634493</v>
      </c>
      <c r="P38" s="212">
        <v>560</v>
      </c>
      <c r="Q38" s="212">
        <v>304</v>
      </c>
      <c r="R38" s="214">
        <v>0.54285714285714282</v>
      </c>
      <c r="S38" s="212">
        <v>594</v>
      </c>
      <c r="T38" s="212">
        <v>322</v>
      </c>
      <c r="U38" s="214">
        <v>0.54208754208754206</v>
      </c>
      <c r="V38" s="212">
        <v>525</v>
      </c>
      <c r="W38" s="212">
        <v>330</v>
      </c>
      <c r="X38" s="214">
        <v>0.62857142857142856</v>
      </c>
      <c r="Y38" s="153">
        <v>539</v>
      </c>
      <c r="Z38" s="153">
        <v>347</v>
      </c>
      <c r="AA38" s="154">
        <v>0.64378478664192951</v>
      </c>
    </row>
    <row r="39" spans="1:27" x14ac:dyDescent="0.3">
      <c r="A39" s="177" t="s">
        <v>17</v>
      </c>
      <c r="B39" s="177" t="s">
        <v>202</v>
      </c>
      <c r="C39" s="177" t="s">
        <v>203</v>
      </c>
      <c r="D39" s="182" t="s">
        <v>1371</v>
      </c>
      <c r="E39" s="182" t="s">
        <v>1360</v>
      </c>
      <c r="F39" s="183">
        <v>4.8000000000000001E-2</v>
      </c>
      <c r="G39" s="182" t="s">
        <v>1365</v>
      </c>
      <c r="H39" s="182" t="s">
        <v>1360</v>
      </c>
      <c r="I39" s="183">
        <v>0.24242424242424243</v>
      </c>
      <c r="J39" s="182" t="s">
        <v>1372</v>
      </c>
      <c r="K39" s="182" t="s">
        <v>1360</v>
      </c>
      <c r="L39" s="183">
        <v>5.6603773584905662E-2</v>
      </c>
      <c r="M39" s="182" t="s">
        <v>1364</v>
      </c>
      <c r="N39" s="182" t="s">
        <v>1360</v>
      </c>
      <c r="O39" s="183">
        <v>0.125</v>
      </c>
      <c r="P39" s="182" t="s">
        <v>1364</v>
      </c>
      <c r="Q39" s="182" t="s">
        <v>1360</v>
      </c>
      <c r="R39" s="183">
        <v>9.0909090909090912E-2</v>
      </c>
      <c r="S39" s="182" t="s">
        <v>1365</v>
      </c>
      <c r="T39" s="182" t="s">
        <v>1360</v>
      </c>
      <c r="U39" s="183">
        <v>0.11428571428571428</v>
      </c>
      <c r="V39" s="182" t="s">
        <v>1360</v>
      </c>
      <c r="W39" s="182" t="s">
        <v>1361</v>
      </c>
      <c r="X39" s="231" t="s">
        <v>1361</v>
      </c>
      <c r="Y39" s="62" t="s">
        <v>1360</v>
      </c>
      <c r="Z39" s="62" t="s">
        <v>1361</v>
      </c>
      <c r="AA39" s="62" t="s">
        <v>1361</v>
      </c>
    </row>
    <row r="40" spans="1:27" x14ac:dyDescent="0.3">
      <c r="A40" s="177" t="s">
        <v>17</v>
      </c>
      <c r="B40" s="177" t="s">
        <v>204</v>
      </c>
      <c r="C40" s="177" t="s">
        <v>205</v>
      </c>
      <c r="D40" s="182">
        <v>26</v>
      </c>
      <c r="E40" s="182">
        <v>11</v>
      </c>
      <c r="F40" s="183">
        <v>0.42299999999999999</v>
      </c>
      <c r="G40" s="182">
        <v>37</v>
      </c>
      <c r="H40" s="182">
        <v>13</v>
      </c>
      <c r="I40" s="183">
        <v>0.35135135135135137</v>
      </c>
      <c r="J40" s="182" t="s">
        <v>1364</v>
      </c>
      <c r="K40" s="182" t="s">
        <v>1360</v>
      </c>
      <c r="L40" s="183">
        <v>0.30434782608695654</v>
      </c>
      <c r="M40" s="182" t="s">
        <v>1362</v>
      </c>
      <c r="N40" s="182" t="s">
        <v>1360</v>
      </c>
      <c r="O40" s="183">
        <v>0.33333333333333331</v>
      </c>
      <c r="P40" s="182" t="s">
        <v>1364</v>
      </c>
      <c r="Q40" s="182" t="s">
        <v>1360</v>
      </c>
      <c r="R40" s="183">
        <v>0.19047619047619047</v>
      </c>
      <c r="S40" s="182" t="s">
        <v>1362</v>
      </c>
      <c r="T40" s="182" t="s">
        <v>1360</v>
      </c>
      <c r="U40" s="183">
        <v>8.3333333333333329E-2</v>
      </c>
      <c r="V40" s="182" t="s">
        <v>1362</v>
      </c>
      <c r="W40" s="182" t="s">
        <v>1360</v>
      </c>
      <c r="X40" s="232">
        <v>0.33333333333333331</v>
      </c>
      <c r="Y40" s="153">
        <v>27</v>
      </c>
      <c r="Z40" s="153">
        <v>10</v>
      </c>
      <c r="AA40" s="154">
        <v>0.37037037037037035</v>
      </c>
    </row>
    <row r="41" spans="1:27" x14ac:dyDescent="0.3">
      <c r="A41" s="177" t="s">
        <v>17</v>
      </c>
      <c r="B41" s="177" t="s">
        <v>206</v>
      </c>
      <c r="C41" s="177" t="s">
        <v>207</v>
      </c>
      <c r="D41" s="182">
        <v>195</v>
      </c>
      <c r="E41" s="182">
        <v>38</v>
      </c>
      <c r="F41" s="183">
        <v>0.19500000000000001</v>
      </c>
      <c r="G41" s="182">
        <v>206</v>
      </c>
      <c r="H41" s="182">
        <v>51</v>
      </c>
      <c r="I41" s="183">
        <v>0.24757281553398058</v>
      </c>
      <c r="J41" s="182">
        <v>303</v>
      </c>
      <c r="K41" s="182">
        <v>56</v>
      </c>
      <c r="L41" s="183">
        <v>0.18481848184818481</v>
      </c>
      <c r="M41" s="182">
        <v>423</v>
      </c>
      <c r="N41" s="182">
        <v>73</v>
      </c>
      <c r="O41" s="183">
        <v>0.17257683215130024</v>
      </c>
      <c r="P41" s="182">
        <v>347</v>
      </c>
      <c r="Q41" s="182">
        <v>79</v>
      </c>
      <c r="R41" s="183">
        <v>0.2276657060518732</v>
      </c>
      <c r="S41" s="182">
        <v>201</v>
      </c>
      <c r="T41" s="182">
        <v>84</v>
      </c>
      <c r="U41" s="183">
        <v>0.41791044776119401</v>
      </c>
      <c r="V41" s="182">
        <v>184</v>
      </c>
      <c r="W41" s="182">
        <v>95</v>
      </c>
      <c r="X41" s="232">
        <v>0.51630434782608692</v>
      </c>
      <c r="Y41" s="153">
        <v>165</v>
      </c>
      <c r="Z41" s="153">
        <v>87</v>
      </c>
      <c r="AA41" s="154">
        <v>0.52727272727272723</v>
      </c>
    </row>
    <row r="42" spans="1:27" x14ac:dyDescent="0.3">
      <c r="A42" s="177" t="s">
        <v>17</v>
      </c>
      <c r="B42" s="177" t="s">
        <v>208</v>
      </c>
      <c r="C42" s="177" t="s">
        <v>209</v>
      </c>
      <c r="D42" s="182" t="s">
        <v>1365</v>
      </c>
      <c r="E42" s="182" t="s">
        <v>1360</v>
      </c>
      <c r="F42" s="183">
        <v>0.189</v>
      </c>
      <c r="G42" s="182" t="s">
        <v>1365</v>
      </c>
      <c r="H42" s="182" t="s">
        <v>1360</v>
      </c>
      <c r="I42" s="183">
        <v>0.16216216216216217</v>
      </c>
      <c r="J42" s="182" t="s">
        <v>1365</v>
      </c>
      <c r="K42" s="182" t="s">
        <v>1360</v>
      </c>
      <c r="L42" s="183">
        <v>0.18421052631578946</v>
      </c>
      <c r="M42" s="182" t="s">
        <v>1362</v>
      </c>
      <c r="N42" s="182" t="s">
        <v>1360</v>
      </c>
      <c r="O42" s="183">
        <v>0.17647058823529413</v>
      </c>
      <c r="P42" s="182" t="s">
        <v>1360</v>
      </c>
      <c r="Q42" s="182" t="s">
        <v>1361</v>
      </c>
      <c r="R42" s="182" t="s">
        <v>1361</v>
      </c>
      <c r="S42" s="182" t="s">
        <v>1360</v>
      </c>
      <c r="T42" s="182" t="s">
        <v>1361</v>
      </c>
      <c r="U42" s="182" t="s">
        <v>1361</v>
      </c>
      <c r="V42" s="182" t="s">
        <v>1360</v>
      </c>
      <c r="W42" s="182" t="s">
        <v>1361</v>
      </c>
      <c r="X42" s="231" t="s">
        <v>1361</v>
      </c>
      <c r="Y42" s="62" t="s">
        <v>1360</v>
      </c>
      <c r="Z42" s="62" t="s">
        <v>1361</v>
      </c>
      <c r="AA42" s="62" t="s">
        <v>1361</v>
      </c>
    </row>
    <row r="43" spans="1:27" x14ac:dyDescent="0.3">
      <c r="A43" s="177" t="s">
        <v>17</v>
      </c>
      <c r="B43" s="177" t="s">
        <v>210</v>
      </c>
      <c r="C43" s="177" t="s">
        <v>211</v>
      </c>
      <c r="D43" s="182" t="s">
        <v>1375</v>
      </c>
      <c r="E43" s="182" t="s">
        <v>1360</v>
      </c>
      <c r="F43" s="183">
        <v>0.113</v>
      </c>
      <c r="G43" s="182" t="s">
        <v>1374</v>
      </c>
      <c r="H43" s="182" t="s">
        <v>1360</v>
      </c>
      <c r="I43" s="183">
        <v>0.12328767123287671</v>
      </c>
      <c r="J43" s="182" t="s">
        <v>1374</v>
      </c>
      <c r="K43" s="182" t="s">
        <v>1360</v>
      </c>
      <c r="L43" s="183">
        <v>0.08</v>
      </c>
      <c r="M43" s="182" t="s">
        <v>1375</v>
      </c>
      <c r="N43" s="182" t="s">
        <v>1360</v>
      </c>
      <c r="O43" s="183">
        <v>8.0459770114942528E-2</v>
      </c>
      <c r="P43" s="182">
        <v>114</v>
      </c>
      <c r="Q43" s="182">
        <v>12</v>
      </c>
      <c r="R43" s="183">
        <v>0.10526315789473684</v>
      </c>
      <c r="S43" s="182" t="s">
        <v>1388</v>
      </c>
      <c r="T43" s="182" t="s">
        <v>1360</v>
      </c>
      <c r="U43" s="184" t="s">
        <v>1370</v>
      </c>
      <c r="V43" s="182" t="s">
        <v>1374</v>
      </c>
      <c r="W43" s="182" t="s">
        <v>1360</v>
      </c>
      <c r="X43" s="232">
        <v>9.3333333333333338E-2</v>
      </c>
      <c r="Y43" s="153">
        <v>82</v>
      </c>
      <c r="Z43" s="153">
        <v>18</v>
      </c>
      <c r="AA43" s="154">
        <v>0.21951219512195122</v>
      </c>
    </row>
    <row r="44" spans="1:27" x14ac:dyDescent="0.3">
      <c r="A44" s="177" t="s">
        <v>17</v>
      </c>
      <c r="B44" s="177" t="s">
        <v>212</v>
      </c>
      <c r="C44" s="177" t="s">
        <v>213</v>
      </c>
      <c r="D44" s="182" t="s">
        <v>1364</v>
      </c>
      <c r="E44" s="182" t="s">
        <v>1360</v>
      </c>
      <c r="F44" s="184" t="s">
        <v>1370</v>
      </c>
      <c r="G44" s="182" t="s">
        <v>1362</v>
      </c>
      <c r="H44" s="182" t="s">
        <v>1360</v>
      </c>
      <c r="I44" s="183">
        <v>6.6666666666666666E-2</v>
      </c>
      <c r="J44" s="182" t="s">
        <v>1364</v>
      </c>
      <c r="K44" s="182" t="s">
        <v>1360</v>
      </c>
      <c r="L44" s="183">
        <v>9.0909090909090912E-2</v>
      </c>
      <c r="M44" s="182" t="s">
        <v>1364</v>
      </c>
      <c r="N44" s="182" t="s">
        <v>1360</v>
      </c>
      <c r="O44" s="183">
        <v>0.13043478260869565</v>
      </c>
      <c r="P44" s="182" t="s">
        <v>1364</v>
      </c>
      <c r="Q44" s="182" t="s">
        <v>1360</v>
      </c>
      <c r="R44" s="183">
        <v>0.14285714285714285</v>
      </c>
      <c r="S44" s="182" t="s">
        <v>1365</v>
      </c>
      <c r="T44" s="182" t="s">
        <v>1360</v>
      </c>
      <c r="U44" s="183">
        <v>8.8235294117647065E-2</v>
      </c>
      <c r="V44" s="182" t="s">
        <v>1365</v>
      </c>
      <c r="W44" s="182" t="s">
        <v>1360</v>
      </c>
      <c r="X44" s="232">
        <v>6.4516129032258063E-2</v>
      </c>
      <c r="Y44" s="153" t="s">
        <v>1364</v>
      </c>
      <c r="Z44" s="155" t="s">
        <v>1360</v>
      </c>
      <c r="AA44" s="154" t="s">
        <v>1378</v>
      </c>
    </row>
    <row r="45" spans="1:27" x14ac:dyDescent="0.3">
      <c r="A45" s="177" t="s">
        <v>17</v>
      </c>
      <c r="B45" s="177" t="s">
        <v>214</v>
      </c>
      <c r="C45" s="177" t="s">
        <v>215</v>
      </c>
      <c r="D45" s="182">
        <v>259</v>
      </c>
      <c r="E45" s="182">
        <v>116</v>
      </c>
      <c r="F45" s="183">
        <v>0.44800000000000001</v>
      </c>
      <c r="G45" s="182">
        <v>255</v>
      </c>
      <c r="H45" s="182">
        <v>113</v>
      </c>
      <c r="I45" s="183">
        <v>0.44313725490196076</v>
      </c>
      <c r="J45" s="182">
        <v>326</v>
      </c>
      <c r="K45" s="182">
        <v>114</v>
      </c>
      <c r="L45" s="183">
        <v>0.34969325153374231</v>
      </c>
      <c r="M45" s="182">
        <v>377</v>
      </c>
      <c r="N45" s="182">
        <v>145</v>
      </c>
      <c r="O45" s="183">
        <v>0.38461538461538464</v>
      </c>
      <c r="P45" s="182">
        <v>374</v>
      </c>
      <c r="Q45" s="182">
        <v>175</v>
      </c>
      <c r="R45" s="183">
        <v>0.46791443850267378</v>
      </c>
      <c r="S45" s="182">
        <v>364</v>
      </c>
      <c r="T45" s="182">
        <v>199</v>
      </c>
      <c r="U45" s="183">
        <v>0.54670329670329665</v>
      </c>
      <c r="V45" s="182">
        <v>349</v>
      </c>
      <c r="W45" s="182">
        <v>193</v>
      </c>
      <c r="X45" s="232">
        <v>0.55300859598853869</v>
      </c>
      <c r="Y45" s="153">
        <v>301</v>
      </c>
      <c r="Z45" s="153">
        <v>169</v>
      </c>
      <c r="AA45" s="154">
        <v>0.56146179401993357</v>
      </c>
    </row>
    <row r="46" spans="1:27" x14ac:dyDescent="0.3">
      <c r="A46" s="177" t="s">
        <v>17</v>
      </c>
      <c r="B46" s="177" t="s">
        <v>216</v>
      </c>
      <c r="C46" s="177" t="s">
        <v>217</v>
      </c>
      <c r="D46" s="182" t="s">
        <v>1364</v>
      </c>
      <c r="E46" s="182" t="s">
        <v>1360</v>
      </c>
      <c r="F46" s="183">
        <v>0.23100000000000001</v>
      </c>
      <c r="G46" s="182" t="s">
        <v>1364</v>
      </c>
      <c r="H46" s="182" t="s">
        <v>1360</v>
      </c>
      <c r="I46" s="183">
        <v>0.23809523809523808</v>
      </c>
      <c r="J46" s="182" t="s">
        <v>1364</v>
      </c>
      <c r="K46" s="182" t="s">
        <v>1360</v>
      </c>
      <c r="L46" s="183">
        <v>0.20689655172413793</v>
      </c>
      <c r="M46" s="182" t="s">
        <v>1360</v>
      </c>
      <c r="N46" s="182" t="s">
        <v>1361</v>
      </c>
      <c r="O46" s="182" t="s">
        <v>1361</v>
      </c>
      <c r="P46" s="182" t="s">
        <v>1360</v>
      </c>
      <c r="Q46" s="182" t="s">
        <v>1361</v>
      </c>
      <c r="R46" s="182" t="s">
        <v>1361</v>
      </c>
      <c r="S46" s="182" t="s">
        <v>1360</v>
      </c>
      <c r="T46" s="182" t="s">
        <v>1361</v>
      </c>
      <c r="U46" s="182" t="s">
        <v>1361</v>
      </c>
      <c r="V46" s="182" t="s">
        <v>1360</v>
      </c>
      <c r="W46" s="182" t="s">
        <v>1361</v>
      </c>
      <c r="X46" s="231" t="s">
        <v>1361</v>
      </c>
      <c r="Y46" s="62" t="s">
        <v>1360</v>
      </c>
      <c r="Z46" s="62" t="s">
        <v>1361</v>
      </c>
      <c r="AA46" s="62" t="s">
        <v>1361</v>
      </c>
    </row>
    <row r="47" spans="1:27" x14ac:dyDescent="0.3">
      <c r="A47" s="177" t="s">
        <v>17</v>
      </c>
      <c r="B47" s="177" t="s">
        <v>218</v>
      </c>
      <c r="C47" s="177" t="s">
        <v>219</v>
      </c>
      <c r="D47" s="182" t="s">
        <v>1371</v>
      </c>
      <c r="E47" s="182" t="s">
        <v>1360</v>
      </c>
      <c r="F47" s="183">
        <v>2.1999999999999999E-2</v>
      </c>
      <c r="G47" s="182" t="s">
        <v>1363</v>
      </c>
      <c r="H47" s="182" t="s">
        <v>1360</v>
      </c>
      <c r="I47" s="183">
        <v>2.9850746268656716E-2</v>
      </c>
      <c r="J47" s="182" t="s">
        <v>1371</v>
      </c>
      <c r="K47" s="182" t="s">
        <v>1360</v>
      </c>
      <c r="L47" s="184" t="s">
        <v>1370</v>
      </c>
      <c r="M47" s="182" t="s">
        <v>1362</v>
      </c>
      <c r="N47" s="182" t="s">
        <v>1360</v>
      </c>
      <c r="O47" s="184" t="s">
        <v>1370</v>
      </c>
      <c r="P47" s="182" t="s">
        <v>1372</v>
      </c>
      <c r="Q47" s="182" t="s">
        <v>1360</v>
      </c>
      <c r="R47" s="183">
        <v>5.7692307692307696E-2</v>
      </c>
      <c r="S47" s="182" t="s">
        <v>1374</v>
      </c>
      <c r="T47" s="182" t="s">
        <v>1360</v>
      </c>
      <c r="U47" s="183">
        <v>8.2191780821917804E-2</v>
      </c>
      <c r="V47" s="182" t="s">
        <v>1365</v>
      </c>
      <c r="W47" s="182" t="s">
        <v>1360</v>
      </c>
      <c r="X47" s="232">
        <v>2.7777777777777776E-2</v>
      </c>
      <c r="Y47" s="153" t="s">
        <v>1365</v>
      </c>
      <c r="Z47" s="153" t="s">
        <v>1360</v>
      </c>
      <c r="AA47" s="154">
        <v>8.3333333333333329E-2</v>
      </c>
    </row>
    <row r="48" spans="1:27" x14ac:dyDescent="0.3">
      <c r="A48" s="177" t="s">
        <v>17</v>
      </c>
      <c r="B48" s="177" t="s">
        <v>220</v>
      </c>
      <c r="C48" s="177" t="s">
        <v>221</v>
      </c>
      <c r="D48" s="182">
        <v>62</v>
      </c>
      <c r="E48" s="182">
        <v>18</v>
      </c>
      <c r="F48" s="183">
        <v>0.28999999999999998</v>
      </c>
      <c r="G48" s="182">
        <v>56</v>
      </c>
      <c r="H48" s="182">
        <v>23</v>
      </c>
      <c r="I48" s="183">
        <v>0.4107142857142857</v>
      </c>
      <c r="J48" s="182">
        <v>154</v>
      </c>
      <c r="K48" s="182">
        <v>26</v>
      </c>
      <c r="L48" s="183">
        <v>0.16883116883116883</v>
      </c>
      <c r="M48" s="182">
        <v>118</v>
      </c>
      <c r="N48" s="182">
        <v>23</v>
      </c>
      <c r="O48" s="183">
        <v>0.19491525423728814</v>
      </c>
      <c r="P48" s="182">
        <v>107</v>
      </c>
      <c r="Q48" s="182">
        <v>20</v>
      </c>
      <c r="R48" s="183">
        <v>0.18691588785046728</v>
      </c>
      <c r="S48" s="182">
        <v>89</v>
      </c>
      <c r="T48" s="182">
        <v>13</v>
      </c>
      <c r="U48" s="183">
        <v>0.14606741573033707</v>
      </c>
      <c r="V48" s="182" t="s">
        <v>1376</v>
      </c>
      <c r="W48" s="182" t="s">
        <v>1360</v>
      </c>
      <c r="X48" s="232">
        <v>7.7586206896551727E-2</v>
      </c>
      <c r="Y48" s="153" t="s">
        <v>1376</v>
      </c>
      <c r="Z48" s="153" t="s">
        <v>1360</v>
      </c>
      <c r="AA48" s="154">
        <v>7.8947368421052627E-2</v>
      </c>
    </row>
    <row r="49" spans="1:27" x14ac:dyDescent="0.3">
      <c r="A49" s="177" t="s">
        <v>505</v>
      </c>
      <c r="B49" s="177" t="s">
        <v>553</v>
      </c>
      <c r="C49" s="177" t="s">
        <v>554</v>
      </c>
      <c r="D49" s="182" t="s">
        <v>139</v>
      </c>
      <c r="E49" s="182" t="s">
        <v>139</v>
      </c>
      <c r="F49" s="183" t="s">
        <v>139</v>
      </c>
      <c r="G49" s="182" t="s">
        <v>139</v>
      </c>
      <c r="H49" s="182" t="s">
        <v>139</v>
      </c>
      <c r="I49" s="183" t="s">
        <v>139</v>
      </c>
      <c r="J49" s="182" t="s">
        <v>1360</v>
      </c>
      <c r="K49" s="182" t="s">
        <v>1361</v>
      </c>
      <c r="L49" s="182" t="s">
        <v>1361</v>
      </c>
      <c r="M49" s="185" t="s">
        <v>139</v>
      </c>
      <c r="N49" s="185" t="s">
        <v>139</v>
      </c>
      <c r="O49" s="185" t="s">
        <v>139</v>
      </c>
      <c r="P49" s="182" t="s">
        <v>1360</v>
      </c>
      <c r="Q49" s="182" t="s">
        <v>1361</v>
      </c>
      <c r="R49" s="182" t="s">
        <v>1361</v>
      </c>
      <c r="S49" s="182" t="s">
        <v>1360</v>
      </c>
      <c r="T49" s="182" t="s">
        <v>1361</v>
      </c>
      <c r="U49" s="182" t="s">
        <v>1361</v>
      </c>
      <c r="V49" s="182" t="s">
        <v>1360</v>
      </c>
      <c r="W49" s="182" t="s">
        <v>1361</v>
      </c>
      <c r="X49" s="182" t="s">
        <v>1361</v>
      </c>
      <c r="Y49" s="233" t="s">
        <v>1360</v>
      </c>
      <c r="Z49" s="233" t="s">
        <v>1361</v>
      </c>
      <c r="AA49" s="234" t="s">
        <v>1361</v>
      </c>
    </row>
    <row r="50" spans="1:27" x14ac:dyDescent="0.3">
      <c r="A50" s="177" t="s">
        <v>507</v>
      </c>
      <c r="B50" s="177" t="s">
        <v>555</v>
      </c>
      <c r="C50" s="177" t="s">
        <v>556</v>
      </c>
      <c r="D50" s="182" t="s">
        <v>139</v>
      </c>
      <c r="E50" s="182" t="s">
        <v>139</v>
      </c>
      <c r="F50" s="183" t="s">
        <v>139</v>
      </c>
      <c r="G50" s="182" t="s">
        <v>139</v>
      </c>
      <c r="H50" s="182" t="s">
        <v>139</v>
      </c>
      <c r="I50" s="183" t="s">
        <v>139</v>
      </c>
      <c r="J50" s="182" t="s">
        <v>1362</v>
      </c>
      <c r="K50" s="182" t="s">
        <v>1360</v>
      </c>
      <c r="L50" s="183">
        <v>6.6666666666666666E-2</v>
      </c>
      <c r="M50" s="182" t="s">
        <v>1371</v>
      </c>
      <c r="N50" s="182" t="s">
        <v>1360</v>
      </c>
      <c r="O50" s="183">
        <v>0.21428571428571427</v>
      </c>
      <c r="P50" s="182" t="s">
        <v>1363</v>
      </c>
      <c r="Q50" s="182" t="s">
        <v>1360</v>
      </c>
      <c r="R50" s="183">
        <v>0.12307692307692308</v>
      </c>
      <c r="S50" s="182" t="s">
        <v>1371</v>
      </c>
      <c r="T50" s="182" t="s">
        <v>1360</v>
      </c>
      <c r="U50" s="183">
        <v>6.9767441860465115E-2</v>
      </c>
      <c r="V50" s="182" t="s">
        <v>1372</v>
      </c>
      <c r="W50" s="182" t="s">
        <v>1360</v>
      </c>
      <c r="X50" s="183">
        <v>0.14000000000000001</v>
      </c>
      <c r="Y50" s="178" t="s">
        <v>1364</v>
      </c>
      <c r="Z50" s="178" t="s">
        <v>1360</v>
      </c>
      <c r="AA50" s="179">
        <v>0.13043478260869565</v>
      </c>
    </row>
    <row r="51" spans="1:27" x14ac:dyDescent="0.3">
      <c r="A51" s="177" t="s">
        <v>507</v>
      </c>
      <c r="B51" s="177" t="s">
        <v>559</v>
      </c>
      <c r="C51" s="177" t="s">
        <v>560</v>
      </c>
      <c r="D51" s="182" t="s">
        <v>139</v>
      </c>
      <c r="E51" s="182" t="s">
        <v>139</v>
      </c>
      <c r="F51" s="183" t="s">
        <v>139</v>
      </c>
      <c r="G51" s="182" t="s">
        <v>139</v>
      </c>
      <c r="H51" s="182" t="s">
        <v>139</v>
      </c>
      <c r="I51" s="183" t="s">
        <v>139</v>
      </c>
      <c r="J51" s="182" t="s">
        <v>1360</v>
      </c>
      <c r="K51" s="182" t="s">
        <v>1361</v>
      </c>
      <c r="L51" s="182" t="s">
        <v>1361</v>
      </c>
      <c r="M51" s="182" t="s">
        <v>1360</v>
      </c>
      <c r="N51" s="182" t="s">
        <v>1361</v>
      </c>
      <c r="O51" s="182" t="s">
        <v>1361</v>
      </c>
      <c r="P51" s="182" t="s">
        <v>1360</v>
      </c>
      <c r="Q51" s="182" t="s">
        <v>1361</v>
      </c>
      <c r="R51" s="182" t="s">
        <v>1361</v>
      </c>
      <c r="S51" s="182" t="s">
        <v>1360</v>
      </c>
      <c r="T51" s="182" t="s">
        <v>1361</v>
      </c>
      <c r="U51" s="182" t="s">
        <v>1361</v>
      </c>
      <c r="V51" s="182" t="s">
        <v>1360</v>
      </c>
      <c r="W51" s="182" t="s">
        <v>1361</v>
      </c>
      <c r="X51" s="182" t="s">
        <v>1361</v>
      </c>
      <c r="Y51" s="233" t="s">
        <v>1360</v>
      </c>
      <c r="Z51" s="233" t="s">
        <v>1361</v>
      </c>
      <c r="AA51" s="234" t="s">
        <v>1361</v>
      </c>
    </row>
    <row r="52" spans="1:27" x14ac:dyDescent="0.3">
      <c r="A52" s="177" t="s">
        <v>511</v>
      </c>
      <c r="B52" s="177" t="s">
        <v>563</v>
      </c>
      <c r="C52" s="177" t="s">
        <v>564</v>
      </c>
      <c r="D52" s="182" t="s">
        <v>139</v>
      </c>
      <c r="E52" s="182" t="s">
        <v>139</v>
      </c>
      <c r="F52" s="183" t="s">
        <v>139</v>
      </c>
      <c r="G52" s="182" t="s">
        <v>139</v>
      </c>
      <c r="H52" s="182" t="s">
        <v>139</v>
      </c>
      <c r="I52" s="183" t="s">
        <v>139</v>
      </c>
      <c r="J52" s="182" t="s">
        <v>1365</v>
      </c>
      <c r="K52" s="182" t="s">
        <v>1360</v>
      </c>
      <c r="L52" s="183">
        <v>2.8571428571428571E-2</v>
      </c>
      <c r="M52" s="182" t="s">
        <v>1364</v>
      </c>
      <c r="N52" s="182" t="s">
        <v>1360</v>
      </c>
      <c r="O52" s="184" t="s">
        <v>1370</v>
      </c>
      <c r="P52" s="182" t="s">
        <v>1365</v>
      </c>
      <c r="Q52" s="182" t="s">
        <v>1360</v>
      </c>
      <c r="R52" s="184" t="s">
        <v>1370</v>
      </c>
      <c r="S52" s="182" t="s">
        <v>1371</v>
      </c>
      <c r="T52" s="182" t="s">
        <v>1360</v>
      </c>
      <c r="U52" s="184" t="s">
        <v>1370</v>
      </c>
      <c r="V52" s="182" t="s">
        <v>1371</v>
      </c>
      <c r="W52" s="182" t="s">
        <v>1360</v>
      </c>
      <c r="X52" s="184" t="s">
        <v>1370</v>
      </c>
      <c r="Y52" s="233" t="s">
        <v>1360</v>
      </c>
      <c r="Z52" s="233" t="s">
        <v>1361</v>
      </c>
      <c r="AA52" s="234" t="s">
        <v>1361</v>
      </c>
    </row>
    <row r="53" spans="1:27" x14ac:dyDescent="0.3">
      <c r="A53" s="177" t="s">
        <v>21</v>
      </c>
      <c r="B53" s="177" t="s">
        <v>569</v>
      </c>
      <c r="C53" s="177" t="s">
        <v>570</v>
      </c>
      <c r="D53" s="182" t="s">
        <v>139</v>
      </c>
      <c r="E53" s="182" t="s">
        <v>139</v>
      </c>
      <c r="F53" s="183" t="s">
        <v>139</v>
      </c>
      <c r="G53" s="182" t="s">
        <v>139</v>
      </c>
      <c r="H53" s="182" t="s">
        <v>139</v>
      </c>
      <c r="I53" s="183" t="s">
        <v>139</v>
      </c>
      <c r="J53" s="182" t="s">
        <v>1365</v>
      </c>
      <c r="K53" s="182" t="s">
        <v>1360</v>
      </c>
      <c r="L53" s="183">
        <v>0.1</v>
      </c>
      <c r="M53" s="182" t="s">
        <v>1375</v>
      </c>
      <c r="N53" s="182" t="s">
        <v>1360</v>
      </c>
      <c r="O53" s="183">
        <v>2.4691358024691357E-2</v>
      </c>
      <c r="P53" s="182" t="s">
        <v>1374</v>
      </c>
      <c r="Q53" s="182" t="s">
        <v>1360</v>
      </c>
      <c r="R53" s="183">
        <v>9.0909090909090912E-2</v>
      </c>
      <c r="S53" s="182" t="s">
        <v>1371</v>
      </c>
      <c r="T53" s="182" t="s">
        <v>1360</v>
      </c>
      <c r="U53" s="183">
        <v>0.1276595744680851</v>
      </c>
      <c r="V53" s="182" t="s">
        <v>1365</v>
      </c>
      <c r="W53" s="182" t="s">
        <v>1360</v>
      </c>
      <c r="X53" s="183">
        <v>0.16666666666666666</v>
      </c>
      <c r="Y53" s="178" t="s">
        <v>1371</v>
      </c>
      <c r="Z53" s="178" t="s">
        <v>1360</v>
      </c>
      <c r="AA53" s="179">
        <v>6.9767441860465115E-2</v>
      </c>
    </row>
    <row r="54" spans="1:27" x14ac:dyDescent="0.3">
      <c r="A54" s="177" t="s">
        <v>21</v>
      </c>
      <c r="B54" s="177" t="s">
        <v>224</v>
      </c>
      <c r="C54" s="177" t="s">
        <v>225</v>
      </c>
      <c r="D54" s="182" t="s">
        <v>139</v>
      </c>
      <c r="E54" s="182" t="s">
        <v>139</v>
      </c>
      <c r="F54" s="183" t="s">
        <v>139</v>
      </c>
      <c r="G54" s="182" t="s">
        <v>1363</v>
      </c>
      <c r="H54" s="182" t="s">
        <v>1360</v>
      </c>
      <c r="I54" s="184" t="s">
        <v>1370</v>
      </c>
      <c r="J54" s="182" t="s">
        <v>1371</v>
      </c>
      <c r="K54" s="182" t="s">
        <v>1360</v>
      </c>
      <c r="L54" s="184" t="s">
        <v>1370</v>
      </c>
      <c r="M54" s="182" t="s">
        <v>1364</v>
      </c>
      <c r="N54" s="182" t="s">
        <v>1360</v>
      </c>
      <c r="O54" s="184" t="s">
        <v>1370</v>
      </c>
      <c r="P54" s="182" t="s">
        <v>1372</v>
      </c>
      <c r="Q54" s="182" t="s">
        <v>1360</v>
      </c>
      <c r="R54" s="183">
        <v>1.7241379310344827E-2</v>
      </c>
      <c r="S54" s="182" t="s">
        <v>1360</v>
      </c>
      <c r="T54" s="182" t="s">
        <v>1361</v>
      </c>
      <c r="U54" s="182" t="s">
        <v>1361</v>
      </c>
      <c r="V54" s="182" t="s">
        <v>1374</v>
      </c>
      <c r="W54" s="182" t="s">
        <v>1360</v>
      </c>
      <c r="X54" s="183">
        <v>1.3157894736842105E-2</v>
      </c>
      <c r="Y54" s="178" t="s">
        <v>1364</v>
      </c>
      <c r="Z54" s="178" t="s">
        <v>1360</v>
      </c>
      <c r="AA54" s="179">
        <v>8.6956521739130432E-2</v>
      </c>
    </row>
    <row r="55" spans="1:27" x14ac:dyDescent="0.3">
      <c r="A55" s="177" t="s">
        <v>21</v>
      </c>
      <c r="B55" s="177" t="s">
        <v>226</v>
      </c>
      <c r="C55" s="177" t="s">
        <v>227</v>
      </c>
      <c r="D55" s="182" t="s">
        <v>139</v>
      </c>
      <c r="E55" s="182" t="s">
        <v>139</v>
      </c>
      <c r="F55" s="183" t="s">
        <v>139</v>
      </c>
      <c r="G55" s="182" t="s">
        <v>1364</v>
      </c>
      <c r="H55" s="182" t="s">
        <v>1360</v>
      </c>
      <c r="I55" s="184" t="s">
        <v>1370</v>
      </c>
      <c r="J55" s="182" t="s">
        <v>1362</v>
      </c>
      <c r="K55" s="182" t="s">
        <v>1360</v>
      </c>
      <c r="L55" s="183">
        <v>0.14285714285714285</v>
      </c>
      <c r="M55" s="182" t="s">
        <v>1365</v>
      </c>
      <c r="N55" s="182" t="s">
        <v>1360</v>
      </c>
      <c r="O55" s="183">
        <v>3.2258064516129031E-2</v>
      </c>
      <c r="P55" s="182" t="s">
        <v>1364</v>
      </c>
      <c r="Q55" s="182" t="s">
        <v>1360</v>
      </c>
      <c r="R55" s="183">
        <v>7.407407407407407E-2</v>
      </c>
      <c r="S55" s="182" t="s">
        <v>1360</v>
      </c>
      <c r="T55" s="182" t="s">
        <v>1361</v>
      </c>
      <c r="U55" s="182" t="s">
        <v>1361</v>
      </c>
      <c r="V55" s="182" t="s">
        <v>1360</v>
      </c>
      <c r="W55" s="182" t="s">
        <v>1361</v>
      </c>
      <c r="X55" s="182" t="s">
        <v>1361</v>
      </c>
      <c r="Y55" s="233" t="s">
        <v>1360</v>
      </c>
      <c r="Z55" s="233" t="s">
        <v>1361</v>
      </c>
      <c r="AA55" s="234" t="s">
        <v>1361</v>
      </c>
    </row>
    <row r="56" spans="1:27" x14ac:dyDescent="0.3">
      <c r="A56" s="177" t="s">
        <v>21</v>
      </c>
      <c r="B56" s="177" t="s">
        <v>228</v>
      </c>
      <c r="C56" s="177" t="s">
        <v>229</v>
      </c>
      <c r="D56" s="182" t="s">
        <v>1365</v>
      </c>
      <c r="E56" s="182" t="s">
        <v>1360</v>
      </c>
      <c r="F56" s="184" t="s">
        <v>1370</v>
      </c>
      <c r="G56" s="182">
        <v>91</v>
      </c>
      <c r="H56" s="182">
        <v>10</v>
      </c>
      <c r="I56" s="183">
        <v>0.10989010989010989</v>
      </c>
      <c r="J56" s="182">
        <v>121</v>
      </c>
      <c r="K56" s="182">
        <v>15</v>
      </c>
      <c r="L56" s="183">
        <v>0.12396694214876033</v>
      </c>
      <c r="M56" s="182">
        <v>89</v>
      </c>
      <c r="N56" s="182">
        <v>19</v>
      </c>
      <c r="O56" s="183">
        <v>0.21348314606741572</v>
      </c>
      <c r="P56" s="182">
        <v>121</v>
      </c>
      <c r="Q56" s="182">
        <v>38</v>
      </c>
      <c r="R56" s="183">
        <v>0.31404958677685951</v>
      </c>
      <c r="S56" s="182">
        <v>75</v>
      </c>
      <c r="T56" s="182">
        <v>23</v>
      </c>
      <c r="U56" s="183">
        <v>0.30666666666666664</v>
      </c>
      <c r="V56" s="182">
        <v>99</v>
      </c>
      <c r="W56" s="182">
        <v>33</v>
      </c>
      <c r="X56" s="183">
        <v>0.33333333333333331</v>
      </c>
      <c r="Y56" s="178">
        <v>227</v>
      </c>
      <c r="Z56" s="178">
        <v>47</v>
      </c>
      <c r="AA56" s="179">
        <v>0.20704845814977973</v>
      </c>
    </row>
    <row r="57" spans="1:27" x14ac:dyDescent="0.3">
      <c r="A57" s="177" t="s">
        <v>23</v>
      </c>
      <c r="B57" s="177" t="s">
        <v>230</v>
      </c>
      <c r="C57" s="177" t="s">
        <v>231</v>
      </c>
      <c r="D57" s="182">
        <v>449</v>
      </c>
      <c r="E57" s="182">
        <v>367</v>
      </c>
      <c r="F57" s="183">
        <v>0.81699999999999995</v>
      </c>
      <c r="G57" s="182">
        <v>525</v>
      </c>
      <c r="H57" s="182">
        <v>408</v>
      </c>
      <c r="I57" s="183">
        <v>0.77714285714285714</v>
      </c>
      <c r="J57" s="182">
        <v>823</v>
      </c>
      <c r="K57" s="182">
        <v>597</v>
      </c>
      <c r="L57" s="183">
        <v>0.72539489671931956</v>
      </c>
      <c r="M57" s="182">
        <v>997</v>
      </c>
      <c r="N57" s="182">
        <v>744</v>
      </c>
      <c r="O57" s="183">
        <v>0.74623871614844539</v>
      </c>
      <c r="P57" s="182">
        <v>1352</v>
      </c>
      <c r="Q57" s="182">
        <v>856</v>
      </c>
      <c r="R57" s="183">
        <v>0.63313609467455623</v>
      </c>
      <c r="S57" s="182">
        <v>1740</v>
      </c>
      <c r="T57" s="182">
        <v>967</v>
      </c>
      <c r="U57" s="183">
        <v>0.55574712643678159</v>
      </c>
      <c r="V57" s="182">
        <v>1900</v>
      </c>
      <c r="W57" s="182">
        <v>1164</v>
      </c>
      <c r="X57" s="183">
        <v>0.61263157894736842</v>
      </c>
      <c r="Y57" s="178">
        <v>1662</v>
      </c>
      <c r="Z57" s="178">
        <v>1121</v>
      </c>
      <c r="AA57" s="179">
        <v>0.67448856799037304</v>
      </c>
    </row>
    <row r="58" spans="1:27" x14ac:dyDescent="0.3">
      <c r="A58" s="177" t="s">
        <v>23</v>
      </c>
      <c r="B58" s="177" t="s">
        <v>1138</v>
      </c>
      <c r="C58" s="177" t="s">
        <v>1139</v>
      </c>
      <c r="D58" s="182" t="s">
        <v>1360</v>
      </c>
      <c r="E58" s="182" t="s">
        <v>1361</v>
      </c>
      <c r="F58" s="183" t="s">
        <v>1361</v>
      </c>
      <c r="G58" s="182" t="s">
        <v>139</v>
      </c>
      <c r="H58" s="182" t="s">
        <v>139</v>
      </c>
      <c r="I58" s="183" t="s">
        <v>139</v>
      </c>
      <c r="J58" s="182" t="s">
        <v>139</v>
      </c>
      <c r="K58" s="182" t="s">
        <v>139</v>
      </c>
      <c r="L58" s="182" t="s">
        <v>139</v>
      </c>
      <c r="M58" s="185" t="s">
        <v>139</v>
      </c>
      <c r="N58" s="185" t="s">
        <v>139</v>
      </c>
      <c r="O58" s="185" t="s">
        <v>139</v>
      </c>
      <c r="P58" s="185" t="s">
        <v>139</v>
      </c>
      <c r="Q58" s="185" t="s">
        <v>139</v>
      </c>
      <c r="R58" s="185" t="s">
        <v>139</v>
      </c>
      <c r="S58" s="182" t="s">
        <v>1360</v>
      </c>
      <c r="T58" s="182" t="s">
        <v>1361</v>
      </c>
      <c r="U58" s="182" t="s">
        <v>1361</v>
      </c>
      <c r="V58" s="182" t="s">
        <v>1364</v>
      </c>
      <c r="W58" s="182" t="s">
        <v>1360</v>
      </c>
      <c r="X58" s="184" t="s">
        <v>1370</v>
      </c>
      <c r="Y58" s="178" t="s">
        <v>1371</v>
      </c>
      <c r="Z58" s="180" t="s">
        <v>1360</v>
      </c>
      <c r="AA58" s="179" t="s">
        <v>1378</v>
      </c>
    </row>
    <row r="59" spans="1:27" x14ac:dyDescent="0.3">
      <c r="A59" s="177" t="s">
        <v>23</v>
      </c>
      <c r="B59" s="177" t="s">
        <v>232</v>
      </c>
      <c r="C59" s="177" t="s">
        <v>233</v>
      </c>
      <c r="D59" s="182" t="s">
        <v>1371</v>
      </c>
      <c r="E59" s="182" t="s">
        <v>1360</v>
      </c>
      <c r="F59" s="184" t="s">
        <v>1370</v>
      </c>
      <c r="G59" s="182" t="s">
        <v>1371</v>
      </c>
      <c r="H59" s="182" t="s">
        <v>1360</v>
      </c>
      <c r="I59" s="183">
        <v>0.14583333333333334</v>
      </c>
      <c r="J59" s="182" t="s">
        <v>1372</v>
      </c>
      <c r="K59" s="182" t="s">
        <v>1360</v>
      </c>
      <c r="L59" s="183">
        <v>3.9215686274509803E-2</v>
      </c>
      <c r="M59" s="182" t="s">
        <v>1363</v>
      </c>
      <c r="N59" s="182" t="s">
        <v>1360</v>
      </c>
      <c r="O59" s="183">
        <v>3.2258064516129031E-2</v>
      </c>
      <c r="P59" s="182" t="s">
        <v>1386</v>
      </c>
      <c r="Q59" s="182" t="s">
        <v>1360</v>
      </c>
      <c r="R59" s="183">
        <v>5.5045871559633031E-2</v>
      </c>
      <c r="S59" s="182" t="s">
        <v>1374</v>
      </c>
      <c r="T59" s="182" t="s">
        <v>1360</v>
      </c>
      <c r="U59" s="183">
        <v>4.2253521126760563E-2</v>
      </c>
      <c r="V59" s="182" t="s">
        <v>1372</v>
      </c>
      <c r="W59" s="182" t="s">
        <v>1360</v>
      </c>
      <c r="X59" s="183">
        <v>0.02</v>
      </c>
      <c r="Y59" s="178" t="s">
        <v>1367</v>
      </c>
      <c r="Z59" s="178" t="s">
        <v>1360</v>
      </c>
      <c r="AA59" s="179">
        <v>1.0638297872340425E-2</v>
      </c>
    </row>
    <row r="60" spans="1:27" x14ac:dyDescent="0.3">
      <c r="A60" s="177" t="s">
        <v>23</v>
      </c>
      <c r="B60" s="177" t="s">
        <v>234</v>
      </c>
      <c r="C60" s="177" t="s">
        <v>235</v>
      </c>
      <c r="D60" s="182" t="s">
        <v>1360</v>
      </c>
      <c r="E60" s="182" t="s">
        <v>1361</v>
      </c>
      <c r="F60" s="183" t="s">
        <v>1361</v>
      </c>
      <c r="G60" s="182" t="s">
        <v>1360</v>
      </c>
      <c r="H60" s="182" t="s">
        <v>1361</v>
      </c>
      <c r="I60" s="182" t="s">
        <v>1361</v>
      </c>
      <c r="J60" s="182" t="s">
        <v>139</v>
      </c>
      <c r="K60" s="182" t="s">
        <v>139</v>
      </c>
      <c r="L60" s="182" t="s">
        <v>139</v>
      </c>
      <c r="M60" s="182" t="s">
        <v>1360</v>
      </c>
      <c r="N60" s="182" t="s">
        <v>1361</v>
      </c>
      <c r="O60" s="182" t="s">
        <v>1361</v>
      </c>
      <c r="P60" s="182" t="s">
        <v>1364</v>
      </c>
      <c r="Q60" s="182" t="s">
        <v>1360</v>
      </c>
      <c r="R60" s="184" t="s">
        <v>1370</v>
      </c>
      <c r="S60" s="182" t="s">
        <v>1364</v>
      </c>
      <c r="T60" s="182" t="s">
        <v>1360</v>
      </c>
      <c r="U60" s="184" t="s">
        <v>1370</v>
      </c>
      <c r="V60" s="182" t="s">
        <v>1364</v>
      </c>
      <c r="W60" s="182" t="s">
        <v>1360</v>
      </c>
      <c r="X60" s="184" t="s">
        <v>1370</v>
      </c>
      <c r="Y60" s="178" t="s">
        <v>1365</v>
      </c>
      <c r="Z60" s="180" t="s">
        <v>1360</v>
      </c>
      <c r="AA60" s="179" t="s">
        <v>1378</v>
      </c>
    </row>
    <row r="61" spans="1:27" x14ac:dyDescent="0.3">
      <c r="A61" s="177" t="s">
        <v>23</v>
      </c>
      <c r="B61" s="177" t="s">
        <v>1326</v>
      </c>
      <c r="C61" s="177" t="s">
        <v>1327</v>
      </c>
      <c r="D61" s="238" t="s">
        <v>139</v>
      </c>
      <c r="E61" s="238" t="s">
        <v>139</v>
      </c>
      <c r="F61" s="239" t="s">
        <v>139</v>
      </c>
      <c r="G61" s="238" t="s">
        <v>139</v>
      </c>
      <c r="H61" s="238" t="s">
        <v>139</v>
      </c>
      <c r="I61" s="239" t="s">
        <v>139</v>
      </c>
      <c r="J61" s="238" t="s">
        <v>139</v>
      </c>
      <c r="K61" s="238" t="s">
        <v>139</v>
      </c>
      <c r="L61" s="239" t="s">
        <v>139</v>
      </c>
      <c r="M61" s="238" t="s">
        <v>139</v>
      </c>
      <c r="N61" s="238" t="s">
        <v>139</v>
      </c>
      <c r="O61" s="239" t="s">
        <v>139</v>
      </c>
      <c r="P61" s="238" t="s">
        <v>139</v>
      </c>
      <c r="Q61" s="238" t="s">
        <v>139</v>
      </c>
      <c r="R61" s="239" t="s">
        <v>139</v>
      </c>
      <c r="S61" s="238" t="s">
        <v>139</v>
      </c>
      <c r="T61" s="238" t="s">
        <v>139</v>
      </c>
      <c r="U61" s="239" t="s">
        <v>139</v>
      </c>
      <c r="V61" s="238" t="s">
        <v>139</v>
      </c>
      <c r="W61" s="238" t="s">
        <v>139</v>
      </c>
      <c r="X61" s="239" t="s">
        <v>139</v>
      </c>
      <c r="Y61" s="178" t="s">
        <v>1366</v>
      </c>
      <c r="Z61" s="180" t="s">
        <v>1360</v>
      </c>
      <c r="AA61" s="179" t="s">
        <v>1378</v>
      </c>
    </row>
    <row r="62" spans="1:27" x14ac:dyDescent="0.3">
      <c r="A62" s="177" t="s">
        <v>23</v>
      </c>
      <c r="B62" s="177" t="s">
        <v>236</v>
      </c>
      <c r="C62" s="177" t="s">
        <v>237</v>
      </c>
      <c r="D62" s="212">
        <v>72</v>
      </c>
      <c r="E62" s="212">
        <v>54</v>
      </c>
      <c r="F62" s="214">
        <v>0.75</v>
      </c>
      <c r="G62" s="212">
        <v>114</v>
      </c>
      <c r="H62" s="212">
        <v>46</v>
      </c>
      <c r="I62" s="214">
        <v>0.40350877192982454</v>
      </c>
      <c r="J62" s="212">
        <v>113</v>
      </c>
      <c r="K62" s="212">
        <v>40</v>
      </c>
      <c r="L62" s="214">
        <v>0.35398230088495575</v>
      </c>
      <c r="M62" s="212">
        <v>102</v>
      </c>
      <c r="N62" s="212">
        <v>58</v>
      </c>
      <c r="O62" s="214">
        <v>0.56862745098039214</v>
      </c>
      <c r="P62" s="212">
        <v>256</v>
      </c>
      <c r="Q62" s="212">
        <v>77</v>
      </c>
      <c r="R62" s="214">
        <v>0.30078125</v>
      </c>
      <c r="S62" s="212">
        <v>214</v>
      </c>
      <c r="T62" s="212">
        <v>41</v>
      </c>
      <c r="U62" s="214">
        <v>0.19158878504672897</v>
      </c>
      <c r="V62" s="212">
        <v>259</v>
      </c>
      <c r="W62" s="212">
        <v>58</v>
      </c>
      <c r="X62" s="214">
        <v>0.22393822393822393</v>
      </c>
      <c r="Y62" s="178">
        <v>208</v>
      </c>
      <c r="Z62" s="178">
        <v>31</v>
      </c>
      <c r="AA62" s="179">
        <v>0.14903846153846154</v>
      </c>
    </row>
    <row r="63" spans="1:27" x14ac:dyDescent="0.3">
      <c r="A63" s="177" t="s">
        <v>23</v>
      </c>
      <c r="B63" s="177" t="s">
        <v>238</v>
      </c>
      <c r="C63" s="177" t="s">
        <v>239</v>
      </c>
      <c r="D63" s="182" t="s">
        <v>1374</v>
      </c>
      <c r="E63" s="182" t="s">
        <v>1360</v>
      </c>
      <c r="F63" s="184" t="s">
        <v>1370</v>
      </c>
      <c r="G63" s="182" t="s">
        <v>1374</v>
      </c>
      <c r="H63" s="182" t="s">
        <v>1360</v>
      </c>
      <c r="I63" s="184" t="s">
        <v>1370</v>
      </c>
      <c r="J63" s="182" t="s">
        <v>1366</v>
      </c>
      <c r="K63" s="182" t="s">
        <v>1360</v>
      </c>
      <c r="L63" s="184" t="s">
        <v>1370</v>
      </c>
      <c r="M63" s="182" t="s">
        <v>1363</v>
      </c>
      <c r="N63" s="182" t="s">
        <v>1360</v>
      </c>
      <c r="O63" s="183">
        <v>1.5384615384615385E-2</v>
      </c>
      <c r="P63" s="182" t="s">
        <v>1372</v>
      </c>
      <c r="Q63" s="182" t="s">
        <v>1360</v>
      </c>
      <c r="R63" s="184" t="s">
        <v>1370</v>
      </c>
      <c r="S63" s="182" t="s">
        <v>1362</v>
      </c>
      <c r="T63" s="182" t="s">
        <v>1360</v>
      </c>
      <c r="U63" s="184" t="s">
        <v>1370</v>
      </c>
      <c r="V63" s="182" t="s">
        <v>1376</v>
      </c>
      <c r="W63" s="182" t="s">
        <v>1360</v>
      </c>
      <c r="X63" s="184" t="s">
        <v>1370</v>
      </c>
      <c r="Y63" s="178" t="s">
        <v>1399</v>
      </c>
      <c r="Z63" s="180" t="s">
        <v>1360</v>
      </c>
      <c r="AA63" s="179" t="s">
        <v>1378</v>
      </c>
    </row>
    <row r="64" spans="1:27" x14ac:dyDescent="0.3">
      <c r="A64" s="177" t="s">
        <v>23</v>
      </c>
      <c r="B64" s="177" t="s">
        <v>240</v>
      </c>
      <c r="C64" s="177" t="s">
        <v>241</v>
      </c>
      <c r="D64" s="182" t="s">
        <v>1374</v>
      </c>
      <c r="E64" s="182" t="s">
        <v>1360</v>
      </c>
      <c r="F64" s="183">
        <v>1.4E-2</v>
      </c>
      <c r="G64" s="182" t="s">
        <v>1372</v>
      </c>
      <c r="H64" s="182" t="s">
        <v>1360</v>
      </c>
      <c r="I64" s="183">
        <v>0.12</v>
      </c>
      <c r="J64" s="182" t="s">
        <v>1376</v>
      </c>
      <c r="K64" s="182" t="s">
        <v>1360</v>
      </c>
      <c r="L64" s="184" t="s">
        <v>1370</v>
      </c>
      <c r="M64" s="182" t="s">
        <v>1366</v>
      </c>
      <c r="N64" s="182" t="s">
        <v>1360</v>
      </c>
      <c r="O64" s="183">
        <v>1.1111111111111112E-2</v>
      </c>
      <c r="P64" s="182" t="s">
        <v>1366</v>
      </c>
      <c r="Q64" s="182" t="s">
        <v>1360</v>
      </c>
      <c r="R64" s="183">
        <v>1.0526315789473684E-2</v>
      </c>
      <c r="S64" s="182" t="s">
        <v>1375</v>
      </c>
      <c r="T64" s="182" t="s">
        <v>1360</v>
      </c>
      <c r="U64" s="184" t="s">
        <v>1370</v>
      </c>
      <c r="V64" s="182" t="s">
        <v>1375</v>
      </c>
      <c r="W64" s="182" t="s">
        <v>1360</v>
      </c>
      <c r="X64" s="183">
        <v>6.1728395061728392E-2</v>
      </c>
      <c r="Y64" s="178">
        <v>144</v>
      </c>
      <c r="Z64" s="178">
        <v>13</v>
      </c>
      <c r="AA64" s="179">
        <v>9.0277777777777776E-2</v>
      </c>
    </row>
    <row r="65" spans="1:27" x14ac:dyDescent="0.3">
      <c r="A65" s="177" t="s">
        <v>23</v>
      </c>
      <c r="B65" s="177" t="s">
        <v>242</v>
      </c>
      <c r="C65" s="177" t="s">
        <v>243</v>
      </c>
      <c r="D65" s="182">
        <v>84</v>
      </c>
      <c r="E65" s="182">
        <v>17</v>
      </c>
      <c r="F65" s="183">
        <v>0.20200000000000001</v>
      </c>
      <c r="G65" s="182">
        <v>88</v>
      </c>
      <c r="H65" s="182">
        <v>34</v>
      </c>
      <c r="I65" s="183">
        <v>0.38636363636363635</v>
      </c>
      <c r="J65" s="182">
        <v>130</v>
      </c>
      <c r="K65" s="182">
        <v>25</v>
      </c>
      <c r="L65" s="183">
        <v>0.19230769230769232</v>
      </c>
      <c r="M65" s="182">
        <v>234</v>
      </c>
      <c r="N65" s="182">
        <v>48</v>
      </c>
      <c r="O65" s="183">
        <v>0.20512820512820512</v>
      </c>
      <c r="P65" s="182">
        <v>209</v>
      </c>
      <c r="Q65" s="182">
        <v>44</v>
      </c>
      <c r="R65" s="183">
        <v>0.21052631578947367</v>
      </c>
      <c r="S65" s="182">
        <v>217</v>
      </c>
      <c r="T65" s="182">
        <v>68</v>
      </c>
      <c r="U65" s="183">
        <v>0.31336405529953915</v>
      </c>
      <c r="V65" s="182">
        <v>243</v>
      </c>
      <c r="W65" s="182">
        <v>48</v>
      </c>
      <c r="X65" s="183">
        <v>0.19753086419753085</v>
      </c>
      <c r="Y65" s="178">
        <v>431</v>
      </c>
      <c r="Z65" s="178">
        <v>61</v>
      </c>
      <c r="AA65" s="179">
        <v>0.14153132250580047</v>
      </c>
    </row>
    <row r="66" spans="1:27" x14ac:dyDescent="0.3">
      <c r="A66" s="177" t="s">
        <v>23</v>
      </c>
      <c r="B66" s="177" t="s">
        <v>573</v>
      </c>
      <c r="C66" s="177" t="s">
        <v>847</v>
      </c>
      <c r="D66" s="182" t="s">
        <v>139</v>
      </c>
      <c r="E66" s="182" t="s">
        <v>139</v>
      </c>
      <c r="F66" s="183" t="s">
        <v>139</v>
      </c>
      <c r="G66" s="182" t="s">
        <v>139</v>
      </c>
      <c r="H66" s="182" t="s">
        <v>139</v>
      </c>
      <c r="I66" s="183" t="s">
        <v>139</v>
      </c>
      <c r="J66" s="182" t="s">
        <v>1360</v>
      </c>
      <c r="K66" s="182" t="s">
        <v>1361</v>
      </c>
      <c r="L66" s="182" t="s">
        <v>1361</v>
      </c>
      <c r="M66" s="182" t="s">
        <v>1362</v>
      </c>
      <c r="N66" s="182" t="s">
        <v>1360</v>
      </c>
      <c r="O66" s="184" t="s">
        <v>1370</v>
      </c>
      <c r="P66" s="182" t="s">
        <v>1375</v>
      </c>
      <c r="Q66" s="182" t="s">
        <v>1360</v>
      </c>
      <c r="R66" s="184" t="s">
        <v>1370</v>
      </c>
      <c r="S66" s="182" t="s">
        <v>1374</v>
      </c>
      <c r="T66" s="182" t="s">
        <v>1360</v>
      </c>
      <c r="U66" s="184" t="s">
        <v>1370</v>
      </c>
      <c r="V66" s="182" t="s">
        <v>1372</v>
      </c>
      <c r="W66" s="182" t="s">
        <v>1360</v>
      </c>
      <c r="X66" s="184" t="s">
        <v>1370</v>
      </c>
      <c r="Y66" s="178" t="s">
        <v>1363</v>
      </c>
      <c r="Z66" s="180" t="s">
        <v>1360</v>
      </c>
      <c r="AA66" s="179" t="s">
        <v>1378</v>
      </c>
    </row>
    <row r="67" spans="1:27" x14ac:dyDescent="0.3">
      <c r="A67" s="177" t="s">
        <v>23</v>
      </c>
      <c r="B67" s="177" t="s">
        <v>761</v>
      </c>
      <c r="C67" s="177" t="s">
        <v>1195</v>
      </c>
      <c r="D67" s="182" t="s">
        <v>139</v>
      </c>
      <c r="E67" s="182" t="s">
        <v>139</v>
      </c>
      <c r="F67" s="183" t="s">
        <v>139</v>
      </c>
      <c r="G67" s="182" t="s">
        <v>139</v>
      </c>
      <c r="H67" s="182" t="s">
        <v>139</v>
      </c>
      <c r="I67" s="183" t="s">
        <v>139</v>
      </c>
      <c r="J67" s="182" t="s">
        <v>139</v>
      </c>
      <c r="K67" s="182" t="s">
        <v>139</v>
      </c>
      <c r="L67" s="182" t="s">
        <v>139</v>
      </c>
      <c r="M67" s="182">
        <v>38</v>
      </c>
      <c r="N67" s="182">
        <v>11</v>
      </c>
      <c r="O67" s="183">
        <v>0.28947368421052633</v>
      </c>
      <c r="P67" s="182">
        <v>186</v>
      </c>
      <c r="Q67" s="182">
        <v>43</v>
      </c>
      <c r="R67" s="183">
        <v>0.23118279569892472</v>
      </c>
      <c r="S67" s="182">
        <v>375</v>
      </c>
      <c r="T67" s="182">
        <v>106</v>
      </c>
      <c r="U67" s="183">
        <v>0.28266666666666668</v>
      </c>
      <c r="V67" s="182">
        <v>490</v>
      </c>
      <c r="W67" s="182">
        <v>240</v>
      </c>
      <c r="X67" s="183">
        <v>0.48979591836734693</v>
      </c>
      <c r="Y67" s="178">
        <v>813</v>
      </c>
      <c r="Z67" s="178">
        <v>303</v>
      </c>
      <c r="AA67" s="179">
        <v>0.37269372693726938</v>
      </c>
    </row>
    <row r="68" spans="1:27" x14ac:dyDescent="0.3">
      <c r="A68" s="177" t="s">
        <v>25</v>
      </c>
      <c r="B68" s="177" t="s">
        <v>578</v>
      </c>
      <c r="C68" s="177" t="s">
        <v>579</v>
      </c>
      <c r="D68" s="182" t="s">
        <v>139</v>
      </c>
      <c r="E68" s="182" t="s">
        <v>139</v>
      </c>
      <c r="F68" s="183" t="s">
        <v>139</v>
      </c>
      <c r="G68" s="182" t="s">
        <v>139</v>
      </c>
      <c r="H68" s="182" t="s">
        <v>139</v>
      </c>
      <c r="I68" s="183" t="s">
        <v>139</v>
      </c>
      <c r="J68" s="182" t="s">
        <v>1360</v>
      </c>
      <c r="K68" s="182" t="s">
        <v>1361</v>
      </c>
      <c r="L68" s="182" t="s">
        <v>1361</v>
      </c>
      <c r="M68" s="182" t="s">
        <v>1360</v>
      </c>
      <c r="N68" s="182" t="s">
        <v>1361</v>
      </c>
      <c r="O68" s="182" t="s">
        <v>1361</v>
      </c>
      <c r="P68" s="185" t="s">
        <v>139</v>
      </c>
      <c r="Q68" s="185" t="s">
        <v>139</v>
      </c>
      <c r="R68" s="185" t="s">
        <v>139</v>
      </c>
      <c r="S68" s="185" t="s">
        <v>139</v>
      </c>
      <c r="T68" s="185" t="s">
        <v>139</v>
      </c>
      <c r="U68" s="185" t="s">
        <v>139</v>
      </c>
      <c r="V68" s="185" t="s">
        <v>139</v>
      </c>
      <c r="W68" s="185" t="s">
        <v>139</v>
      </c>
      <c r="X68" s="185" t="s">
        <v>139</v>
      </c>
      <c r="Y68" s="233" t="s">
        <v>1360</v>
      </c>
      <c r="Z68" s="233" t="s">
        <v>1361</v>
      </c>
      <c r="AA68" s="234" t="s">
        <v>1361</v>
      </c>
    </row>
    <row r="69" spans="1:27" x14ac:dyDescent="0.3">
      <c r="A69" s="177" t="s">
        <v>25</v>
      </c>
      <c r="B69" s="177" t="s">
        <v>1343</v>
      </c>
      <c r="C69" s="177" t="s">
        <v>1344</v>
      </c>
      <c r="D69" s="238" t="s">
        <v>139</v>
      </c>
      <c r="E69" s="238" t="s">
        <v>139</v>
      </c>
      <c r="F69" s="239" t="s">
        <v>139</v>
      </c>
      <c r="G69" s="238" t="s">
        <v>139</v>
      </c>
      <c r="H69" s="238" t="s">
        <v>139</v>
      </c>
      <c r="I69" s="239" t="s">
        <v>139</v>
      </c>
      <c r="J69" s="238" t="s">
        <v>139</v>
      </c>
      <c r="K69" s="238" t="s">
        <v>139</v>
      </c>
      <c r="L69" s="239" t="s">
        <v>139</v>
      </c>
      <c r="M69" s="238" t="s">
        <v>139</v>
      </c>
      <c r="N69" s="238" t="s">
        <v>139</v>
      </c>
      <c r="O69" s="239" t="s">
        <v>139</v>
      </c>
      <c r="P69" s="238" t="s">
        <v>139</v>
      </c>
      <c r="Q69" s="238" t="s">
        <v>139</v>
      </c>
      <c r="R69" s="239" t="s">
        <v>139</v>
      </c>
      <c r="S69" s="238" t="s">
        <v>139</v>
      </c>
      <c r="T69" s="238" t="s">
        <v>139</v>
      </c>
      <c r="U69" s="239" t="s">
        <v>139</v>
      </c>
      <c r="V69" s="238" t="s">
        <v>139</v>
      </c>
      <c r="W69" s="238" t="s">
        <v>139</v>
      </c>
      <c r="X69" s="239" t="s">
        <v>139</v>
      </c>
      <c r="Y69" s="233" t="s">
        <v>1360</v>
      </c>
      <c r="Z69" s="233" t="s">
        <v>1361</v>
      </c>
      <c r="AA69" s="234" t="s">
        <v>1361</v>
      </c>
    </row>
    <row r="70" spans="1:27" x14ac:dyDescent="0.3">
      <c r="A70" s="177" t="s">
        <v>25</v>
      </c>
      <c r="B70" s="177" t="s">
        <v>580</v>
      </c>
      <c r="C70" s="177" t="s">
        <v>581</v>
      </c>
      <c r="D70" s="212" t="s">
        <v>139</v>
      </c>
      <c r="E70" s="212" t="s">
        <v>139</v>
      </c>
      <c r="F70" s="214" t="s">
        <v>139</v>
      </c>
      <c r="G70" s="212" t="s">
        <v>139</v>
      </c>
      <c r="H70" s="212" t="s">
        <v>139</v>
      </c>
      <c r="I70" s="214" t="s">
        <v>139</v>
      </c>
      <c r="J70" s="212" t="s">
        <v>1372</v>
      </c>
      <c r="K70" s="212" t="s">
        <v>1360</v>
      </c>
      <c r="L70" s="214">
        <v>1.8181818181818181E-2</v>
      </c>
      <c r="M70" s="212">
        <v>118</v>
      </c>
      <c r="N70" s="212">
        <v>12</v>
      </c>
      <c r="O70" s="214">
        <v>0.10169491525423729</v>
      </c>
      <c r="P70" s="212">
        <v>93</v>
      </c>
      <c r="Q70" s="212">
        <v>22</v>
      </c>
      <c r="R70" s="214">
        <v>0.23655913978494625</v>
      </c>
      <c r="S70" s="212" t="s">
        <v>1366</v>
      </c>
      <c r="T70" s="212" t="s">
        <v>1360</v>
      </c>
      <c r="U70" s="214">
        <v>9.375E-2</v>
      </c>
      <c r="V70" s="212">
        <v>76</v>
      </c>
      <c r="W70" s="212">
        <v>10</v>
      </c>
      <c r="X70" s="214">
        <v>0.13157894736842105</v>
      </c>
      <c r="Y70" s="178">
        <v>99</v>
      </c>
      <c r="Z70" s="178">
        <v>28</v>
      </c>
      <c r="AA70" s="179">
        <v>0.28282828282828282</v>
      </c>
    </row>
    <row r="71" spans="1:27" x14ac:dyDescent="0.3">
      <c r="A71" s="177" t="s">
        <v>25</v>
      </c>
      <c r="B71" s="177" t="s">
        <v>582</v>
      </c>
      <c r="C71" s="177" t="s">
        <v>583</v>
      </c>
      <c r="D71" s="182" t="s">
        <v>139</v>
      </c>
      <c r="E71" s="182" t="s">
        <v>139</v>
      </c>
      <c r="F71" s="183" t="s">
        <v>139</v>
      </c>
      <c r="G71" s="182" t="s">
        <v>139</v>
      </c>
      <c r="H71" s="182" t="s">
        <v>139</v>
      </c>
      <c r="I71" s="183" t="s">
        <v>139</v>
      </c>
      <c r="J71" s="182" t="s">
        <v>1364</v>
      </c>
      <c r="K71" s="182" t="s">
        <v>1360</v>
      </c>
      <c r="L71" s="183">
        <v>0.21428571428571427</v>
      </c>
      <c r="M71" s="182">
        <v>64</v>
      </c>
      <c r="N71" s="182">
        <v>16</v>
      </c>
      <c r="O71" s="183">
        <v>0.25</v>
      </c>
      <c r="P71" s="182">
        <v>82</v>
      </c>
      <c r="Q71" s="182">
        <v>11</v>
      </c>
      <c r="R71" s="183">
        <v>0.13414634146341464</v>
      </c>
      <c r="S71" s="182" t="s">
        <v>1375</v>
      </c>
      <c r="T71" s="182" t="s">
        <v>1360</v>
      </c>
      <c r="U71" s="183">
        <v>9.1954022988505746E-2</v>
      </c>
      <c r="V71" s="182" t="s">
        <v>1360</v>
      </c>
      <c r="W71" s="182" t="s">
        <v>1361</v>
      </c>
      <c r="X71" s="182" t="s">
        <v>1361</v>
      </c>
      <c r="Y71" s="178" t="s">
        <v>1365</v>
      </c>
      <c r="Z71" s="178" t="s">
        <v>1360</v>
      </c>
      <c r="AA71" s="179">
        <v>0.1</v>
      </c>
    </row>
    <row r="72" spans="1:27" x14ac:dyDescent="0.3">
      <c r="A72" s="177" t="s">
        <v>25</v>
      </c>
      <c r="B72" s="177" t="s">
        <v>247</v>
      </c>
      <c r="C72" s="177" t="s">
        <v>248</v>
      </c>
      <c r="D72" s="182" t="s">
        <v>1360</v>
      </c>
      <c r="E72" s="182" t="s">
        <v>1361</v>
      </c>
      <c r="F72" s="183" t="s">
        <v>1361</v>
      </c>
      <c r="G72" s="182" t="s">
        <v>1365</v>
      </c>
      <c r="H72" s="182" t="s">
        <v>1360</v>
      </c>
      <c r="I72" s="183">
        <v>2.9411764705882353E-2</v>
      </c>
      <c r="J72" s="182" t="s">
        <v>1365</v>
      </c>
      <c r="K72" s="182" t="s">
        <v>1360</v>
      </c>
      <c r="L72" s="183">
        <v>2.7027027027027029E-2</v>
      </c>
      <c r="M72" s="182" t="s">
        <v>1360</v>
      </c>
      <c r="N72" s="182" t="s">
        <v>1361</v>
      </c>
      <c r="O72" s="182" t="s">
        <v>1361</v>
      </c>
      <c r="P72" s="185" t="s">
        <v>139</v>
      </c>
      <c r="Q72" s="185" t="s">
        <v>139</v>
      </c>
      <c r="R72" s="185" t="s">
        <v>139</v>
      </c>
      <c r="S72" s="185" t="s">
        <v>139</v>
      </c>
      <c r="T72" s="185" t="s">
        <v>139</v>
      </c>
      <c r="U72" s="185" t="s">
        <v>139</v>
      </c>
      <c r="V72" s="185" t="s">
        <v>139</v>
      </c>
      <c r="W72" s="185" t="s">
        <v>139</v>
      </c>
      <c r="X72" s="185" t="s">
        <v>139</v>
      </c>
      <c r="Y72" s="233" t="s">
        <v>1360</v>
      </c>
      <c r="Z72" s="233" t="s">
        <v>1361</v>
      </c>
      <c r="AA72" s="234" t="s">
        <v>1361</v>
      </c>
    </row>
    <row r="73" spans="1:27" x14ac:dyDescent="0.3">
      <c r="A73" s="177" t="s">
        <v>104</v>
      </c>
      <c r="B73" s="177" t="s">
        <v>249</v>
      </c>
      <c r="C73" s="177" t="s">
        <v>250</v>
      </c>
      <c r="D73" s="182" t="s">
        <v>139</v>
      </c>
      <c r="E73" s="182" t="s">
        <v>139</v>
      </c>
      <c r="F73" s="183" t="s">
        <v>139</v>
      </c>
      <c r="G73" s="182" t="s">
        <v>1362</v>
      </c>
      <c r="H73" s="182" t="s">
        <v>1360</v>
      </c>
      <c r="I73" s="183">
        <v>0.38461538461538464</v>
      </c>
      <c r="J73" s="182">
        <v>50</v>
      </c>
      <c r="K73" s="182">
        <v>14</v>
      </c>
      <c r="L73" s="183">
        <v>0.28000000000000003</v>
      </c>
      <c r="M73" s="182" t="s">
        <v>1365</v>
      </c>
      <c r="N73" s="182" t="s">
        <v>1360</v>
      </c>
      <c r="O73" s="183">
        <v>8.8235294117647065E-2</v>
      </c>
      <c r="P73" s="182">
        <v>48</v>
      </c>
      <c r="Q73" s="182">
        <v>13</v>
      </c>
      <c r="R73" s="183">
        <v>0.27083333333333331</v>
      </c>
      <c r="S73" s="182">
        <v>76</v>
      </c>
      <c r="T73" s="182">
        <v>12</v>
      </c>
      <c r="U73" s="183">
        <v>0.15789473684210525</v>
      </c>
      <c r="V73" s="182">
        <v>40</v>
      </c>
      <c r="W73" s="182">
        <v>12</v>
      </c>
      <c r="X73" s="183">
        <v>0.3</v>
      </c>
      <c r="Y73" s="178" t="s">
        <v>1364</v>
      </c>
      <c r="Z73" s="178" t="s">
        <v>1360</v>
      </c>
      <c r="AA73" s="179">
        <v>0.15</v>
      </c>
    </row>
    <row r="74" spans="1:27" x14ac:dyDescent="0.3">
      <c r="A74" s="177" t="s">
        <v>27</v>
      </c>
      <c r="B74" s="177" t="s">
        <v>251</v>
      </c>
      <c r="C74" s="177" t="s">
        <v>252</v>
      </c>
      <c r="D74" s="182" t="s">
        <v>139</v>
      </c>
      <c r="E74" s="182" t="s">
        <v>139</v>
      </c>
      <c r="F74" s="183" t="s">
        <v>139</v>
      </c>
      <c r="G74" s="182" t="s">
        <v>1364</v>
      </c>
      <c r="H74" s="182" t="s">
        <v>1360</v>
      </c>
      <c r="I74" s="183">
        <v>4.5454545454545456E-2</v>
      </c>
      <c r="J74" s="182" t="s">
        <v>1362</v>
      </c>
      <c r="K74" s="182" t="s">
        <v>1360</v>
      </c>
      <c r="L74" s="183">
        <v>0.4</v>
      </c>
      <c r="M74" s="182" t="s">
        <v>1364</v>
      </c>
      <c r="N74" s="182" t="s">
        <v>1360</v>
      </c>
      <c r="O74" s="183">
        <v>0.22727272727272727</v>
      </c>
      <c r="P74" s="182" t="s">
        <v>1360</v>
      </c>
      <c r="Q74" s="182" t="s">
        <v>1361</v>
      </c>
      <c r="R74" s="182" t="s">
        <v>1361</v>
      </c>
      <c r="S74" s="182" t="s">
        <v>1360</v>
      </c>
      <c r="T74" s="182" t="s">
        <v>1361</v>
      </c>
      <c r="U74" s="182" t="s">
        <v>1361</v>
      </c>
      <c r="V74" s="182" t="s">
        <v>1360</v>
      </c>
      <c r="W74" s="182" t="s">
        <v>1361</v>
      </c>
      <c r="X74" s="182" t="s">
        <v>1361</v>
      </c>
      <c r="Y74" s="233" t="s">
        <v>1360</v>
      </c>
      <c r="Z74" s="233" t="s">
        <v>1361</v>
      </c>
      <c r="AA74" s="234" t="s">
        <v>1361</v>
      </c>
    </row>
    <row r="75" spans="1:27" x14ac:dyDescent="0.3">
      <c r="A75" s="177" t="s">
        <v>27</v>
      </c>
      <c r="B75" s="177" t="s">
        <v>253</v>
      </c>
      <c r="C75" s="177" t="s">
        <v>254</v>
      </c>
      <c r="D75" s="182" t="s">
        <v>139</v>
      </c>
      <c r="E75" s="182" t="s">
        <v>139</v>
      </c>
      <c r="F75" s="183" t="s">
        <v>139</v>
      </c>
      <c r="G75" s="182" t="s">
        <v>1364</v>
      </c>
      <c r="H75" s="182" t="s">
        <v>1360</v>
      </c>
      <c r="I75" s="184" t="s">
        <v>1370</v>
      </c>
      <c r="J75" s="182" t="s">
        <v>1371</v>
      </c>
      <c r="K75" s="182" t="s">
        <v>1360</v>
      </c>
      <c r="L75" s="183">
        <v>2.3809523809523808E-2</v>
      </c>
      <c r="M75" s="182" t="s">
        <v>1371</v>
      </c>
      <c r="N75" s="182" t="s">
        <v>1360</v>
      </c>
      <c r="O75" s="184" t="s">
        <v>1370</v>
      </c>
      <c r="P75" s="182" t="s">
        <v>1372</v>
      </c>
      <c r="Q75" s="182" t="s">
        <v>1360</v>
      </c>
      <c r="R75" s="184" t="s">
        <v>1370</v>
      </c>
      <c r="S75" s="182" t="s">
        <v>1364</v>
      </c>
      <c r="T75" s="182" t="s">
        <v>1360</v>
      </c>
      <c r="U75" s="184" t="s">
        <v>1370</v>
      </c>
      <c r="V75" s="182" t="s">
        <v>1362</v>
      </c>
      <c r="W75" s="182" t="s">
        <v>1360</v>
      </c>
      <c r="X75" s="183">
        <v>5.5555555555555552E-2</v>
      </c>
      <c r="Y75" s="178" t="s">
        <v>1362</v>
      </c>
      <c r="Z75" s="180" t="s">
        <v>1360</v>
      </c>
      <c r="AA75" s="179" t="s">
        <v>1378</v>
      </c>
    </row>
    <row r="76" spans="1:27" x14ac:dyDescent="0.3">
      <c r="A76" s="177" t="s">
        <v>27</v>
      </c>
      <c r="B76" s="177" t="s">
        <v>255</v>
      </c>
      <c r="C76" s="177" t="s">
        <v>256</v>
      </c>
      <c r="D76" s="182" t="s">
        <v>139</v>
      </c>
      <c r="E76" s="182" t="s">
        <v>139</v>
      </c>
      <c r="F76" s="183" t="s">
        <v>139</v>
      </c>
      <c r="G76" s="182" t="s">
        <v>1364</v>
      </c>
      <c r="H76" s="182" t="s">
        <v>1360</v>
      </c>
      <c r="I76" s="183">
        <v>0.33333333333333331</v>
      </c>
      <c r="J76" s="182" t="s">
        <v>1360</v>
      </c>
      <c r="K76" s="182" t="s">
        <v>1361</v>
      </c>
      <c r="L76" s="182" t="s">
        <v>1361</v>
      </c>
      <c r="M76" s="182" t="s">
        <v>1365</v>
      </c>
      <c r="N76" s="182" t="s">
        <v>1360</v>
      </c>
      <c r="O76" s="183">
        <v>0.10810810810810811</v>
      </c>
      <c r="P76" s="182" t="s">
        <v>1360</v>
      </c>
      <c r="Q76" s="182" t="s">
        <v>1361</v>
      </c>
      <c r="R76" s="182" t="s">
        <v>1361</v>
      </c>
      <c r="S76" s="182" t="s">
        <v>1362</v>
      </c>
      <c r="T76" s="182" t="s">
        <v>1360</v>
      </c>
      <c r="U76" s="183">
        <v>7.1428571428571425E-2</v>
      </c>
      <c r="V76" s="182" t="s">
        <v>1362</v>
      </c>
      <c r="W76" s="182" t="s">
        <v>1360</v>
      </c>
      <c r="X76" s="183">
        <v>5.2631578947368418E-2</v>
      </c>
      <c r="Y76" s="233" t="s">
        <v>1360</v>
      </c>
      <c r="Z76" s="233" t="s">
        <v>1361</v>
      </c>
      <c r="AA76" s="234" t="s">
        <v>1361</v>
      </c>
    </row>
    <row r="77" spans="1:27" x14ac:dyDescent="0.3">
      <c r="A77" s="177" t="s">
        <v>27</v>
      </c>
      <c r="B77" s="177" t="s">
        <v>257</v>
      </c>
      <c r="C77" s="177" t="s">
        <v>258</v>
      </c>
      <c r="D77" s="182" t="s">
        <v>1360</v>
      </c>
      <c r="E77" s="182" t="s">
        <v>1361</v>
      </c>
      <c r="F77" s="183" t="s">
        <v>1361</v>
      </c>
      <c r="G77" s="182">
        <v>90</v>
      </c>
      <c r="H77" s="182">
        <v>13</v>
      </c>
      <c r="I77" s="183">
        <v>0.14444444444444443</v>
      </c>
      <c r="J77" s="182">
        <v>68</v>
      </c>
      <c r="K77" s="182">
        <v>10</v>
      </c>
      <c r="L77" s="183">
        <v>0.14705882352941177</v>
      </c>
      <c r="M77" s="182">
        <v>110</v>
      </c>
      <c r="N77" s="182">
        <v>17</v>
      </c>
      <c r="O77" s="183">
        <v>0.15454545454545454</v>
      </c>
      <c r="P77" s="182">
        <v>105</v>
      </c>
      <c r="Q77" s="182">
        <v>18</v>
      </c>
      <c r="R77" s="183">
        <v>0.17142857142857143</v>
      </c>
      <c r="S77" s="182">
        <v>75</v>
      </c>
      <c r="T77" s="182">
        <v>15</v>
      </c>
      <c r="U77" s="183">
        <v>0.2</v>
      </c>
      <c r="V77" s="182" t="s">
        <v>1364</v>
      </c>
      <c r="W77" s="182" t="s">
        <v>1360</v>
      </c>
      <c r="X77" s="183">
        <v>0.14814814814814814</v>
      </c>
      <c r="Y77" s="178" t="s">
        <v>1362</v>
      </c>
      <c r="Z77" s="178" t="s">
        <v>1360</v>
      </c>
      <c r="AA77" s="179">
        <v>0.13333333333333333</v>
      </c>
    </row>
    <row r="78" spans="1:27" x14ac:dyDescent="0.3">
      <c r="A78" s="177" t="s">
        <v>27</v>
      </c>
      <c r="B78" s="177" t="s">
        <v>259</v>
      </c>
      <c r="C78" s="177" t="s">
        <v>260</v>
      </c>
      <c r="D78" s="182" t="s">
        <v>139</v>
      </c>
      <c r="E78" s="182" t="s">
        <v>139</v>
      </c>
      <c r="F78" s="183" t="s">
        <v>139</v>
      </c>
      <c r="G78" s="182">
        <v>61</v>
      </c>
      <c r="H78" s="182">
        <v>15</v>
      </c>
      <c r="I78" s="183">
        <v>0.24590163934426229</v>
      </c>
      <c r="J78" s="182" t="s">
        <v>1362</v>
      </c>
      <c r="K78" s="182" t="s">
        <v>1360</v>
      </c>
      <c r="L78" s="183">
        <v>0.6</v>
      </c>
      <c r="M78" s="182">
        <v>96</v>
      </c>
      <c r="N78" s="182">
        <v>28</v>
      </c>
      <c r="O78" s="183">
        <v>0.29166666666666669</v>
      </c>
      <c r="P78" s="182">
        <v>84</v>
      </c>
      <c r="Q78" s="182">
        <v>34</v>
      </c>
      <c r="R78" s="183">
        <v>0.40476190476190477</v>
      </c>
      <c r="S78" s="182">
        <v>116</v>
      </c>
      <c r="T78" s="182">
        <v>31</v>
      </c>
      <c r="U78" s="183">
        <v>0.26724137931034481</v>
      </c>
      <c r="V78" s="182">
        <v>85</v>
      </c>
      <c r="W78" s="182">
        <v>36</v>
      </c>
      <c r="X78" s="183">
        <v>0.42352941176470588</v>
      </c>
      <c r="Y78" s="178">
        <v>72</v>
      </c>
      <c r="Z78" s="178">
        <v>30</v>
      </c>
      <c r="AA78" s="179">
        <v>0.41666666666666669</v>
      </c>
    </row>
    <row r="79" spans="1:27" x14ac:dyDescent="0.3">
      <c r="A79" s="177" t="s">
        <v>29</v>
      </c>
      <c r="B79" s="177" t="s">
        <v>261</v>
      </c>
      <c r="C79" s="177" t="s">
        <v>262</v>
      </c>
      <c r="D79" s="182" t="s">
        <v>1371</v>
      </c>
      <c r="E79" s="182" t="s">
        <v>1360</v>
      </c>
      <c r="F79" s="183">
        <v>0.106</v>
      </c>
      <c r="G79" s="182" t="s">
        <v>1374</v>
      </c>
      <c r="H79" s="182" t="s">
        <v>1360</v>
      </c>
      <c r="I79" s="183">
        <v>1.3698630136986301E-2</v>
      </c>
      <c r="J79" s="182" t="s">
        <v>139</v>
      </c>
      <c r="K79" s="182" t="s">
        <v>139</v>
      </c>
      <c r="L79" s="182" t="s">
        <v>139</v>
      </c>
      <c r="M79" s="185" t="s">
        <v>139</v>
      </c>
      <c r="N79" s="185" t="s">
        <v>139</v>
      </c>
      <c r="O79" s="185" t="s">
        <v>139</v>
      </c>
      <c r="P79" s="185" t="s">
        <v>139</v>
      </c>
      <c r="Q79" s="185" t="s">
        <v>139</v>
      </c>
      <c r="R79" s="185" t="s">
        <v>139</v>
      </c>
      <c r="S79" s="182">
        <v>75</v>
      </c>
      <c r="T79" s="182">
        <v>13</v>
      </c>
      <c r="U79" s="183">
        <v>0.17333333333333334</v>
      </c>
      <c r="V79" s="182">
        <v>78</v>
      </c>
      <c r="W79" s="182">
        <v>16</v>
      </c>
      <c r="X79" s="183">
        <v>0.20512820512820512</v>
      </c>
      <c r="Y79" s="178">
        <v>103</v>
      </c>
      <c r="Z79" s="178">
        <v>17</v>
      </c>
      <c r="AA79" s="179">
        <v>0.1650485436893204</v>
      </c>
    </row>
    <row r="80" spans="1:27" x14ac:dyDescent="0.3">
      <c r="A80" s="177" t="s">
        <v>29</v>
      </c>
      <c r="B80" s="177" t="s">
        <v>263</v>
      </c>
      <c r="C80" s="177" t="s">
        <v>264</v>
      </c>
      <c r="D80" s="182" t="s">
        <v>1360</v>
      </c>
      <c r="E80" s="182" t="s">
        <v>1361</v>
      </c>
      <c r="F80" s="183" t="s">
        <v>1361</v>
      </c>
      <c r="G80" s="182" t="s">
        <v>1360</v>
      </c>
      <c r="H80" s="182" t="s">
        <v>1361</v>
      </c>
      <c r="I80" s="182" t="s">
        <v>1361</v>
      </c>
      <c r="J80" s="182" t="s">
        <v>139</v>
      </c>
      <c r="K80" s="182" t="s">
        <v>139</v>
      </c>
      <c r="L80" s="182" t="s">
        <v>139</v>
      </c>
      <c r="M80" s="185" t="s">
        <v>139</v>
      </c>
      <c r="N80" s="185" t="s">
        <v>139</v>
      </c>
      <c r="O80" s="185" t="s">
        <v>139</v>
      </c>
      <c r="P80" s="185" t="s">
        <v>139</v>
      </c>
      <c r="Q80" s="185" t="s">
        <v>139</v>
      </c>
      <c r="R80" s="185" t="s">
        <v>139</v>
      </c>
      <c r="S80" s="182" t="s">
        <v>1362</v>
      </c>
      <c r="T80" s="182" t="s">
        <v>1360</v>
      </c>
      <c r="U80" s="183">
        <v>0.16666666666666666</v>
      </c>
      <c r="V80" s="182" t="s">
        <v>1362</v>
      </c>
      <c r="W80" s="182" t="s">
        <v>1360</v>
      </c>
      <c r="X80" s="183">
        <v>0.16666666666666666</v>
      </c>
      <c r="Y80" s="178" t="s">
        <v>1362</v>
      </c>
      <c r="Z80" s="178" t="s">
        <v>1360</v>
      </c>
      <c r="AA80" s="179">
        <v>7.6923076923076927E-2</v>
      </c>
    </row>
    <row r="81" spans="1:27" x14ac:dyDescent="0.3">
      <c r="A81" s="177" t="s">
        <v>29</v>
      </c>
      <c r="B81" s="177" t="s">
        <v>265</v>
      </c>
      <c r="C81" s="177" t="s">
        <v>266</v>
      </c>
      <c r="D81" s="182" t="s">
        <v>1360</v>
      </c>
      <c r="E81" s="182" t="s">
        <v>1361</v>
      </c>
      <c r="F81" s="183" t="s">
        <v>1361</v>
      </c>
      <c r="G81" s="182" t="s">
        <v>1362</v>
      </c>
      <c r="H81" s="182" t="s">
        <v>1360</v>
      </c>
      <c r="I81" s="183">
        <v>0.11764705882352941</v>
      </c>
      <c r="J81" s="182" t="s">
        <v>1360</v>
      </c>
      <c r="K81" s="182" t="s">
        <v>1361</v>
      </c>
      <c r="L81" s="182" t="s">
        <v>1361</v>
      </c>
      <c r="M81" s="182" t="s">
        <v>1360</v>
      </c>
      <c r="N81" s="182" t="s">
        <v>1361</v>
      </c>
      <c r="O81" s="182" t="s">
        <v>1361</v>
      </c>
      <c r="P81" s="182" t="s">
        <v>1360</v>
      </c>
      <c r="Q81" s="182" t="s">
        <v>1361</v>
      </c>
      <c r="R81" s="182" t="s">
        <v>1361</v>
      </c>
      <c r="S81" s="182" t="s">
        <v>1365</v>
      </c>
      <c r="T81" s="182" t="s">
        <v>1360</v>
      </c>
      <c r="U81" s="183">
        <v>0.15384615384615385</v>
      </c>
      <c r="V81" s="182">
        <v>66</v>
      </c>
      <c r="W81" s="182">
        <v>14</v>
      </c>
      <c r="X81" s="183">
        <v>0.21212121212121213</v>
      </c>
      <c r="Y81" s="178" t="s">
        <v>1372</v>
      </c>
      <c r="Z81" s="178" t="s">
        <v>1360</v>
      </c>
      <c r="AA81" s="179">
        <v>0.125</v>
      </c>
    </row>
    <row r="82" spans="1:27" x14ac:dyDescent="0.3">
      <c r="A82" s="177" t="s">
        <v>31</v>
      </c>
      <c r="B82" s="177" t="s">
        <v>703</v>
      </c>
      <c r="C82" s="177" t="s">
        <v>704</v>
      </c>
      <c r="D82" s="182" t="s">
        <v>139</v>
      </c>
      <c r="E82" s="182" t="s">
        <v>139</v>
      </c>
      <c r="F82" s="183" t="s">
        <v>139</v>
      </c>
      <c r="G82" s="182" t="s">
        <v>139</v>
      </c>
      <c r="H82" s="182" t="s">
        <v>139</v>
      </c>
      <c r="I82" s="183" t="s">
        <v>139</v>
      </c>
      <c r="J82" s="182" t="s">
        <v>139</v>
      </c>
      <c r="K82" s="182" t="s">
        <v>139</v>
      </c>
      <c r="L82" s="182" t="s">
        <v>139</v>
      </c>
      <c r="M82" s="182" t="s">
        <v>1373</v>
      </c>
      <c r="N82" s="182" t="s">
        <v>1360</v>
      </c>
      <c r="O82" s="183">
        <v>1.6129032258064516E-2</v>
      </c>
      <c r="P82" s="182" t="s">
        <v>1387</v>
      </c>
      <c r="Q82" s="182" t="s">
        <v>1360</v>
      </c>
      <c r="R82" s="183">
        <v>1.7985611510791366E-2</v>
      </c>
      <c r="S82" s="182">
        <v>206</v>
      </c>
      <c r="T82" s="182">
        <v>11</v>
      </c>
      <c r="U82" s="183">
        <v>5.3398058252427182E-2</v>
      </c>
      <c r="V82" s="182" t="s">
        <v>1379</v>
      </c>
      <c r="W82" s="182" t="s">
        <v>1360</v>
      </c>
      <c r="X82" s="183">
        <v>3.6363636363636362E-2</v>
      </c>
      <c r="Y82" s="178">
        <v>107</v>
      </c>
      <c r="Z82" s="178">
        <v>13</v>
      </c>
      <c r="AA82" s="179">
        <v>0.12149532710280374</v>
      </c>
    </row>
    <row r="83" spans="1:27" x14ac:dyDescent="0.3">
      <c r="A83" s="177" t="s">
        <v>31</v>
      </c>
      <c r="B83" s="177" t="s">
        <v>269</v>
      </c>
      <c r="C83" s="177" t="s">
        <v>270</v>
      </c>
      <c r="D83" s="182">
        <v>41</v>
      </c>
      <c r="E83" s="182">
        <v>10</v>
      </c>
      <c r="F83" s="183">
        <v>0.24399999999999999</v>
      </c>
      <c r="G83" s="182" t="s">
        <v>1371</v>
      </c>
      <c r="H83" s="182" t="s">
        <v>1360</v>
      </c>
      <c r="I83" s="183">
        <v>2.2222222222222223E-2</v>
      </c>
      <c r="J83" s="182">
        <v>81</v>
      </c>
      <c r="K83" s="182">
        <v>14</v>
      </c>
      <c r="L83" s="183">
        <v>0.1728395061728395</v>
      </c>
      <c r="M83" s="182" t="s">
        <v>1376</v>
      </c>
      <c r="N83" s="182" t="s">
        <v>1360</v>
      </c>
      <c r="O83" s="183">
        <v>7.0175438596491224E-2</v>
      </c>
      <c r="P83" s="182">
        <v>165</v>
      </c>
      <c r="Q83" s="182">
        <v>12</v>
      </c>
      <c r="R83" s="183">
        <v>7.2727272727272724E-2</v>
      </c>
      <c r="S83" s="182" t="s">
        <v>1363</v>
      </c>
      <c r="T83" s="182" t="s">
        <v>1360</v>
      </c>
      <c r="U83" s="183">
        <v>0.14754098360655737</v>
      </c>
      <c r="V83" s="182">
        <v>64</v>
      </c>
      <c r="W83" s="182">
        <v>12</v>
      </c>
      <c r="X83" s="183">
        <v>0.1875</v>
      </c>
      <c r="Y83" s="178" t="s">
        <v>1371</v>
      </c>
      <c r="Z83" s="178" t="s">
        <v>1360</v>
      </c>
      <c r="AA83" s="179">
        <v>0.19047619047619047</v>
      </c>
    </row>
    <row r="84" spans="1:27" x14ac:dyDescent="0.3">
      <c r="A84" s="177" t="s">
        <v>31</v>
      </c>
      <c r="B84" s="177" t="s">
        <v>271</v>
      </c>
      <c r="C84" s="177" t="s">
        <v>272</v>
      </c>
      <c r="D84" s="182" t="s">
        <v>1379</v>
      </c>
      <c r="E84" s="182" t="s">
        <v>1360</v>
      </c>
      <c r="F84" s="183">
        <v>1.2E-2</v>
      </c>
      <c r="G84" s="182" t="s">
        <v>1369</v>
      </c>
      <c r="H84" s="182" t="s">
        <v>1360</v>
      </c>
      <c r="I84" s="184" t="s">
        <v>1370</v>
      </c>
      <c r="J84" s="182" t="s">
        <v>1369</v>
      </c>
      <c r="K84" s="182" t="s">
        <v>1360</v>
      </c>
      <c r="L84" s="183">
        <v>3.3333333333333333E-2</v>
      </c>
      <c r="M84" s="182" t="s">
        <v>1386</v>
      </c>
      <c r="N84" s="182" t="s">
        <v>1360</v>
      </c>
      <c r="O84" s="183">
        <v>3.8095238095238099E-2</v>
      </c>
      <c r="P84" s="182" t="s">
        <v>1383</v>
      </c>
      <c r="Q84" s="182" t="s">
        <v>1360</v>
      </c>
      <c r="R84" s="183">
        <v>2.097902097902098E-2</v>
      </c>
      <c r="S84" s="182" t="s">
        <v>1369</v>
      </c>
      <c r="T84" s="182" t="s">
        <v>1360</v>
      </c>
      <c r="U84" s="183">
        <v>5.128205128205128E-2</v>
      </c>
      <c r="V84" s="182" t="s">
        <v>1383</v>
      </c>
      <c r="W84" s="182" t="s">
        <v>1360</v>
      </c>
      <c r="X84" s="183">
        <v>2.1126760563380281E-2</v>
      </c>
      <c r="Y84" s="233" t="s">
        <v>1360</v>
      </c>
      <c r="Z84" s="233" t="s">
        <v>1361</v>
      </c>
      <c r="AA84" s="234" t="s">
        <v>1361</v>
      </c>
    </row>
    <row r="85" spans="1:27" x14ac:dyDescent="0.3">
      <c r="A85" s="177" t="s">
        <v>31</v>
      </c>
      <c r="B85" s="177" t="s">
        <v>588</v>
      </c>
      <c r="C85" s="177" t="s">
        <v>589</v>
      </c>
      <c r="D85" s="182" t="s">
        <v>139</v>
      </c>
      <c r="E85" s="182" t="s">
        <v>139</v>
      </c>
      <c r="F85" s="183" t="s">
        <v>139</v>
      </c>
      <c r="G85" s="182" t="s">
        <v>139</v>
      </c>
      <c r="H85" s="182" t="s">
        <v>139</v>
      </c>
      <c r="I85" s="183" t="s">
        <v>139</v>
      </c>
      <c r="J85" s="182" t="s">
        <v>1376</v>
      </c>
      <c r="K85" s="182" t="s">
        <v>1360</v>
      </c>
      <c r="L85" s="183">
        <v>1.7241379310344827E-2</v>
      </c>
      <c r="M85" s="182" t="s">
        <v>1386</v>
      </c>
      <c r="N85" s="182" t="s">
        <v>1360</v>
      </c>
      <c r="O85" s="183">
        <v>1.8867924528301886E-2</v>
      </c>
      <c r="P85" s="182" t="s">
        <v>1372</v>
      </c>
      <c r="Q85" s="182" t="s">
        <v>1360</v>
      </c>
      <c r="R85" s="183">
        <v>3.9215686274509803E-2</v>
      </c>
      <c r="S85" s="182" t="s">
        <v>1364</v>
      </c>
      <c r="T85" s="182" t="s">
        <v>1360</v>
      </c>
      <c r="U85" s="183">
        <v>3.5714285714285712E-2</v>
      </c>
      <c r="V85" s="182" t="s">
        <v>1371</v>
      </c>
      <c r="W85" s="182" t="s">
        <v>1360</v>
      </c>
      <c r="X85" s="183">
        <v>2.2222222222222223E-2</v>
      </c>
      <c r="Y85" s="178" t="s">
        <v>1365</v>
      </c>
      <c r="Z85" s="178" t="s">
        <v>1360</v>
      </c>
      <c r="AA85" s="179">
        <v>3.3333333333333333E-2</v>
      </c>
    </row>
    <row r="86" spans="1:27" x14ac:dyDescent="0.3">
      <c r="A86" s="177" t="s">
        <v>31</v>
      </c>
      <c r="B86" s="177" t="s">
        <v>273</v>
      </c>
      <c r="C86" s="177" t="s">
        <v>274</v>
      </c>
      <c r="D86" s="182">
        <v>268</v>
      </c>
      <c r="E86" s="182">
        <v>222</v>
      </c>
      <c r="F86" s="183">
        <v>0.82799999999999996</v>
      </c>
      <c r="G86" s="182">
        <v>284</v>
      </c>
      <c r="H86" s="182">
        <v>225</v>
      </c>
      <c r="I86" s="183">
        <v>0.79225352112676062</v>
      </c>
      <c r="J86" s="182">
        <v>347</v>
      </c>
      <c r="K86" s="182">
        <v>233</v>
      </c>
      <c r="L86" s="183">
        <v>0.67146974063400577</v>
      </c>
      <c r="M86" s="182">
        <v>269</v>
      </c>
      <c r="N86" s="182">
        <v>217</v>
      </c>
      <c r="O86" s="183">
        <v>0.80669144981412644</v>
      </c>
      <c r="P86" s="182">
        <v>313</v>
      </c>
      <c r="Q86" s="182">
        <v>254</v>
      </c>
      <c r="R86" s="183">
        <v>0.81150159744408945</v>
      </c>
      <c r="S86" s="182">
        <v>401</v>
      </c>
      <c r="T86" s="182">
        <v>290</v>
      </c>
      <c r="U86" s="183">
        <v>0.72319201995012472</v>
      </c>
      <c r="V86" s="182">
        <v>392</v>
      </c>
      <c r="W86" s="182">
        <v>285</v>
      </c>
      <c r="X86" s="183">
        <v>0.72704081632653061</v>
      </c>
      <c r="Y86" s="178">
        <v>438</v>
      </c>
      <c r="Z86" s="178">
        <v>345</v>
      </c>
      <c r="AA86" s="179">
        <v>0.78767123287671237</v>
      </c>
    </row>
    <row r="87" spans="1:27" x14ac:dyDescent="0.3">
      <c r="A87" s="177" t="s">
        <v>31</v>
      </c>
      <c r="B87" s="177" t="s">
        <v>590</v>
      </c>
      <c r="C87" s="177" t="s">
        <v>591</v>
      </c>
      <c r="D87" s="182" t="s">
        <v>139</v>
      </c>
      <c r="E87" s="182" t="s">
        <v>139</v>
      </c>
      <c r="F87" s="183" t="s">
        <v>139</v>
      </c>
      <c r="G87" s="182" t="s">
        <v>139</v>
      </c>
      <c r="H87" s="182" t="s">
        <v>139</v>
      </c>
      <c r="I87" s="183" t="s">
        <v>139</v>
      </c>
      <c r="J87" s="182" t="s">
        <v>1364</v>
      </c>
      <c r="K87" s="182" t="s">
        <v>1360</v>
      </c>
      <c r="L87" s="184" t="s">
        <v>1370</v>
      </c>
      <c r="M87" s="182" t="s">
        <v>1362</v>
      </c>
      <c r="N87" s="182" t="s">
        <v>1360</v>
      </c>
      <c r="O87" s="183">
        <v>0.2</v>
      </c>
      <c r="P87" s="182" t="s">
        <v>1386</v>
      </c>
      <c r="Q87" s="182" t="s">
        <v>1360</v>
      </c>
      <c r="R87" s="184" t="s">
        <v>1370</v>
      </c>
      <c r="S87" s="182" t="s">
        <v>1372</v>
      </c>
      <c r="T87" s="182" t="s">
        <v>1360</v>
      </c>
      <c r="U87" s="184" t="s">
        <v>1370</v>
      </c>
      <c r="V87" s="182" t="s">
        <v>1374</v>
      </c>
      <c r="W87" s="182" t="s">
        <v>1360</v>
      </c>
      <c r="X87" s="184" t="s">
        <v>1370</v>
      </c>
      <c r="Y87" s="178" t="s">
        <v>1373</v>
      </c>
      <c r="Z87" s="180" t="s">
        <v>1360</v>
      </c>
      <c r="AA87" s="179" t="s">
        <v>1378</v>
      </c>
    </row>
    <row r="88" spans="1:27" x14ac:dyDescent="0.3">
      <c r="A88" s="177" t="s">
        <v>31</v>
      </c>
      <c r="B88" s="177" t="s">
        <v>275</v>
      </c>
      <c r="C88" s="177" t="s">
        <v>276</v>
      </c>
      <c r="D88" s="182">
        <v>52</v>
      </c>
      <c r="E88" s="182">
        <v>24</v>
      </c>
      <c r="F88" s="183">
        <v>0.46200000000000002</v>
      </c>
      <c r="G88" s="182">
        <v>75</v>
      </c>
      <c r="H88" s="182">
        <v>26</v>
      </c>
      <c r="I88" s="183">
        <v>0.34666666666666668</v>
      </c>
      <c r="J88" s="182">
        <v>364</v>
      </c>
      <c r="K88" s="182">
        <v>35</v>
      </c>
      <c r="L88" s="183">
        <v>9.6153846153846159E-2</v>
      </c>
      <c r="M88" s="182">
        <v>515</v>
      </c>
      <c r="N88" s="182">
        <v>65</v>
      </c>
      <c r="O88" s="183">
        <v>0.12621359223300971</v>
      </c>
      <c r="P88" s="182">
        <v>427</v>
      </c>
      <c r="Q88" s="182">
        <v>62</v>
      </c>
      <c r="R88" s="183">
        <v>0.14519906323185011</v>
      </c>
      <c r="S88" s="182">
        <v>265</v>
      </c>
      <c r="T88" s="182">
        <v>43</v>
      </c>
      <c r="U88" s="183">
        <v>0.16226415094339622</v>
      </c>
      <c r="V88" s="182">
        <v>279</v>
      </c>
      <c r="W88" s="182">
        <v>48</v>
      </c>
      <c r="X88" s="183">
        <v>0.17204301075268819</v>
      </c>
      <c r="Y88" s="178">
        <v>298</v>
      </c>
      <c r="Z88" s="178">
        <v>51</v>
      </c>
      <c r="AA88" s="179">
        <v>0.17114093959731544</v>
      </c>
    </row>
    <row r="89" spans="1:27" x14ac:dyDescent="0.3">
      <c r="A89" s="177" t="s">
        <v>31</v>
      </c>
      <c r="B89" s="177" t="s">
        <v>277</v>
      </c>
      <c r="C89" s="177" t="s">
        <v>278</v>
      </c>
      <c r="D89" s="182" t="s">
        <v>1360</v>
      </c>
      <c r="E89" s="182" t="s">
        <v>1361</v>
      </c>
      <c r="F89" s="183" t="s">
        <v>1361</v>
      </c>
      <c r="G89" s="182" t="s">
        <v>1369</v>
      </c>
      <c r="H89" s="182" t="s">
        <v>1360</v>
      </c>
      <c r="I89" s="184" t="s">
        <v>1370</v>
      </c>
      <c r="J89" s="182" t="s">
        <v>1385</v>
      </c>
      <c r="K89" s="182" t="s">
        <v>1360</v>
      </c>
      <c r="L89" s="184" t="s">
        <v>1370</v>
      </c>
      <c r="M89" s="182" t="s">
        <v>1389</v>
      </c>
      <c r="N89" s="182" t="s">
        <v>1360</v>
      </c>
      <c r="O89" s="184" t="s">
        <v>1370</v>
      </c>
      <c r="P89" s="182" t="s">
        <v>1393</v>
      </c>
      <c r="Q89" s="182" t="s">
        <v>1360</v>
      </c>
      <c r="R89" s="183">
        <v>1.984126984126984E-2</v>
      </c>
      <c r="S89" s="182" t="s">
        <v>1394</v>
      </c>
      <c r="T89" s="182" t="s">
        <v>1360</v>
      </c>
      <c r="U89" s="183">
        <v>4.0358744394618833E-2</v>
      </c>
      <c r="V89" s="182" t="s">
        <v>1385</v>
      </c>
      <c r="W89" s="182" t="s">
        <v>1360</v>
      </c>
      <c r="X89" s="183">
        <v>3.5294117647058823E-2</v>
      </c>
      <c r="Y89" s="178" t="s">
        <v>1383</v>
      </c>
      <c r="Z89" s="178" t="s">
        <v>1360</v>
      </c>
      <c r="AA89" s="179">
        <v>3.5714285714285712E-2</v>
      </c>
    </row>
    <row r="90" spans="1:27" x14ac:dyDescent="0.3">
      <c r="A90" s="177" t="s">
        <v>31</v>
      </c>
      <c r="B90" s="177" t="s">
        <v>279</v>
      </c>
      <c r="C90" s="177" t="s">
        <v>280</v>
      </c>
      <c r="D90" s="182">
        <v>45</v>
      </c>
      <c r="E90" s="182">
        <v>38</v>
      </c>
      <c r="F90" s="183">
        <v>0.84399999999999997</v>
      </c>
      <c r="G90" s="182">
        <v>68</v>
      </c>
      <c r="H90" s="182">
        <v>48</v>
      </c>
      <c r="I90" s="183">
        <v>0.70588235294117652</v>
      </c>
      <c r="J90" s="182">
        <v>79</v>
      </c>
      <c r="K90" s="182">
        <v>53</v>
      </c>
      <c r="L90" s="183">
        <v>0.67088607594936711</v>
      </c>
      <c r="M90" s="182">
        <v>119</v>
      </c>
      <c r="N90" s="182">
        <v>67</v>
      </c>
      <c r="O90" s="183">
        <v>0.56302521008403361</v>
      </c>
      <c r="P90" s="182">
        <v>98</v>
      </c>
      <c r="Q90" s="182">
        <v>54</v>
      </c>
      <c r="R90" s="183">
        <v>0.55102040816326525</v>
      </c>
      <c r="S90" s="182">
        <v>158</v>
      </c>
      <c r="T90" s="182">
        <v>115</v>
      </c>
      <c r="U90" s="183">
        <v>0.72784810126582278</v>
      </c>
      <c r="V90" s="182">
        <v>258</v>
      </c>
      <c r="W90" s="182">
        <v>185</v>
      </c>
      <c r="X90" s="183">
        <v>0.71705426356589153</v>
      </c>
      <c r="Y90" s="178">
        <v>246</v>
      </c>
      <c r="Z90" s="178">
        <v>209</v>
      </c>
      <c r="AA90" s="179">
        <v>0.84959349593495936</v>
      </c>
    </row>
    <row r="91" spans="1:27" x14ac:dyDescent="0.3">
      <c r="A91" s="177" t="s">
        <v>31</v>
      </c>
      <c r="B91" s="177" t="s">
        <v>281</v>
      </c>
      <c r="C91" s="177" t="s">
        <v>282</v>
      </c>
      <c r="D91" s="182">
        <v>76</v>
      </c>
      <c r="E91" s="182">
        <v>37</v>
      </c>
      <c r="F91" s="183">
        <v>0.48699999999999999</v>
      </c>
      <c r="G91" s="182">
        <v>148</v>
      </c>
      <c r="H91" s="182">
        <v>71</v>
      </c>
      <c r="I91" s="183">
        <v>0.47972972972972971</v>
      </c>
      <c r="J91" s="182">
        <v>111</v>
      </c>
      <c r="K91" s="182">
        <v>54</v>
      </c>
      <c r="L91" s="183">
        <v>0.48648648648648651</v>
      </c>
      <c r="M91" s="182">
        <v>58</v>
      </c>
      <c r="N91" s="182">
        <v>29</v>
      </c>
      <c r="O91" s="183">
        <v>0.5</v>
      </c>
      <c r="P91" s="182">
        <v>155</v>
      </c>
      <c r="Q91" s="182">
        <v>52</v>
      </c>
      <c r="R91" s="183">
        <v>0.33548387096774196</v>
      </c>
      <c r="S91" s="182">
        <v>228</v>
      </c>
      <c r="T91" s="182">
        <v>78</v>
      </c>
      <c r="U91" s="183">
        <v>0.34210526315789475</v>
      </c>
      <c r="V91" s="182">
        <v>226</v>
      </c>
      <c r="W91" s="182">
        <v>94</v>
      </c>
      <c r="X91" s="183">
        <v>0.41592920353982299</v>
      </c>
      <c r="Y91" s="178">
        <v>158</v>
      </c>
      <c r="Z91" s="178">
        <v>84</v>
      </c>
      <c r="AA91" s="179">
        <v>0.53164556962025311</v>
      </c>
    </row>
    <row r="92" spans="1:27" x14ac:dyDescent="0.3">
      <c r="A92" s="177" t="s">
        <v>33</v>
      </c>
      <c r="B92" s="177" t="s">
        <v>295</v>
      </c>
      <c r="C92" s="177" t="s">
        <v>296</v>
      </c>
      <c r="D92" s="182" t="s">
        <v>1360</v>
      </c>
      <c r="E92" s="182" t="s">
        <v>1361</v>
      </c>
      <c r="F92" s="183" t="s">
        <v>1361</v>
      </c>
      <c r="G92" s="182">
        <v>61</v>
      </c>
      <c r="H92" s="182">
        <v>10</v>
      </c>
      <c r="I92" s="183">
        <v>0.16393442622950818</v>
      </c>
      <c r="J92" s="182" t="s">
        <v>1365</v>
      </c>
      <c r="K92" s="182" t="s">
        <v>1360</v>
      </c>
      <c r="L92" s="183">
        <v>0.11428571428571428</v>
      </c>
      <c r="M92" s="182">
        <v>142</v>
      </c>
      <c r="N92" s="182">
        <v>22</v>
      </c>
      <c r="O92" s="183">
        <v>0.15492957746478872</v>
      </c>
      <c r="P92" s="182">
        <v>131</v>
      </c>
      <c r="Q92" s="182">
        <v>23</v>
      </c>
      <c r="R92" s="183">
        <v>0.17557251908396945</v>
      </c>
      <c r="S92" s="182">
        <v>142</v>
      </c>
      <c r="T92" s="182">
        <v>20</v>
      </c>
      <c r="U92" s="183">
        <v>0.14084507042253522</v>
      </c>
      <c r="V92" s="182">
        <v>162</v>
      </c>
      <c r="W92" s="182">
        <v>23</v>
      </c>
      <c r="X92" s="183">
        <v>0.1419753086419753</v>
      </c>
      <c r="Y92" s="178">
        <v>157</v>
      </c>
      <c r="Z92" s="178">
        <v>13</v>
      </c>
      <c r="AA92" s="179">
        <v>8.2802547770700632E-2</v>
      </c>
    </row>
    <row r="93" spans="1:27" x14ac:dyDescent="0.3">
      <c r="A93" s="177" t="s">
        <v>33</v>
      </c>
      <c r="B93" s="177" t="s">
        <v>297</v>
      </c>
      <c r="C93" s="177" t="s">
        <v>298</v>
      </c>
      <c r="D93" s="182" t="s">
        <v>1360</v>
      </c>
      <c r="E93" s="182" t="s">
        <v>1361</v>
      </c>
      <c r="F93" s="183" t="s">
        <v>1361</v>
      </c>
      <c r="G93" s="182" t="s">
        <v>1364</v>
      </c>
      <c r="H93" s="182" t="s">
        <v>1360</v>
      </c>
      <c r="I93" s="183">
        <v>0.29629629629629628</v>
      </c>
      <c r="J93" s="182">
        <v>138</v>
      </c>
      <c r="K93" s="182">
        <v>22</v>
      </c>
      <c r="L93" s="183">
        <v>0.15942028985507245</v>
      </c>
      <c r="M93" s="182">
        <v>210</v>
      </c>
      <c r="N93" s="182">
        <v>12</v>
      </c>
      <c r="O93" s="183">
        <v>5.7142857142857141E-2</v>
      </c>
      <c r="P93" s="182" t="s">
        <v>1363</v>
      </c>
      <c r="Q93" s="182" t="s">
        <v>1360</v>
      </c>
      <c r="R93" s="183">
        <v>3.2786885245901641E-2</v>
      </c>
      <c r="S93" s="182" t="s">
        <v>1365</v>
      </c>
      <c r="T93" s="182" t="s">
        <v>1360</v>
      </c>
      <c r="U93" s="183">
        <v>5.7142857142857141E-2</v>
      </c>
      <c r="V93" s="182" t="s">
        <v>1371</v>
      </c>
      <c r="W93" s="182" t="s">
        <v>1360</v>
      </c>
      <c r="X93" s="183">
        <v>0.14634146341463414</v>
      </c>
      <c r="Y93" s="178" t="s">
        <v>1371</v>
      </c>
      <c r="Z93" s="178" t="s">
        <v>1360</v>
      </c>
      <c r="AA93" s="179">
        <v>0.15909090909090909</v>
      </c>
    </row>
    <row r="94" spans="1:27" x14ac:dyDescent="0.3">
      <c r="A94" s="177" t="s">
        <v>33</v>
      </c>
      <c r="B94" s="177" t="s">
        <v>299</v>
      </c>
      <c r="C94" s="177" t="s">
        <v>300</v>
      </c>
      <c r="D94" s="182" t="s">
        <v>1362</v>
      </c>
      <c r="E94" s="182" t="s">
        <v>1360</v>
      </c>
      <c r="F94" s="184" t="s">
        <v>1370</v>
      </c>
      <c r="G94" s="182" t="s">
        <v>1372</v>
      </c>
      <c r="H94" s="182" t="s">
        <v>1360</v>
      </c>
      <c r="I94" s="183">
        <v>0.15789473684210525</v>
      </c>
      <c r="J94" s="182">
        <v>64</v>
      </c>
      <c r="K94" s="182">
        <v>11</v>
      </c>
      <c r="L94" s="183">
        <v>0.171875</v>
      </c>
      <c r="M94" s="182">
        <v>66</v>
      </c>
      <c r="N94" s="182">
        <v>13</v>
      </c>
      <c r="O94" s="183">
        <v>0.19696969696969696</v>
      </c>
      <c r="P94" s="182">
        <v>122</v>
      </c>
      <c r="Q94" s="182">
        <v>27</v>
      </c>
      <c r="R94" s="183">
        <v>0.22131147540983606</v>
      </c>
      <c r="S94" s="182">
        <v>161</v>
      </c>
      <c r="T94" s="182">
        <v>43</v>
      </c>
      <c r="U94" s="183">
        <v>0.26708074534161491</v>
      </c>
      <c r="V94" s="182">
        <v>124</v>
      </c>
      <c r="W94" s="182">
        <v>34</v>
      </c>
      <c r="X94" s="183">
        <v>0.27419354838709675</v>
      </c>
      <c r="Y94" s="178">
        <v>126</v>
      </c>
      <c r="Z94" s="178">
        <v>39</v>
      </c>
      <c r="AA94" s="179">
        <v>0.30952380952380953</v>
      </c>
    </row>
    <row r="95" spans="1:27" x14ac:dyDescent="0.3">
      <c r="A95" s="177" t="s">
        <v>33</v>
      </c>
      <c r="B95" s="177" t="s">
        <v>301</v>
      </c>
      <c r="C95" s="177" t="s">
        <v>302</v>
      </c>
      <c r="D95" s="182">
        <v>158</v>
      </c>
      <c r="E95" s="182">
        <v>95</v>
      </c>
      <c r="F95" s="183">
        <v>0.60099999999999998</v>
      </c>
      <c r="G95" s="182">
        <v>310</v>
      </c>
      <c r="H95" s="182">
        <v>166</v>
      </c>
      <c r="I95" s="183">
        <v>0.53548387096774197</v>
      </c>
      <c r="J95" s="182">
        <v>340</v>
      </c>
      <c r="K95" s="182">
        <v>238</v>
      </c>
      <c r="L95" s="183">
        <v>0.7</v>
      </c>
      <c r="M95" s="182">
        <v>466</v>
      </c>
      <c r="N95" s="182">
        <v>293</v>
      </c>
      <c r="O95" s="183">
        <v>0.628755364806867</v>
      </c>
      <c r="P95" s="182">
        <v>690</v>
      </c>
      <c r="Q95" s="182">
        <v>414</v>
      </c>
      <c r="R95" s="183">
        <v>0.6</v>
      </c>
      <c r="S95" s="182">
        <v>649</v>
      </c>
      <c r="T95" s="182">
        <v>405</v>
      </c>
      <c r="U95" s="183">
        <v>0.62403697996918339</v>
      </c>
      <c r="V95" s="182">
        <v>674</v>
      </c>
      <c r="W95" s="182">
        <v>441</v>
      </c>
      <c r="X95" s="183">
        <v>0.6543026706231454</v>
      </c>
      <c r="Y95" s="178">
        <v>580</v>
      </c>
      <c r="Z95" s="178">
        <v>372</v>
      </c>
      <c r="AA95" s="179">
        <v>0.64137931034482754</v>
      </c>
    </row>
    <row r="96" spans="1:27" x14ac:dyDescent="0.3">
      <c r="A96" s="177" t="s">
        <v>33</v>
      </c>
      <c r="B96" s="177" t="s">
        <v>303</v>
      </c>
      <c r="C96" s="177" t="s">
        <v>304</v>
      </c>
      <c r="D96" s="182" t="s">
        <v>1365</v>
      </c>
      <c r="E96" s="182" t="s">
        <v>1360</v>
      </c>
      <c r="F96" s="184" t="s">
        <v>1370</v>
      </c>
      <c r="G96" s="182" t="s">
        <v>1372</v>
      </c>
      <c r="H96" s="182" t="s">
        <v>1360</v>
      </c>
      <c r="I96" s="183">
        <v>1.9607843137254902E-2</v>
      </c>
      <c r="J96" s="182" t="s">
        <v>1364</v>
      </c>
      <c r="K96" s="182" t="s">
        <v>1360</v>
      </c>
      <c r="L96" s="183">
        <v>8.3333333333333329E-2</v>
      </c>
      <c r="M96" s="182" t="s">
        <v>1386</v>
      </c>
      <c r="N96" s="182" t="s">
        <v>1360</v>
      </c>
      <c r="O96" s="183">
        <v>1.8867924528301886E-2</v>
      </c>
      <c r="P96" s="182" t="s">
        <v>1372</v>
      </c>
      <c r="Q96" s="182" t="s">
        <v>1360</v>
      </c>
      <c r="R96" s="183">
        <v>3.5087719298245612E-2</v>
      </c>
      <c r="S96" s="182" t="s">
        <v>1365</v>
      </c>
      <c r="T96" s="182" t="s">
        <v>1360</v>
      </c>
      <c r="U96" s="184" t="s">
        <v>1370</v>
      </c>
      <c r="V96" s="182" t="s">
        <v>1362</v>
      </c>
      <c r="W96" s="182" t="s">
        <v>1360</v>
      </c>
      <c r="X96" s="183">
        <v>9.0909090909090912E-2</v>
      </c>
      <c r="Y96" s="178" t="s">
        <v>1362</v>
      </c>
      <c r="Z96" s="180" t="s">
        <v>1360</v>
      </c>
      <c r="AA96" s="179" t="s">
        <v>1378</v>
      </c>
    </row>
    <row r="97" spans="1:27" x14ac:dyDescent="0.3">
      <c r="A97" s="177" t="s">
        <v>33</v>
      </c>
      <c r="B97" s="177" t="s">
        <v>594</v>
      </c>
      <c r="C97" s="177" t="s">
        <v>595</v>
      </c>
      <c r="D97" s="182" t="s">
        <v>139</v>
      </c>
      <c r="E97" s="182" t="s">
        <v>139</v>
      </c>
      <c r="F97" s="183" t="s">
        <v>139</v>
      </c>
      <c r="G97" s="182" t="s">
        <v>139</v>
      </c>
      <c r="H97" s="182" t="s">
        <v>139</v>
      </c>
      <c r="I97" s="183" t="s">
        <v>139</v>
      </c>
      <c r="J97" s="182" t="s">
        <v>1364</v>
      </c>
      <c r="K97" s="182" t="s">
        <v>1360</v>
      </c>
      <c r="L97" s="183">
        <v>4.7619047619047616E-2</v>
      </c>
      <c r="M97" s="185" t="s">
        <v>139</v>
      </c>
      <c r="N97" s="185" t="s">
        <v>139</v>
      </c>
      <c r="O97" s="185" t="s">
        <v>139</v>
      </c>
      <c r="P97" s="185" t="s">
        <v>139</v>
      </c>
      <c r="Q97" s="185" t="s">
        <v>139</v>
      </c>
      <c r="R97" s="185" t="s">
        <v>139</v>
      </c>
      <c r="S97" s="185" t="s">
        <v>139</v>
      </c>
      <c r="T97" s="185" t="s">
        <v>139</v>
      </c>
      <c r="U97" s="185" t="s">
        <v>139</v>
      </c>
      <c r="V97" s="182" t="s">
        <v>1362</v>
      </c>
      <c r="W97" s="182" t="s">
        <v>1360</v>
      </c>
      <c r="X97" s="183">
        <v>0.18181818181818182</v>
      </c>
      <c r="Y97" s="178" t="s">
        <v>1362</v>
      </c>
      <c r="Z97" s="178" t="s">
        <v>1360</v>
      </c>
      <c r="AA97" s="179">
        <v>0.15789473684210525</v>
      </c>
    </row>
    <row r="98" spans="1:27" x14ac:dyDescent="0.3">
      <c r="A98" s="177" t="s">
        <v>33</v>
      </c>
      <c r="B98" s="177" t="s">
        <v>596</v>
      </c>
      <c r="C98" s="177" t="s">
        <v>597</v>
      </c>
      <c r="D98" s="182" t="s">
        <v>139</v>
      </c>
      <c r="E98" s="182" t="s">
        <v>139</v>
      </c>
      <c r="F98" s="183" t="s">
        <v>139</v>
      </c>
      <c r="G98" s="182" t="s">
        <v>139</v>
      </c>
      <c r="H98" s="182" t="s">
        <v>139</v>
      </c>
      <c r="I98" s="183" t="s">
        <v>139</v>
      </c>
      <c r="J98" s="182" t="s">
        <v>1365</v>
      </c>
      <c r="K98" s="182" t="s">
        <v>1360</v>
      </c>
      <c r="L98" s="184" t="s">
        <v>1370</v>
      </c>
      <c r="M98" s="182" t="s">
        <v>1371</v>
      </c>
      <c r="N98" s="182" t="s">
        <v>1360</v>
      </c>
      <c r="O98" s="183">
        <v>7.4999999999999997E-2</v>
      </c>
      <c r="P98" s="182" t="s">
        <v>1364</v>
      </c>
      <c r="Q98" s="182" t="s">
        <v>1360</v>
      </c>
      <c r="R98" s="183">
        <v>9.0909090909090912E-2</v>
      </c>
      <c r="S98" s="182">
        <v>69</v>
      </c>
      <c r="T98" s="182">
        <v>17</v>
      </c>
      <c r="U98" s="183">
        <v>0.24637681159420291</v>
      </c>
      <c r="V98" s="182">
        <v>51</v>
      </c>
      <c r="W98" s="182">
        <v>11</v>
      </c>
      <c r="X98" s="183">
        <v>0.21568627450980393</v>
      </c>
      <c r="Y98" s="178">
        <v>74</v>
      </c>
      <c r="Z98" s="178">
        <v>12</v>
      </c>
      <c r="AA98" s="179">
        <v>0.16216216216216217</v>
      </c>
    </row>
    <row r="99" spans="1:27" x14ac:dyDescent="0.3">
      <c r="A99" s="177" t="s">
        <v>33</v>
      </c>
      <c r="B99" s="177" t="s">
        <v>1328</v>
      </c>
      <c r="C99" s="177" t="s">
        <v>1329</v>
      </c>
      <c r="D99" s="238" t="s">
        <v>139</v>
      </c>
      <c r="E99" s="238" t="s">
        <v>139</v>
      </c>
      <c r="F99" s="239" t="s">
        <v>139</v>
      </c>
      <c r="G99" s="238" t="s">
        <v>139</v>
      </c>
      <c r="H99" s="238" t="s">
        <v>139</v>
      </c>
      <c r="I99" s="239" t="s">
        <v>139</v>
      </c>
      <c r="J99" s="238" t="s">
        <v>139</v>
      </c>
      <c r="K99" s="238" t="s">
        <v>139</v>
      </c>
      <c r="L99" s="239" t="s">
        <v>139</v>
      </c>
      <c r="M99" s="238" t="s">
        <v>139</v>
      </c>
      <c r="N99" s="238" t="s">
        <v>139</v>
      </c>
      <c r="O99" s="239" t="s">
        <v>139</v>
      </c>
      <c r="P99" s="238" t="s">
        <v>139</v>
      </c>
      <c r="Q99" s="238" t="s">
        <v>139</v>
      </c>
      <c r="R99" s="239" t="s">
        <v>139</v>
      </c>
      <c r="S99" s="238" t="s">
        <v>139</v>
      </c>
      <c r="T99" s="238" t="s">
        <v>139</v>
      </c>
      <c r="U99" s="239" t="s">
        <v>139</v>
      </c>
      <c r="V99" s="238" t="s">
        <v>139</v>
      </c>
      <c r="W99" s="238" t="s">
        <v>139</v>
      </c>
      <c r="X99" s="239" t="s">
        <v>139</v>
      </c>
      <c r="Y99" s="178">
        <v>235</v>
      </c>
      <c r="Z99" s="178">
        <v>84</v>
      </c>
      <c r="AA99" s="179">
        <v>0.35744680851063831</v>
      </c>
    </row>
    <row r="100" spans="1:27" x14ac:dyDescent="0.3">
      <c r="A100" s="177" t="s">
        <v>35</v>
      </c>
      <c r="B100" s="177" t="s">
        <v>305</v>
      </c>
      <c r="C100" s="177" t="s">
        <v>306</v>
      </c>
      <c r="D100" s="212" t="s">
        <v>139</v>
      </c>
      <c r="E100" s="212" t="s">
        <v>139</v>
      </c>
      <c r="F100" s="214" t="s">
        <v>139</v>
      </c>
      <c r="G100" s="212">
        <v>362</v>
      </c>
      <c r="H100" s="212">
        <v>21</v>
      </c>
      <c r="I100" s="214">
        <v>5.8011049723756904E-2</v>
      </c>
      <c r="J100" s="212">
        <v>329</v>
      </c>
      <c r="K100" s="212">
        <v>31</v>
      </c>
      <c r="L100" s="214">
        <v>9.4224924012158054E-2</v>
      </c>
      <c r="M100" s="212">
        <v>367</v>
      </c>
      <c r="N100" s="212">
        <v>70</v>
      </c>
      <c r="O100" s="214">
        <v>0.1907356948228883</v>
      </c>
      <c r="P100" s="212">
        <v>248</v>
      </c>
      <c r="Q100" s="212">
        <v>29</v>
      </c>
      <c r="R100" s="214">
        <v>0.11693548387096774</v>
      </c>
      <c r="S100" s="212" t="s">
        <v>1366</v>
      </c>
      <c r="T100" s="212" t="s">
        <v>1360</v>
      </c>
      <c r="U100" s="214">
        <v>6.5217391304347824E-2</v>
      </c>
      <c r="V100" s="212">
        <v>151</v>
      </c>
      <c r="W100" s="212">
        <v>42</v>
      </c>
      <c r="X100" s="214">
        <v>0.27814569536423839</v>
      </c>
      <c r="Y100" s="178">
        <v>104</v>
      </c>
      <c r="Z100" s="178">
        <v>10</v>
      </c>
      <c r="AA100" s="179">
        <v>9.6153846153846159E-2</v>
      </c>
    </row>
    <row r="101" spans="1:27" x14ac:dyDescent="0.3">
      <c r="A101" s="177" t="s">
        <v>35</v>
      </c>
      <c r="B101" s="177" t="s">
        <v>307</v>
      </c>
      <c r="C101" s="177" t="s">
        <v>308</v>
      </c>
      <c r="D101" s="182" t="s">
        <v>139</v>
      </c>
      <c r="E101" s="182" t="s">
        <v>139</v>
      </c>
      <c r="F101" s="183" t="s">
        <v>139</v>
      </c>
      <c r="G101" s="182">
        <v>210</v>
      </c>
      <c r="H101" s="182">
        <v>35</v>
      </c>
      <c r="I101" s="183">
        <v>0.16666666666666666</v>
      </c>
      <c r="J101" s="182">
        <v>182</v>
      </c>
      <c r="K101" s="182">
        <v>38</v>
      </c>
      <c r="L101" s="183">
        <v>0.2087912087912088</v>
      </c>
      <c r="M101" s="182">
        <v>245</v>
      </c>
      <c r="N101" s="182">
        <v>37</v>
      </c>
      <c r="O101" s="183">
        <v>0.15102040816326531</v>
      </c>
      <c r="P101" s="182">
        <v>46</v>
      </c>
      <c r="Q101" s="182">
        <v>14</v>
      </c>
      <c r="R101" s="183">
        <v>0.30434782608695654</v>
      </c>
      <c r="S101" s="182" t="s">
        <v>1360</v>
      </c>
      <c r="T101" s="182" t="s">
        <v>1361</v>
      </c>
      <c r="U101" s="182" t="s">
        <v>1361</v>
      </c>
      <c r="V101" s="182">
        <v>26</v>
      </c>
      <c r="W101" s="182">
        <v>11</v>
      </c>
      <c r="X101" s="183">
        <v>0.42307692307692307</v>
      </c>
      <c r="Y101" s="178" t="s">
        <v>1362</v>
      </c>
      <c r="Z101" s="178" t="s">
        <v>1360</v>
      </c>
      <c r="AA101" s="179">
        <v>0.5</v>
      </c>
    </row>
    <row r="102" spans="1:27" x14ac:dyDescent="0.3">
      <c r="A102" s="177" t="s">
        <v>35</v>
      </c>
      <c r="B102" s="177" t="s">
        <v>309</v>
      </c>
      <c r="C102" s="177" t="s">
        <v>310</v>
      </c>
      <c r="D102" s="182">
        <v>220</v>
      </c>
      <c r="E102" s="182">
        <v>23</v>
      </c>
      <c r="F102" s="183">
        <v>0.105</v>
      </c>
      <c r="G102" s="182">
        <v>214</v>
      </c>
      <c r="H102" s="182">
        <v>23</v>
      </c>
      <c r="I102" s="183">
        <v>0.10747663551401869</v>
      </c>
      <c r="J102" s="182">
        <v>218</v>
      </c>
      <c r="K102" s="182">
        <v>22</v>
      </c>
      <c r="L102" s="183">
        <v>0.10091743119266056</v>
      </c>
      <c r="M102" s="182">
        <v>215</v>
      </c>
      <c r="N102" s="182">
        <v>33</v>
      </c>
      <c r="O102" s="183">
        <v>0.15348837209302327</v>
      </c>
      <c r="P102" s="182">
        <v>105</v>
      </c>
      <c r="Q102" s="182">
        <v>13</v>
      </c>
      <c r="R102" s="183">
        <v>0.12380952380952381</v>
      </c>
      <c r="S102" s="182">
        <v>98</v>
      </c>
      <c r="T102" s="182">
        <v>16</v>
      </c>
      <c r="U102" s="183">
        <v>0.16326530612244897</v>
      </c>
      <c r="V102" s="182" t="s">
        <v>1365</v>
      </c>
      <c r="W102" s="182" t="s">
        <v>1360</v>
      </c>
      <c r="X102" s="183">
        <v>5.5555555555555552E-2</v>
      </c>
      <c r="Y102" s="178">
        <v>62</v>
      </c>
      <c r="Z102" s="178">
        <v>10</v>
      </c>
      <c r="AA102" s="179">
        <v>0.16129032258064516</v>
      </c>
    </row>
    <row r="103" spans="1:27" x14ac:dyDescent="0.3">
      <c r="A103" s="177" t="s">
        <v>39</v>
      </c>
      <c r="B103" s="177" t="s">
        <v>311</v>
      </c>
      <c r="C103" s="177" t="s">
        <v>312</v>
      </c>
      <c r="D103" s="182" t="s">
        <v>139</v>
      </c>
      <c r="E103" s="182" t="s">
        <v>139</v>
      </c>
      <c r="F103" s="183" t="s">
        <v>139</v>
      </c>
      <c r="G103" s="182" t="s">
        <v>1371</v>
      </c>
      <c r="H103" s="182" t="s">
        <v>1360</v>
      </c>
      <c r="I103" s="183">
        <v>0.14634146341463414</v>
      </c>
      <c r="J103" s="182" t="s">
        <v>1363</v>
      </c>
      <c r="K103" s="182" t="s">
        <v>1360</v>
      </c>
      <c r="L103" s="183">
        <v>0.1</v>
      </c>
      <c r="M103" s="182" t="s">
        <v>1371</v>
      </c>
      <c r="N103" s="182" t="s">
        <v>1360</v>
      </c>
      <c r="O103" s="183">
        <v>0.125</v>
      </c>
      <c r="P103" s="182">
        <v>43</v>
      </c>
      <c r="Q103" s="182">
        <v>11</v>
      </c>
      <c r="R103" s="183">
        <v>0.2558139534883721</v>
      </c>
      <c r="S103" s="182">
        <v>33</v>
      </c>
      <c r="T103" s="182">
        <v>12</v>
      </c>
      <c r="U103" s="183">
        <v>0.36363636363636365</v>
      </c>
      <c r="V103" s="182" t="s">
        <v>1362</v>
      </c>
      <c r="W103" s="182" t="s">
        <v>1360</v>
      </c>
      <c r="X103" s="183">
        <v>0.53333333333333333</v>
      </c>
      <c r="Y103" s="178" t="s">
        <v>1362</v>
      </c>
      <c r="Z103" s="178" t="s">
        <v>1360</v>
      </c>
      <c r="AA103" s="179">
        <v>0.2</v>
      </c>
    </row>
    <row r="104" spans="1:27" x14ac:dyDescent="0.3">
      <c r="A104" s="177" t="s">
        <v>39</v>
      </c>
      <c r="B104" s="177" t="s">
        <v>313</v>
      </c>
      <c r="C104" s="177" t="s">
        <v>314</v>
      </c>
      <c r="D104" s="182">
        <v>126</v>
      </c>
      <c r="E104" s="182">
        <v>74</v>
      </c>
      <c r="F104" s="183">
        <v>0.58699999999999997</v>
      </c>
      <c r="G104" s="182">
        <v>104</v>
      </c>
      <c r="H104" s="182">
        <v>58</v>
      </c>
      <c r="I104" s="183">
        <v>0.55769230769230771</v>
      </c>
      <c r="J104" s="182">
        <v>142</v>
      </c>
      <c r="K104" s="182">
        <v>91</v>
      </c>
      <c r="L104" s="183">
        <v>0.64084507042253525</v>
      </c>
      <c r="M104" s="182">
        <v>161</v>
      </c>
      <c r="N104" s="182">
        <v>91</v>
      </c>
      <c r="O104" s="183">
        <v>0.56521739130434778</v>
      </c>
      <c r="P104" s="182">
        <v>178</v>
      </c>
      <c r="Q104" s="182">
        <v>94</v>
      </c>
      <c r="R104" s="183">
        <v>0.5280898876404494</v>
      </c>
      <c r="S104" s="182">
        <v>216</v>
      </c>
      <c r="T104" s="182">
        <v>103</v>
      </c>
      <c r="U104" s="183">
        <v>0.47685185185185186</v>
      </c>
      <c r="V104" s="182">
        <v>272</v>
      </c>
      <c r="W104" s="182">
        <v>137</v>
      </c>
      <c r="X104" s="183">
        <v>0.50367647058823528</v>
      </c>
      <c r="Y104" s="178">
        <v>248</v>
      </c>
      <c r="Z104" s="178">
        <v>129</v>
      </c>
      <c r="AA104" s="179">
        <v>0.52016129032258063</v>
      </c>
    </row>
    <row r="105" spans="1:27" x14ac:dyDescent="0.3">
      <c r="A105" s="177" t="s">
        <v>41</v>
      </c>
      <c r="B105" s="177" t="s">
        <v>317</v>
      </c>
      <c r="C105" s="177" t="s">
        <v>318</v>
      </c>
      <c r="D105" s="182" t="s">
        <v>1360</v>
      </c>
      <c r="E105" s="182" t="s">
        <v>1361</v>
      </c>
      <c r="F105" s="183" t="s">
        <v>1361</v>
      </c>
      <c r="G105" s="182" t="s">
        <v>1360</v>
      </c>
      <c r="H105" s="182" t="s">
        <v>1361</v>
      </c>
      <c r="I105" s="182" t="s">
        <v>1361</v>
      </c>
      <c r="J105" s="182" t="s">
        <v>1365</v>
      </c>
      <c r="K105" s="182" t="s">
        <v>1360</v>
      </c>
      <c r="L105" s="183">
        <v>0.23076923076923078</v>
      </c>
      <c r="M105" s="182">
        <v>177</v>
      </c>
      <c r="N105" s="182">
        <v>11</v>
      </c>
      <c r="O105" s="183">
        <v>6.2146892655367235E-2</v>
      </c>
      <c r="P105" s="182">
        <v>224</v>
      </c>
      <c r="Q105" s="182">
        <v>26</v>
      </c>
      <c r="R105" s="183">
        <v>0.11607142857142858</v>
      </c>
      <c r="S105" s="182">
        <v>199</v>
      </c>
      <c r="T105" s="182">
        <v>13</v>
      </c>
      <c r="U105" s="183">
        <v>6.5326633165829151E-2</v>
      </c>
      <c r="V105" s="182">
        <v>204</v>
      </c>
      <c r="W105" s="182">
        <v>17</v>
      </c>
      <c r="X105" s="183">
        <v>8.3333333333333329E-2</v>
      </c>
      <c r="Y105" s="178">
        <v>203</v>
      </c>
      <c r="Z105" s="178">
        <v>17</v>
      </c>
      <c r="AA105" s="179">
        <v>8.3743842364532015E-2</v>
      </c>
    </row>
    <row r="106" spans="1:27" x14ac:dyDescent="0.3">
      <c r="A106" s="177" t="s">
        <v>41</v>
      </c>
      <c r="B106" s="177" t="s">
        <v>319</v>
      </c>
      <c r="C106" s="177" t="s">
        <v>320</v>
      </c>
      <c r="D106" s="182">
        <v>75</v>
      </c>
      <c r="E106" s="182">
        <v>10</v>
      </c>
      <c r="F106" s="183">
        <v>0.13300000000000001</v>
      </c>
      <c r="G106" s="182">
        <v>75</v>
      </c>
      <c r="H106" s="182">
        <v>10</v>
      </c>
      <c r="I106" s="183">
        <v>0.13333333333333333</v>
      </c>
      <c r="J106" s="182">
        <v>315</v>
      </c>
      <c r="K106" s="182">
        <v>62</v>
      </c>
      <c r="L106" s="183">
        <v>0.19682539682539682</v>
      </c>
      <c r="M106" s="182">
        <v>260</v>
      </c>
      <c r="N106" s="182">
        <v>91</v>
      </c>
      <c r="O106" s="183">
        <v>0.35</v>
      </c>
      <c r="P106" s="182">
        <v>303</v>
      </c>
      <c r="Q106" s="182">
        <v>82</v>
      </c>
      <c r="R106" s="183">
        <v>0.27062706270627063</v>
      </c>
      <c r="S106" s="182">
        <v>293</v>
      </c>
      <c r="T106" s="182">
        <v>93</v>
      </c>
      <c r="U106" s="183">
        <v>0.3174061433447099</v>
      </c>
      <c r="V106" s="182">
        <v>545</v>
      </c>
      <c r="W106" s="182">
        <v>248</v>
      </c>
      <c r="X106" s="183">
        <v>0.45504587155963305</v>
      </c>
      <c r="Y106" s="178">
        <v>585</v>
      </c>
      <c r="Z106" s="178">
        <v>261</v>
      </c>
      <c r="AA106" s="179">
        <v>0.44615384615384618</v>
      </c>
    </row>
    <row r="107" spans="1:27" x14ac:dyDescent="0.3">
      <c r="A107" s="177" t="s">
        <v>41</v>
      </c>
      <c r="B107" s="177" t="s">
        <v>321</v>
      </c>
      <c r="C107" s="177" t="s">
        <v>322</v>
      </c>
      <c r="D107" s="182" t="s">
        <v>139</v>
      </c>
      <c r="E107" s="182" t="s">
        <v>139</v>
      </c>
      <c r="F107" s="183" t="s">
        <v>139</v>
      </c>
      <c r="G107" s="182" t="s">
        <v>1360</v>
      </c>
      <c r="H107" s="182" t="s">
        <v>1361</v>
      </c>
      <c r="I107" s="182" t="s">
        <v>1361</v>
      </c>
      <c r="J107" s="182">
        <v>31</v>
      </c>
      <c r="K107" s="182">
        <v>10</v>
      </c>
      <c r="L107" s="183">
        <v>0.32258064516129031</v>
      </c>
      <c r="M107" s="182" t="s">
        <v>1362</v>
      </c>
      <c r="N107" s="182" t="s">
        <v>1360</v>
      </c>
      <c r="O107" s="183">
        <v>0.33333333333333331</v>
      </c>
      <c r="P107" s="182" t="s">
        <v>1374</v>
      </c>
      <c r="Q107" s="182" t="s">
        <v>1360</v>
      </c>
      <c r="R107" s="183">
        <v>6.4935064935064929E-2</v>
      </c>
      <c r="S107" s="182" t="s">
        <v>1363</v>
      </c>
      <c r="T107" s="182" t="s">
        <v>1360</v>
      </c>
      <c r="U107" s="183">
        <v>0.14754098360655737</v>
      </c>
      <c r="V107" s="182">
        <v>145</v>
      </c>
      <c r="W107" s="182">
        <v>18</v>
      </c>
      <c r="X107" s="183">
        <v>0.12413793103448276</v>
      </c>
      <c r="Y107" s="178" t="s">
        <v>1363</v>
      </c>
      <c r="Z107" s="178" t="s">
        <v>1360</v>
      </c>
      <c r="AA107" s="179">
        <v>2.9411764705882353E-2</v>
      </c>
    </row>
    <row r="108" spans="1:27" x14ac:dyDescent="0.3">
      <c r="A108" s="177" t="s">
        <v>41</v>
      </c>
      <c r="B108" s="177" t="s">
        <v>600</v>
      </c>
      <c r="C108" s="177" t="s">
        <v>601</v>
      </c>
      <c r="D108" s="182" t="s">
        <v>139</v>
      </c>
      <c r="E108" s="182" t="s">
        <v>139</v>
      </c>
      <c r="F108" s="183" t="s">
        <v>139</v>
      </c>
      <c r="G108" s="182" t="s">
        <v>139</v>
      </c>
      <c r="H108" s="182" t="s">
        <v>139</v>
      </c>
      <c r="I108" s="183" t="s">
        <v>139</v>
      </c>
      <c r="J108" s="182" t="s">
        <v>1363</v>
      </c>
      <c r="K108" s="182" t="s">
        <v>1360</v>
      </c>
      <c r="L108" s="183">
        <v>0.12903225806451613</v>
      </c>
      <c r="M108" s="182" t="s">
        <v>1371</v>
      </c>
      <c r="N108" s="182" t="s">
        <v>1360</v>
      </c>
      <c r="O108" s="183">
        <v>0.19047619047619047</v>
      </c>
      <c r="P108" s="182" t="s">
        <v>1362</v>
      </c>
      <c r="Q108" s="182" t="s">
        <v>1360</v>
      </c>
      <c r="R108" s="183">
        <v>0.45454545454545453</v>
      </c>
      <c r="S108" s="182">
        <v>40</v>
      </c>
      <c r="T108" s="182">
        <v>11</v>
      </c>
      <c r="U108" s="183">
        <v>0.27500000000000002</v>
      </c>
      <c r="V108" s="182">
        <v>102</v>
      </c>
      <c r="W108" s="182">
        <v>16</v>
      </c>
      <c r="X108" s="183">
        <v>0.15686274509803921</v>
      </c>
      <c r="Y108" s="178">
        <v>77</v>
      </c>
      <c r="Z108" s="178">
        <v>28</v>
      </c>
      <c r="AA108" s="179">
        <v>0.36363636363636365</v>
      </c>
    </row>
    <row r="109" spans="1:27" x14ac:dyDescent="0.3">
      <c r="A109" s="177" t="s">
        <v>41</v>
      </c>
      <c r="B109" s="177" t="s">
        <v>602</v>
      </c>
      <c r="C109" s="177" t="s">
        <v>603</v>
      </c>
      <c r="D109" s="182" t="s">
        <v>139</v>
      </c>
      <c r="E109" s="182" t="s">
        <v>139</v>
      </c>
      <c r="F109" s="183" t="s">
        <v>139</v>
      </c>
      <c r="G109" s="182" t="s">
        <v>139</v>
      </c>
      <c r="H109" s="182" t="s">
        <v>139</v>
      </c>
      <c r="I109" s="183" t="s">
        <v>139</v>
      </c>
      <c r="J109" s="182" t="s">
        <v>1364</v>
      </c>
      <c r="K109" s="182" t="s">
        <v>1360</v>
      </c>
      <c r="L109" s="183">
        <v>7.1428571428571425E-2</v>
      </c>
      <c r="M109" s="182">
        <v>67</v>
      </c>
      <c r="N109" s="182">
        <v>10</v>
      </c>
      <c r="O109" s="183">
        <v>0.14925373134328357</v>
      </c>
      <c r="P109" s="182" t="s">
        <v>1364</v>
      </c>
      <c r="Q109" s="182" t="s">
        <v>1360</v>
      </c>
      <c r="R109" s="183">
        <v>0.19230769230769232</v>
      </c>
      <c r="S109" s="182" t="s">
        <v>1364</v>
      </c>
      <c r="T109" s="182" t="s">
        <v>1360</v>
      </c>
      <c r="U109" s="183">
        <v>0.18181818181818182</v>
      </c>
      <c r="V109" s="182" t="s">
        <v>1364</v>
      </c>
      <c r="W109" s="182" t="s">
        <v>1360</v>
      </c>
      <c r="X109" s="183">
        <v>0.40909090909090912</v>
      </c>
      <c r="Y109" s="178">
        <v>70</v>
      </c>
      <c r="Z109" s="178">
        <v>18</v>
      </c>
      <c r="AA109" s="179">
        <v>0.25714285714285712</v>
      </c>
    </row>
    <row r="110" spans="1:27" x14ac:dyDescent="0.3">
      <c r="A110" s="177" t="s">
        <v>41</v>
      </c>
      <c r="B110" s="177" t="s">
        <v>323</v>
      </c>
      <c r="C110" s="177" t="s">
        <v>324</v>
      </c>
      <c r="D110" s="182">
        <v>38</v>
      </c>
      <c r="E110" s="182">
        <v>20</v>
      </c>
      <c r="F110" s="183">
        <v>0.52600000000000002</v>
      </c>
      <c r="G110" s="182">
        <v>127</v>
      </c>
      <c r="H110" s="182">
        <v>68</v>
      </c>
      <c r="I110" s="183">
        <v>0.53543307086614178</v>
      </c>
      <c r="J110" s="182">
        <v>418</v>
      </c>
      <c r="K110" s="182">
        <v>145</v>
      </c>
      <c r="L110" s="183">
        <v>0.34688995215311003</v>
      </c>
      <c r="M110" s="182">
        <v>315</v>
      </c>
      <c r="N110" s="182">
        <v>158</v>
      </c>
      <c r="O110" s="183">
        <v>0.50158730158730158</v>
      </c>
      <c r="P110" s="182">
        <v>419</v>
      </c>
      <c r="Q110" s="182">
        <v>227</v>
      </c>
      <c r="R110" s="183">
        <v>0.5417661097852029</v>
      </c>
      <c r="S110" s="182">
        <v>475</v>
      </c>
      <c r="T110" s="182">
        <v>263</v>
      </c>
      <c r="U110" s="183">
        <v>0.55368421052631578</v>
      </c>
      <c r="V110" s="182">
        <v>666</v>
      </c>
      <c r="W110" s="182">
        <v>322</v>
      </c>
      <c r="X110" s="183">
        <v>0.48348348348348347</v>
      </c>
      <c r="Y110" s="178">
        <v>750</v>
      </c>
      <c r="Z110" s="178">
        <v>399</v>
      </c>
      <c r="AA110" s="179">
        <v>0.53200000000000003</v>
      </c>
    </row>
    <row r="111" spans="1:27" x14ac:dyDescent="0.3">
      <c r="A111" s="177" t="s">
        <v>41</v>
      </c>
      <c r="B111" s="177" t="s">
        <v>604</v>
      </c>
      <c r="C111" s="177" t="s">
        <v>605</v>
      </c>
      <c r="D111" s="182" t="s">
        <v>139</v>
      </c>
      <c r="E111" s="182" t="s">
        <v>139</v>
      </c>
      <c r="F111" s="183" t="s">
        <v>139</v>
      </c>
      <c r="G111" s="182" t="s">
        <v>139</v>
      </c>
      <c r="H111" s="182" t="s">
        <v>139</v>
      </c>
      <c r="I111" s="183" t="s">
        <v>139</v>
      </c>
      <c r="J111" s="182" t="s">
        <v>1362</v>
      </c>
      <c r="K111" s="182" t="s">
        <v>1360</v>
      </c>
      <c r="L111" s="183">
        <v>8.3333333333333329E-2</v>
      </c>
      <c r="M111" s="182" t="s">
        <v>1364</v>
      </c>
      <c r="N111" s="182" t="s">
        <v>1360</v>
      </c>
      <c r="O111" s="183">
        <v>0.16666666666666666</v>
      </c>
      <c r="P111" s="185" t="s">
        <v>139</v>
      </c>
      <c r="Q111" s="185" t="s">
        <v>139</v>
      </c>
      <c r="R111" s="185" t="s">
        <v>139</v>
      </c>
      <c r="S111" s="182" t="s">
        <v>1362</v>
      </c>
      <c r="T111" s="182" t="s">
        <v>1360</v>
      </c>
      <c r="U111" s="183">
        <v>0.30769230769230771</v>
      </c>
      <c r="V111" s="182" t="s">
        <v>1362</v>
      </c>
      <c r="W111" s="182" t="s">
        <v>1360</v>
      </c>
      <c r="X111" s="183">
        <v>0.3888888888888889</v>
      </c>
      <c r="Y111" s="178" t="s">
        <v>1365</v>
      </c>
      <c r="Z111" s="178" t="s">
        <v>1360</v>
      </c>
      <c r="AA111" s="179">
        <v>0.125</v>
      </c>
    </row>
    <row r="112" spans="1:27" x14ac:dyDescent="0.3">
      <c r="A112" s="177" t="s">
        <v>41</v>
      </c>
      <c r="B112" s="177" t="s">
        <v>325</v>
      </c>
      <c r="C112" s="177" t="s">
        <v>326</v>
      </c>
      <c r="D112" s="182" t="s">
        <v>1360</v>
      </c>
      <c r="E112" s="182" t="s">
        <v>1361</v>
      </c>
      <c r="F112" s="183" t="s">
        <v>1361</v>
      </c>
      <c r="G112" s="182" t="s">
        <v>1360</v>
      </c>
      <c r="H112" s="182" t="s">
        <v>1361</v>
      </c>
      <c r="I112" s="182" t="s">
        <v>1361</v>
      </c>
      <c r="J112" s="182" t="s">
        <v>1366</v>
      </c>
      <c r="K112" s="182" t="s">
        <v>1360</v>
      </c>
      <c r="L112" s="183">
        <v>9.2783505154639179E-2</v>
      </c>
      <c r="M112" s="182">
        <v>75</v>
      </c>
      <c r="N112" s="182">
        <v>12</v>
      </c>
      <c r="O112" s="183">
        <v>0.16</v>
      </c>
      <c r="P112" s="182">
        <v>85</v>
      </c>
      <c r="Q112" s="182">
        <v>20</v>
      </c>
      <c r="R112" s="183">
        <v>0.23529411764705882</v>
      </c>
      <c r="S112" s="182">
        <v>40</v>
      </c>
      <c r="T112" s="182">
        <v>12</v>
      </c>
      <c r="U112" s="183">
        <v>0.3</v>
      </c>
      <c r="V112" s="182">
        <v>85</v>
      </c>
      <c r="W112" s="182">
        <v>16</v>
      </c>
      <c r="X112" s="183">
        <v>0.18823529411764706</v>
      </c>
      <c r="Y112" s="178">
        <v>105</v>
      </c>
      <c r="Z112" s="178">
        <v>16</v>
      </c>
      <c r="AA112" s="179">
        <v>0.15238095238095239</v>
      </c>
    </row>
    <row r="113" spans="1:27" x14ac:dyDescent="0.3">
      <c r="A113" s="177" t="s">
        <v>41</v>
      </c>
      <c r="B113" s="177" t="s">
        <v>327</v>
      </c>
      <c r="C113" s="177" t="s">
        <v>328</v>
      </c>
      <c r="D113" s="182" t="s">
        <v>1360</v>
      </c>
      <c r="E113" s="182" t="s">
        <v>1361</v>
      </c>
      <c r="F113" s="183" t="s">
        <v>1361</v>
      </c>
      <c r="G113" s="182" t="s">
        <v>1360</v>
      </c>
      <c r="H113" s="182" t="s">
        <v>1361</v>
      </c>
      <c r="I113" s="182" t="s">
        <v>1361</v>
      </c>
      <c r="J113" s="182">
        <v>116</v>
      </c>
      <c r="K113" s="182">
        <v>52</v>
      </c>
      <c r="L113" s="183">
        <v>0.44827586206896552</v>
      </c>
      <c r="M113" s="182">
        <v>155</v>
      </c>
      <c r="N113" s="182">
        <v>87</v>
      </c>
      <c r="O113" s="183">
        <v>0.56129032258064515</v>
      </c>
      <c r="P113" s="182">
        <v>135</v>
      </c>
      <c r="Q113" s="182">
        <v>67</v>
      </c>
      <c r="R113" s="183">
        <v>0.49629629629629629</v>
      </c>
      <c r="S113" s="182">
        <v>156</v>
      </c>
      <c r="T113" s="182">
        <v>83</v>
      </c>
      <c r="U113" s="183">
        <v>0.53205128205128205</v>
      </c>
      <c r="V113" s="182">
        <v>218</v>
      </c>
      <c r="W113" s="182">
        <v>102</v>
      </c>
      <c r="X113" s="183">
        <v>0.46788990825688076</v>
      </c>
      <c r="Y113" s="178">
        <v>293</v>
      </c>
      <c r="Z113" s="178">
        <v>100</v>
      </c>
      <c r="AA113" s="179">
        <v>0.34129692832764508</v>
      </c>
    </row>
    <row r="114" spans="1:27" x14ac:dyDescent="0.3">
      <c r="A114" s="177" t="s">
        <v>41</v>
      </c>
      <c r="B114" s="177" t="s">
        <v>705</v>
      </c>
      <c r="C114" s="177" t="s">
        <v>706</v>
      </c>
      <c r="D114" s="182" t="s">
        <v>139</v>
      </c>
      <c r="E114" s="182" t="s">
        <v>139</v>
      </c>
      <c r="F114" s="183" t="s">
        <v>139</v>
      </c>
      <c r="G114" s="182" t="s">
        <v>139</v>
      </c>
      <c r="H114" s="182" t="s">
        <v>139</v>
      </c>
      <c r="I114" s="183" t="s">
        <v>139</v>
      </c>
      <c r="J114" s="182" t="s">
        <v>139</v>
      </c>
      <c r="K114" s="182" t="s">
        <v>139</v>
      </c>
      <c r="L114" s="182" t="s">
        <v>139</v>
      </c>
      <c r="M114" s="182">
        <v>24</v>
      </c>
      <c r="N114" s="182">
        <v>17</v>
      </c>
      <c r="O114" s="183">
        <v>0.70833333333333337</v>
      </c>
      <c r="P114" s="182">
        <v>21</v>
      </c>
      <c r="Q114" s="182">
        <v>12</v>
      </c>
      <c r="R114" s="183">
        <v>0.5714285714285714</v>
      </c>
      <c r="S114" s="182" t="s">
        <v>1362</v>
      </c>
      <c r="T114" s="182" t="s">
        <v>1360</v>
      </c>
      <c r="U114" s="183">
        <v>0.35294117647058826</v>
      </c>
      <c r="V114" s="182" t="s">
        <v>1364</v>
      </c>
      <c r="W114" s="182" t="s">
        <v>1360</v>
      </c>
      <c r="X114" s="183">
        <v>0.33333333333333331</v>
      </c>
      <c r="Y114" s="178">
        <v>24</v>
      </c>
      <c r="Z114" s="178">
        <v>13</v>
      </c>
      <c r="AA114" s="179">
        <v>0.54166666666666663</v>
      </c>
    </row>
    <row r="115" spans="1:27" x14ac:dyDescent="0.3">
      <c r="A115" s="177" t="s">
        <v>41</v>
      </c>
      <c r="B115" s="177" t="s">
        <v>707</v>
      </c>
      <c r="C115" s="177" t="s">
        <v>708</v>
      </c>
      <c r="D115" s="182" t="s">
        <v>139</v>
      </c>
      <c r="E115" s="182" t="s">
        <v>139</v>
      </c>
      <c r="F115" s="183" t="s">
        <v>139</v>
      </c>
      <c r="G115" s="182" t="s">
        <v>139</v>
      </c>
      <c r="H115" s="182" t="s">
        <v>139</v>
      </c>
      <c r="I115" s="183" t="s">
        <v>139</v>
      </c>
      <c r="J115" s="182" t="s">
        <v>139</v>
      </c>
      <c r="K115" s="182" t="s">
        <v>139</v>
      </c>
      <c r="L115" s="182" t="s">
        <v>139</v>
      </c>
      <c r="M115" s="182">
        <v>106</v>
      </c>
      <c r="N115" s="182">
        <v>38</v>
      </c>
      <c r="O115" s="183">
        <v>0.35849056603773582</v>
      </c>
      <c r="P115" s="182">
        <v>44</v>
      </c>
      <c r="Q115" s="182">
        <v>22</v>
      </c>
      <c r="R115" s="183">
        <v>0.5</v>
      </c>
      <c r="S115" s="182">
        <v>65</v>
      </c>
      <c r="T115" s="182">
        <v>20</v>
      </c>
      <c r="U115" s="183">
        <v>0.30769230769230771</v>
      </c>
      <c r="V115" s="182">
        <v>43</v>
      </c>
      <c r="W115" s="182">
        <v>21</v>
      </c>
      <c r="X115" s="183">
        <v>0.48837209302325579</v>
      </c>
      <c r="Y115" s="178">
        <v>47</v>
      </c>
      <c r="Z115" s="178">
        <v>12</v>
      </c>
      <c r="AA115" s="179">
        <v>0.25531914893617019</v>
      </c>
    </row>
    <row r="116" spans="1:27" x14ac:dyDescent="0.3">
      <c r="A116" s="177" t="s">
        <v>1351</v>
      </c>
      <c r="B116" s="177" t="s">
        <v>333</v>
      </c>
      <c r="C116" s="177" t="s">
        <v>334</v>
      </c>
      <c r="D116" s="182" t="s">
        <v>1363</v>
      </c>
      <c r="E116" s="182" t="s">
        <v>1360</v>
      </c>
      <c r="F116" s="183">
        <v>0.13300000000000001</v>
      </c>
      <c r="G116" s="182" t="s">
        <v>1376</v>
      </c>
      <c r="H116" s="182" t="s">
        <v>1360</v>
      </c>
      <c r="I116" s="183">
        <v>2.7272727272727271E-2</v>
      </c>
      <c r="J116" s="182" t="s">
        <v>1377</v>
      </c>
      <c r="K116" s="182" t="s">
        <v>1360</v>
      </c>
      <c r="L116" s="183">
        <v>3.0534351145038167E-2</v>
      </c>
      <c r="M116" s="182" t="s">
        <v>1394</v>
      </c>
      <c r="N116" s="182" t="s">
        <v>1360</v>
      </c>
      <c r="O116" s="183">
        <v>1.8018018018018018E-2</v>
      </c>
      <c r="P116" s="182" t="s">
        <v>1395</v>
      </c>
      <c r="Q116" s="182" t="s">
        <v>1360</v>
      </c>
      <c r="R116" s="183">
        <v>1.2722646310432569E-2</v>
      </c>
      <c r="S116" s="182" t="s">
        <v>1396</v>
      </c>
      <c r="T116" s="182" t="s">
        <v>1360</v>
      </c>
      <c r="U116" s="184" t="s">
        <v>1370</v>
      </c>
      <c r="V116" s="182" t="s">
        <v>1386</v>
      </c>
      <c r="W116" s="182" t="s">
        <v>1360</v>
      </c>
      <c r="X116" s="184" t="s">
        <v>1370</v>
      </c>
      <c r="Y116" s="178" t="s">
        <v>1363</v>
      </c>
      <c r="Z116" s="180" t="s">
        <v>1360</v>
      </c>
      <c r="AA116" s="179" t="s">
        <v>1378</v>
      </c>
    </row>
    <row r="117" spans="1:27" x14ac:dyDescent="0.3">
      <c r="A117" s="177" t="s">
        <v>1351</v>
      </c>
      <c r="B117" s="177" t="s">
        <v>338</v>
      </c>
      <c r="C117" s="177" t="s">
        <v>339</v>
      </c>
      <c r="D117" s="182" t="s">
        <v>1371</v>
      </c>
      <c r="E117" s="182" t="s">
        <v>1360</v>
      </c>
      <c r="F117" s="184" t="s">
        <v>1370</v>
      </c>
      <c r="G117" s="182" t="s">
        <v>1371</v>
      </c>
      <c r="H117" s="182" t="s">
        <v>1360</v>
      </c>
      <c r="I117" s="183">
        <v>0.10416666666666667</v>
      </c>
      <c r="J117" s="182" t="s">
        <v>1371</v>
      </c>
      <c r="K117" s="182" t="s">
        <v>1360</v>
      </c>
      <c r="L117" s="184" t="s">
        <v>1370</v>
      </c>
      <c r="M117" s="182" t="s">
        <v>1374</v>
      </c>
      <c r="N117" s="182" t="s">
        <v>1360</v>
      </c>
      <c r="O117" s="183">
        <v>2.6666666666666668E-2</v>
      </c>
      <c r="P117" s="182" t="s">
        <v>1366</v>
      </c>
      <c r="Q117" s="182" t="s">
        <v>1360</v>
      </c>
      <c r="R117" s="183">
        <v>1.0869565217391304E-2</v>
      </c>
      <c r="S117" s="182" t="s">
        <v>1362</v>
      </c>
      <c r="T117" s="182" t="s">
        <v>1360</v>
      </c>
      <c r="U117" s="184" t="s">
        <v>1370</v>
      </c>
      <c r="V117" s="182" t="s">
        <v>1365</v>
      </c>
      <c r="W117" s="182" t="s">
        <v>1360</v>
      </c>
      <c r="X117" s="184" t="s">
        <v>1370</v>
      </c>
      <c r="Y117" s="178" t="s">
        <v>1364</v>
      </c>
      <c r="Z117" s="180" t="s">
        <v>1360</v>
      </c>
      <c r="AA117" s="179" t="s">
        <v>1378</v>
      </c>
    </row>
    <row r="118" spans="1:27" x14ac:dyDescent="0.3">
      <c r="A118" s="177" t="s">
        <v>1351</v>
      </c>
      <c r="B118" s="177" t="s">
        <v>477</v>
      </c>
      <c r="C118" s="177" t="s">
        <v>1338</v>
      </c>
      <c r="D118" s="182" t="s">
        <v>139</v>
      </c>
      <c r="E118" s="182" t="s">
        <v>139</v>
      </c>
      <c r="F118" s="183" t="s">
        <v>139</v>
      </c>
      <c r="G118" s="182" t="s">
        <v>1374</v>
      </c>
      <c r="H118" s="182" t="s">
        <v>1360</v>
      </c>
      <c r="I118" s="184" t="s">
        <v>1370</v>
      </c>
      <c r="J118" s="182" t="s">
        <v>1377</v>
      </c>
      <c r="K118" s="182" t="s">
        <v>1360</v>
      </c>
      <c r="L118" s="184" t="s">
        <v>1370</v>
      </c>
      <c r="M118" s="182" t="s">
        <v>1369</v>
      </c>
      <c r="N118" s="182" t="s">
        <v>1360</v>
      </c>
      <c r="O118" s="183">
        <v>1.3071895424836602E-2</v>
      </c>
      <c r="P118" s="182" t="s">
        <v>1385</v>
      </c>
      <c r="Q118" s="182" t="s">
        <v>1360</v>
      </c>
      <c r="R118" s="184" t="s">
        <v>1370</v>
      </c>
      <c r="S118" s="182" t="s">
        <v>1390</v>
      </c>
      <c r="T118" s="182" t="s">
        <v>1360</v>
      </c>
      <c r="U118" s="184" t="s">
        <v>1370</v>
      </c>
      <c r="V118" s="182" t="s">
        <v>1384</v>
      </c>
      <c r="W118" s="182" t="s">
        <v>1360</v>
      </c>
      <c r="X118" s="184" t="s">
        <v>1370</v>
      </c>
      <c r="Y118" s="178" t="s">
        <v>1366</v>
      </c>
      <c r="Z118" s="180" t="s">
        <v>1360</v>
      </c>
      <c r="AA118" s="179" t="s">
        <v>1378</v>
      </c>
    </row>
    <row r="119" spans="1:27" x14ac:dyDescent="0.3">
      <c r="A119" s="177" t="s">
        <v>1351</v>
      </c>
      <c r="B119" s="177" t="s">
        <v>485</v>
      </c>
      <c r="C119" s="177" t="s">
        <v>1304</v>
      </c>
      <c r="D119" s="182" t="s">
        <v>1373</v>
      </c>
      <c r="E119" s="182" t="s">
        <v>1360</v>
      </c>
      <c r="F119" s="183">
        <v>2.4E-2</v>
      </c>
      <c r="G119" s="182">
        <v>198</v>
      </c>
      <c r="H119" s="182">
        <v>14</v>
      </c>
      <c r="I119" s="183">
        <v>7.0707070707070704E-2</v>
      </c>
      <c r="J119" s="182">
        <v>155</v>
      </c>
      <c r="K119" s="182">
        <v>14</v>
      </c>
      <c r="L119" s="183">
        <v>9.0322580645161285E-2</v>
      </c>
      <c r="M119" s="182" t="s">
        <v>1369</v>
      </c>
      <c r="N119" s="182" t="s">
        <v>1360</v>
      </c>
      <c r="O119" s="183">
        <v>2.6490066225165563E-2</v>
      </c>
      <c r="P119" s="182" t="s">
        <v>1384</v>
      </c>
      <c r="Q119" s="182" t="s">
        <v>1360</v>
      </c>
      <c r="R119" s="183">
        <v>3.5714285714285712E-2</v>
      </c>
      <c r="S119" s="182">
        <v>289</v>
      </c>
      <c r="T119" s="182">
        <v>11</v>
      </c>
      <c r="U119" s="183">
        <v>3.8062283737024222E-2</v>
      </c>
      <c r="V119" s="182" t="s">
        <v>1393</v>
      </c>
      <c r="W119" s="182" t="s">
        <v>1360</v>
      </c>
      <c r="X119" s="183">
        <v>1.5625E-2</v>
      </c>
      <c r="Y119" s="178" t="s">
        <v>1388</v>
      </c>
      <c r="Z119" s="180" t="s">
        <v>1360</v>
      </c>
      <c r="AA119" s="179" t="s">
        <v>1378</v>
      </c>
    </row>
    <row r="120" spans="1:27" x14ac:dyDescent="0.3">
      <c r="A120" s="177" t="s">
        <v>1351</v>
      </c>
      <c r="B120" s="177" t="s">
        <v>637</v>
      </c>
      <c r="C120" s="177" t="s">
        <v>1305</v>
      </c>
      <c r="D120" s="182" t="s">
        <v>139</v>
      </c>
      <c r="E120" s="182" t="s">
        <v>139</v>
      </c>
      <c r="F120" s="183" t="s">
        <v>139</v>
      </c>
      <c r="G120" s="182" t="s">
        <v>139</v>
      </c>
      <c r="H120" s="182" t="s">
        <v>139</v>
      </c>
      <c r="I120" s="183" t="s">
        <v>139</v>
      </c>
      <c r="J120" s="182" t="s">
        <v>1362</v>
      </c>
      <c r="K120" s="182" t="s">
        <v>1360</v>
      </c>
      <c r="L120" s="184" t="s">
        <v>1370</v>
      </c>
      <c r="M120" s="182" t="s">
        <v>1372</v>
      </c>
      <c r="N120" s="182" t="s">
        <v>1360</v>
      </c>
      <c r="O120" s="183">
        <v>5.2631578947368418E-2</v>
      </c>
      <c r="P120" s="182" t="s">
        <v>1377</v>
      </c>
      <c r="Q120" s="182" t="s">
        <v>1360</v>
      </c>
      <c r="R120" s="183">
        <v>3.8461538461538464E-2</v>
      </c>
      <c r="S120" s="182" t="s">
        <v>1385</v>
      </c>
      <c r="T120" s="182" t="s">
        <v>1360</v>
      </c>
      <c r="U120" s="184" t="s">
        <v>1370</v>
      </c>
      <c r="V120" s="182" t="s">
        <v>1397</v>
      </c>
      <c r="W120" s="182" t="s">
        <v>1360</v>
      </c>
      <c r="X120" s="184" t="s">
        <v>1370</v>
      </c>
      <c r="Y120" s="178" t="s">
        <v>1362</v>
      </c>
      <c r="Z120" s="180" t="s">
        <v>1360</v>
      </c>
      <c r="AA120" s="179" t="s">
        <v>1378</v>
      </c>
    </row>
    <row r="121" spans="1:27" x14ac:dyDescent="0.3">
      <c r="A121" s="177" t="s">
        <v>1351</v>
      </c>
      <c r="B121" s="181" t="s">
        <v>1349</v>
      </c>
      <c r="C121" s="177" t="s">
        <v>1350</v>
      </c>
      <c r="D121" s="238" t="s">
        <v>139</v>
      </c>
      <c r="E121" s="238" t="s">
        <v>139</v>
      </c>
      <c r="F121" s="239" t="s">
        <v>139</v>
      </c>
      <c r="G121" s="238" t="s">
        <v>139</v>
      </c>
      <c r="H121" s="238" t="s">
        <v>139</v>
      </c>
      <c r="I121" s="239" t="s">
        <v>139</v>
      </c>
      <c r="J121" s="238" t="s">
        <v>139</v>
      </c>
      <c r="K121" s="238" t="s">
        <v>139</v>
      </c>
      <c r="L121" s="239" t="s">
        <v>139</v>
      </c>
      <c r="M121" s="238" t="s">
        <v>139</v>
      </c>
      <c r="N121" s="238" t="s">
        <v>139</v>
      </c>
      <c r="O121" s="239" t="s">
        <v>139</v>
      </c>
      <c r="P121" s="238" t="s">
        <v>139</v>
      </c>
      <c r="Q121" s="238" t="s">
        <v>139</v>
      </c>
      <c r="R121" s="239" t="s">
        <v>139</v>
      </c>
      <c r="S121" s="238" t="s">
        <v>139</v>
      </c>
      <c r="T121" s="238" t="s">
        <v>139</v>
      </c>
      <c r="U121" s="239" t="s">
        <v>139</v>
      </c>
      <c r="V121" s="238" t="s">
        <v>139</v>
      </c>
      <c r="W121" s="238" t="s">
        <v>139</v>
      </c>
      <c r="X121" s="239" t="s">
        <v>139</v>
      </c>
      <c r="Y121" s="178" t="s">
        <v>1364</v>
      </c>
      <c r="Z121" s="178" t="s">
        <v>1360</v>
      </c>
      <c r="AA121" s="179">
        <v>4.3478260869565216E-2</v>
      </c>
    </row>
    <row r="122" spans="1:27" x14ac:dyDescent="0.3">
      <c r="A122" s="177" t="s">
        <v>1351</v>
      </c>
      <c r="B122" s="177" t="s">
        <v>486</v>
      </c>
      <c r="C122" s="177" t="s">
        <v>1215</v>
      </c>
      <c r="D122" s="182" t="s">
        <v>139</v>
      </c>
      <c r="E122" s="182" t="s">
        <v>139</v>
      </c>
      <c r="F122" s="183" t="s">
        <v>139</v>
      </c>
      <c r="G122" s="182" t="s">
        <v>1362</v>
      </c>
      <c r="H122" s="182" t="s">
        <v>1360</v>
      </c>
      <c r="I122" s="183">
        <v>6.25E-2</v>
      </c>
      <c r="J122" s="182" t="s">
        <v>1372</v>
      </c>
      <c r="K122" s="182" t="s">
        <v>1360</v>
      </c>
      <c r="L122" s="183">
        <v>0.06</v>
      </c>
      <c r="M122" s="182" t="s">
        <v>1372</v>
      </c>
      <c r="N122" s="182" t="s">
        <v>1360</v>
      </c>
      <c r="O122" s="183">
        <v>1.8867924528301886E-2</v>
      </c>
      <c r="P122" s="182" t="s">
        <v>1371</v>
      </c>
      <c r="Q122" s="182" t="s">
        <v>1360</v>
      </c>
      <c r="R122" s="183">
        <v>0.1276595744680851</v>
      </c>
      <c r="S122" s="182" t="s">
        <v>1386</v>
      </c>
      <c r="T122" s="182" t="s">
        <v>1360</v>
      </c>
      <c r="U122" s="184" t="s">
        <v>1370</v>
      </c>
      <c r="V122" s="182" t="s">
        <v>1373</v>
      </c>
      <c r="W122" s="182" t="s">
        <v>1360</v>
      </c>
      <c r="X122" s="184" t="s">
        <v>1370</v>
      </c>
      <c r="Y122" s="178" t="s">
        <v>1371</v>
      </c>
      <c r="Z122" s="178" t="s">
        <v>1360</v>
      </c>
      <c r="AA122" s="179">
        <v>2.4390243902439025E-2</v>
      </c>
    </row>
    <row r="123" spans="1:27" x14ac:dyDescent="0.3">
      <c r="A123" s="177" t="s">
        <v>1351</v>
      </c>
      <c r="B123" s="177" t="s">
        <v>487</v>
      </c>
      <c r="C123" s="177" t="s">
        <v>728</v>
      </c>
      <c r="D123" s="182" t="s">
        <v>1383</v>
      </c>
      <c r="E123" s="182" t="s">
        <v>1360</v>
      </c>
      <c r="F123" s="183">
        <v>2.8000000000000001E-2</v>
      </c>
      <c r="G123" s="182" t="s">
        <v>1366</v>
      </c>
      <c r="H123" s="182" t="s">
        <v>1360</v>
      </c>
      <c r="I123" s="183">
        <v>3.2258064516129031E-2</v>
      </c>
      <c r="J123" s="182" t="s">
        <v>1385</v>
      </c>
      <c r="K123" s="182" t="s">
        <v>1360</v>
      </c>
      <c r="L123" s="184" t="s">
        <v>1370</v>
      </c>
      <c r="M123" s="182" t="s">
        <v>1362</v>
      </c>
      <c r="N123" s="182" t="s">
        <v>1360</v>
      </c>
      <c r="O123" s="183">
        <v>5.2631578947368418E-2</v>
      </c>
      <c r="P123" s="182" t="s">
        <v>1365</v>
      </c>
      <c r="Q123" s="182" t="s">
        <v>1360</v>
      </c>
      <c r="R123" s="183">
        <v>5.4054054054054057E-2</v>
      </c>
      <c r="S123" s="185" t="s">
        <v>139</v>
      </c>
      <c r="T123" s="185" t="s">
        <v>139</v>
      </c>
      <c r="U123" s="185" t="s">
        <v>139</v>
      </c>
      <c r="V123" s="182" t="s">
        <v>1364</v>
      </c>
      <c r="W123" s="182" t="s">
        <v>1360</v>
      </c>
      <c r="X123" s="184" t="s">
        <v>1370</v>
      </c>
      <c r="Y123" s="233" t="s">
        <v>1360</v>
      </c>
      <c r="Z123" s="233" t="s">
        <v>1361</v>
      </c>
      <c r="AA123" s="234" t="s">
        <v>1361</v>
      </c>
    </row>
    <row r="124" spans="1:27" x14ac:dyDescent="0.3">
      <c r="A124" s="177" t="s">
        <v>1351</v>
      </c>
      <c r="B124" s="177" t="s">
        <v>490</v>
      </c>
      <c r="C124" s="177" t="s">
        <v>894</v>
      </c>
      <c r="D124" s="182" t="s">
        <v>139</v>
      </c>
      <c r="E124" s="182" t="s">
        <v>139</v>
      </c>
      <c r="F124" s="183" t="s">
        <v>139</v>
      </c>
      <c r="G124" s="182" t="s">
        <v>1375</v>
      </c>
      <c r="H124" s="182" t="s">
        <v>1360</v>
      </c>
      <c r="I124" s="184" t="s">
        <v>1370</v>
      </c>
      <c r="J124" s="182" t="s">
        <v>1375</v>
      </c>
      <c r="K124" s="182" t="s">
        <v>1360</v>
      </c>
      <c r="L124" s="184" t="s">
        <v>1370</v>
      </c>
      <c r="M124" s="182" t="s">
        <v>1363</v>
      </c>
      <c r="N124" s="182" t="s">
        <v>1360</v>
      </c>
      <c r="O124" s="184" t="s">
        <v>1370</v>
      </c>
      <c r="P124" s="182" t="s">
        <v>1362</v>
      </c>
      <c r="Q124" s="182" t="s">
        <v>1360</v>
      </c>
      <c r="R124" s="184" t="s">
        <v>1370</v>
      </c>
      <c r="S124" s="182" t="s">
        <v>1360</v>
      </c>
      <c r="T124" s="182" t="s">
        <v>1361</v>
      </c>
      <c r="U124" s="182" t="s">
        <v>1361</v>
      </c>
      <c r="V124" s="185" t="s">
        <v>139</v>
      </c>
      <c r="W124" s="185" t="s">
        <v>139</v>
      </c>
      <c r="X124" s="185" t="s">
        <v>139</v>
      </c>
      <c r="Y124" s="178" t="s">
        <v>1362</v>
      </c>
      <c r="Z124" s="178" t="s">
        <v>1360</v>
      </c>
      <c r="AA124" s="179">
        <v>0.1875</v>
      </c>
    </row>
    <row r="125" spans="1:27" x14ac:dyDescent="0.3">
      <c r="A125" s="177" t="s">
        <v>1351</v>
      </c>
      <c r="B125" s="177" t="s">
        <v>491</v>
      </c>
      <c r="C125" s="177" t="s">
        <v>1306</v>
      </c>
      <c r="D125" s="182" t="s">
        <v>139</v>
      </c>
      <c r="E125" s="182" t="s">
        <v>139</v>
      </c>
      <c r="F125" s="183" t="s">
        <v>139</v>
      </c>
      <c r="G125" s="182" t="s">
        <v>1363</v>
      </c>
      <c r="H125" s="182" t="s">
        <v>1360</v>
      </c>
      <c r="I125" s="183">
        <v>0.13432835820895522</v>
      </c>
      <c r="J125" s="182">
        <v>174</v>
      </c>
      <c r="K125" s="182">
        <v>28</v>
      </c>
      <c r="L125" s="183">
        <v>0.16091954022988506</v>
      </c>
      <c r="M125" s="182">
        <v>150</v>
      </c>
      <c r="N125" s="182">
        <v>16</v>
      </c>
      <c r="O125" s="183">
        <v>0.10666666666666667</v>
      </c>
      <c r="P125" s="182">
        <v>154</v>
      </c>
      <c r="Q125" s="182">
        <v>16</v>
      </c>
      <c r="R125" s="183">
        <v>0.1038961038961039</v>
      </c>
      <c r="S125" s="182">
        <v>201</v>
      </c>
      <c r="T125" s="182">
        <v>32</v>
      </c>
      <c r="U125" s="183">
        <v>0.15920398009950248</v>
      </c>
      <c r="V125" s="182">
        <v>231</v>
      </c>
      <c r="W125" s="182">
        <v>51</v>
      </c>
      <c r="X125" s="183">
        <v>0.22077922077922077</v>
      </c>
      <c r="Y125" s="178">
        <v>242</v>
      </c>
      <c r="Z125" s="178">
        <v>52</v>
      </c>
      <c r="AA125" s="179">
        <v>0.21487603305785125</v>
      </c>
    </row>
    <row r="126" spans="1:27" x14ac:dyDescent="0.3">
      <c r="A126" s="177" t="s">
        <v>1351</v>
      </c>
      <c r="B126" s="177" t="s">
        <v>1341</v>
      </c>
      <c r="C126" s="177" t="s">
        <v>1342</v>
      </c>
      <c r="D126" s="238" t="s">
        <v>139</v>
      </c>
      <c r="E126" s="238" t="s">
        <v>139</v>
      </c>
      <c r="F126" s="239" t="s">
        <v>139</v>
      </c>
      <c r="G126" s="238" t="s">
        <v>139</v>
      </c>
      <c r="H126" s="238" t="s">
        <v>139</v>
      </c>
      <c r="I126" s="239" t="s">
        <v>139</v>
      </c>
      <c r="J126" s="238" t="s">
        <v>139</v>
      </c>
      <c r="K126" s="238" t="s">
        <v>139</v>
      </c>
      <c r="L126" s="239" t="s">
        <v>139</v>
      </c>
      <c r="M126" s="238" t="s">
        <v>139</v>
      </c>
      <c r="N126" s="238" t="s">
        <v>139</v>
      </c>
      <c r="O126" s="239" t="s">
        <v>139</v>
      </c>
      <c r="P126" s="238" t="s">
        <v>139</v>
      </c>
      <c r="Q126" s="238" t="s">
        <v>139</v>
      </c>
      <c r="R126" s="239" t="s">
        <v>139</v>
      </c>
      <c r="S126" s="238" t="s">
        <v>139</v>
      </c>
      <c r="T126" s="238" t="s">
        <v>139</v>
      </c>
      <c r="U126" s="239" t="s">
        <v>139</v>
      </c>
      <c r="V126" s="238" t="s">
        <v>139</v>
      </c>
      <c r="W126" s="238" t="s">
        <v>139</v>
      </c>
      <c r="X126" s="239" t="s">
        <v>139</v>
      </c>
      <c r="Y126" s="178">
        <v>108</v>
      </c>
      <c r="Z126" s="178">
        <v>10</v>
      </c>
      <c r="AA126" s="179">
        <v>9.2592592592592587E-2</v>
      </c>
    </row>
    <row r="127" spans="1:27" x14ac:dyDescent="0.3">
      <c r="A127" s="177" t="s">
        <v>1351</v>
      </c>
      <c r="B127" s="177" t="s">
        <v>1309</v>
      </c>
      <c r="C127" s="177" t="s">
        <v>335</v>
      </c>
      <c r="D127" s="212">
        <v>700</v>
      </c>
      <c r="E127" s="212">
        <v>568</v>
      </c>
      <c r="F127" s="214">
        <v>0.81100000000000005</v>
      </c>
      <c r="G127" s="212">
        <v>809</v>
      </c>
      <c r="H127" s="212">
        <v>645</v>
      </c>
      <c r="I127" s="214">
        <v>0.79728059332509271</v>
      </c>
      <c r="J127" s="212">
        <v>812</v>
      </c>
      <c r="K127" s="212">
        <v>698</v>
      </c>
      <c r="L127" s="214">
        <v>0.85960591133004927</v>
      </c>
      <c r="M127" s="212">
        <v>891</v>
      </c>
      <c r="N127" s="212">
        <v>764</v>
      </c>
      <c r="O127" s="214">
        <v>0.85746352413019078</v>
      </c>
      <c r="P127" s="212">
        <v>986</v>
      </c>
      <c r="Q127" s="212">
        <v>838</v>
      </c>
      <c r="R127" s="214">
        <v>0.84989858012170383</v>
      </c>
      <c r="S127" s="212">
        <v>1020</v>
      </c>
      <c r="T127" s="212">
        <v>845</v>
      </c>
      <c r="U127" s="214">
        <v>0.82843137254901966</v>
      </c>
      <c r="V127" s="212">
        <v>940</v>
      </c>
      <c r="W127" s="212">
        <v>799</v>
      </c>
      <c r="X127" s="214">
        <v>0.85</v>
      </c>
      <c r="Y127" s="178">
        <v>1098</v>
      </c>
      <c r="Z127" s="178">
        <v>883</v>
      </c>
      <c r="AA127" s="179">
        <v>0.80418943533697629</v>
      </c>
    </row>
    <row r="128" spans="1:27" x14ac:dyDescent="0.3">
      <c r="A128" s="177" t="s">
        <v>1351</v>
      </c>
      <c r="B128" s="177" t="s">
        <v>1310</v>
      </c>
      <c r="C128" s="177" t="s">
        <v>336</v>
      </c>
      <c r="D128" s="182" t="s">
        <v>1394</v>
      </c>
      <c r="E128" s="182" t="s">
        <v>1360</v>
      </c>
      <c r="F128" s="183">
        <v>3.5999999999999997E-2</v>
      </c>
      <c r="G128" s="182">
        <v>228</v>
      </c>
      <c r="H128" s="182">
        <v>13</v>
      </c>
      <c r="I128" s="183">
        <v>5.701754385964912E-2</v>
      </c>
      <c r="J128" s="182">
        <v>237</v>
      </c>
      <c r="K128" s="182">
        <v>18</v>
      </c>
      <c r="L128" s="183">
        <v>7.5949367088607597E-2</v>
      </c>
      <c r="M128" s="182">
        <v>302</v>
      </c>
      <c r="N128" s="182">
        <v>40</v>
      </c>
      <c r="O128" s="183">
        <v>0.13245033112582782</v>
      </c>
      <c r="P128" s="182">
        <v>294</v>
      </c>
      <c r="Q128" s="182">
        <v>29</v>
      </c>
      <c r="R128" s="183">
        <v>9.8639455782312924E-2</v>
      </c>
      <c r="S128" s="182">
        <v>172</v>
      </c>
      <c r="T128" s="182">
        <v>27</v>
      </c>
      <c r="U128" s="183">
        <v>0.15697674418604651</v>
      </c>
      <c r="V128" s="182">
        <v>250</v>
      </c>
      <c r="W128" s="182">
        <v>30</v>
      </c>
      <c r="X128" s="183">
        <v>0.12</v>
      </c>
      <c r="Y128" s="178">
        <v>270</v>
      </c>
      <c r="Z128" s="178">
        <v>17</v>
      </c>
      <c r="AA128" s="179">
        <v>6.2962962962962957E-2</v>
      </c>
    </row>
    <row r="129" spans="1:27" x14ac:dyDescent="0.3">
      <c r="A129" s="177" t="s">
        <v>1351</v>
      </c>
      <c r="B129" s="177" t="s">
        <v>1311</v>
      </c>
      <c r="C129" s="177" t="s">
        <v>337</v>
      </c>
      <c r="D129" s="182">
        <v>281</v>
      </c>
      <c r="E129" s="182">
        <v>209</v>
      </c>
      <c r="F129" s="183">
        <v>0.74399999999999999</v>
      </c>
      <c r="G129" s="182">
        <v>318</v>
      </c>
      <c r="H129" s="182">
        <v>203</v>
      </c>
      <c r="I129" s="183">
        <v>0.63836477987421381</v>
      </c>
      <c r="J129" s="182">
        <v>355</v>
      </c>
      <c r="K129" s="182">
        <v>250</v>
      </c>
      <c r="L129" s="183">
        <v>0.70422535211267601</v>
      </c>
      <c r="M129" s="182">
        <v>358</v>
      </c>
      <c r="N129" s="182">
        <v>253</v>
      </c>
      <c r="O129" s="183">
        <v>0.70670391061452509</v>
      </c>
      <c r="P129" s="182">
        <v>478</v>
      </c>
      <c r="Q129" s="182">
        <v>326</v>
      </c>
      <c r="R129" s="183">
        <v>0.68200836820083677</v>
      </c>
      <c r="S129" s="182">
        <v>455</v>
      </c>
      <c r="T129" s="182">
        <v>334</v>
      </c>
      <c r="U129" s="183">
        <v>0.73406593406593401</v>
      </c>
      <c r="V129" s="182">
        <v>631</v>
      </c>
      <c r="W129" s="182">
        <v>454</v>
      </c>
      <c r="X129" s="183">
        <v>0.71949286846275751</v>
      </c>
      <c r="Y129" s="178">
        <v>681</v>
      </c>
      <c r="Z129" s="178">
        <v>439</v>
      </c>
      <c r="AA129" s="179">
        <v>0.64464023494860501</v>
      </c>
    </row>
    <row r="130" spans="1:27" x14ac:dyDescent="0.3">
      <c r="A130" s="177" t="s">
        <v>1351</v>
      </c>
      <c r="B130" s="177" t="s">
        <v>1312</v>
      </c>
      <c r="C130" s="177" t="s">
        <v>340</v>
      </c>
      <c r="D130" s="182" t="s">
        <v>1362</v>
      </c>
      <c r="E130" s="182" t="s">
        <v>1360</v>
      </c>
      <c r="F130" s="183">
        <v>0.105</v>
      </c>
      <c r="G130" s="182" t="s">
        <v>1372</v>
      </c>
      <c r="H130" s="182" t="s">
        <v>1360</v>
      </c>
      <c r="I130" s="183">
        <v>0.08</v>
      </c>
      <c r="J130" s="182" t="s">
        <v>1366</v>
      </c>
      <c r="K130" s="182" t="s">
        <v>1360</v>
      </c>
      <c r="L130" s="183">
        <v>7.2916666666666671E-2</v>
      </c>
      <c r="M130" s="182" t="s">
        <v>1374</v>
      </c>
      <c r="N130" s="182" t="s">
        <v>1360</v>
      </c>
      <c r="O130" s="183">
        <v>5.7142857142857141E-2</v>
      </c>
      <c r="P130" s="182" t="s">
        <v>1375</v>
      </c>
      <c r="Q130" s="182" t="s">
        <v>1360</v>
      </c>
      <c r="R130" s="183">
        <v>2.3529411764705882E-2</v>
      </c>
      <c r="S130" s="182" t="s">
        <v>1386</v>
      </c>
      <c r="T130" s="182" t="s">
        <v>1360</v>
      </c>
      <c r="U130" s="183">
        <v>2.9702970297029702E-2</v>
      </c>
      <c r="V130" s="182" t="s">
        <v>1376</v>
      </c>
      <c r="W130" s="182" t="s">
        <v>1360</v>
      </c>
      <c r="X130" s="184" t="s">
        <v>1370</v>
      </c>
      <c r="Y130" s="178" t="s">
        <v>1377</v>
      </c>
      <c r="Z130" s="178" t="s">
        <v>1360</v>
      </c>
      <c r="AA130" s="179">
        <v>5.2631578947368418E-2</v>
      </c>
    </row>
    <row r="131" spans="1:27" x14ac:dyDescent="0.3">
      <c r="A131" s="177" t="s">
        <v>1351</v>
      </c>
      <c r="B131" s="177" t="s">
        <v>1313</v>
      </c>
      <c r="C131" s="177" t="s">
        <v>341</v>
      </c>
      <c r="D131" s="182">
        <v>231</v>
      </c>
      <c r="E131" s="182">
        <v>32</v>
      </c>
      <c r="F131" s="183">
        <v>0.13900000000000001</v>
      </c>
      <c r="G131" s="182">
        <v>237</v>
      </c>
      <c r="H131" s="182">
        <v>32</v>
      </c>
      <c r="I131" s="183">
        <v>0.13502109704641349</v>
      </c>
      <c r="J131" s="182">
        <v>277</v>
      </c>
      <c r="K131" s="182">
        <v>25</v>
      </c>
      <c r="L131" s="183">
        <v>9.0252707581227443E-2</v>
      </c>
      <c r="M131" s="182">
        <v>232</v>
      </c>
      <c r="N131" s="182">
        <v>13</v>
      </c>
      <c r="O131" s="183">
        <v>5.6034482758620691E-2</v>
      </c>
      <c r="P131" s="182">
        <v>177</v>
      </c>
      <c r="Q131" s="182">
        <v>11</v>
      </c>
      <c r="R131" s="183">
        <v>6.2146892655367235E-2</v>
      </c>
      <c r="S131" s="182">
        <v>240</v>
      </c>
      <c r="T131" s="182">
        <v>25</v>
      </c>
      <c r="U131" s="183">
        <v>0.10416666666666667</v>
      </c>
      <c r="V131" s="182">
        <v>204</v>
      </c>
      <c r="W131" s="182">
        <v>21</v>
      </c>
      <c r="X131" s="183">
        <v>0.10294117647058823</v>
      </c>
      <c r="Y131" s="178">
        <v>206</v>
      </c>
      <c r="Z131" s="178">
        <v>19</v>
      </c>
      <c r="AA131" s="179">
        <v>9.2233009708737865E-2</v>
      </c>
    </row>
    <row r="132" spans="1:27" x14ac:dyDescent="0.3">
      <c r="A132" s="177" t="s">
        <v>1351</v>
      </c>
      <c r="B132" s="177" t="s">
        <v>1314</v>
      </c>
      <c r="C132" s="177" t="s">
        <v>1201</v>
      </c>
      <c r="D132" s="212" t="s">
        <v>139</v>
      </c>
      <c r="E132" s="212" t="s">
        <v>139</v>
      </c>
      <c r="F132" s="214" t="s">
        <v>139</v>
      </c>
      <c r="G132" s="212" t="s">
        <v>139</v>
      </c>
      <c r="H132" s="212" t="s">
        <v>139</v>
      </c>
      <c r="I132" s="214" t="s">
        <v>139</v>
      </c>
      <c r="J132" s="212" t="s">
        <v>139</v>
      </c>
      <c r="K132" s="212" t="s">
        <v>139</v>
      </c>
      <c r="L132" s="212" t="s">
        <v>139</v>
      </c>
      <c r="M132" s="218" t="s">
        <v>139</v>
      </c>
      <c r="N132" s="218" t="s">
        <v>139</v>
      </c>
      <c r="O132" s="218" t="s">
        <v>139</v>
      </c>
      <c r="P132" s="218" t="s">
        <v>139</v>
      </c>
      <c r="Q132" s="218" t="s">
        <v>139</v>
      </c>
      <c r="R132" s="218" t="s">
        <v>139</v>
      </c>
      <c r="S132" s="212" t="s">
        <v>1362</v>
      </c>
      <c r="T132" s="212" t="s">
        <v>1360</v>
      </c>
      <c r="U132" s="214">
        <v>5.8823529411764705E-2</v>
      </c>
      <c r="V132" s="212" t="s">
        <v>1371</v>
      </c>
      <c r="W132" s="212" t="s">
        <v>1360</v>
      </c>
      <c r="X132" s="219" t="s">
        <v>1370</v>
      </c>
      <c r="Y132" s="178">
        <v>75</v>
      </c>
      <c r="Z132" s="178">
        <v>14</v>
      </c>
      <c r="AA132" s="179">
        <v>0.18666666666666668</v>
      </c>
    </row>
    <row r="133" spans="1:27" x14ac:dyDescent="0.3">
      <c r="A133" s="177" t="s">
        <v>47</v>
      </c>
      <c r="B133" s="177" t="s">
        <v>497</v>
      </c>
      <c r="C133" s="177" t="s">
        <v>498</v>
      </c>
      <c r="D133" s="182" t="s">
        <v>1360</v>
      </c>
      <c r="E133" s="182" t="s">
        <v>1361</v>
      </c>
      <c r="F133" s="183" t="s">
        <v>1361</v>
      </c>
      <c r="G133" s="182" t="s">
        <v>139</v>
      </c>
      <c r="H133" s="182" t="s">
        <v>139</v>
      </c>
      <c r="I133" s="183" t="s">
        <v>139</v>
      </c>
      <c r="J133" s="182" t="s">
        <v>1360</v>
      </c>
      <c r="K133" s="182" t="s">
        <v>1361</v>
      </c>
      <c r="L133" s="182" t="s">
        <v>1361</v>
      </c>
      <c r="M133" s="182" t="s">
        <v>1360</v>
      </c>
      <c r="N133" s="182" t="s">
        <v>1361</v>
      </c>
      <c r="O133" s="182" t="s">
        <v>1361</v>
      </c>
      <c r="P133" s="182">
        <v>53</v>
      </c>
      <c r="Q133" s="182">
        <v>14</v>
      </c>
      <c r="R133" s="183">
        <v>0.26415094339622641</v>
      </c>
      <c r="S133" s="182">
        <v>54</v>
      </c>
      <c r="T133" s="182">
        <v>17</v>
      </c>
      <c r="U133" s="183">
        <v>0.31481481481481483</v>
      </c>
      <c r="V133" s="182">
        <v>68</v>
      </c>
      <c r="W133" s="182">
        <v>10</v>
      </c>
      <c r="X133" s="183">
        <v>0.14705882352941177</v>
      </c>
      <c r="Y133" s="178">
        <v>200</v>
      </c>
      <c r="Z133" s="178">
        <v>15</v>
      </c>
      <c r="AA133" s="179">
        <v>7.4999999999999997E-2</v>
      </c>
    </row>
    <row r="134" spans="1:27" x14ac:dyDescent="0.3">
      <c r="A134" s="177" t="s">
        <v>47</v>
      </c>
      <c r="B134" s="177" t="s">
        <v>342</v>
      </c>
      <c r="C134" s="177" t="s">
        <v>343</v>
      </c>
      <c r="D134" s="182">
        <v>79</v>
      </c>
      <c r="E134" s="182">
        <v>50</v>
      </c>
      <c r="F134" s="183">
        <v>0.63300000000000001</v>
      </c>
      <c r="G134" s="182">
        <v>108</v>
      </c>
      <c r="H134" s="182">
        <v>78</v>
      </c>
      <c r="I134" s="183">
        <v>0.72222222222222221</v>
      </c>
      <c r="J134" s="182">
        <v>119</v>
      </c>
      <c r="K134" s="182">
        <v>62</v>
      </c>
      <c r="L134" s="183">
        <v>0.52100840336134457</v>
      </c>
      <c r="M134" s="182">
        <v>111</v>
      </c>
      <c r="N134" s="182">
        <v>78</v>
      </c>
      <c r="O134" s="183">
        <v>0.70270270270270274</v>
      </c>
      <c r="P134" s="182">
        <v>227</v>
      </c>
      <c r="Q134" s="182">
        <v>79</v>
      </c>
      <c r="R134" s="183">
        <v>0.34801762114537443</v>
      </c>
      <c r="S134" s="182">
        <v>142</v>
      </c>
      <c r="T134" s="182">
        <v>82</v>
      </c>
      <c r="U134" s="183">
        <v>0.57746478873239437</v>
      </c>
      <c r="V134" s="182">
        <v>125</v>
      </c>
      <c r="W134" s="182">
        <v>85</v>
      </c>
      <c r="X134" s="183">
        <v>0.68</v>
      </c>
      <c r="Y134" s="178">
        <v>103</v>
      </c>
      <c r="Z134" s="178">
        <v>66</v>
      </c>
      <c r="AA134" s="179">
        <v>0.64077669902912626</v>
      </c>
    </row>
    <row r="135" spans="1:27" x14ac:dyDescent="0.3">
      <c r="A135" s="177" t="s">
        <v>47</v>
      </c>
      <c r="B135" s="177" t="s">
        <v>344</v>
      </c>
      <c r="C135" s="177" t="s">
        <v>345</v>
      </c>
      <c r="D135" s="182" t="s">
        <v>1360</v>
      </c>
      <c r="E135" s="182" t="s">
        <v>1361</v>
      </c>
      <c r="F135" s="183" t="s">
        <v>1361</v>
      </c>
      <c r="G135" s="182" t="s">
        <v>1360</v>
      </c>
      <c r="H135" s="182" t="s">
        <v>1361</v>
      </c>
      <c r="I135" s="182" t="s">
        <v>1361</v>
      </c>
      <c r="J135" s="182" t="s">
        <v>1360</v>
      </c>
      <c r="K135" s="182" t="s">
        <v>1361</v>
      </c>
      <c r="L135" s="182" t="s">
        <v>1361</v>
      </c>
      <c r="M135" s="182" t="s">
        <v>1360</v>
      </c>
      <c r="N135" s="182" t="s">
        <v>1361</v>
      </c>
      <c r="O135" s="182" t="s">
        <v>1361</v>
      </c>
      <c r="P135" s="182">
        <v>65</v>
      </c>
      <c r="Q135" s="182">
        <v>16</v>
      </c>
      <c r="R135" s="183">
        <v>0.24615384615384617</v>
      </c>
      <c r="S135" s="182">
        <v>81</v>
      </c>
      <c r="T135" s="182">
        <v>39</v>
      </c>
      <c r="U135" s="183">
        <v>0.48148148148148145</v>
      </c>
      <c r="V135" s="182">
        <v>73</v>
      </c>
      <c r="W135" s="182">
        <v>37</v>
      </c>
      <c r="X135" s="183">
        <v>0.50684931506849318</v>
      </c>
      <c r="Y135" s="178">
        <v>74</v>
      </c>
      <c r="Z135" s="178">
        <v>20</v>
      </c>
      <c r="AA135" s="179">
        <v>0.27027027027027029</v>
      </c>
    </row>
    <row r="136" spans="1:27" x14ac:dyDescent="0.3">
      <c r="A136" s="177" t="s">
        <v>49</v>
      </c>
      <c r="B136" s="177" t="s">
        <v>348</v>
      </c>
      <c r="C136" s="177" t="s">
        <v>349</v>
      </c>
      <c r="D136" s="182">
        <v>37</v>
      </c>
      <c r="E136" s="182">
        <v>16</v>
      </c>
      <c r="F136" s="183">
        <v>0.432</v>
      </c>
      <c r="G136" s="182">
        <v>65</v>
      </c>
      <c r="H136" s="182">
        <v>34</v>
      </c>
      <c r="I136" s="183">
        <v>0.52307692307692311</v>
      </c>
      <c r="J136" s="182">
        <v>143</v>
      </c>
      <c r="K136" s="182">
        <v>61</v>
      </c>
      <c r="L136" s="183">
        <v>0.42657342657342656</v>
      </c>
      <c r="M136" s="182">
        <v>146</v>
      </c>
      <c r="N136" s="182">
        <v>82</v>
      </c>
      <c r="O136" s="183">
        <v>0.56164383561643838</v>
      </c>
      <c r="P136" s="182">
        <v>148</v>
      </c>
      <c r="Q136" s="182">
        <v>69</v>
      </c>
      <c r="R136" s="183">
        <v>0.46621621621621623</v>
      </c>
      <c r="S136" s="182">
        <v>132</v>
      </c>
      <c r="T136" s="182">
        <v>76</v>
      </c>
      <c r="U136" s="183">
        <v>0.5757575757575758</v>
      </c>
      <c r="V136" s="182">
        <v>179</v>
      </c>
      <c r="W136" s="182">
        <v>110</v>
      </c>
      <c r="X136" s="183">
        <v>0.61452513966480449</v>
      </c>
      <c r="Y136" s="178">
        <v>216</v>
      </c>
      <c r="Z136" s="178">
        <v>91</v>
      </c>
      <c r="AA136" s="179">
        <v>0.42129629629629628</v>
      </c>
    </row>
    <row r="137" spans="1:27" x14ac:dyDescent="0.3">
      <c r="A137" s="177" t="s">
        <v>49</v>
      </c>
      <c r="B137" s="177" t="s">
        <v>350</v>
      </c>
      <c r="C137" s="177" t="s">
        <v>351</v>
      </c>
      <c r="D137" s="212" t="s">
        <v>139</v>
      </c>
      <c r="E137" s="212" t="s">
        <v>139</v>
      </c>
      <c r="F137" s="214" t="s">
        <v>139</v>
      </c>
      <c r="G137" s="212" t="s">
        <v>1360</v>
      </c>
      <c r="H137" s="212" t="s">
        <v>1361</v>
      </c>
      <c r="I137" s="212" t="s">
        <v>1361</v>
      </c>
      <c r="J137" s="212" t="s">
        <v>1360</v>
      </c>
      <c r="K137" s="212" t="s">
        <v>1361</v>
      </c>
      <c r="L137" s="212" t="s">
        <v>1361</v>
      </c>
      <c r="M137" s="218" t="s">
        <v>139</v>
      </c>
      <c r="N137" s="218" t="s">
        <v>139</v>
      </c>
      <c r="O137" s="218" t="s">
        <v>139</v>
      </c>
      <c r="P137" s="212" t="s">
        <v>1360</v>
      </c>
      <c r="Q137" s="212" t="s">
        <v>1361</v>
      </c>
      <c r="R137" s="212" t="s">
        <v>1361</v>
      </c>
      <c r="S137" s="212" t="s">
        <v>1360</v>
      </c>
      <c r="T137" s="212" t="s">
        <v>1361</v>
      </c>
      <c r="U137" s="212" t="s">
        <v>1361</v>
      </c>
      <c r="V137" s="212" t="s">
        <v>1360</v>
      </c>
      <c r="W137" s="212" t="s">
        <v>1361</v>
      </c>
      <c r="X137" s="212" t="s">
        <v>1361</v>
      </c>
      <c r="Y137" s="233" t="s">
        <v>1360</v>
      </c>
      <c r="Z137" s="233" t="s">
        <v>1361</v>
      </c>
      <c r="AA137" s="234" t="s">
        <v>1361</v>
      </c>
    </row>
    <row r="138" spans="1:27" x14ac:dyDescent="0.3">
      <c r="A138" s="177" t="s">
        <v>49</v>
      </c>
      <c r="B138" s="177" t="s">
        <v>352</v>
      </c>
      <c r="C138" s="177" t="s">
        <v>353</v>
      </c>
      <c r="D138" s="182" t="s">
        <v>139</v>
      </c>
      <c r="E138" s="182" t="s">
        <v>139</v>
      </c>
      <c r="F138" s="183" t="s">
        <v>139</v>
      </c>
      <c r="G138" s="182" t="s">
        <v>1364</v>
      </c>
      <c r="H138" s="182" t="s">
        <v>1360</v>
      </c>
      <c r="I138" s="183">
        <v>0.08</v>
      </c>
      <c r="J138" s="182" t="s">
        <v>1365</v>
      </c>
      <c r="K138" s="182" t="s">
        <v>1360</v>
      </c>
      <c r="L138" s="183">
        <v>0.16666666666666666</v>
      </c>
      <c r="M138" s="182" t="s">
        <v>1365</v>
      </c>
      <c r="N138" s="182" t="s">
        <v>1360</v>
      </c>
      <c r="O138" s="183">
        <v>0.14705882352941177</v>
      </c>
      <c r="P138" s="182">
        <v>24</v>
      </c>
      <c r="Q138" s="182">
        <v>11</v>
      </c>
      <c r="R138" s="183">
        <v>0.45833333333333331</v>
      </c>
      <c r="S138" s="182">
        <v>50</v>
      </c>
      <c r="T138" s="182">
        <v>11</v>
      </c>
      <c r="U138" s="183">
        <v>0.22</v>
      </c>
      <c r="V138" s="182" t="s">
        <v>1371</v>
      </c>
      <c r="W138" s="182" t="s">
        <v>1360</v>
      </c>
      <c r="X138" s="183">
        <v>7.1428571428571425E-2</v>
      </c>
      <c r="Y138" s="233" t="s">
        <v>1360</v>
      </c>
      <c r="Z138" s="233" t="s">
        <v>1361</v>
      </c>
      <c r="AA138" s="234" t="s">
        <v>1361</v>
      </c>
    </row>
    <row r="139" spans="1:27" x14ac:dyDescent="0.3">
      <c r="A139" s="177" t="s">
        <v>530</v>
      </c>
      <c r="B139" s="177" t="s">
        <v>1300</v>
      </c>
      <c r="C139" s="177" t="s">
        <v>1301</v>
      </c>
      <c r="D139" s="182" t="s">
        <v>139</v>
      </c>
      <c r="E139" s="182" t="s">
        <v>139</v>
      </c>
      <c r="F139" s="183" t="s">
        <v>139</v>
      </c>
      <c r="G139" s="182" t="s">
        <v>139</v>
      </c>
      <c r="H139" s="182" t="s">
        <v>139</v>
      </c>
      <c r="I139" s="183" t="s">
        <v>139</v>
      </c>
      <c r="J139" s="182" t="s">
        <v>139</v>
      </c>
      <c r="K139" s="182" t="s">
        <v>139</v>
      </c>
      <c r="L139" s="182" t="s">
        <v>139</v>
      </c>
      <c r="M139" s="185" t="s">
        <v>139</v>
      </c>
      <c r="N139" s="185" t="s">
        <v>139</v>
      </c>
      <c r="O139" s="185" t="s">
        <v>139</v>
      </c>
      <c r="P139" s="185" t="s">
        <v>139</v>
      </c>
      <c r="Q139" s="185" t="s">
        <v>139</v>
      </c>
      <c r="R139" s="185" t="s">
        <v>139</v>
      </c>
      <c r="S139" s="185" t="s">
        <v>139</v>
      </c>
      <c r="T139" s="185" t="s">
        <v>139</v>
      </c>
      <c r="U139" s="185" t="s">
        <v>139</v>
      </c>
      <c r="V139" s="182" t="s">
        <v>1366</v>
      </c>
      <c r="W139" s="182" t="s">
        <v>1360</v>
      </c>
      <c r="X139" s="183">
        <v>3.125E-2</v>
      </c>
      <c r="Y139" s="178" t="s">
        <v>1375</v>
      </c>
      <c r="Z139" s="178" t="s">
        <v>1360</v>
      </c>
      <c r="AA139" s="179">
        <v>9.4117647058823528E-2</v>
      </c>
    </row>
    <row r="140" spans="1:27" x14ac:dyDescent="0.3">
      <c r="A140" s="177" t="s">
        <v>51</v>
      </c>
      <c r="B140" s="177" t="s">
        <v>354</v>
      </c>
      <c r="C140" s="177" t="s">
        <v>355</v>
      </c>
      <c r="D140" s="182">
        <v>106</v>
      </c>
      <c r="E140" s="182">
        <v>30</v>
      </c>
      <c r="F140" s="183">
        <v>0.28299999999999997</v>
      </c>
      <c r="G140" s="182">
        <v>216</v>
      </c>
      <c r="H140" s="182">
        <v>41</v>
      </c>
      <c r="I140" s="183">
        <v>0.18981481481481483</v>
      </c>
      <c r="J140" s="182">
        <v>356</v>
      </c>
      <c r="K140" s="182">
        <v>65</v>
      </c>
      <c r="L140" s="183">
        <v>0.18258426966292135</v>
      </c>
      <c r="M140" s="182">
        <v>507</v>
      </c>
      <c r="N140" s="182">
        <v>105</v>
      </c>
      <c r="O140" s="183">
        <v>0.20710059171597633</v>
      </c>
      <c r="P140" s="182">
        <v>444</v>
      </c>
      <c r="Q140" s="182">
        <v>111</v>
      </c>
      <c r="R140" s="183">
        <v>0.25</v>
      </c>
      <c r="S140" s="182">
        <v>438</v>
      </c>
      <c r="T140" s="182">
        <v>103</v>
      </c>
      <c r="U140" s="183">
        <v>0.23515981735159816</v>
      </c>
      <c r="V140" s="182">
        <v>379</v>
      </c>
      <c r="W140" s="182">
        <v>119</v>
      </c>
      <c r="X140" s="183">
        <v>0.31398416886543534</v>
      </c>
      <c r="Y140" s="178">
        <v>548</v>
      </c>
      <c r="Z140" s="178">
        <v>101</v>
      </c>
      <c r="AA140" s="179">
        <v>0.18430656934306569</v>
      </c>
    </row>
    <row r="141" spans="1:27" x14ac:dyDescent="0.3">
      <c r="A141" s="177" t="s">
        <v>51</v>
      </c>
      <c r="B141" s="177" t="s">
        <v>356</v>
      </c>
      <c r="C141" s="177" t="s">
        <v>357</v>
      </c>
      <c r="D141" s="182">
        <v>302</v>
      </c>
      <c r="E141" s="182">
        <v>124</v>
      </c>
      <c r="F141" s="183">
        <v>0.41099999999999998</v>
      </c>
      <c r="G141" s="182">
        <v>272</v>
      </c>
      <c r="H141" s="182">
        <v>127</v>
      </c>
      <c r="I141" s="183">
        <v>0.46691176470588236</v>
      </c>
      <c r="J141" s="182">
        <v>153</v>
      </c>
      <c r="K141" s="182">
        <v>49</v>
      </c>
      <c r="L141" s="183">
        <v>0.3202614379084967</v>
      </c>
      <c r="M141" s="182">
        <v>121</v>
      </c>
      <c r="N141" s="182">
        <v>55</v>
      </c>
      <c r="O141" s="183">
        <v>0.45454545454545453</v>
      </c>
      <c r="P141" s="182">
        <v>115</v>
      </c>
      <c r="Q141" s="182">
        <v>61</v>
      </c>
      <c r="R141" s="183">
        <v>0.5304347826086957</v>
      </c>
      <c r="S141" s="182">
        <v>89</v>
      </c>
      <c r="T141" s="182">
        <v>47</v>
      </c>
      <c r="U141" s="183">
        <v>0.5280898876404494</v>
      </c>
      <c r="V141" s="182">
        <v>118</v>
      </c>
      <c r="W141" s="182">
        <v>50</v>
      </c>
      <c r="X141" s="183">
        <v>0.42372881355932202</v>
      </c>
      <c r="Y141" s="178">
        <v>176</v>
      </c>
      <c r="Z141" s="178">
        <v>73</v>
      </c>
      <c r="AA141" s="179">
        <v>0.41477272727272729</v>
      </c>
    </row>
    <row r="142" spans="1:27" x14ac:dyDescent="0.3">
      <c r="A142" s="177" t="s">
        <v>51</v>
      </c>
      <c r="B142" s="177" t="s">
        <v>358</v>
      </c>
      <c r="C142" s="177" t="s">
        <v>359</v>
      </c>
      <c r="D142" s="212" t="s">
        <v>139</v>
      </c>
      <c r="E142" s="212" t="s">
        <v>139</v>
      </c>
      <c r="F142" s="214" t="s">
        <v>139</v>
      </c>
      <c r="G142" s="212" t="s">
        <v>1398</v>
      </c>
      <c r="H142" s="212" t="s">
        <v>1360</v>
      </c>
      <c r="I142" s="214">
        <v>1.0676156583629894E-2</v>
      </c>
      <c r="J142" s="212" t="s">
        <v>1376</v>
      </c>
      <c r="K142" s="212" t="s">
        <v>1360</v>
      </c>
      <c r="L142" s="214">
        <v>3.3613445378151259E-2</v>
      </c>
      <c r="M142" s="212" t="s">
        <v>1376</v>
      </c>
      <c r="N142" s="212" t="s">
        <v>1360</v>
      </c>
      <c r="O142" s="214">
        <v>4.4642857142857144E-2</v>
      </c>
      <c r="P142" s="212" t="s">
        <v>1367</v>
      </c>
      <c r="Q142" s="212" t="s">
        <v>1360</v>
      </c>
      <c r="R142" s="214">
        <v>0.05</v>
      </c>
      <c r="S142" s="212">
        <v>199</v>
      </c>
      <c r="T142" s="212">
        <v>17</v>
      </c>
      <c r="U142" s="214">
        <v>8.5427135678391955E-2</v>
      </c>
      <c r="V142" s="212">
        <v>201</v>
      </c>
      <c r="W142" s="212">
        <v>41</v>
      </c>
      <c r="X142" s="214">
        <v>0.20398009950248755</v>
      </c>
      <c r="Y142" s="178">
        <v>191</v>
      </c>
      <c r="Z142" s="178">
        <v>47</v>
      </c>
      <c r="AA142" s="179">
        <v>0.24607329842931938</v>
      </c>
    </row>
    <row r="143" spans="1:27" x14ac:dyDescent="0.3">
      <c r="A143" s="177" t="s">
        <v>51</v>
      </c>
      <c r="B143" s="177" t="s">
        <v>366</v>
      </c>
      <c r="C143" s="177" t="s">
        <v>367</v>
      </c>
      <c r="D143" s="182">
        <v>71</v>
      </c>
      <c r="E143" s="182">
        <v>21</v>
      </c>
      <c r="F143" s="183">
        <v>0.29599999999999999</v>
      </c>
      <c r="G143" s="182">
        <v>516</v>
      </c>
      <c r="H143" s="182">
        <v>52</v>
      </c>
      <c r="I143" s="183">
        <v>0.10077519379844961</v>
      </c>
      <c r="J143" s="182">
        <v>638</v>
      </c>
      <c r="K143" s="182">
        <v>70</v>
      </c>
      <c r="L143" s="183">
        <v>0.109717868338558</v>
      </c>
      <c r="M143" s="182">
        <v>244</v>
      </c>
      <c r="N143" s="182">
        <v>28</v>
      </c>
      <c r="O143" s="183">
        <v>0.11475409836065574</v>
      </c>
      <c r="P143" s="182">
        <v>118</v>
      </c>
      <c r="Q143" s="182">
        <v>23</v>
      </c>
      <c r="R143" s="183">
        <v>0.19491525423728814</v>
      </c>
      <c r="S143" s="182">
        <v>108</v>
      </c>
      <c r="T143" s="182">
        <v>24</v>
      </c>
      <c r="U143" s="183">
        <v>0.22222222222222221</v>
      </c>
      <c r="V143" s="182">
        <v>88</v>
      </c>
      <c r="W143" s="182">
        <v>25</v>
      </c>
      <c r="X143" s="183">
        <v>0.28409090909090912</v>
      </c>
      <c r="Y143" s="178">
        <v>40</v>
      </c>
      <c r="Z143" s="178">
        <v>18</v>
      </c>
      <c r="AA143" s="179">
        <v>0.45</v>
      </c>
    </row>
    <row r="144" spans="1:27" x14ac:dyDescent="0.3">
      <c r="A144" s="177" t="s">
        <v>51</v>
      </c>
      <c r="B144" s="177" t="s">
        <v>863</v>
      </c>
      <c r="C144" s="177" t="s">
        <v>864</v>
      </c>
      <c r="D144" s="182" t="s">
        <v>139</v>
      </c>
      <c r="E144" s="182" t="s">
        <v>139</v>
      </c>
      <c r="F144" s="183" t="s">
        <v>139</v>
      </c>
      <c r="G144" s="182" t="s">
        <v>139</v>
      </c>
      <c r="H144" s="182" t="s">
        <v>139</v>
      </c>
      <c r="I144" s="183" t="s">
        <v>139</v>
      </c>
      <c r="J144" s="182" t="s">
        <v>139</v>
      </c>
      <c r="K144" s="182" t="s">
        <v>139</v>
      </c>
      <c r="L144" s="182" t="s">
        <v>139</v>
      </c>
      <c r="M144" s="185" t="s">
        <v>139</v>
      </c>
      <c r="N144" s="185" t="s">
        <v>139</v>
      </c>
      <c r="O144" s="185" t="s">
        <v>139</v>
      </c>
      <c r="P144" s="182" t="s">
        <v>1362</v>
      </c>
      <c r="Q144" s="182" t="s">
        <v>1360</v>
      </c>
      <c r="R144" s="184" t="s">
        <v>1370</v>
      </c>
      <c r="S144" s="182" t="s">
        <v>1362</v>
      </c>
      <c r="T144" s="182" t="s">
        <v>1360</v>
      </c>
      <c r="U144" s="183">
        <v>9.0909090909090912E-2</v>
      </c>
      <c r="V144" s="182" t="s">
        <v>1362</v>
      </c>
      <c r="W144" s="182" t="s">
        <v>1360</v>
      </c>
      <c r="X144" s="184" t="s">
        <v>1370</v>
      </c>
      <c r="Y144" s="178" t="s">
        <v>1362</v>
      </c>
      <c r="Z144" s="178" t="s">
        <v>1360</v>
      </c>
      <c r="AA144" s="179">
        <v>7.1428571428571425E-2</v>
      </c>
    </row>
    <row r="145" spans="1:27" x14ac:dyDescent="0.3">
      <c r="A145" s="177" t="s">
        <v>51</v>
      </c>
      <c r="B145" s="177" t="s">
        <v>368</v>
      </c>
      <c r="C145" s="177" t="s">
        <v>369</v>
      </c>
      <c r="D145" s="182">
        <v>112</v>
      </c>
      <c r="E145" s="182">
        <v>12</v>
      </c>
      <c r="F145" s="183">
        <v>0.107</v>
      </c>
      <c r="G145" s="182" t="s">
        <v>1388</v>
      </c>
      <c r="H145" s="182" t="s">
        <v>1360</v>
      </c>
      <c r="I145" s="183">
        <v>2.3696682464454975E-2</v>
      </c>
      <c r="J145" s="182">
        <v>243</v>
      </c>
      <c r="K145" s="182">
        <v>18</v>
      </c>
      <c r="L145" s="183">
        <v>7.407407407407407E-2</v>
      </c>
      <c r="M145" s="182" t="s">
        <v>1376</v>
      </c>
      <c r="N145" s="182" t="s">
        <v>1360</v>
      </c>
      <c r="O145" s="183">
        <v>1.6949152542372881E-2</v>
      </c>
      <c r="P145" s="182" t="s">
        <v>1383</v>
      </c>
      <c r="Q145" s="182" t="s">
        <v>1360</v>
      </c>
      <c r="R145" s="183">
        <v>2.7397260273972601E-2</v>
      </c>
      <c r="S145" s="182">
        <v>146</v>
      </c>
      <c r="T145" s="182">
        <v>12</v>
      </c>
      <c r="U145" s="183">
        <v>8.2191780821917804E-2</v>
      </c>
      <c r="V145" s="182" t="s">
        <v>1365</v>
      </c>
      <c r="W145" s="182" t="s">
        <v>1360</v>
      </c>
      <c r="X145" s="183">
        <v>0.22222222222222221</v>
      </c>
      <c r="Y145" s="178">
        <v>45</v>
      </c>
      <c r="Z145" s="178">
        <v>10</v>
      </c>
      <c r="AA145" s="179">
        <v>0.22222222222222221</v>
      </c>
    </row>
    <row r="146" spans="1:27" x14ac:dyDescent="0.3">
      <c r="A146" s="177" t="s">
        <v>1319</v>
      </c>
      <c r="B146" s="177" t="s">
        <v>1330</v>
      </c>
      <c r="C146" s="177" t="s">
        <v>1331</v>
      </c>
      <c r="D146" s="238" t="s">
        <v>139</v>
      </c>
      <c r="E146" s="238" t="s">
        <v>139</v>
      </c>
      <c r="F146" s="239" t="s">
        <v>139</v>
      </c>
      <c r="G146" s="238" t="s">
        <v>139</v>
      </c>
      <c r="H146" s="238" t="s">
        <v>139</v>
      </c>
      <c r="I146" s="239" t="s">
        <v>139</v>
      </c>
      <c r="J146" s="238" t="s">
        <v>139</v>
      </c>
      <c r="K146" s="238" t="s">
        <v>139</v>
      </c>
      <c r="L146" s="239" t="s">
        <v>139</v>
      </c>
      <c r="M146" s="238" t="s">
        <v>139</v>
      </c>
      <c r="N146" s="238" t="s">
        <v>139</v>
      </c>
      <c r="O146" s="239" t="s">
        <v>139</v>
      </c>
      <c r="P146" s="238" t="s">
        <v>139</v>
      </c>
      <c r="Q146" s="238" t="s">
        <v>139</v>
      </c>
      <c r="R146" s="239" t="s">
        <v>139</v>
      </c>
      <c r="S146" s="238" t="s">
        <v>139</v>
      </c>
      <c r="T146" s="238" t="s">
        <v>139</v>
      </c>
      <c r="U146" s="239" t="s">
        <v>139</v>
      </c>
      <c r="V146" s="238" t="s">
        <v>139</v>
      </c>
      <c r="W146" s="238" t="s">
        <v>139</v>
      </c>
      <c r="X146" s="239" t="s">
        <v>139</v>
      </c>
      <c r="Y146" s="178" t="s">
        <v>1363</v>
      </c>
      <c r="Z146" s="178" t="s">
        <v>1360</v>
      </c>
      <c r="AA146" s="179">
        <v>4.3478260869565216E-2</v>
      </c>
    </row>
    <row r="147" spans="1:27" x14ac:dyDescent="0.3">
      <c r="A147" s="177" t="s">
        <v>110</v>
      </c>
      <c r="B147" s="177" t="s">
        <v>370</v>
      </c>
      <c r="C147" s="177" t="s">
        <v>371</v>
      </c>
      <c r="D147" s="182" t="s">
        <v>139</v>
      </c>
      <c r="E147" s="182" t="s">
        <v>139</v>
      </c>
      <c r="F147" s="183" t="s">
        <v>139</v>
      </c>
      <c r="G147" s="182" t="s">
        <v>1360</v>
      </c>
      <c r="H147" s="182" t="s">
        <v>1361</v>
      </c>
      <c r="I147" s="182" t="s">
        <v>1361</v>
      </c>
      <c r="J147" s="182" t="s">
        <v>1364</v>
      </c>
      <c r="K147" s="182" t="s">
        <v>1360</v>
      </c>
      <c r="L147" s="183">
        <v>7.1428571428571425E-2</v>
      </c>
      <c r="M147" s="182" t="s">
        <v>1372</v>
      </c>
      <c r="N147" s="182" t="s">
        <v>1360</v>
      </c>
      <c r="O147" s="183">
        <v>0.02</v>
      </c>
      <c r="P147" s="182" t="s">
        <v>1364</v>
      </c>
      <c r="Q147" s="182" t="s">
        <v>1360</v>
      </c>
      <c r="R147" s="184" t="s">
        <v>1370</v>
      </c>
      <c r="S147" s="182" t="s">
        <v>1372</v>
      </c>
      <c r="T147" s="182" t="s">
        <v>1360</v>
      </c>
      <c r="U147" s="183">
        <v>3.7735849056603772E-2</v>
      </c>
      <c r="V147" s="182" t="s">
        <v>1366</v>
      </c>
      <c r="W147" s="182" t="s">
        <v>1360</v>
      </c>
      <c r="X147" s="183">
        <v>3.2258064516129031E-2</v>
      </c>
      <c r="Y147" s="178" t="s">
        <v>1366</v>
      </c>
      <c r="Z147" s="178" t="s">
        <v>1360</v>
      </c>
      <c r="AA147" s="179">
        <v>1.0869565217391304E-2</v>
      </c>
    </row>
    <row r="148" spans="1:27" x14ac:dyDescent="0.3">
      <c r="A148" s="177" t="s">
        <v>110</v>
      </c>
      <c r="B148" s="177" t="s">
        <v>374</v>
      </c>
      <c r="C148" s="177" t="s">
        <v>375</v>
      </c>
      <c r="D148" s="182" t="s">
        <v>139</v>
      </c>
      <c r="E148" s="182" t="s">
        <v>139</v>
      </c>
      <c r="F148" s="183" t="s">
        <v>139</v>
      </c>
      <c r="G148" s="182" t="s">
        <v>1360</v>
      </c>
      <c r="H148" s="182" t="s">
        <v>1361</v>
      </c>
      <c r="I148" s="182" t="s">
        <v>1361</v>
      </c>
      <c r="J148" s="182" t="s">
        <v>1362</v>
      </c>
      <c r="K148" s="182" t="s">
        <v>1360</v>
      </c>
      <c r="L148" s="183">
        <v>5.8823529411764705E-2</v>
      </c>
      <c r="M148" s="182" t="s">
        <v>1360</v>
      </c>
      <c r="N148" s="182" t="s">
        <v>1361</v>
      </c>
      <c r="O148" s="182" t="s">
        <v>1361</v>
      </c>
      <c r="P148" s="185" t="s">
        <v>139</v>
      </c>
      <c r="Q148" s="185" t="s">
        <v>139</v>
      </c>
      <c r="R148" s="185" t="s">
        <v>139</v>
      </c>
      <c r="S148" s="185" t="s">
        <v>139</v>
      </c>
      <c r="T148" s="185" t="s">
        <v>139</v>
      </c>
      <c r="U148" s="185" t="s">
        <v>139</v>
      </c>
      <c r="V148" s="182" t="s">
        <v>1365</v>
      </c>
      <c r="W148" s="182" t="s">
        <v>1360</v>
      </c>
      <c r="X148" s="184" t="s">
        <v>1370</v>
      </c>
      <c r="Y148" s="233" t="s">
        <v>1360</v>
      </c>
      <c r="Z148" s="233" t="s">
        <v>1361</v>
      </c>
      <c r="AA148" s="234" t="s">
        <v>1361</v>
      </c>
    </row>
    <row r="149" spans="1:27" x14ac:dyDescent="0.3">
      <c r="A149" s="177" t="s">
        <v>110</v>
      </c>
      <c r="B149" s="177" t="s">
        <v>376</v>
      </c>
      <c r="C149" s="177" t="s">
        <v>377</v>
      </c>
      <c r="D149" s="182" t="s">
        <v>139</v>
      </c>
      <c r="E149" s="182" t="s">
        <v>139</v>
      </c>
      <c r="F149" s="183" t="s">
        <v>139</v>
      </c>
      <c r="G149" s="182" t="s">
        <v>1360</v>
      </c>
      <c r="H149" s="182" t="s">
        <v>1361</v>
      </c>
      <c r="I149" s="182" t="s">
        <v>1361</v>
      </c>
      <c r="J149" s="182" t="s">
        <v>1364</v>
      </c>
      <c r="K149" s="182" t="s">
        <v>1360</v>
      </c>
      <c r="L149" s="184" t="s">
        <v>1370</v>
      </c>
      <c r="M149" s="182" t="s">
        <v>1362</v>
      </c>
      <c r="N149" s="182" t="s">
        <v>1360</v>
      </c>
      <c r="O149" s="184" t="s">
        <v>1370</v>
      </c>
      <c r="P149" s="182" t="s">
        <v>1360</v>
      </c>
      <c r="Q149" s="182" t="s">
        <v>1361</v>
      </c>
      <c r="R149" s="182" t="s">
        <v>1361</v>
      </c>
      <c r="S149" s="182" t="s">
        <v>1360</v>
      </c>
      <c r="T149" s="182" t="s">
        <v>1361</v>
      </c>
      <c r="U149" s="182" t="s">
        <v>1361</v>
      </c>
      <c r="V149" s="182" t="s">
        <v>1364</v>
      </c>
      <c r="W149" s="182" t="s">
        <v>1360</v>
      </c>
      <c r="X149" s="184" t="s">
        <v>1370</v>
      </c>
      <c r="Y149" s="178" t="s">
        <v>1364</v>
      </c>
      <c r="Z149" s="180" t="s">
        <v>1360</v>
      </c>
      <c r="AA149" s="179" t="s">
        <v>1378</v>
      </c>
    </row>
    <row r="150" spans="1:27" x14ac:dyDescent="0.3">
      <c r="A150" s="177" t="s">
        <v>110</v>
      </c>
      <c r="B150" s="177" t="s">
        <v>610</v>
      </c>
      <c r="C150" s="177" t="s">
        <v>611</v>
      </c>
      <c r="D150" s="182" t="s">
        <v>139</v>
      </c>
      <c r="E150" s="182" t="s">
        <v>139</v>
      </c>
      <c r="F150" s="183" t="s">
        <v>139</v>
      </c>
      <c r="G150" s="182" t="s">
        <v>139</v>
      </c>
      <c r="H150" s="182" t="s">
        <v>139</v>
      </c>
      <c r="I150" s="183" t="s">
        <v>139</v>
      </c>
      <c r="J150" s="182" t="s">
        <v>1364</v>
      </c>
      <c r="K150" s="182" t="s">
        <v>1360</v>
      </c>
      <c r="L150" s="183">
        <v>4.5454545454545456E-2</v>
      </c>
      <c r="M150" s="182" t="s">
        <v>1360</v>
      </c>
      <c r="N150" s="182" t="s">
        <v>1361</v>
      </c>
      <c r="O150" s="182" t="s">
        <v>1361</v>
      </c>
      <c r="P150" s="185" t="s">
        <v>139</v>
      </c>
      <c r="Q150" s="185" t="s">
        <v>139</v>
      </c>
      <c r="R150" s="185" t="s">
        <v>139</v>
      </c>
      <c r="S150" s="185" t="s">
        <v>139</v>
      </c>
      <c r="T150" s="185" t="s">
        <v>139</v>
      </c>
      <c r="U150" s="185" t="s">
        <v>139</v>
      </c>
      <c r="V150" s="182" t="s">
        <v>1360</v>
      </c>
      <c r="W150" s="182" t="s">
        <v>1361</v>
      </c>
      <c r="X150" s="182" t="s">
        <v>1361</v>
      </c>
      <c r="Y150" s="233" t="s">
        <v>1360</v>
      </c>
      <c r="Z150" s="233" t="s">
        <v>1361</v>
      </c>
      <c r="AA150" s="234" t="s">
        <v>1361</v>
      </c>
    </row>
    <row r="151" spans="1:27" x14ac:dyDescent="0.3">
      <c r="A151" s="177" t="s">
        <v>110</v>
      </c>
      <c r="B151" s="177" t="s">
        <v>612</v>
      </c>
      <c r="C151" s="177" t="s">
        <v>613</v>
      </c>
      <c r="D151" s="182" t="s">
        <v>139</v>
      </c>
      <c r="E151" s="182" t="s">
        <v>139</v>
      </c>
      <c r="F151" s="183" t="s">
        <v>139</v>
      </c>
      <c r="G151" s="182" t="s">
        <v>139</v>
      </c>
      <c r="H151" s="182" t="s">
        <v>139</v>
      </c>
      <c r="I151" s="183" t="s">
        <v>139</v>
      </c>
      <c r="J151" s="182" t="s">
        <v>1364</v>
      </c>
      <c r="K151" s="182" t="s">
        <v>1360</v>
      </c>
      <c r="L151" s="184" t="s">
        <v>1370</v>
      </c>
      <c r="M151" s="185" t="s">
        <v>139</v>
      </c>
      <c r="N151" s="185" t="s">
        <v>139</v>
      </c>
      <c r="O151" s="185" t="s">
        <v>139</v>
      </c>
      <c r="P151" s="185" t="s">
        <v>139</v>
      </c>
      <c r="Q151" s="185" t="s">
        <v>139</v>
      </c>
      <c r="R151" s="185" t="s">
        <v>139</v>
      </c>
      <c r="S151" s="185" t="s">
        <v>139</v>
      </c>
      <c r="T151" s="185" t="s">
        <v>139</v>
      </c>
      <c r="U151" s="185" t="s">
        <v>139</v>
      </c>
      <c r="V151" s="182" t="s">
        <v>1365</v>
      </c>
      <c r="W151" s="182" t="s">
        <v>1360</v>
      </c>
      <c r="X151" s="183">
        <v>5.5555555555555552E-2</v>
      </c>
      <c r="Y151" s="178" t="s">
        <v>1365</v>
      </c>
      <c r="Z151" s="180" t="s">
        <v>1360</v>
      </c>
      <c r="AA151" s="179" t="s">
        <v>1378</v>
      </c>
    </row>
    <row r="152" spans="1:27" x14ac:dyDescent="0.3">
      <c r="A152" s="177" t="s">
        <v>53</v>
      </c>
      <c r="B152" s="177" t="s">
        <v>380</v>
      </c>
      <c r="C152" s="177" t="s">
        <v>381</v>
      </c>
      <c r="D152" s="182">
        <v>44</v>
      </c>
      <c r="E152" s="182">
        <v>17</v>
      </c>
      <c r="F152" s="183">
        <v>0.38600000000000001</v>
      </c>
      <c r="G152" s="182">
        <v>110</v>
      </c>
      <c r="H152" s="182">
        <v>24</v>
      </c>
      <c r="I152" s="183">
        <v>0.21818181818181817</v>
      </c>
      <c r="J152" s="182">
        <v>256</v>
      </c>
      <c r="K152" s="182">
        <v>90</v>
      </c>
      <c r="L152" s="183">
        <v>0.3515625</v>
      </c>
      <c r="M152" s="182">
        <v>386</v>
      </c>
      <c r="N152" s="182">
        <v>125</v>
      </c>
      <c r="O152" s="183">
        <v>0.32383419689119169</v>
      </c>
      <c r="P152" s="182">
        <v>315</v>
      </c>
      <c r="Q152" s="182">
        <v>130</v>
      </c>
      <c r="R152" s="183">
        <v>0.41269841269841268</v>
      </c>
      <c r="S152" s="182">
        <v>309</v>
      </c>
      <c r="T152" s="182">
        <v>158</v>
      </c>
      <c r="U152" s="183">
        <v>0.51132686084142398</v>
      </c>
      <c r="V152" s="182">
        <v>393</v>
      </c>
      <c r="W152" s="182">
        <v>184</v>
      </c>
      <c r="X152" s="183">
        <v>0.4681933842239186</v>
      </c>
      <c r="Y152" s="178">
        <v>445</v>
      </c>
      <c r="Z152" s="178">
        <v>159</v>
      </c>
      <c r="AA152" s="179">
        <v>0.35730337078651686</v>
      </c>
    </row>
    <row r="153" spans="1:27" x14ac:dyDescent="0.3">
      <c r="A153" s="177" t="s">
        <v>55</v>
      </c>
      <c r="B153" s="177" t="s">
        <v>382</v>
      </c>
      <c r="C153" s="177" t="s">
        <v>383</v>
      </c>
      <c r="D153" s="182">
        <v>199</v>
      </c>
      <c r="E153" s="182">
        <v>90</v>
      </c>
      <c r="F153" s="183">
        <v>0.45200000000000001</v>
      </c>
      <c r="G153" s="182">
        <v>154</v>
      </c>
      <c r="H153" s="182">
        <v>71</v>
      </c>
      <c r="I153" s="183">
        <v>0.46103896103896103</v>
      </c>
      <c r="J153" s="182">
        <v>230</v>
      </c>
      <c r="K153" s="182">
        <v>106</v>
      </c>
      <c r="L153" s="183">
        <v>0.46086956521739131</v>
      </c>
      <c r="M153" s="182">
        <v>322</v>
      </c>
      <c r="N153" s="182">
        <v>162</v>
      </c>
      <c r="O153" s="183">
        <v>0.50310559006211175</v>
      </c>
      <c r="P153" s="182">
        <v>412</v>
      </c>
      <c r="Q153" s="182">
        <v>172</v>
      </c>
      <c r="R153" s="183">
        <v>0.41747572815533979</v>
      </c>
      <c r="S153" s="182">
        <v>438</v>
      </c>
      <c r="T153" s="182">
        <v>219</v>
      </c>
      <c r="U153" s="183">
        <v>0.5</v>
      </c>
      <c r="V153" s="182">
        <v>488</v>
      </c>
      <c r="W153" s="182">
        <v>241</v>
      </c>
      <c r="X153" s="183">
        <v>0.49385245901639346</v>
      </c>
      <c r="Y153" s="178">
        <v>495</v>
      </c>
      <c r="Z153" s="178">
        <v>205</v>
      </c>
      <c r="AA153" s="179">
        <v>0.41414141414141414</v>
      </c>
    </row>
    <row r="154" spans="1:27" x14ac:dyDescent="0.3">
      <c r="A154" s="177" t="s">
        <v>55</v>
      </c>
      <c r="B154" s="177" t="s">
        <v>384</v>
      </c>
      <c r="C154" s="177" t="s">
        <v>385</v>
      </c>
      <c r="D154" s="182">
        <v>323</v>
      </c>
      <c r="E154" s="182">
        <v>114</v>
      </c>
      <c r="F154" s="183">
        <v>0.35299999999999998</v>
      </c>
      <c r="G154" s="182">
        <v>421</v>
      </c>
      <c r="H154" s="182">
        <v>161</v>
      </c>
      <c r="I154" s="183">
        <v>0.38242280285035629</v>
      </c>
      <c r="J154" s="182">
        <v>416</v>
      </c>
      <c r="K154" s="182">
        <v>126</v>
      </c>
      <c r="L154" s="183">
        <v>0.30288461538461536</v>
      </c>
      <c r="M154" s="182">
        <v>687</v>
      </c>
      <c r="N154" s="182">
        <v>169</v>
      </c>
      <c r="O154" s="183">
        <v>0.24599708879184862</v>
      </c>
      <c r="P154" s="182">
        <v>518</v>
      </c>
      <c r="Q154" s="182">
        <v>165</v>
      </c>
      <c r="R154" s="183">
        <v>0.31853281853281851</v>
      </c>
      <c r="S154" s="182">
        <v>470</v>
      </c>
      <c r="T154" s="182">
        <v>141</v>
      </c>
      <c r="U154" s="183">
        <v>0.3</v>
      </c>
      <c r="V154" s="182">
        <v>491</v>
      </c>
      <c r="W154" s="182">
        <v>170</v>
      </c>
      <c r="X154" s="183">
        <v>0.34623217922606925</v>
      </c>
      <c r="Y154" s="178">
        <v>397</v>
      </c>
      <c r="Z154" s="178">
        <v>146</v>
      </c>
      <c r="AA154" s="179">
        <v>0.36775818639798491</v>
      </c>
    </row>
    <row r="155" spans="1:27" x14ac:dyDescent="0.3">
      <c r="A155" s="177" t="s">
        <v>534</v>
      </c>
      <c r="B155" s="177" t="s">
        <v>713</v>
      </c>
      <c r="C155" s="177" t="s">
        <v>714</v>
      </c>
      <c r="D155" s="182" t="s">
        <v>139</v>
      </c>
      <c r="E155" s="182" t="s">
        <v>139</v>
      </c>
      <c r="F155" s="183" t="s">
        <v>139</v>
      </c>
      <c r="G155" s="182" t="s">
        <v>139</v>
      </c>
      <c r="H155" s="182" t="s">
        <v>139</v>
      </c>
      <c r="I155" s="183" t="s">
        <v>139</v>
      </c>
      <c r="J155" s="182" t="s">
        <v>139</v>
      </c>
      <c r="K155" s="182" t="s">
        <v>139</v>
      </c>
      <c r="L155" s="182" t="s">
        <v>139</v>
      </c>
      <c r="M155" s="182" t="s">
        <v>1376</v>
      </c>
      <c r="N155" s="182" t="s">
        <v>1360</v>
      </c>
      <c r="O155" s="184" t="s">
        <v>1370</v>
      </c>
      <c r="P155" s="182" t="s">
        <v>1374</v>
      </c>
      <c r="Q155" s="182" t="s">
        <v>1360</v>
      </c>
      <c r="R155" s="184" t="s">
        <v>1370</v>
      </c>
      <c r="S155" s="182" t="s">
        <v>1376</v>
      </c>
      <c r="T155" s="182" t="s">
        <v>1360</v>
      </c>
      <c r="U155" s="184" t="s">
        <v>1370</v>
      </c>
      <c r="V155" s="182" t="s">
        <v>1386</v>
      </c>
      <c r="W155" s="182" t="s">
        <v>1360</v>
      </c>
      <c r="X155" s="183">
        <v>2.8301886792452831E-2</v>
      </c>
      <c r="Y155" s="178" t="s">
        <v>1374</v>
      </c>
      <c r="Z155" s="178" t="s">
        <v>1360</v>
      </c>
      <c r="AA155" s="179">
        <v>3.9473684210526314E-2</v>
      </c>
    </row>
    <row r="156" spans="1:27" x14ac:dyDescent="0.3">
      <c r="A156" s="177" t="s">
        <v>114</v>
      </c>
      <c r="B156" s="177" t="s">
        <v>392</v>
      </c>
      <c r="C156" s="177" t="s">
        <v>393</v>
      </c>
      <c r="D156" s="182" t="s">
        <v>139</v>
      </c>
      <c r="E156" s="182" t="s">
        <v>139</v>
      </c>
      <c r="F156" s="183" t="s">
        <v>139</v>
      </c>
      <c r="G156" s="182" t="s">
        <v>1362</v>
      </c>
      <c r="H156" s="182" t="s">
        <v>1360</v>
      </c>
      <c r="I156" s="184" t="s">
        <v>1370</v>
      </c>
      <c r="J156" s="182" t="s">
        <v>1365</v>
      </c>
      <c r="K156" s="182" t="s">
        <v>1360</v>
      </c>
      <c r="L156" s="184" t="s">
        <v>1370</v>
      </c>
      <c r="M156" s="182" t="s">
        <v>1372</v>
      </c>
      <c r="N156" s="182" t="s">
        <v>1360</v>
      </c>
      <c r="O156" s="184" t="s">
        <v>1370</v>
      </c>
      <c r="P156" s="185" t="s">
        <v>139</v>
      </c>
      <c r="Q156" s="185" t="s">
        <v>139</v>
      </c>
      <c r="R156" s="185" t="s">
        <v>139</v>
      </c>
      <c r="S156" s="185" t="s">
        <v>139</v>
      </c>
      <c r="T156" s="185" t="s">
        <v>139</v>
      </c>
      <c r="U156" s="185" t="s">
        <v>139</v>
      </c>
      <c r="V156" s="185" t="s">
        <v>139</v>
      </c>
      <c r="W156" s="185" t="s">
        <v>139</v>
      </c>
      <c r="X156" s="185" t="s">
        <v>139</v>
      </c>
      <c r="Y156" s="178" t="s">
        <v>1362</v>
      </c>
      <c r="Z156" s="180" t="s">
        <v>1360</v>
      </c>
      <c r="AA156" s="179" t="s">
        <v>1378</v>
      </c>
    </row>
    <row r="157" spans="1:27" x14ac:dyDescent="0.3">
      <c r="A157" s="177" t="s">
        <v>57</v>
      </c>
      <c r="B157" s="177" t="s">
        <v>715</v>
      </c>
      <c r="C157" s="177" t="s">
        <v>716</v>
      </c>
      <c r="D157" s="182" t="s">
        <v>139</v>
      </c>
      <c r="E157" s="182" t="s">
        <v>139</v>
      </c>
      <c r="F157" s="183" t="s">
        <v>139</v>
      </c>
      <c r="G157" s="182" t="s">
        <v>139</v>
      </c>
      <c r="H157" s="182" t="s">
        <v>139</v>
      </c>
      <c r="I157" s="183" t="s">
        <v>139</v>
      </c>
      <c r="J157" s="182" t="s">
        <v>139</v>
      </c>
      <c r="K157" s="182" t="s">
        <v>139</v>
      </c>
      <c r="L157" s="182" t="s">
        <v>139</v>
      </c>
      <c r="M157" s="182" t="s">
        <v>1365</v>
      </c>
      <c r="N157" s="182" t="s">
        <v>1360</v>
      </c>
      <c r="O157" s="183">
        <v>0.10810810810810811</v>
      </c>
      <c r="P157" s="182" t="s">
        <v>1375</v>
      </c>
      <c r="Q157" s="182" t="s">
        <v>1360</v>
      </c>
      <c r="R157" s="183">
        <v>4.6511627906976744E-2</v>
      </c>
      <c r="S157" s="182" t="s">
        <v>1366</v>
      </c>
      <c r="T157" s="182" t="s">
        <v>1360</v>
      </c>
      <c r="U157" s="183">
        <v>9.375E-2</v>
      </c>
      <c r="V157" s="182">
        <v>68</v>
      </c>
      <c r="W157" s="182">
        <v>11</v>
      </c>
      <c r="X157" s="183">
        <v>0.16176470588235295</v>
      </c>
      <c r="Y157" s="178">
        <v>142</v>
      </c>
      <c r="Z157" s="178">
        <v>15</v>
      </c>
      <c r="AA157" s="179">
        <v>0.10563380281690141</v>
      </c>
    </row>
    <row r="158" spans="1:27" x14ac:dyDescent="0.3">
      <c r="A158" s="177" t="s">
        <v>57</v>
      </c>
      <c r="B158" s="177" t="s">
        <v>614</v>
      </c>
      <c r="C158" s="177" t="s">
        <v>615</v>
      </c>
      <c r="D158" s="182" t="s">
        <v>139</v>
      </c>
      <c r="E158" s="182" t="s">
        <v>139</v>
      </c>
      <c r="F158" s="183" t="s">
        <v>139</v>
      </c>
      <c r="G158" s="182" t="s">
        <v>139</v>
      </c>
      <c r="H158" s="182" t="s">
        <v>139</v>
      </c>
      <c r="I158" s="183" t="s">
        <v>139</v>
      </c>
      <c r="J158" s="182" t="s">
        <v>1360</v>
      </c>
      <c r="K158" s="182" t="s">
        <v>1361</v>
      </c>
      <c r="L158" s="182" t="s">
        <v>1361</v>
      </c>
      <c r="M158" s="182" t="s">
        <v>1372</v>
      </c>
      <c r="N158" s="182" t="s">
        <v>1360</v>
      </c>
      <c r="O158" s="183">
        <v>9.8039215686274508E-2</v>
      </c>
      <c r="P158" s="182" t="s">
        <v>1377</v>
      </c>
      <c r="Q158" s="182" t="s">
        <v>1360</v>
      </c>
      <c r="R158" s="183">
        <v>4.5801526717557252E-2</v>
      </c>
      <c r="S158" s="182" t="s">
        <v>1364</v>
      </c>
      <c r="T158" s="182" t="s">
        <v>1360</v>
      </c>
      <c r="U158" s="183">
        <v>0.14285714285714285</v>
      </c>
      <c r="V158" s="182" t="s">
        <v>1365</v>
      </c>
      <c r="W158" s="182" t="s">
        <v>1360</v>
      </c>
      <c r="X158" s="184" t="s">
        <v>1370</v>
      </c>
      <c r="Y158" s="178">
        <v>181</v>
      </c>
      <c r="Z158" s="178">
        <v>10</v>
      </c>
      <c r="AA158" s="179">
        <v>5.5248618784530384E-2</v>
      </c>
    </row>
    <row r="159" spans="1:27" x14ac:dyDescent="0.3">
      <c r="A159" s="177" t="s">
        <v>57</v>
      </c>
      <c r="B159" s="177" t="s">
        <v>1332</v>
      </c>
      <c r="C159" s="177" t="s">
        <v>1333</v>
      </c>
      <c r="D159" s="238" t="s">
        <v>139</v>
      </c>
      <c r="E159" s="238" t="s">
        <v>139</v>
      </c>
      <c r="F159" s="239" t="s">
        <v>139</v>
      </c>
      <c r="G159" s="238" t="s">
        <v>139</v>
      </c>
      <c r="H159" s="238" t="s">
        <v>139</v>
      </c>
      <c r="I159" s="239" t="s">
        <v>139</v>
      </c>
      <c r="J159" s="238" t="s">
        <v>139</v>
      </c>
      <c r="K159" s="238" t="s">
        <v>139</v>
      </c>
      <c r="L159" s="239" t="s">
        <v>139</v>
      </c>
      <c r="M159" s="238" t="s">
        <v>139</v>
      </c>
      <c r="N159" s="238" t="s">
        <v>139</v>
      </c>
      <c r="O159" s="239" t="s">
        <v>139</v>
      </c>
      <c r="P159" s="238" t="s">
        <v>139</v>
      </c>
      <c r="Q159" s="238" t="s">
        <v>139</v>
      </c>
      <c r="R159" s="239" t="s">
        <v>139</v>
      </c>
      <c r="S159" s="238" t="s">
        <v>139</v>
      </c>
      <c r="T159" s="238" t="s">
        <v>139</v>
      </c>
      <c r="U159" s="239" t="s">
        <v>139</v>
      </c>
      <c r="V159" s="238" t="s">
        <v>139</v>
      </c>
      <c r="W159" s="238" t="s">
        <v>139</v>
      </c>
      <c r="X159" s="239" t="s">
        <v>139</v>
      </c>
      <c r="Y159" s="178" t="s">
        <v>1364</v>
      </c>
      <c r="Z159" s="178" t="s">
        <v>1360</v>
      </c>
      <c r="AA159" s="179">
        <v>3.8461538461538464E-2</v>
      </c>
    </row>
    <row r="160" spans="1:27" x14ac:dyDescent="0.3">
      <c r="A160" s="177" t="s">
        <v>57</v>
      </c>
      <c r="B160" s="177" t="s">
        <v>394</v>
      </c>
      <c r="C160" s="177" t="s">
        <v>395</v>
      </c>
      <c r="D160" s="182" t="s">
        <v>1360</v>
      </c>
      <c r="E160" s="182" t="s">
        <v>1361</v>
      </c>
      <c r="F160" s="183" t="s">
        <v>1361</v>
      </c>
      <c r="G160" s="182" t="s">
        <v>1360</v>
      </c>
      <c r="H160" s="182" t="s">
        <v>1361</v>
      </c>
      <c r="I160" s="182" t="s">
        <v>1361</v>
      </c>
      <c r="J160" s="182" t="s">
        <v>1362</v>
      </c>
      <c r="K160" s="182" t="s">
        <v>1360</v>
      </c>
      <c r="L160" s="183">
        <v>0.17647058823529413</v>
      </c>
      <c r="M160" s="182" t="s">
        <v>1363</v>
      </c>
      <c r="N160" s="182" t="s">
        <v>1360</v>
      </c>
      <c r="O160" s="183">
        <v>7.9365079365079361E-2</v>
      </c>
      <c r="P160" s="182" t="s">
        <v>1386</v>
      </c>
      <c r="Q160" s="182" t="s">
        <v>1360</v>
      </c>
      <c r="R160" s="183">
        <v>7.3394495412844041E-2</v>
      </c>
      <c r="S160" s="182">
        <v>130</v>
      </c>
      <c r="T160" s="182">
        <v>21</v>
      </c>
      <c r="U160" s="183">
        <v>0.16153846153846155</v>
      </c>
      <c r="V160" s="182" t="s">
        <v>1363</v>
      </c>
      <c r="W160" s="182" t="s">
        <v>1360</v>
      </c>
      <c r="X160" s="183">
        <v>0.15</v>
      </c>
      <c r="Y160" s="178">
        <v>111</v>
      </c>
      <c r="Z160" s="178">
        <v>12</v>
      </c>
      <c r="AA160" s="179">
        <v>0.10810810810810811</v>
      </c>
    </row>
    <row r="161" spans="1:27" x14ac:dyDescent="0.3">
      <c r="A161" s="177" t="s">
        <v>57</v>
      </c>
      <c r="B161" s="177" t="s">
        <v>396</v>
      </c>
      <c r="C161" s="177" t="s">
        <v>397</v>
      </c>
      <c r="D161" s="182" t="s">
        <v>1360</v>
      </c>
      <c r="E161" s="182" t="s">
        <v>1361</v>
      </c>
      <c r="F161" s="183" t="s">
        <v>1361</v>
      </c>
      <c r="G161" s="182" t="s">
        <v>1360</v>
      </c>
      <c r="H161" s="182" t="s">
        <v>1361</v>
      </c>
      <c r="I161" s="182" t="s">
        <v>1361</v>
      </c>
      <c r="J161" s="182" t="s">
        <v>1360</v>
      </c>
      <c r="K161" s="182" t="s">
        <v>1361</v>
      </c>
      <c r="L161" s="182" t="s">
        <v>1361</v>
      </c>
      <c r="M161" s="182" t="s">
        <v>1364</v>
      </c>
      <c r="N161" s="182" t="s">
        <v>1360</v>
      </c>
      <c r="O161" s="183">
        <v>8.6956521739130432E-2</v>
      </c>
      <c r="P161" s="182" t="s">
        <v>1363</v>
      </c>
      <c r="Q161" s="182" t="s">
        <v>1360</v>
      </c>
      <c r="R161" s="183">
        <v>4.8387096774193547E-2</v>
      </c>
      <c r="S161" s="182" t="s">
        <v>1371</v>
      </c>
      <c r="T161" s="182" t="s">
        <v>1360</v>
      </c>
      <c r="U161" s="183">
        <v>0.13043478260869565</v>
      </c>
      <c r="V161" s="182" t="s">
        <v>1371</v>
      </c>
      <c r="W161" s="182" t="s">
        <v>1360</v>
      </c>
      <c r="X161" s="183">
        <v>6.1224489795918366E-2</v>
      </c>
      <c r="Y161" s="178" t="s">
        <v>1373</v>
      </c>
      <c r="Z161" s="178" t="s">
        <v>1360</v>
      </c>
      <c r="AA161" s="179">
        <v>0.05</v>
      </c>
    </row>
    <row r="162" spans="1:27" x14ac:dyDescent="0.3">
      <c r="A162" s="177" t="s">
        <v>57</v>
      </c>
      <c r="B162" s="177" t="s">
        <v>398</v>
      </c>
      <c r="C162" s="177" t="s">
        <v>399</v>
      </c>
      <c r="D162" s="212" t="s">
        <v>1360</v>
      </c>
      <c r="E162" s="212" t="s">
        <v>1361</v>
      </c>
      <c r="F162" s="214" t="s">
        <v>1361</v>
      </c>
      <c r="G162" s="212" t="s">
        <v>1360</v>
      </c>
      <c r="H162" s="212" t="s">
        <v>1361</v>
      </c>
      <c r="I162" s="212" t="s">
        <v>1361</v>
      </c>
      <c r="J162" s="212" t="s">
        <v>1360</v>
      </c>
      <c r="K162" s="212" t="s">
        <v>1361</v>
      </c>
      <c r="L162" s="212" t="s">
        <v>1361</v>
      </c>
      <c r="M162" s="212" t="s">
        <v>1360</v>
      </c>
      <c r="N162" s="212" t="s">
        <v>1361</v>
      </c>
      <c r="O162" s="212" t="s">
        <v>1361</v>
      </c>
      <c r="P162" s="212" t="s">
        <v>1365</v>
      </c>
      <c r="Q162" s="212" t="s">
        <v>1360</v>
      </c>
      <c r="R162" s="214">
        <v>8.3333333333333329E-2</v>
      </c>
      <c r="S162" s="212" t="s">
        <v>1364</v>
      </c>
      <c r="T162" s="212" t="s">
        <v>1360</v>
      </c>
      <c r="U162" s="214">
        <v>0.1</v>
      </c>
      <c r="V162" s="212" t="s">
        <v>1364</v>
      </c>
      <c r="W162" s="212" t="s">
        <v>1360</v>
      </c>
      <c r="X162" s="214">
        <v>9.0909090909090912E-2</v>
      </c>
      <c r="Y162" s="178">
        <v>51</v>
      </c>
      <c r="Z162" s="178">
        <v>10</v>
      </c>
      <c r="AA162" s="179">
        <v>0.19607843137254902</v>
      </c>
    </row>
    <row r="163" spans="1:27" x14ac:dyDescent="0.3">
      <c r="A163" s="177" t="s">
        <v>57</v>
      </c>
      <c r="B163" s="177" t="s">
        <v>400</v>
      </c>
      <c r="C163" s="177" t="s">
        <v>401</v>
      </c>
      <c r="D163" s="182" t="s">
        <v>139</v>
      </c>
      <c r="E163" s="182" t="s">
        <v>139</v>
      </c>
      <c r="F163" s="183" t="s">
        <v>139</v>
      </c>
      <c r="G163" s="182" t="s">
        <v>1360</v>
      </c>
      <c r="H163" s="182" t="s">
        <v>1361</v>
      </c>
      <c r="I163" s="182" t="s">
        <v>1361</v>
      </c>
      <c r="J163" s="182" t="s">
        <v>1362</v>
      </c>
      <c r="K163" s="182" t="s">
        <v>1360</v>
      </c>
      <c r="L163" s="183">
        <v>0.2857142857142857</v>
      </c>
      <c r="M163" s="182" t="s">
        <v>1362</v>
      </c>
      <c r="N163" s="182" t="s">
        <v>1360</v>
      </c>
      <c r="O163" s="183">
        <v>0.4</v>
      </c>
      <c r="P163" s="182" t="s">
        <v>1365</v>
      </c>
      <c r="Q163" s="182" t="s">
        <v>1360</v>
      </c>
      <c r="R163" s="183">
        <v>0.18181818181818182</v>
      </c>
      <c r="S163" s="182" t="s">
        <v>1362</v>
      </c>
      <c r="T163" s="182" t="s">
        <v>1360</v>
      </c>
      <c r="U163" s="183">
        <v>0.42857142857142855</v>
      </c>
      <c r="V163" s="182" t="s">
        <v>1364</v>
      </c>
      <c r="W163" s="182" t="s">
        <v>1360</v>
      </c>
      <c r="X163" s="183">
        <v>0.20833333333333334</v>
      </c>
      <c r="Y163" s="178" t="s">
        <v>1386</v>
      </c>
      <c r="Z163" s="178" t="s">
        <v>1360</v>
      </c>
      <c r="AA163" s="179">
        <v>8.6538461538461536E-2</v>
      </c>
    </row>
    <row r="164" spans="1:27" x14ac:dyDescent="0.3">
      <c r="A164" s="177" t="s">
        <v>59</v>
      </c>
      <c r="B164" s="177" t="s">
        <v>717</v>
      </c>
      <c r="C164" s="177" t="s">
        <v>718</v>
      </c>
      <c r="D164" s="182" t="s">
        <v>139</v>
      </c>
      <c r="E164" s="182" t="s">
        <v>139</v>
      </c>
      <c r="F164" s="183" t="s">
        <v>139</v>
      </c>
      <c r="G164" s="182" t="s">
        <v>139</v>
      </c>
      <c r="H164" s="182" t="s">
        <v>139</v>
      </c>
      <c r="I164" s="183" t="s">
        <v>139</v>
      </c>
      <c r="J164" s="182" t="s">
        <v>139</v>
      </c>
      <c r="K164" s="182" t="s">
        <v>139</v>
      </c>
      <c r="L164" s="182" t="s">
        <v>139</v>
      </c>
      <c r="M164" s="182" t="s">
        <v>1360</v>
      </c>
      <c r="N164" s="182" t="s">
        <v>1361</v>
      </c>
      <c r="O164" s="182" t="s">
        <v>1361</v>
      </c>
      <c r="P164" s="182" t="s">
        <v>1365</v>
      </c>
      <c r="Q164" s="182" t="s">
        <v>1360</v>
      </c>
      <c r="R164" s="184" t="s">
        <v>1370</v>
      </c>
      <c r="S164" s="182" t="s">
        <v>1364</v>
      </c>
      <c r="T164" s="182" t="s">
        <v>1360</v>
      </c>
      <c r="U164" s="183">
        <v>0.34615384615384615</v>
      </c>
      <c r="V164" s="182" t="s">
        <v>1365</v>
      </c>
      <c r="W164" s="182" t="s">
        <v>1360</v>
      </c>
      <c r="X164" s="183">
        <v>0.26666666666666666</v>
      </c>
      <c r="Y164" s="178" t="s">
        <v>1365</v>
      </c>
      <c r="Z164" s="178" t="s">
        <v>1360</v>
      </c>
      <c r="AA164" s="179">
        <v>8.5714285714285715E-2</v>
      </c>
    </row>
    <row r="165" spans="1:27" x14ac:dyDescent="0.3">
      <c r="A165" s="177" t="s">
        <v>59</v>
      </c>
      <c r="B165" s="177" t="s">
        <v>616</v>
      </c>
      <c r="C165" s="177" t="s">
        <v>617</v>
      </c>
      <c r="D165" s="182" t="s">
        <v>139</v>
      </c>
      <c r="E165" s="182" t="s">
        <v>139</v>
      </c>
      <c r="F165" s="183" t="s">
        <v>139</v>
      </c>
      <c r="G165" s="182" t="s">
        <v>139</v>
      </c>
      <c r="H165" s="182" t="s">
        <v>139</v>
      </c>
      <c r="I165" s="183" t="s">
        <v>139</v>
      </c>
      <c r="J165" s="182" t="s">
        <v>1365</v>
      </c>
      <c r="K165" s="182" t="s">
        <v>1360</v>
      </c>
      <c r="L165" s="184" t="s">
        <v>1370</v>
      </c>
      <c r="M165" s="182" t="s">
        <v>1362</v>
      </c>
      <c r="N165" s="182" t="s">
        <v>1360</v>
      </c>
      <c r="O165" s="183">
        <v>0.33333333333333331</v>
      </c>
      <c r="P165" s="182" t="s">
        <v>1363</v>
      </c>
      <c r="Q165" s="182" t="s">
        <v>1360</v>
      </c>
      <c r="R165" s="183">
        <v>3.1746031746031744E-2</v>
      </c>
      <c r="S165" s="182" t="s">
        <v>1360</v>
      </c>
      <c r="T165" s="182" t="s">
        <v>1361</v>
      </c>
      <c r="U165" s="182" t="s">
        <v>1361</v>
      </c>
      <c r="V165" s="182" t="s">
        <v>1365</v>
      </c>
      <c r="W165" s="182" t="s">
        <v>1360</v>
      </c>
      <c r="X165" s="183">
        <v>5.7142857142857141E-2</v>
      </c>
      <c r="Y165" s="178" t="s">
        <v>1365</v>
      </c>
      <c r="Z165" s="180" t="s">
        <v>1360</v>
      </c>
      <c r="AA165" s="179" t="s">
        <v>1378</v>
      </c>
    </row>
    <row r="166" spans="1:27" x14ac:dyDescent="0.3">
      <c r="A166" s="177" t="s">
        <v>61</v>
      </c>
      <c r="B166" s="177" t="s">
        <v>406</v>
      </c>
      <c r="C166" s="177" t="s">
        <v>407</v>
      </c>
      <c r="D166" s="182" t="s">
        <v>1360</v>
      </c>
      <c r="E166" s="182" t="s">
        <v>1361</v>
      </c>
      <c r="F166" s="183" t="s">
        <v>1361</v>
      </c>
      <c r="G166" s="182" t="s">
        <v>1364</v>
      </c>
      <c r="H166" s="182" t="s">
        <v>1360</v>
      </c>
      <c r="I166" s="183">
        <v>0.13043478260869565</v>
      </c>
      <c r="J166" s="182" t="s">
        <v>1371</v>
      </c>
      <c r="K166" s="182" t="s">
        <v>1360</v>
      </c>
      <c r="L166" s="183">
        <v>0.16666666666666666</v>
      </c>
      <c r="M166" s="182">
        <v>116</v>
      </c>
      <c r="N166" s="182">
        <v>18</v>
      </c>
      <c r="O166" s="183">
        <v>0.15517241379310345</v>
      </c>
      <c r="P166" s="182">
        <v>104</v>
      </c>
      <c r="Q166" s="182">
        <v>13</v>
      </c>
      <c r="R166" s="183">
        <v>0.125</v>
      </c>
      <c r="S166" s="182">
        <v>97</v>
      </c>
      <c r="T166" s="182">
        <v>17</v>
      </c>
      <c r="U166" s="183">
        <v>0.17525773195876287</v>
      </c>
      <c r="V166" s="182">
        <v>48</v>
      </c>
      <c r="W166" s="182">
        <v>12</v>
      </c>
      <c r="X166" s="183">
        <v>0.25</v>
      </c>
      <c r="Y166" s="178" t="s">
        <v>1371</v>
      </c>
      <c r="Z166" s="178" t="s">
        <v>1360</v>
      </c>
      <c r="AA166" s="179">
        <v>0.17073170731707318</v>
      </c>
    </row>
    <row r="167" spans="1:27" x14ac:dyDescent="0.3">
      <c r="A167" s="177" t="s">
        <v>63</v>
      </c>
      <c r="B167" s="177" t="s">
        <v>410</v>
      </c>
      <c r="C167" s="177" t="s">
        <v>411</v>
      </c>
      <c r="D167" s="182">
        <v>32</v>
      </c>
      <c r="E167" s="182">
        <v>18</v>
      </c>
      <c r="F167" s="183">
        <v>0.56299999999999994</v>
      </c>
      <c r="G167" s="182">
        <v>33</v>
      </c>
      <c r="H167" s="182">
        <v>16</v>
      </c>
      <c r="I167" s="183">
        <v>0.48484848484848486</v>
      </c>
      <c r="J167" s="182">
        <v>27</v>
      </c>
      <c r="K167" s="182">
        <v>16</v>
      </c>
      <c r="L167" s="183">
        <v>0.59259259259259256</v>
      </c>
      <c r="M167" s="182" t="s">
        <v>1365</v>
      </c>
      <c r="N167" s="182" t="s">
        <v>1360</v>
      </c>
      <c r="O167" s="183">
        <v>0.28125</v>
      </c>
      <c r="P167" s="182">
        <v>54</v>
      </c>
      <c r="Q167" s="182">
        <v>13</v>
      </c>
      <c r="R167" s="183">
        <v>0.24074074074074073</v>
      </c>
      <c r="S167" s="182">
        <v>80</v>
      </c>
      <c r="T167" s="182">
        <v>27</v>
      </c>
      <c r="U167" s="183">
        <v>0.33750000000000002</v>
      </c>
      <c r="V167" s="182">
        <v>46</v>
      </c>
      <c r="W167" s="182">
        <v>23</v>
      </c>
      <c r="X167" s="183">
        <v>0.5</v>
      </c>
      <c r="Y167" s="178">
        <v>56</v>
      </c>
      <c r="Z167" s="178">
        <v>30</v>
      </c>
      <c r="AA167" s="179">
        <v>0.5357142857142857</v>
      </c>
    </row>
    <row r="168" spans="1:27" x14ac:dyDescent="0.3">
      <c r="A168" s="177" t="s">
        <v>63</v>
      </c>
      <c r="B168" s="177" t="s">
        <v>412</v>
      </c>
      <c r="C168" s="177" t="s">
        <v>413</v>
      </c>
      <c r="D168" s="182">
        <v>279</v>
      </c>
      <c r="E168" s="182">
        <v>231</v>
      </c>
      <c r="F168" s="183">
        <v>0.82799999999999996</v>
      </c>
      <c r="G168" s="182">
        <v>324</v>
      </c>
      <c r="H168" s="182">
        <v>253</v>
      </c>
      <c r="I168" s="183">
        <v>0.78086419753086422</v>
      </c>
      <c r="J168" s="182">
        <v>377</v>
      </c>
      <c r="K168" s="182">
        <v>305</v>
      </c>
      <c r="L168" s="183">
        <v>0.80901856763925728</v>
      </c>
      <c r="M168" s="182">
        <v>367</v>
      </c>
      <c r="N168" s="182">
        <v>309</v>
      </c>
      <c r="O168" s="183">
        <v>0.84196185286103542</v>
      </c>
      <c r="P168" s="182">
        <v>429</v>
      </c>
      <c r="Q168" s="182">
        <v>339</v>
      </c>
      <c r="R168" s="183">
        <v>0.79020979020979021</v>
      </c>
      <c r="S168" s="182">
        <v>350</v>
      </c>
      <c r="T168" s="182">
        <v>280</v>
      </c>
      <c r="U168" s="183">
        <v>0.8</v>
      </c>
      <c r="V168" s="182">
        <v>359</v>
      </c>
      <c r="W168" s="182">
        <v>284</v>
      </c>
      <c r="X168" s="183">
        <v>0.79108635097493041</v>
      </c>
      <c r="Y168" s="178">
        <v>348</v>
      </c>
      <c r="Z168" s="178">
        <v>285</v>
      </c>
      <c r="AA168" s="179">
        <v>0.81896551724137934</v>
      </c>
    </row>
    <row r="169" spans="1:27" x14ac:dyDescent="0.3">
      <c r="A169" s="177" t="s">
        <v>63</v>
      </c>
      <c r="B169" s="177" t="s">
        <v>414</v>
      </c>
      <c r="C169" s="177" t="s">
        <v>415</v>
      </c>
      <c r="D169" s="182" t="s">
        <v>1362</v>
      </c>
      <c r="E169" s="182" t="s">
        <v>1360</v>
      </c>
      <c r="F169" s="183">
        <v>0.6</v>
      </c>
      <c r="G169" s="182" t="s">
        <v>1360</v>
      </c>
      <c r="H169" s="182" t="s">
        <v>1361</v>
      </c>
      <c r="I169" s="182" t="s">
        <v>1361</v>
      </c>
      <c r="J169" s="182">
        <v>41</v>
      </c>
      <c r="K169" s="182">
        <v>10</v>
      </c>
      <c r="L169" s="183">
        <v>0.24390243902439024</v>
      </c>
      <c r="M169" s="182">
        <v>58</v>
      </c>
      <c r="N169" s="182">
        <v>12</v>
      </c>
      <c r="O169" s="183">
        <v>0.20689655172413793</v>
      </c>
      <c r="P169" s="182">
        <v>48</v>
      </c>
      <c r="Q169" s="182">
        <v>20</v>
      </c>
      <c r="R169" s="183">
        <v>0.41666666666666669</v>
      </c>
      <c r="S169" s="182">
        <v>30</v>
      </c>
      <c r="T169" s="182">
        <v>15</v>
      </c>
      <c r="U169" s="183">
        <v>0.5</v>
      </c>
      <c r="V169" s="182">
        <v>33</v>
      </c>
      <c r="W169" s="182">
        <v>18</v>
      </c>
      <c r="X169" s="183">
        <v>0.54545454545454541</v>
      </c>
      <c r="Y169" s="233" t="s">
        <v>1360</v>
      </c>
      <c r="Z169" s="233" t="s">
        <v>1361</v>
      </c>
      <c r="AA169" s="234" t="s">
        <v>1361</v>
      </c>
    </row>
    <row r="170" spans="1:27" x14ac:dyDescent="0.3">
      <c r="A170" s="177" t="s">
        <v>63</v>
      </c>
      <c r="B170" s="177" t="s">
        <v>416</v>
      </c>
      <c r="C170" s="177" t="s">
        <v>417</v>
      </c>
      <c r="D170" s="182" t="s">
        <v>139</v>
      </c>
      <c r="E170" s="182" t="s">
        <v>139</v>
      </c>
      <c r="F170" s="183" t="s">
        <v>139</v>
      </c>
      <c r="G170" s="182" t="s">
        <v>1364</v>
      </c>
      <c r="H170" s="182" t="s">
        <v>1360</v>
      </c>
      <c r="I170" s="183">
        <v>0.25925925925925924</v>
      </c>
      <c r="J170" s="182">
        <v>52</v>
      </c>
      <c r="K170" s="182">
        <v>11</v>
      </c>
      <c r="L170" s="183">
        <v>0.21153846153846154</v>
      </c>
      <c r="M170" s="182">
        <v>73</v>
      </c>
      <c r="N170" s="182">
        <v>12</v>
      </c>
      <c r="O170" s="183">
        <v>0.16438356164383561</v>
      </c>
      <c r="P170" s="182">
        <v>55</v>
      </c>
      <c r="Q170" s="182">
        <v>22</v>
      </c>
      <c r="R170" s="183">
        <v>0.4</v>
      </c>
      <c r="S170" s="182">
        <v>98</v>
      </c>
      <c r="T170" s="182">
        <v>32</v>
      </c>
      <c r="U170" s="183">
        <v>0.32653061224489793</v>
      </c>
      <c r="V170" s="182">
        <v>109</v>
      </c>
      <c r="W170" s="182">
        <v>27</v>
      </c>
      <c r="X170" s="183">
        <v>0.24770642201834864</v>
      </c>
      <c r="Y170" s="178">
        <v>78</v>
      </c>
      <c r="Z170" s="178">
        <v>30</v>
      </c>
      <c r="AA170" s="179">
        <v>0.38461538461538464</v>
      </c>
    </row>
    <row r="171" spans="1:27" x14ac:dyDescent="0.3">
      <c r="A171" s="177" t="s">
        <v>63</v>
      </c>
      <c r="B171" s="177" t="s">
        <v>418</v>
      </c>
      <c r="C171" s="177" t="s">
        <v>419</v>
      </c>
      <c r="D171" s="182">
        <v>60</v>
      </c>
      <c r="E171" s="182">
        <v>24</v>
      </c>
      <c r="F171" s="183">
        <v>0.4</v>
      </c>
      <c r="G171" s="182">
        <v>60</v>
      </c>
      <c r="H171" s="182">
        <v>23</v>
      </c>
      <c r="I171" s="183">
        <v>0.38333333333333336</v>
      </c>
      <c r="J171" s="182">
        <v>51</v>
      </c>
      <c r="K171" s="182">
        <v>19</v>
      </c>
      <c r="L171" s="183">
        <v>0.37254901960784315</v>
      </c>
      <c r="M171" s="182">
        <v>41</v>
      </c>
      <c r="N171" s="182">
        <v>23</v>
      </c>
      <c r="O171" s="183">
        <v>0.56097560975609762</v>
      </c>
      <c r="P171" s="182">
        <v>58</v>
      </c>
      <c r="Q171" s="182">
        <v>38</v>
      </c>
      <c r="R171" s="183">
        <v>0.65517241379310343</v>
      </c>
      <c r="S171" s="182">
        <v>37</v>
      </c>
      <c r="T171" s="182">
        <v>12</v>
      </c>
      <c r="U171" s="183">
        <v>0.32432432432432434</v>
      </c>
      <c r="V171" s="182">
        <v>58</v>
      </c>
      <c r="W171" s="182">
        <v>42</v>
      </c>
      <c r="X171" s="183">
        <v>0.72413793103448276</v>
      </c>
      <c r="Y171" s="178">
        <v>50</v>
      </c>
      <c r="Z171" s="178">
        <v>30</v>
      </c>
      <c r="AA171" s="179">
        <v>0.6</v>
      </c>
    </row>
    <row r="172" spans="1:27" x14ac:dyDescent="0.3">
      <c r="A172" s="177" t="s">
        <v>63</v>
      </c>
      <c r="B172" s="177" t="s">
        <v>420</v>
      </c>
      <c r="C172" s="177" t="s">
        <v>421</v>
      </c>
      <c r="D172" s="182">
        <v>111</v>
      </c>
      <c r="E172" s="182">
        <v>83</v>
      </c>
      <c r="F172" s="183">
        <v>0.748</v>
      </c>
      <c r="G172" s="182">
        <v>133</v>
      </c>
      <c r="H172" s="182">
        <v>83</v>
      </c>
      <c r="I172" s="183">
        <v>0.62406015037593987</v>
      </c>
      <c r="J172" s="182">
        <v>84</v>
      </c>
      <c r="K172" s="182">
        <v>55</v>
      </c>
      <c r="L172" s="183">
        <v>0.65476190476190477</v>
      </c>
      <c r="M172" s="182">
        <v>152</v>
      </c>
      <c r="N172" s="182">
        <v>84</v>
      </c>
      <c r="O172" s="183">
        <v>0.55263157894736847</v>
      </c>
      <c r="P172" s="182">
        <v>131</v>
      </c>
      <c r="Q172" s="182">
        <v>89</v>
      </c>
      <c r="R172" s="183">
        <v>0.67938931297709926</v>
      </c>
      <c r="S172" s="182">
        <v>207</v>
      </c>
      <c r="T172" s="182">
        <v>127</v>
      </c>
      <c r="U172" s="183">
        <v>0.61352657004830913</v>
      </c>
      <c r="V172" s="182">
        <v>201</v>
      </c>
      <c r="W172" s="182">
        <v>103</v>
      </c>
      <c r="X172" s="183">
        <v>0.51243781094527363</v>
      </c>
      <c r="Y172" s="178">
        <v>172</v>
      </c>
      <c r="Z172" s="178">
        <v>103</v>
      </c>
      <c r="AA172" s="179">
        <v>0.59883720930232553</v>
      </c>
    </row>
    <row r="173" spans="1:27" x14ac:dyDescent="0.3">
      <c r="A173" s="177" t="s">
        <v>63</v>
      </c>
      <c r="B173" s="177" t="s">
        <v>422</v>
      </c>
      <c r="C173" s="177" t="s">
        <v>423</v>
      </c>
      <c r="D173" s="182">
        <v>96</v>
      </c>
      <c r="E173" s="182">
        <v>63</v>
      </c>
      <c r="F173" s="183">
        <v>0.65600000000000003</v>
      </c>
      <c r="G173" s="182">
        <v>94</v>
      </c>
      <c r="H173" s="182">
        <v>68</v>
      </c>
      <c r="I173" s="183">
        <v>0.72340425531914898</v>
      </c>
      <c r="J173" s="182">
        <v>115</v>
      </c>
      <c r="K173" s="182">
        <v>84</v>
      </c>
      <c r="L173" s="183">
        <v>0.73043478260869565</v>
      </c>
      <c r="M173" s="182">
        <v>93</v>
      </c>
      <c r="N173" s="182">
        <v>64</v>
      </c>
      <c r="O173" s="183">
        <v>0.68817204301075274</v>
      </c>
      <c r="P173" s="182">
        <v>92</v>
      </c>
      <c r="Q173" s="182">
        <v>66</v>
      </c>
      <c r="R173" s="183">
        <v>0.71739130434782605</v>
      </c>
      <c r="S173" s="182">
        <v>193</v>
      </c>
      <c r="T173" s="182">
        <v>124</v>
      </c>
      <c r="U173" s="183">
        <v>0.6424870466321243</v>
      </c>
      <c r="V173" s="182">
        <v>385</v>
      </c>
      <c r="W173" s="182">
        <v>184</v>
      </c>
      <c r="X173" s="183">
        <v>0.47792207792207791</v>
      </c>
      <c r="Y173" s="178">
        <v>295</v>
      </c>
      <c r="Z173" s="178">
        <v>134</v>
      </c>
      <c r="AA173" s="179">
        <v>0.45423728813559322</v>
      </c>
    </row>
    <row r="174" spans="1:27" x14ac:dyDescent="0.3">
      <c r="A174" s="177" t="s">
        <v>63</v>
      </c>
      <c r="B174" s="177" t="s">
        <v>424</v>
      </c>
      <c r="C174" s="177" t="s">
        <v>425</v>
      </c>
      <c r="D174" s="182">
        <v>40</v>
      </c>
      <c r="E174" s="182">
        <v>21</v>
      </c>
      <c r="F174" s="183">
        <v>0.52500000000000002</v>
      </c>
      <c r="G174" s="182">
        <v>61</v>
      </c>
      <c r="H174" s="182">
        <v>40</v>
      </c>
      <c r="I174" s="183">
        <v>0.65573770491803274</v>
      </c>
      <c r="J174" s="182">
        <v>179</v>
      </c>
      <c r="K174" s="182">
        <v>85</v>
      </c>
      <c r="L174" s="183">
        <v>0.47486033519553073</v>
      </c>
      <c r="M174" s="182">
        <v>168</v>
      </c>
      <c r="N174" s="182">
        <v>76</v>
      </c>
      <c r="O174" s="183">
        <v>0.45238095238095238</v>
      </c>
      <c r="P174" s="182">
        <v>219</v>
      </c>
      <c r="Q174" s="182">
        <v>101</v>
      </c>
      <c r="R174" s="183">
        <v>0.46118721461187212</v>
      </c>
      <c r="S174" s="182">
        <v>202</v>
      </c>
      <c r="T174" s="182">
        <v>99</v>
      </c>
      <c r="U174" s="183">
        <v>0.49009900990099009</v>
      </c>
      <c r="V174" s="182">
        <v>150</v>
      </c>
      <c r="W174" s="182">
        <v>91</v>
      </c>
      <c r="X174" s="183">
        <v>0.60666666666666669</v>
      </c>
      <c r="Y174" s="178">
        <v>148</v>
      </c>
      <c r="Z174" s="178">
        <v>76</v>
      </c>
      <c r="AA174" s="179">
        <v>0.51351351351351349</v>
      </c>
    </row>
    <row r="175" spans="1:27" x14ac:dyDescent="0.3">
      <c r="A175" s="177" t="s">
        <v>65</v>
      </c>
      <c r="B175" s="177" t="s">
        <v>426</v>
      </c>
      <c r="C175" s="177" t="s">
        <v>427</v>
      </c>
      <c r="D175" s="212" t="s">
        <v>1362</v>
      </c>
      <c r="E175" s="212" t="s">
        <v>1360</v>
      </c>
      <c r="F175" s="214">
        <v>0.14299999999999999</v>
      </c>
      <c r="G175" s="212" t="s">
        <v>1360</v>
      </c>
      <c r="H175" s="212" t="s">
        <v>1361</v>
      </c>
      <c r="I175" s="212" t="s">
        <v>1361</v>
      </c>
      <c r="J175" s="212" t="s">
        <v>1360</v>
      </c>
      <c r="K175" s="212" t="s">
        <v>1361</v>
      </c>
      <c r="L175" s="212" t="s">
        <v>1361</v>
      </c>
      <c r="M175" s="212" t="s">
        <v>1383</v>
      </c>
      <c r="N175" s="212" t="s">
        <v>1360</v>
      </c>
      <c r="O175" s="214">
        <v>4.8951048951048952E-2</v>
      </c>
      <c r="P175" s="212" t="s">
        <v>1365</v>
      </c>
      <c r="Q175" s="212" t="s">
        <v>1360</v>
      </c>
      <c r="R175" s="214">
        <v>0.14705882352941177</v>
      </c>
      <c r="S175" s="212" t="s">
        <v>1371</v>
      </c>
      <c r="T175" s="212" t="s">
        <v>1360</v>
      </c>
      <c r="U175" s="214">
        <v>8.8888888888888892E-2</v>
      </c>
      <c r="V175" s="212" t="s">
        <v>1364</v>
      </c>
      <c r="W175" s="212" t="s">
        <v>1360</v>
      </c>
      <c r="X175" s="214">
        <v>0.17857142857142858</v>
      </c>
      <c r="Y175" s="178">
        <v>82</v>
      </c>
      <c r="Z175" s="178">
        <v>14</v>
      </c>
      <c r="AA175" s="179">
        <v>0.17073170731707318</v>
      </c>
    </row>
    <row r="176" spans="1:27" x14ac:dyDescent="0.3">
      <c r="A176" s="177" t="s">
        <v>65</v>
      </c>
      <c r="B176" s="177" t="s">
        <v>1334</v>
      </c>
      <c r="C176" s="177" t="s">
        <v>1335</v>
      </c>
      <c r="D176" s="238" t="s">
        <v>139</v>
      </c>
      <c r="E176" s="238" t="s">
        <v>139</v>
      </c>
      <c r="F176" s="239" t="s">
        <v>139</v>
      </c>
      <c r="G176" s="238" t="s">
        <v>139</v>
      </c>
      <c r="H176" s="238" t="s">
        <v>139</v>
      </c>
      <c r="I176" s="239" t="s">
        <v>139</v>
      </c>
      <c r="J176" s="238" t="s">
        <v>139</v>
      </c>
      <c r="K176" s="238" t="s">
        <v>139</v>
      </c>
      <c r="L176" s="239" t="s">
        <v>139</v>
      </c>
      <c r="M176" s="238" t="s">
        <v>139</v>
      </c>
      <c r="N176" s="238" t="s">
        <v>139</v>
      </c>
      <c r="O176" s="239" t="s">
        <v>139</v>
      </c>
      <c r="P176" s="238" t="s">
        <v>139</v>
      </c>
      <c r="Q176" s="238" t="s">
        <v>139</v>
      </c>
      <c r="R176" s="239" t="s">
        <v>139</v>
      </c>
      <c r="S176" s="238" t="s">
        <v>139</v>
      </c>
      <c r="T176" s="238" t="s">
        <v>139</v>
      </c>
      <c r="U176" s="239" t="s">
        <v>139</v>
      </c>
      <c r="V176" s="238" t="s">
        <v>139</v>
      </c>
      <c r="W176" s="238" t="s">
        <v>139</v>
      </c>
      <c r="X176" s="239" t="s">
        <v>139</v>
      </c>
      <c r="Y176" s="233" t="s">
        <v>1360</v>
      </c>
      <c r="Z176" s="233" t="s">
        <v>1361</v>
      </c>
      <c r="AA176" s="234" t="s">
        <v>1361</v>
      </c>
    </row>
    <row r="177" spans="1:27" x14ac:dyDescent="0.3">
      <c r="A177" s="177" t="s">
        <v>65</v>
      </c>
      <c r="B177" s="177" t="s">
        <v>428</v>
      </c>
      <c r="C177" s="177" t="s">
        <v>429</v>
      </c>
      <c r="D177" s="182" t="s">
        <v>139</v>
      </c>
      <c r="E177" s="182" t="s">
        <v>139</v>
      </c>
      <c r="F177" s="183" t="s">
        <v>139</v>
      </c>
      <c r="G177" s="182" t="s">
        <v>1362</v>
      </c>
      <c r="H177" s="182" t="s">
        <v>1360</v>
      </c>
      <c r="I177" s="183">
        <v>0.29411764705882354</v>
      </c>
      <c r="J177" s="182" t="s">
        <v>1362</v>
      </c>
      <c r="K177" s="182" t="s">
        <v>1360</v>
      </c>
      <c r="L177" s="183">
        <v>0.46666666666666667</v>
      </c>
      <c r="M177" s="182" t="s">
        <v>1360</v>
      </c>
      <c r="N177" s="182" t="s">
        <v>1361</v>
      </c>
      <c r="O177" s="182" t="s">
        <v>1361</v>
      </c>
      <c r="P177" s="182" t="s">
        <v>1364</v>
      </c>
      <c r="Q177" s="182" t="s">
        <v>1360</v>
      </c>
      <c r="R177" s="183">
        <v>0.35</v>
      </c>
      <c r="S177" s="182">
        <v>121</v>
      </c>
      <c r="T177" s="182">
        <v>20</v>
      </c>
      <c r="U177" s="183">
        <v>0.16528925619834711</v>
      </c>
      <c r="V177" s="182">
        <v>98</v>
      </c>
      <c r="W177" s="182">
        <v>30</v>
      </c>
      <c r="X177" s="183">
        <v>0.30612244897959184</v>
      </c>
      <c r="Y177" s="178">
        <v>92</v>
      </c>
      <c r="Z177" s="178">
        <v>40</v>
      </c>
      <c r="AA177" s="179">
        <v>0.43478260869565216</v>
      </c>
    </row>
    <row r="178" spans="1:27" x14ac:dyDescent="0.3">
      <c r="A178" s="177" t="s">
        <v>67</v>
      </c>
      <c r="B178" s="177" t="s">
        <v>431</v>
      </c>
      <c r="C178" s="177" t="s">
        <v>432</v>
      </c>
      <c r="D178" s="182">
        <v>58</v>
      </c>
      <c r="E178" s="182">
        <v>13</v>
      </c>
      <c r="F178" s="183">
        <v>0.224</v>
      </c>
      <c r="G178" s="182">
        <v>112</v>
      </c>
      <c r="H178" s="182">
        <v>24</v>
      </c>
      <c r="I178" s="183">
        <v>0.21428571428571427</v>
      </c>
      <c r="J178" s="182">
        <v>118</v>
      </c>
      <c r="K178" s="182">
        <v>23</v>
      </c>
      <c r="L178" s="183">
        <v>0.19491525423728814</v>
      </c>
      <c r="M178" s="182">
        <v>326</v>
      </c>
      <c r="N178" s="182">
        <v>40</v>
      </c>
      <c r="O178" s="183">
        <v>0.12269938650306748</v>
      </c>
      <c r="P178" s="182">
        <v>249</v>
      </c>
      <c r="Q178" s="182">
        <v>45</v>
      </c>
      <c r="R178" s="183">
        <v>0.18072289156626506</v>
      </c>
      <c r="S178" s="182">
        <v>282</v>
      </c>
      <c r="T178" s="182">
        <v>41</v>
      </c>
      <c r="U178" s="183">
        <v>0.1453900709219858</v>
      </c>
      <c r="V178" s="182">
        <v>85</v>
      </c>
      <c r="W178" s="182">
        <v>16</v>
      </c>
      <c r="X178" s="183">
        <v>0.18823529411764706</v>
      </c>
      <c r="Y178" s="178">
        <v>98</v>
      </c>
      <c r="Z178" s="178">
        <v>17</v>
      </c>
      <c r="AA178" s="179">
        <v>0.17346938775510204</v>
      </c>
    </row>
    <row r="179" spans="1:27" x14ac:dyDescent="0.3">
      <c r="A179" s="177" t="s">
        <v>67</v>
      </c>
      <c r="B179" s="177" t="s">
        <v>433</v>
      </c>
      <c r="C179" s="177" t="s">
        <v>434</v>
      </c>
      <c r="D179" s="182" t="s">
        <v>139</v>
      </c>
      <c r="E179" s="182" t="s">
        <v>139</v>
      </c>
      <c r="F179" s="183" t="s">
        <v>139</v>
      </c>
      <c r="G179" s="182" t="s">
        <v>1364</v>
      </c>
      <c r="H179" s="182" t="s">
        <v>1360</v>
      </c>
      <c r="I179" s="183">
        <v>0.13793103448275862</v>
      </c>
      <c r="J179" s="182">
        <v>135</v>
      </c>
      <c r="K179" s="182">
        <v>15</v>
      </c>
      <c r="L179" s="183">
        <v>0.1111111111111111</v>
      </c>
      <c r="M179" s="182">
        <v>171</v>
      </c>
      <c r="N179" s="182">
        <v>16</v>
      </c>
      <c r="O179" s="183">
        <v>9.3567251461988299E-2</v>
      </c>
      <c r="P179" s="182">
        <v>208</v>
      </c>
      <c r="Q179" s="182">
        <v>21</v>
      </c>
      <c r="R179" s="183">
        <v>0.10096153846153846</v>
      </c>
      <c r="S179" s="182">
        <v>161</v>
      </c>
      <c r="T179" s="182">
        <v>25</v>
      </c>
      <c r="U179" s="183">
        <v>0.15527950310559005</v>
      </c>
      <c r="V179" s="182" t="s">
        <v>1365</v>
      </c>
      <c r="W179" s="182" t="s">
        <v>1360</v>
      </c>
      <c r="X179" s="183">
        <v>5.4054054054054057E-2</v>
      </c>
      <c r="Y179" s="178" t="s">
        <v>1365</v>
      </c>
      <c r="Z179" s="178" t="s">
        <v>1360</v>
      </c>
      <c r="AA179" s="179">
        <v>0.11428571428571428</v>
      </c>
    </row>
    <row r="180" spans="1:27" x14ac:dyDescent="0.3">
      <c r="A180" s="177" t="s">
        <v>67</v>
      </c>
      <c r="B180" s="177" t="s">
        <v>435</v>
      </c>
      <c r="C180" s="177" t="s">
        <v>436</v>
      </c>
      <c r="D180" s="182" t="s">
        <v>1360</v>
      </c>
      <c r="E180" s="182" t="s">
        <v>1361</v>
      </c>
      <c r="F180" s="183" t="s">
        <v>1361</v>
      </c>
      <c r="G180" s="182" t="s">
        <v>1364</v>
      </c>
      <c r="H180" s="182" t="s">
        <v>1360</v>
      </c>
      <c r="I180" s="183">
        <v>0.23076923076923078</v>
      </c>
      <c r="J180" s="182">
        <v>100</v>
      </c>
      <c r="K180" s="182">
        <v>20</v>
      </c>
      <c r="L180" s="183">
        <v>0.2</v>
      </c>
      <c r="M180" s="182">
        <v>223</v>
      </c>
      <c r="N180" s="182">
        <v>54</v>
      </c>
      <c r="O180" s="183">
        <v>0.24215246636771301</v>
      </c>
      <c r="P180" s="182">
        <v>214</v>
      </c>
      <c r="Q180" s="182">
        <v>88</v>
      </c>
      <c r="R180" s="183">
        <v>0.41121495327102803</v>
      </c>
      <c r="S180" s="182">
        <v>260</v>
      </c>
      <c r="T180" s="182">
        <v>97</v>
      </c>
      <c r="U180" s="183">
        <v>0.37307692307692308</v>
      </c>
      <c r="V180" s="182">
        <v>208</v>
      </c>
      <c r="W180" s="182">
        <v>50</v>
      </c>
      <c r="X180" s="183">
        <v>0.24038461538461539</v>
      </c>
      <c r="Y180" s="178">
        <v>212</v>
      </c>
      <c r="Z180" s="178">
        <v>42</v>
      </c>
      <c r="AA180" s="179">
        <v>0.19811320754716982</v>
      </c>
    </row>
    <row r="181" spans="1:27" x14ac:dyDescent="0.3">
      <c r="A181" s="177" t="s">
        <v>67</v>
      </c>
      <c r="B181" s="177" t="s">
        <v>437</v>
      </c>
      <c r="C181" s="177" t="s">
        <v>438</v>
      </c>
      <c r="D181" s="182">
        <v>15</v>
      </c>
      <c r="E181" s="182">
        <v>11</v>
      </c>
      <c r="F181" s="183">
        <v>0.73299999999999998</v>
      </c>
      <c r="G181" s="182">
        <v>46</v>
      </c>
      <c r="H181" s="182">
        <v>20</v>
      </c>
      <c r="I181" s="183">
        <v>0.43478260869565216</v>
      </c>
      <c r="J181" s="182">
        <v>71</v>
      </c>
      <c r="K181" s="182">
        <v>31</v>
      </c>
      <c r="L181" s="183">
        <v>0.43661971830985913</v>
      </c>
      <c r="M181" s="182">
        <v>203</v>
      </c>
      <c r="N181" s="182">
        <v>59</v>
      </c>
      <c r="O181" s="183">
        <v>0.29064039408866993</v>
      </c>
      <c r="P181" s="182">
        <v>179</v>
      </c>
      <c r="Q181" s="182">
        <v>38</v>
      </c>
      <c r="R181" s="183">
        <v>0.21229050279329609</v>
      </c>
      <c r="S181" s="182">
        <v>264</v>
      </c>
      <c r="T181" s="182">
        <v>25</v>
      </c>
      <c r="U181" s="183">
        <v>9.4696969696969696E-2</v>
      </c>
      <c r="V181" s="182">
        <v>293</v>
      </c>
      <c r="W181" s="182">
        <v>29</v>
      </c>
      <c r="X181" s="183">
        <v>9.8976109215017066E-2</v>
      </c>
      <c r="Y181" s="178">
        <v>253</v>
      </c>
      <c r="Z181" s="178">
        <v>20</v>
      </c>
      <c r="AA181" s="179">
        <v>7.9051383399209488E-2</v>
      </c>
    </row>
    <row r="182" spans="1:27" x14ac:dyDescent="0.3">
      <c r="A182" s="177" t="s">
        <v>525</v>
      </c>
      <c r="B182" s="177" t="s">
        <v>869</v>
      </c>
      <c r="C182" s="177" t="s">
        <v>870</v>
      </c>
      <c r="D182" s="182" t="s">
        <v>139</v>
      </c>
      <c r="E182" s="182" t="s">
        <v>139</v>
      </c>
      <c r="F182" s="183" t="s">
        <v>139</v>
      </c>
      <c r="G182" s="182" t="s">
        <v>139</v>
      </c>
      <c r="H182" s="182" t="s">
        <v>139</v>
      </c>
      <c r="I182" s="183" t="s">
        <v>139</v>
      </c>
      <c r="J182" s="182" t="s">
        <v>139</v>
      </c>
      <c r="K182" s="182" t="s">
        <v>139</v>
      </c>
      <c r="L182" s="182" t="s">
        <v>139</v>
      </c>
      <c r="M182" s="185" t="s">
        <v>139</v>
      </c>
      <c r="N182" s="185" t="s">
        <v>139</v>
      </c>
      <c r="O182" s="185" t="s">
        <v>139</v>
      </c>
      <c r="P182" s="182" t="s">
        <v>1360</v>
      </c>
      <c r="Q182" s="182" t="s">
        <v>1361</v>
      </c>
      <c r="R182" s="182" t="s">
        <v>1361</v>
      </c>
      <c r="S182" s="182" t="s">
        <v>1360</v>
      </c>
      <c r="T182" s="182" t="s">
        <v>1361</v>
      </c>
      <c r="U182" s="182" t="s">
        <v>1361</v>
      </c>
      <c r="V182" s="182" t="s">
        <v>1360</v>
      </c>
      <c r="W182" s="182" t="s">
        <v>1361</v>
      </c>
      <c r="X182" s="182" t="s">
        <v>1361</v>
      </c>
      <c r="Y182" s="178" t="s">
        <v>1365</v>
      </c>
      <c r="Z182" s="178" t="s">
        <v>1360</v>
      </c>
      <c r="AA182" s="179">
        <v>0.15625</v>
      </c>
    </row>
    <row r="183" spans="1:27" x14ac:dyDescent="0.3">
      <c r="A183" s="177" t="s">
        <v>116</v>
      </c>
      <c r="B183" s="177" t="s">
        <v>620</v>
      </c>
      <c r="C183" s="177" t="s">
        <v>621</v>
      </c>
      <c r="D183" s="182" t="s">
        <v>139</v>
      </c>
      <c r="E183" s="182" t="s">
        <v>139</v>
      </c>
      <c r="F183" s="183" t="s">
        <v>139</v>
      </c>
      <c r="G183" s="182" t="s">
        <v>139</v>
      </c>
      <c r="H183" s="182" t="s">
        <v>139</v>
      </c>
      <c r="I183" s="183" t="s">
        <v>139</v>
      </c>
      <c r="J183" s="182" t="s">
        <v>1360</v>
      </c>
      <c r="K183" s="182" t="s">
        <v>1361</v>
      </c>
      <c r="L183" s="182" t="s">
        <v>1361</v>
      </c>
      <c r="M183" s="185" t="s">
        <v>139</v>
      </c>
      <c r="N183" s="185" t="s">
        <v>139</v>
      </c>
      <c r="O183" s="185" t="s">
        <v>139</v>
      </c>
      <c r="P183" s="185" t="s">
        <v>139</v>
      </c>
      <c r="Q183" s="185" t="s">
        <v>139</v>
      </c>
      <c r="R183" s="185" t="s">
        <v>139</v>
      </c>
      <c r="S183" s="185" t="s">
        <v>139</v>
      </c>
      <c r="T183" s="185" t="s">
        <v>139</v>
      </c>
      <c r="U183" s="185" t="s">
        <v>139</v>
      </c>
      <c r="V183" s="182" t="s">
        <v>1360</v>
      </c>
      <c r="W183" s="182" t="s">
        <v>1361</v>
      </c>
      <c r="X183" s="182" t="s">
        <v>1361</v>
      </c>
      <c r="Y183" s="233" t="s">
        <v>1360</v>
      </c>
      <c r="Z183" s="233" t="s">
        <v>1361</v>
      </c>
      <c r="AA183" s="234" t="s">
        <v>1361</v>
      </c>
    </row>
    <row r="184" spans="1:27" x14ac:dyDescent="0.3">
      <c r="A184" s="177" t="s">
        <v>69</v>
      </c>
      <c r="B184" s="177" t="s">
        <v>441</v>
      </c>
      <c r="C184" s="177" t="s">
        <v>442</v>
      </c>
      <c r="D184" s="182" t="s">
        <v>1360</v>
      </c>
      <c r="E184" s="182" t="s">
        <v>1361</v>
      </c>
      <c r="F184" s="183" t="s">
        <v>1361</v>
      </c>
      <c r="G184" s="182" t="s">
        <v>1360</v>
      </c>
      <c r="H184" s="182" t="s">
        <v>1361</v>
      </c>
      <c r="I184" s="182" t="s">
        <v>1361</v>
      </c>
      <c r="J184" s="182" t="s">
        <v>1364</v>
      </c>
      <c r="K184" s="182" t="s">
        <v>1360</v>
      </c>
      <c r="L184" s="183">
        <v>0.2</v>
      </c>
      <c r="M184" s="182" t="s">
        <v>1364</v>
      </c>
      <c r="N184" s="182" t="s">
        <v>1360</v>
      </c>
      <c r="O184" s="183">
        <v>0.17241379310344829</v>
      </c>
      <c r="P184" s="185" t="s">
        <v>139</v>
      </c>
      <c r="Q184" s="185" t="s">
        <v>139</v>
      </c>
      <c r="R184" s="185" t="s">
        <v>139</v>
      </c>
      <c r="S184" s="182" t="s">
        <v>1360</v>
      </c>
      <c r="T184" s="182" t="s">
        <v>1361</v>
      </c>
      <c r="U184" s="182" t="s">
        <v>1361</v>
      </c>
      <c r="V184" s="182" t="s">
        <v>1360</v>
      </c>
      <c r="W184" s="182" t="s">
        <v>1361</v>
      </c>
      <c r="X184" s="182" t="s">
        <v>1361</v>
      </c>
      <c r="Y184" s="233" t="s">
        <v>1360</v>
      </c>
      <c r="Z184" s="233" t="s">
        <v>1361</v>
      </c>
      <c r="AA184" s="234" t="s">
        <v>1361</v>
      </c>
    </row>
    <row r="185" spans="1:27" x14ac:dyDescent="0.3">
      <c r="A185" s="177" t="s">
        <v>69</v>
      </c>
      <c r="B185" s="177" t="s">
        <v>443</v>
      </c>
      <c r="C185" s="177" t="s">
        <v>444</v>
      </c>
      <c r="D185" s="182" t="s">
        <v>1362</v>
      </c>
      <c r="E185" s="182" t="s">
        <v>1360</v>
      </c>
      <c r="F185" s="183">
        <v>0.375</v>
      </c>
      <c r="G185" s="182" t="s">
        <v>1365</v>
      </c>
      <c r="H185" s="182" t="s">
        <v>1360</v>
      </c>
      <c r="I185" s="183">
        <v>0.1</v>
      </c>
      <c r="J185" s="182">
        <v>49</v>
      </c>
      <c r="K185" s="182">
        <v>23</v>
      </c>
      <c r="L185" s="183">
        <v>0.46938775510204084</v>
      </c>
      <c r="M185" s="182">
        <v>83</v>
      </c>
      <c r="N185" s="182">
        <v>31</v>
      </c>
      <c r="O185" s="183">
        <v>0.37349397590361444</v>
      </c>
      <c r="P185" s="182">
        <v>104</v>
      </c>
      <c r="Q185" s="182">
        <v>47</v>
      </c>
      <c r="R185" s="183">
        <v>0.45192307692307693</v>
      </c>
      <c r="S185" s="182">
        <v>118</v>
      </c>
      <c r="T185" s="182">
        <v>39</v>
      </c>
      <c r="U185" s="183">
        <v>0.33050847457627119</v>
      </c>
      <c r="V185" s="182">
        <v>216</v>
      </c>
      <c r="W185" s="182">
        <v>43</v>
      </c>
      <c r="X185" s="183">
        <v>0.19907407407407407</v>
      </c>
      <c r="Y185" s="178">
        <v>223</v>
      </c>
      <c r="Z185" s="178">
        <v>62</v>
      </c>
      <c r="AA185" s="179">
        <v>0.27802690582959644</v>
      </c>
    </row>
    <row r="186" spans="1:27" x14ac:dyDescent="0.3">
      <c r="A186" s="177" t="s">
        <v>69</v>
      </c>
      <c r="B186" s="177" t="s">
        <v>445</v>
      </c>
      <c r="C186" s="177" t="s">
        <v>446</v>
      </c>
      <c r="D186" s="182" t="s">
        <v>1360</v>
      </c>
      <c r="E186" s="182" t="s">
        <v>1361</v>
      </c>
      <c r="F186" s="183" t="s">
        <v>1361</v>
      </c>
      <c r="G186" s="182" t="s">
        <v>1362</v>
      </c>
      <c r="H186" s="182" t="s">
        <v>1360</v>
      </c>
      <c r="I186" s="183">
        <v>7.6923076923076927E-2</v>
      </c>
      <c r="J186" s="182" t="s">
        <v>1386</v>
      </c>
      <c r="K186" s="182" t="s">
        <v>1360</v>
      </c>
      <c r="L186" s="183">
        <v>4.6296296296296294E-2</v>
      </c>
      <c r="M186" s="182" t="s">
        <v>1362</v>
      </c>
      <c r="N186" s="182" t="s">
        <v>1360</v>
      </c>
      <c r="O186" s="183">
        <v>6.6666666666666666E-2</v>
      </c>
      <c r="P186" s="185" t="s">
        <v>139</v>
      </c>
      <c r="Q186" s="185" t="s">
        <v>139</v>
      </c>
      <c r="R186" s="185" t="s">
        <v>139</v>
      </c>
      <c r="S186" s="182" t="s">
        <v>1371</v>
      </c>
      <c r="T186" s="182" t="s">
        <v>1360</v>
      </c>
      <c r="U186" s="184" t="s">
        <v>1370</v>
      </c>
      <c r="V186" s="182" t="s">
        <v>1365</v>
      </c>
      <c r="W186" s="182" t="s">
        <v>1360</v>
      </c>
      <c r="X186" s="183">
        <v>6.4516129032258063E-2</v>
      </c>
      <c r="Y186" s="178" t="s">
        <v>1374</v>
      </c>
      <c r="Z186" s="178" t="s">
        <v>1360</v>
      </c>
      <c r="AA186" s="179">
        <v>4.2857142857142858E-2</v>
      </c>
    </row>
    <row r="187" spans="1:27" x14ac:dyDescent="0.3">
      <c r="A187" s="177" t="s">
        <v>69</v>
      </c>
      <c r="B187" s="177" t="s">
        <v>447</v>
      </c>
      <c r="C187" s="177" t="s">
        <v>448</v>
      </c>
      <c r="D187" s="182" t="s">
        <v>139</v>
      </c>
      <c r="E187" s="182" t="s">
        <v>139</v>
      </c>
      <c r="F187" s="183" t="s">
        <v>139</v>
      </c>
      <c r="G187" s="182" t="s">
        <v>1362</v>
      </c>
      <c r="H187" s="182" t="s">
        <v>1360</v>
      </c>
      <c r="I187" s="183">
        <v>0.18181818181818182</v>
      </c>
      <c r="J187" s="182" t="s">
        <v>1360</v>
      </c>
      <c r="K187" s="182" t="s">
        <v>1361</v>
      </c>
      <c r="L187" s="182" t="s">
        <v>1361</v>
      </c>
      <c r="M187" s="182" t="s">
        <v>1360</v>
      </c>
      <c r="N187" s="182" t="s">
        <v>1361</v>
      </c>
      <c r="O187" s="182" t="s">
        <v>1361</v>
      </c>
      <c r="P187" s="182" t="s">
        <v>1360</v>
      </c>
      <c r="Q187" s="182" t="s">
        <v>1361</v>
      </c>
      <c r="R187" s="182" t="s">
        <v>1361</v>
      </c>
      <c r="S187" s="182">
        <v>71</v>
      </c>
      <c r="T187" s="182">
        <v>27</v>
      </c>
      <c r="U187" s="183">
        <v>0.38028169014084506</v>
      </c>
      <c r="V187" s="182">
        <v>91</v>
      </c>
      <c r="W187" s="182">
        <v>27</v>
      </c>
      <c r="X187" s="183">
        <v>0.2967032967032967</v>
      </c>
      <c r="Y187" s="178">
        <v>93</v>
      </c>
      <c r="Z187" s="178">
        <v>21</v>
      </c>
      <c r="AA187" s="179">
        <v>0.22580645161290322</v>
      </c>
    </row>
    <row r="188" spans="1:27" x14ac:dyDescent="0.3">
      <c r="A188" s="177" t="s">
        <v>71</v>
      </c>
      <c r="B188" s="177" t="s">
        <v>449</v>
      </c>
      <c r="C188" s="177" t="s">
        <v>450</v>
      </c>
      <c r="D188" s="182" t="s">
        <v>139</v>
      </c>
      <c r="E188" s="182" t="s">
        <v>139</v>
      </c>
      <c r="F188" s="183" t="s">
        <v>139</v>
      </c>
      <c r="G188" s="182" t="s">
        <v>1360</v>
      </c>
      <c r="H188" s="182" t="s">
        <v>1361</v>
      </c>
      <c r="I188" s="182" t="s">
        <v>1361</v>
      </c>
      <c r="J188" s="182">
        <v>32</v>
      </c>
      <c r="K188" s="182">
        <v>12</v>
      </c>
      <c r="L188" s="183">
        <v>0.375</v>
      </c>
      <c r="M188" s="182">
        <v>37</v>
      </c>
      <c r="N188" s="182">
        <v>12</v>
      </c>
      <c r="O188" s="183">
        <v>0.32432432432432434</v>
      </c>
      <c r="P188" s="182" t="s">
        <v>1364</v>
      </c>
      <c r="Q188" s="182" t="s">
        <v>1360</v>
      </c>
      <c r="R188" s="183">
        <v>0.10344827586206896</v>
      </c>
      <c r="S188" s="182" t="s">
        <v>1363</v>
      </c>
      <c r="T188" s="182" t="s">
        <v>1360</v>
      </c>
      <c r="U188" s="183">
        <v>2.9850746268656716E-2</v>
      </c>
      <c r="V188" s="182" t="s">
        <v>1362</v>
      </c>
      <c r="W188" s="182" t="s">
        <v>1360</v>
      </c>
      <c r="X188" s="183">
        <v>0.15384615384615385</v>
      </c>
      <c r="Y188" s="233" t="s">
        <v>1360</v>
      </c>
      <c r="Z188" s="233" t="s">
        <v>1361</v>
      </c>
      <c r="AA188" s="234" t="s">
        <v>1361</v>
      </c>
    </row>
    <row r="189" spans="1:27" x14ac:dyDescent="0.3">
      <c r="A189" s="177" t="s">
        <v>526</v>
      </c>
      <c r="B189" s="177" t="s">
        <v>1336</v>
      </c>
      <c r="C189" s="177" t="s">
        <v>1337</v>
      </c>
      <c r="D189" s="238" t="s">
        <v>139</v>
      </c>
      <c r="E189" s="238" t="s">
        <v>139</v>
      </c>
      <c r="F189" s="239" t="s">
        <v>139</v>
      </c>
      <c r="G189" s="238" t="s">
        <v>139</v>
      </c>
      <c r="H189" s="238" t="s">
        <v>139</v>
      </c>
      <c r="I189" s="239" t="s">
        <v>139</v>
      </c>
      <c r="J189" s="238" t="s">
        <v>139</v>
      </c>
      <c r="K189" s="238" t="s">
        <v>139</v>
      </c>
      <c r="L189" s="239" t="s">
        <v>139</v>
      </c>
      <c r="M189" s="238" t="s">
        <v>139</v>
      </c>
      <c r="N189" s="238" t="s">
        <v>139</v>
      </c>
      <c r="O189" s="239" t="s">
        <v>139</v>
      </c>
      <c r="P189" s="238" t="s">
        <v>139</v>
      </c>
      <c r="Q189" s="238" t="s">
        <v>139</v>
      </c>
      <c r="R189" s="239" t="s">
        <v>139</v>
      </c>
      <c r="S189" s="238" t="s">
        <v>139</v>
      </c>
      <c r="T189" s="238" t="s">
        <v>139</v>
      </c>
      <c r="U189" s="239" t="s">
        <v>139</v>
      </c>
      <c r="V189" s="238" t="s">
        <v>139</v>
      </c>
      <c r="W189" s="238" t="s">
        <v>139</v>
      </c>
      <c r="X189" s="239" t="s">
        <v>139</v>
      </c>
      <c r="Y189" s="233" t="s">
        <v>1360</v>
      </c>
      <c r="Z189" s="233" t="s">
        <v>1361</v>
      </c>
      <c r="AA189" s="234" t="s">
        <v>1361</v>
      </c>
    </row>
    <row r="190" spans="1:27" x14ac:dyDescent="0.3">
      <c r="A190" s="177" t="s">
        <v>73</v>
      </c>
      <c r="B190" s="177" t="s">
        <v>453</v>
      </c>
      <c r="C190" s="177" t="s">
        <v>454</v>
      </c>
      <c r="D190" s="182" t="s">
        <v>1360</v>
      </c>
      <c r="E190" s="182" t="s">
        <v>1361</v>
      </c>
      <c r="F190" s="183" t="s">
        <v>1361</v>
      </c>
      <c r="G190" s="182" t="s">
        <v>1365</v>
      </c>
      <c r="H190" s="182" t="s">
        <v>1360</v>
      </c>
      <c r="I190" s="184" t="s">
        <v>1370</v>
      </c>
      <c r="J190" s="182">
        <v>103</v>
      </c>
      <c r="K190" s="182">
        <v>25</v>
      </c>
      <c r="L190" s="183">
        <v>0.24271844660194175</v>
      </c>
      <c r="M190" s="182">
        <v>88</v>
      </c>
      <c r="N190" s="182">
        <v>28</v>
      </c>
      <c r="O190" s="183">
        <v>0.31818181818181818</v>
      </c>
      <c r="P190" s="182">
        <v>133</v>
      </c>
      <c r="Q190" s="182">
        <v>33</v>
      </c>
      <c r="R190" s="183">
        <v>0.24812030075187969</v>
      </c>
      <c r="S190" s="182">
        <v>201</v>
      </c>
      <c r="T190" s="182">
        <v>57</v>
      </c>
      <c r="U190" s="183">
        <v>0.28358208955223879</v>
      </c>
      <c r="V190" s="182">
        <v>236</v>
      </c>
      <c r="W190" s="182">
        <v>80</v>
      </c>
      <c r="X190" s="183">
        <v>0.33898305084745761</v>
      </c>
      <c r="Y190" s="178">
        <v>242</v>
      </c>
      <c r="Z190" s="178">
        <v>54</v>
      </c>
      <c r="AA190" s="179">
        <v>0.2231404958677686</v>
      </c>
    </row>
    <row r="191" spans="1:27" x14ac:dyDescent="0.3">
      <c r="A191" s="177" t="s">
        <v>73</v>
      </c>
      <c r="B191" s="177" t="s">
        <v>455</v>
      </c>
      <c r="C191" s="177" t="s">
        <v>456</v>
      </c>
      <c r="D191" s="182" t="s">
        <v>139</v>
      </c>
      <c r="E191" s="182" t="s">
        <v>139</v>
      </c>
      <c r="F191" s="183" t="s">
        <v>139</v>
      </c>
      <c r="G191" s="182" t="s">
        <v>1364</v>
      </c>
      <c r="H191" s="182" t="s">
        <v>1360</v>
      </c>
      <c r="I191" s="183">
        <v>0.13636363636363635</v>
      </c>
      <c r="J191" s="182" t="s">
        <v>1362</v>
      </c>
      <c r="K191" s="182" t="s">
        <v>1360</v>
      </c>
      <c r="L191" s="183">
        <v>0.1</v>
      </c>
      <c r="M191" s="182" t="s">
        <v>1386</v>
      </c>
      <c r="N191" s="182" t="s">
        <v>1360</v>
      </c>
      <c r="O191" s="184" t="s">
        <v>1370</v>
      </c>
      <c r="P191" s="182" t="s">
        <v>1366</v>
      </c>
      <c r="Q191" s="182" t="s">
        <v>1360</v>
      </c>
      <c r="R191" s="183">
        <v>6.5934065934065936E-2</v>
      </c>
      <c r="S191" s="182">
        <v>174</v>
      </c>
      <c r="T191" s="182">
        <v>19</v>
      </c>
      <c r="U191" s="183">
        <v>0.10919540229885058</v>
      </c>
      <c r="V191" s="182">
        <v>165</v>
      </c>
      <c r="W191" s="182">
        <v>27</v>
      </c>
      <c r="X191" s="183">
        <v>0.16363636363636364</v>
      </c>
      <c r="Y191" s="178" t="s">
        <v>1376</v>
      </c>
      <c r="Z191" s="178" t="s">
        <v>1360</v>
      </c>
      <c r="AA191" s="179">
        <v>4.5454545454545456E-2</v>
      </c>
    </row>
    <row r="192" spans="1:27" x14ac:dyDescent="0.3">
      <c r="A192" s="177" t="s">
        <v>118</v>
      </c>
      <c r="B192" s="177" t="s">
        <v>719</v>
      </c>
      <c r="C192" s="177" t="s">
        <v>720</v>
      </c>
      <c r="D192" s="212" t="s">
        <v>139</v>
      </c>
      <c r="E192" s="212" t="s">
        <v>139</v>
      </c>
      <c r="F192" s="214" t="s">
        <v>139</v>
      </c>
      <c r="G192" s="212" t="s">
        <v>139</v>
      </c>
      <c r="H192" s="212" t="s">
        <v>139</v>
      </c>
      <c r="I192" s="214" t="s">
        <v>139</v>
      </c>
      <c r="J192" s="212" t="s">
        <v>139</v>
      </c>
      <c r="K192" s="212" t="s">
        <v>139</v>
      </c>
      <c r="L192" s="212" t="s">
        <v>139</v>
      </c>
      <c r="M192" s="212" t="s">
        <v>1360</v>
      </c>
      <c r="N192" s="212" t="s">
        <v>1361</v>
      </c>
      <c r="O192" s="212" t="s">
        <v>1361</v>
      </c>
      <c r="P192" s="218" t="s">
        <v>139</v>
      </c>
      <c r="Q192" s="218" t="s">
        <v>139</v>
      </c>
      <c r="R192" s="218" t="s">
        <v>139</v>
      </c>
      <c r="S192" s="212" t="s">
        <v>1360</v>
      </c>
      <c r="T192" s="212" t="s">
        <v>1361</v>
      </c>
      <c r="U192" s="212" t="s">
        <v>1361</v>
      </c>
      <c r="V192" s="218" t="s">
        <v>139</v>
      </c>
      <c r="W192" s="218" t="s">
        <v>139</v>
      </c>
      <c r="X192" s="218" t="s">
        <v>139</v>
      </c>
      <c r="Y192" s="233" t="s">
        <v>1360</v>
      </c>
      <c r="Z192" s="233" t="s">
        <v>1361</v>
      </c>
      <c r="AA192" s="234" t="s">
        <v>1361</v>
      </c>
    </row>
    <row r="193" spans="1:27" x14ac:dyDescent="0.3">
      <c r="A193" s="177" t="s">
        <v>75</v>
      </c>
      <c r="B193" s="177" t="s">
        <v>459</v>
      </c>
      <c r="C193" s="177" t="s">
        <v>460</v>
      </c>
      <c r="D193" s="182">
        <v>136</v>
      </c>
      <c r="E193" s="182">
        <v>22</v>
      </c>
      <c r="F193" s="183">
        <v>0.16200000000000001</v>
      </c>
      <c r="G193" s="182">
        <v>105</v>
      </c>
      <c r="H193" s="182">
        <v>21</v>
      </c>
      <c r="I193" s="183">
        <v>0.2</v>
      </c>
      <c r="J193" s="182" t="s">
        <v>1375</v>
      </c>
      <c r="K193" s="182" t="s">
        <v>1360</v>
      </c>
      <c r="L193" s="183">
        <v>8.7499999999999994E-2</v>
      </c>
      <c r="M193" s="182">
        <v>70</v>
      </c>
      <c r="N193" s="182">
        <v>24</v>
      </c>
      <c r="O193" s="183">
        <v>0.34285714285714286</v>
      </c>
      <c r="P193" s="182">
        <v>213</v>
      </c>
      <c r="Q193" s="182">
        <v>47</v>
      </c>
      <c r="R193" s="183">
        <v>0.22065727699530516</v>
      </c>
      <c r="S193" s="182">
        <v>297</v>
      </c>
      <c r="T193" s="182">
        <v>80</v>
      </c>
      <c r="U193" s="183">
        <v>0.26936026936026936</v>
      </c>
      <c r="V193" s="182">
        <v>335</v>
      </c>
      <c r="W193" s="182">
        <v>102</v>
      </c>
      <c r="X193" s="183">
        <v>0.30447761194029849</v>
      </c>
      <c r="Y193" s="178">
        <v>295</v>
      </c>
      <c r="Z193" s="178">
        <v>115</v>
      </c>
      <c r="AA193" s="179">
        <v>0.38983050847457629</v>
      </c>
    </row>
    <row r="194" spans="1:27" x14ac:dyDescent="0.3">
      <c r="A194" s="177" t="s">
        <v>120</v>
      </c>
      <c r="B194" s="177" t="s">
        <v>461</v>
      </c>
      <c r="C194" s="177" t="s">
        <v>462</v>
      </c>
      <c r="D194" s="182" t="s">
        <v>139</v>
      </c>
      <c r="E194" s="182" t="s">
        <v>139</v>
      </c>
      <c r="F194" s="183" t="s">
        <v>139</v>
      </c>
      <c r="G194" s="182" t="s">
        <v>1360</v>
      </c>
      <c r="H194" s="182" t="s">
        <v>1361</v>
      </c>
      <c r="I194" s="182" t="s">
        <v>1361</v>
      </c>
      <c r="J194" s="182" t="s">
        <v>139</v>
      </c>
      <c r="K194" s="182" t="s">
        <v>139</v>
      </c>
      <c r="L194" s="182" t="s">
        <v>139</v>
      </c>
      <c r="M194" s="185" t="s">
        <v>139</v>
      </c>
      <c r="N194" s="185" t="s">
        <v>139</v>
      </c>
      <c r="O194" s="185" t="s">
        <v>139</v>
      </c>
      <c r="P194" s="185" t="s">
        <v>139</v>
      </c>
      <c r="Q194" s="185" t="s">
        <v>139</v>
      </c>
      <c r="R194" s="185" t="s">
        <v>139</v>
      </c>
      <c r="S194" s="182" t="s">
        <v>1364</v>
      </c>
      <c r="T194" s="182" t="s">
        <v>1360</v>
      </c>
      <c r="U194" s="184" t="s">
        <v>1370</v>
      </c>
      <c r="V194" s="182" t="s">
        <v>1362</v>
      </c>
      <c r="W194" s="182" t="s">
        <v>1360</v>
      </c>
      <c r="X194" s="183">
        <v>5.5555555555555552E-2</v>
      </c>
      <c r="Y194" s="233" t="s">
        <v>1360</v>
      </c>
      <c r="Z194" s="233" t="s">
        <v>1361</v>
      </c>
      <c r="AA194" s="234" t="s">
        <v>1361</v>
      </c>
    </row>
    <row r="195" spans="1:27" x14ac:dyDescent="0.3">
      <c r="A195" s="177" t="s">
        <v>120</v>
      </c>
      <c r="B195" s="177" t="s">
        <v>1208</v>
      </c>
      <c r="C195" s="177" t="s">
        <v>1209</v>
      </c>
      <c r="D195" s="182" t="s">
        <v>139</v>
      </c>
      <c r="E195" s="182" t="s">
        <v>139</v>
      </c>
      <c r="F195" s="183" t="s">
        <v>139</v>
      </c>
      <c r="G195" s="182" t="s">
        <v>139</v>
      </c>
      <c r="H195" s="182" t="s">
        <v>139</v>
      </c>
      <c r="I195" s="183" t="s">
        <v>139</v>
      </c>
      <c r="J195" s="182" t="s">
        <v>139</v>
      </c>
      <c r="K195" s="182" t="s">
        <v>139</v>
      </c>
      <c r="L195" s="182" t="s">
        <v>139</v>
      </c>
      <c r="M195" s="185" t="s">
        <v>139</v>
      </c>
      <c r="N195" s="185" t="s">
        <v>139</v>
      </c>
      <c r="O195" s="185" t="s">
        <v>139</v>
      </c>
      <c r="P195" s="185" t="s">
        <v>139</v>
      </c>
      <c r="Q195" s="185" t="s">
        <v>139</v>
      </c>
      <c r="R195" s="185" t="s">
        <v>139</v>
      </c>
      <c r="S195" s="182" t="s">
        <v>1365</v>
      </c>
      <c r="T195" s="182" t="s">
        <v>1360</v>
      </c>
      <c r="U195" s="183">
        <v>7.6923076923076927E-2</v>
      </c>
      <c r="V195" s="182" t="s">
        <v>1362</v>
      </c>
      <c r="W195" s="182" t="s">
        <v>1360</v>
      </c>
      <c r="X195" s="183">
        <v>0.16666666666666666</v>
      </c>
      <c r="Y195" s="233" t="s">
        <v>1360</v>
      </c>
      <c r="Z195" s="233" t="s">
        <v>1361</v>
      </c>
      <c r="AA195" s="234" t="s">
        <v>1361</v>
      </c>
    </row>
    <row r="196" spans="1:27" x14ac:dyDescent="0.3">
      <c r="A196" s="177" t="s">
        <v>77</v>
      </c>
      <c r="B196" s="177" t="s">
        <v>463</v>
      </c>
      <c r="C196" s="177" t="s">
        <v>464</v>
      </c>
      <c r="D196" s="182" t="s">
        <v>1362</v>
      </c>
      <c r="E196" s="182" t="s">
        <v>1360</v>
      </c>
      <c r="F196" s="184" t="s">
        <v>1370</v>
      </c>
      <c r="G196" s="182" t="s">
        <v>1362</v>
      </c>
      <c r="H196" s="182" t="s">
        <v>1360</v>
      </c>
      <c r="I196" s="184" t="s">
        <v>1370</v>
      </c>
      <c r="J196" s="182" t="s">
        <v>1364</v>
      </c>
      <c r="K196" s="182" t="s">
        <v>1360</v>
      </c>
      <c r="L196" s="183">
        <v>0.13636363636363635</v>
      </c>
      <c r="M196" s="182" t="s">
        <v>1364</v>
      </c>
      <c r="N196" s="182" t="s">
        <v>1360</v>
      </c>
      <c r="O196" s="184" t="s">
        <v>1370</v>
      </c>
      <c r="P196" s="182" t="s">
        <v>1360</v>
      </c>
      <c r="Q196" s="182" t="s">
        <v>1361</v>
      </c>
      <c r="R196" s="182" t="s">
        <v>1361</v>
      </c>
      <c r="S196" s="182" t="s">
        <v>1362</v>
      </c>
      <c r="T196" s="182" t="s">
        <v>1360</v>
      </c>
      <c r="U196" s="184" t="s">
        <v>1370</v>
      </c>
      <c r="V196" s="182" t="s">
        <v>1362</v>
      </c>
      <c r="W196" s="182" t="s">
        <v>1360</v>
      </c>
      <c r="X196" s="184" t="s">
        <v>1370</v>
      </c>
      <c r="Y196" s="178" t="s">
        <v>1362</v>
      </c>
      <c r="Z196" s="180" t="s">
        <v>1360</v>
      </c>
      <c r="AA196" s="179" t="s">
        <v>1378</v>
      </c>
    </row>
    <row r="197" spans="1:27" x14ac:dyDescent="0.3">
      <c r="A197" s="177" t="s">
        <v>77</v>
      </c>
      <c r="B197" s="177" t="s">
        <v>465</v>
      </c>
      <c r="C197" s="177" t="s">
        <v>466</v>
      </c>
      <c r="D197" s="182">
        <v>206</v>
      </c>
      <c r="E197" s="182">
        <v>37</v>
      </c>
      <c r="F197" s="183">
        <v>0.18</v>
      </c>
      <c r="G197" s="182">
        <v>217</v>
      </c>
      <c r="H197" s="182">
        <v>38</v>
      </c>
      <c r="I197" s="183">
        <v>0.17511520737327188</v>
      </c>
      <c r="J197" s="182">
        <v>256</v>
      </c>
      <c r="K197" s="182">
        <v>53</v>
      </c>
      <c r="L197" s="183">
        <v>0.20703125</v>
      </c>
      <c r="M197" s="182">
        <v>239</v>
      </c>
      <c r="N197" s="182">
        <v>81</v>
      </c>
      <c r="O197" s="183">
        <v>0.33891213389121339</v>
      </c>
      <c r="P197" s="182">
        <v>171</v>
      </c>
      <c r="Q197" s="182">
        <v>52</v>
      </c>
      <c r="R197" s="183">
        <v>0.30409356725146197</v>
      </c>
      <c r="S197" s="182">
        <v>285</v>
      </c>
      <c r="T197" s="182">
        <v>72</v>
      </c>
      <c r="U197" s="183">
        <v>0.25263157894736843</v>
      </c>
      <c r="V197" s="182">
        <v>447</v>
      </c>
      <c r="W197" s="182">
        <v>119</v>
      </c>
      <c r="X197" s="183">
        <v>0.26621923937360181</v>
      </c>
      <c r="Y197" s="178">
        <v>424</v>
      </c>
      <c r="Z197" s="178">
        <v>126</v>
      </c>
      <c r="AA197" s="179">
        <v>0.29716981132075471</v>
      </c>
    </row>
    <row r="198" spans="1:27" x14ac:dyDescent="0.3">
      <c r="A198" s="177" t="s">
        <v>77</v>
      </c>
      <c r="B198" s="177" t="s">
        <v>467</v>
      </c>
      <c r="C198" s="177" t="s">
        <v>468</v>
      </c>
      <c r="D198" s="182" t="s">
        <v>139</v>
      </c>
      <c r="E198" s="182" t="s">
        <v>139</v>
      </c>
      <c r="F198" s="183" t="s">
        <v>139</v>
      </c>
      <c r="G198" s="182" t="s">
        <v>1363</v>
      </c>
      <c r="H198" s="182" t="s">
        <v>1360</v>
      </c>
      <c r="I198" s="183">
        <v>3.0769230769230771E-2</v>
      </c>
      <c r="J198" s="182" t="s">
        <v>1363</v>
      </c>
      <c r="K198" s="182" t="s">
        <v>1360</v>
      </c>
      <c r="L198" s="183">
        <v>1.4492753623188406E-2</v>
      </c>
      <c r="M198" s="182" t="s">
        <v>1386</v>
      </c>
      <c r="N198" s="182" t="s">
        <v>1360</v>
      </c>
      <c r="O198" s="184" t="s">
        <v>1370</v>
      </c>
      <c r="P198" s="182" t="s">
        <v>1366</v>
      </c>
      <c r="Q198" s="182" t="s">
        <v>1360</v>
      </c>
      <c r="R198" s="183">
        <v>3.2608695652173912E-2</v>
      </c>
      <c r="S198" s="182" t="s">
        <v>1377</v>
      </c>
      <c r="T198" s="182" t="s">
        <v>1360</v>
      </c>
      <c r="U198" s="184" t="s">
        <v>1370</v>
      </c>
      <c r="V198" s="182" t="s">
        <v>1363</v>
      </c>
      <c r="W198" s="182" t="s">
        <v>1360</v>
      </c>
      <c r="X198" s="184" t="s">
        <v>1370</v>
      </c>
      <c r="Y198" s="178" t="s">
        <v>1363</v>
      </c>
      <c r="Z198" s="180" t="s">
        <v>1360</v>
      </c>
      <c r="AA198" s="179" t="s">
        <v>1378</v>
      </c>
    </row>
    <row r="199" spans="1:27" x14ac:dyDescent="0.3">
      <c r="A199" s="177" t="s">
        <v>79</v>
      </c>
      <c r="B199" s="177" t="s">
        <v>469</v>
      </c>
      <c r="C199" s="177" t="s">
        <v>470</v>
      </c>
      <c r="D199" s="182" t="s">
        <v>1360</v>
      </c>
      <c r="E199" s="182" t="s">
        <v>1361</v>
      </c>
      <c r="F199" s="183" t="s">
        <v>1361</v>
      </c>
      <c r="G199" s="182" t="s">
        <v>1360</v>
      </c>
      <c r="H199" s="182" t="s">
        <v>1361</v>
      </c>
      <c r="I199" s="182" t="s">
        <v>1361</v>
      </c>
      <c r="J199" s="182" t="s">
        <v>1364</v>
      </c>
      <c r="K199" s="182" t="s">
        <v>1360</v>
      </c>
      <c r="L199" s="183">
        <v>3.8461538461538464E-2</v>
      </c>
      <c r="M199" s="182" t="s">
        <v>1374</v>
      </c>
      <c r="N199" s="182" t="s">
        <v>1360</v>
      </c>
      <c r="O199" s="183">
        <v>0.04</v>
      </c>
      <c r="P199" s="182" t="s">
        <v>1366</v>
      </c>
      <c r="Q199" s="182" t="s">
        <v>1360</v>
      </c>
      <c r="R199" s="184" t="s">
        <v>1370</v>
      </c>
      <c r="S199" s="182" t="s">
        <v>1360</v>
      </c>
      <c r="T199" s="182" t="s">
        <v>1361</v>
      </c>
      <c r="U199" s="182" t="s">
        <v>1361</v>
      </c>
      <c r="V199" s="182" t="s">
        <v>1360</v>
      </c>
      <c r="W199" s="182" t="s">
        <v>1361</v>
      </c>
      <c r="X199" s="182" t="s">
        <v>1361</v>
      </c>
      <c r="Y199" s="233" t="s">
        <v>1360</v>
      </c>
      <c r="Z199" s="233" t="s">
        <v>1361</v>
      </c>
      <c r="AA199" s="234" t="s">
        <v>1361</v>
      </c>
    </row>
    <row r="200" spans="1:27" x14ac:dyDescent="0.3">
      <c r="A200" s="177" t="s">
        <v>81</v>
      </c>
      <c r="B200" s="177" t="s">
        <v>471</v>
      </c>
      <c r="C200" s="177" t="s">
        <v>472</v>
      </c>
      <c r="D200" s="182">
        <v>288</v>
      </c>
      <c r="E200" s="182">
        <v>142</v>
      </c>
      <c r="F200" s="183">
        <v>0.49299999999999999</v>
      </c>
      <c r="G200" s="182">
        <v>343</v>
      </c>
      <c r="H200" s="182">
        <v>198</v>
      </c>
      <c r="I200" s="183">
        <v>0.57725947521865895</v>
      </c>
      <c r="J200" s="182">
        <v>323</v>
      </c>
      <c r="K200" s="182">
        <v>192</v>
      </c>
      <c r="L200" s="183">
        <v>0.59442724458204332</v>
      </c>
      <c r="M200" s="182">
        <v>288</v>
      </c>
      <c r="N200" s="182">
        <v>212</v>
      </c>
      <c r="O200" s="183">
        <v>0.73611111111111116</v>
      </c>
      <c r="P200" s="182">
        <v>418</v>
      </c>
      <c r="Q200" s="182">
        <v>265</v>
      </c>
      <c r="R200" s="183">
        <v>0.63397129186602874</v>
      </c>
      <c r="S200" s="182">
        <v>438</v>
      </c>
      <c r="T200" s="182">
        <v>291</v>
      </c>
      <c r="U200" s="183">
        <v>0.66438356164383561</v>
      </c>
      <c r="V200" s="182">
        <v>459</v>
      </c>
      <c r="W200" s="182">
        <v>290</v>
      </c>
      <c r="X200" s="183">
        <v>0.63180827886710245</v>
      </c>
      <c r="Y200" s="178">
        <v>519</v>
      </c>
      <c r="Z200" s="178">
        <v>301</v>
      </c>
      <c r="AA200" s="179">
        <v>0.57996146435452789</v>
      </c>
    </row>
    <row r="201" spans="1:27" x14ac:dyDescent="0.3">
      <c r="A201" s="177" t="s">
        <v>122</v>
      </c>
      <c r="B201" s="177" t="s">
        <v>475</v>
      </c>
      <c r="C201" s="177" t="s">
        <v>476</v>
      </c>
      <c r="D201" s="182" t="s">
        <v>139</v>
      </c>
      <c r="E201" s="182" t="s">
        <v>139</v>
      </c>
      <c r="F201" s="183" t="s">
        <v>139</v>
      </c>
      <c r="G201" s="182">
        <v>204</v>
      </c>
      <c r="H201" s="182">
        <v>77</v>
      </c>
      <c r="I201" s="183">
        <v>0.37745098039215685</v>
      </c>
      <c r="J201" s="182">
        <v>139</v>
      </c>
      <c r="K201" s="182">
        <v>43</v>
      </c>
      <c r="L201" s="183">
        <v>0.30935251798561153</v>
      </c>
      <c r="M201" s="182">
        <v>133</v>
      </c>
      <c r="N201" s="182">
        <v>41</v>
      </c>
      <c r="O201" s="183">
        <v>0.30827067669172931</v>
      </c>
      <c r="P201" s="182">
        <v>165</v>
      </c>
      <c r="Q201" s="182">
        <v>54</v>
      </c>
      <c r="R201" s="183">
        <v>0.32727272727272727</v>
      </c>
      <c r="S201" s="182">
        <v>121</v>
      </c>
      <c r="T201" s="182">
        <v>68</v>
      </c>
      <c r="U201" s="183">
        <v>0.56198347107438018</v>
      </c>
      <c r="V201" s="182">
        <v>264</v>
      </c>
      <c r="W201" s="182">
        <v>111</v>
      </c>
      <c r="X201" s="183">
        <v>0.42045454545454547</v>
      </c>
      <c r="Y201" s="178">
        <v>339</v>
      </c>
      <c r="Z201" s="178">
        <v>93</v>
      </c>
      <c r="AA201" s="179">
        <v>0.27433628318584069</v>
      </c>
    </row>
    <row r="202" spans="1:27" x14ac:dyDescent="0.3">
      <c r="A202" s="177" t="s">
        <v>85</v>
      </c>
      <c r="B202" s="177" t="s">
        <v>479</v>
      </c>
      <c r="C202" s="177" t="s">
        <v>480</v>
      </c>
      <c r="D202" s="182">
        <v>59</v>
      </c>
      <c r="E202" s="182">
        <v>45</v>
      </c>
      <c r="F202" s="183">
        <v>0.76300000000000001</v>
      </c>
      <c r="G202" s="182">
        <v>30</v>
      </c>
      <c r="H202" s="182">
        <v>22</v>
      </c>
      <c r="I202" s="183">
        <v>0.73333333333333328</v>
      </c>
      <c r="J202" s="182">
        <v>49</v>
      </c>
      <c r="K202" s="182">
        <v>39</v>
      </c>
      <c r="L202" s="183">
        <v>0.79591836734693877</v>
      </c>
      <c r="M202" s="182">
        <v>106</v>
      </c>
      <c r="N202" s="182">
        <v>78</v>
      </c>
      <c r="O202" s="183">
        <v>0.73584905660377353</v>
      </c>
      <c r="P202" s="182">
        <v>35</v>
      </c>
      <c r="Q202" s="182">
        <v>28</v>
      </c>
      <c r="R202" s="183">
        <v>0.8</v>
      </c>
      <c r="S202" s="182">
        <v>35</v>
      </c>
      <c r="T202" s="182">
        <v>29</v>
      </c>
      <c r="U202" s="183">
        <v>0.82857142857142863</v>
      </c>
      <c r="V202" s="182">
        <v>45</v>
      </c>
      <c r="W202" s="182">
        <v>42</v>
      </c>
      <c r="X202" s="183">
        <v>0.93333333333333335</v>
      </c>
      <c r="Y202" s="178">
        <v>25</v>
      </c>
      <c r="Z202" s="178">
        <v>19</v>
      </c>
      <c r="AA202" s="179">
        <v>0.76</v>
      </c>
    </row>
    <row r="203" spans="1:27" x14ac:dyDescent="0.3">
      <c r="A203" s="177" t="s">
        <v>517</v>
      </c>
      <c r="B203" s="177" t="s">
        <v>721</v>
      </c>
      <c r="C203" s="177" t="s">
        <v>722</v>
      </c>
      <c r="D203" s="182" t="s">
        <v>139</v>
      </c>
      <c r="E203" s="182" t="s">
        <v>139</v>
      </c>
      <c r="F203" s="183" t="s">
        <v>139</v>
      </c>
      <c r="G203" s="182" t="s">
        <v>139</v>
      </c>
      <c r="H203" s="182" t="s">
        <v>139</v>
      </c>
      <c r="I203" s="183" t="s">
        <v>139</v>
      </c>
      <c r="J203" s="182" t="s">
        <v>139</v>
      </c>
      <c r="K203" s="182" t="s">
        <v>139</v>
      </c>
      <c r="L203" s="182" t="s">
        <v>139</v>
      </c>
      <c r="M203" s="182" t="s">
        <v>1360</v>
      </c>
      <c r="N203" s="182" t="s">
        <v>1361</v>
      </c>
      <c r="O203" s="182" t="s">
        <v>1361</v>
      </c>
      <c r="P203" s="185" t="s">
        <v>139</v>
      </c>
      <c r="Q203" s="185" t="s">
        <v>139</v>
      </c>
      <c r="R203" s="185" t="s">
        <v>139</v>
      </c>
      <c r="S203" s="185" t="s">
        <v>139</v>
      </c>
      <c r="T203" s="185" t="s">
        <v>139</v>
      </c>
      <c r="U203" s="185" t="s">
        <v>139</v>
      </c>
      <c r="V203" s="182" t="s">
        <v>1360</v>
      </c>
      <c r="W203" s="182" t="s">
        <v>1361</v>
      </c>
      <c r="X203" s="182" t="s">
        <v>1361</v>
      </c>
      <c r="Y203" s="233" t="s">
        <v>1360</v>
      </c>
      <c r="Z203" s="233" t="s">
        <v>1361</v>
      </c>
      <c r="AA203" s="234" t="s">
        <v>1361</v>
      </c>
    </row>
    <row r="204" spans="1:27" x14ac:dyDescent="0.3">
      <c r="A204" s="177" t="s">
        <v>86</v>
      </c>
      <c r="B204" s="177" t="s">
        <v>481</v>
      </c>
      <c r="C204" s="177" t="s">
        <v>87</v>
      </c>
      <c r="D204" s="212" t="s">
        <v>1362</v>
      </c>
      <c r="E204" s="212" t="s">
        <v>1360</v>
      </c>
      <c r="F204" s="214">
        <v>0.57099999999999995</v>
      </c>
      <c r="G204" s="212">
        <v>20</v>
      </c>
      <c r="H204" s="212">
        <v>13</v>
      </c>
      <c r="I204" s="214">
        <v>0.65</v>
      </c>
      <c r="J204" s="212">
        <v>28</v>
      </c>
      <c r="K204" s="212">
        <v>14</v>
      </c>
      <c r="L204" s="214">
        <v>0.5</v>
      </c>
      <c r="M204" s="212">
        <v>23</v>
      </c>
      <c r="N204" s="212">
        <v>11</v>
      </c>
      <c r="O204" s="214">
        <v>0.47826086956521741</v>
      </c>
      <c r="P204" s="212">
        <v>27</v>
      </c>
      <c r="Q204" s="212">
        <v>20</v>
      </c>
      <c r="R204" s="214">
        <v>0.7407407407407407</v>
      </c>
      <c r="S204" s="212">
        <v>26</v>
      </c>
      <c r="T204" s="212">
        <v>20</v>
      </c>
      <c r="U204" s="214">
        <v>0.76923076923076927</v>
      </c>
      <c r="V204" s="212">
        <v>93</v>
      </c>
      <c r="W204" s="212">
        <v>68</v>
      </c>
      <c r="X204" s="214">
        <v>0.73118279569892475</v>
      </c>
      <c r="Y204" s="178">
        <v>128</v>
      </c>
      <c r="Z204" s="178">
        <v>83</v>
      </c>
      <c r="AA204" s="179">
        <v>0.6484375</v>
      </c>
    </row>
    <row r="205" spans="1:27" x14ac:dyDescent="0.3">
      <c r="A205" s="177" t="s">
        <v>723</v>
      </c>
      <c r="B205" s="177" t="s">
        <v>724</v>
      </c>
      <c r="C205" s="177" t="s">
        <v>725</v>
      </c>
      <c r="D205" s="182" t="s">
        <v>139</v>
      </c>
      <c r="E205" s="182" t="s">
        <v>139</v>
      </c>
      <c r="F205" s="183" t="s">
        <v>139</v>
      </c>
      <c r="G205" s="182" t="s">
        <v>139</v>
      </c>
      <c r="H205" s="182" t="s">
        <v>139</v>
      </c>
      <c r="I205" s="183" t="s">
        <v>139</v>
      </c>
      <c r="J205" s="182" t="s">
        <v>139</v>
      </c>
      <c r="K205" s="182" t="s">
        <v>139</v>
      </c>
      <c r="L205" s="182" t="s">
        <v>139</v>
      </c>
      <c r="M205" s="182" t="s">
        <v>1362</v>
      </c>
      <c r="N205" s="182" t="s">
        <v>1360</v>
      </c>
      <c r="O205" s="184" t="s">
        <v>1370</v>
      </c>
      <c r="P205" s="185" t="s">
        <v>139</v>
      </c>
      <c r="Q205" s="185" t="s">
        <v>139</v>
      </c>
      <c r="R205" s="185" t="s">
        <v>139</v>
      </c>
      <c r="S205" s="182" t="s">
        <v>1360</v>
      </c>
      <c r="T205" s="182" t="s">
        <v>1361</v>
      </c>
      <c r="U205" s="182" t="s">
        <v>1361</v>
      </c>
      <c r="V205" s="185" t="s">
        <v>139</v>
      </c>
      <c r="W205" s="185" t="s">
        <v>139</v>
      </c>
      <c r="X205" s="185" t="s">
        <v>139</v>
      </c>
      <c r="Y205" s="178" t="s">
        <v>1376</v>
      </c>
      <c r="Z205" s="178" t="s">
        <v>1360</v>
      </c>
      <c r="AA205" s="179">
        <v>1.8018018018018018E-2</v>
      </c>
    </row>
    <row r="206" spans="1:27" x14ac:dyDescent="0.3">
      <c r="A206" s="177" t="s">
        <v>88</v>
      </c>
      <c r="B206" s="177" t="s">
        <v>482</v>
      </c>
      <c r="C206" s="177" t="s">
        <v>89</v>
      </c>
      <c r="D206" s="182">
        <v>11</v>
      </c>
      <c r="E206" s="182">
        <v>10</v>
      </c>
      <c r="F206" s="183">
        <v>0.90900000000000003</v>
      </c>
      <c r="G206" s="182" t="s">
        <v>1360</v>
      </c>
      <c r="H206" s="182" t="s">
        <v>1361</v>
      </c>
      <c r="I206" s="182" t="s">
        <v>1361</v>
      </c>
      <c r="J206" s="182" t="s">
        <v>1360</v>
      </c>
      <c r="K206" s="182" t="s">
        <v>1361</v>
      </c>
      <c r="L206" s="182" t="s">
        <v>1361</v>
      </c>
      <c r="M206" s="182" t="s">
        <v>1360</v>
      </c>
      <c r="N206" s="182" t="s">
        <v>1361</v>
      </c>
      <c r="O206" s="182" t="s">
        <v>1361</v>
      </c>
      <c r="P206" s="182">
        <v>16</v>
      </c>
      <c r="Q206" s="182">
        <v>15</v>
      </c>
      <c r="R206" s="183">
        <v>0.9375</v>
      </c>
      <c r="S206" s="182">
        <v>19</v>
      </c>
      <c r="T206" s="182">
        <v>19</v>
      </c>
      <c r="U206" s="183">
        <v>1</v>
      </c>
      <c r="V206" s="182" t="s">
        <v>1360</v>
      </c>
      <c r="W206" s="182" t="s">
        <v>1361</v>
      </c>
      <c r="X206" s="182" t="s">
        <v>1361</v>
      </c>
      <c r="Y206" s="233" t="s">
        <v>1360</v>
      </c>
      <c r="Z206" s="233" t="s">
        <v>1361</v>
      </c>
      <c r="AA206" s="234" t="s">
        <v>1361</v>
      </c>
    </row>
    <row r="207" spans="1:27" x14ac:dyDescent="0.3">
      <c r="A207" s="177" t="s">
        <v>519</v>
      </c>
      <c r="B207" s="177" t="s">
        <v>1339</v>
      </c>
      <c r="C207" s="177" t="s">
        <v>1340</v>
      </c>
      <c r="D207" s="238" t="s">
        <v>139</v>
      </c>
      <c r="E207" s="238" t="s">
        <v>139</v>
      </c>
      <c r="F207" s="239" t="s">
        <v>139</v>
      </c>
      <c r="G207" s="238" t="s">
        <v>139</v>
      </c>
      <c r="H207" s="238" t="s">
        <v>139</v>
      </c>
      <c r="I207" s="239" t="s">
        <v>139</v>
      </c>
      <c r="J207" s="238" t="s">
        <v>139</v>
      </c>
      <c r="K207" s="238" t="s">
        <v>139</v>
      </c>
      <c r="L207" s="239" t="s">
        <v>139</v>
      </c>
      <c r="M207" s="238" t="s">
        <v>139</v>
      </c>
      <c r="N207" s="238" t="s">
        <v>139</v>
      </c>
      <c r="O207" s="239" t="s">
        <v>139</v>
      </c>
      <c r="P207" s="238" t="s">
        <v>139</v>
      </c>
      <c r="Q207" s="238" t="s">
        <v>139</v>
      </c>
      <c r="R207" s="239" t="s">
        <v>139</v>
      </c>
      <c r="S207" s="238" t="s">
        <v>139</v>
      </c>
      <c r="T207" s="238" t="s">
        <v>139</v>
      </c>
      <c r="U207" s="239" t="s">
        <v>139</v>
      </c>
      <c r="V207" s="238" t="s">
        <v>139</v>
      </c>
      <c r="W207" s="238" t="s">
        <v>139</v>
      </c>
      <c r="X207" s="239" t="s">
        <v>139</v>
      </c>
      <c r="Y207" s="178" t="s">
        <v>1365</v>
      </c>
      <c r="Z207" s="180" t="s">
        <v>1360</v>
      </c>
      <c r="AA207" s="179" t="s">
        <v>1378</v>
      </c>
    </row>
    <row r="208" spans="1:27" x14ac:dyDescent="0.3">
      <c r="A208" s="177" t="s">
        <v>126</v>
      </c>
      <c r="B208" s="177" t="s">
        <v>483</v>
      </c>
      <c r="C208" s="177" t="s">
        <v>484</v>
      </c>
      <c r="D208" s="182" t="s">
        <v>139</v>
      </c>
      <c r="E208" s="182" t="s">
        <v>139</v>
      </c>
      <c r="F208" s="183" t="s">
        <v>139</v>
      </c>
      <c r="G208" s="182">
        <v>78</v>
      </c>
      <c r="H208" s="182">
        <v>14</v>
      </c>
      <c r="I208" s="183">
        <v>0.17948717948717949</v>
      </c>
      <c r="J208" s="182">
        <v>138</v>
      </c>
      <c r="K208" s="182">
        <v>20</v>
      </c>
      <c r="L208" s="183">
        <v>0.14492753623188406</v>
      </c>
      <c r="M208" s="185" t="s">
        <v>139</v>
      </c>
      <c r="N208" s="185" t="s">
        <v>139</v>
      </c>
      <c r="O208" s="185" t="s">
        <v>139</v>
      </c>
      <c r="P208" s="185" t="s">
        <v>139</v>
      </c>
      <c r="Q208" s="185" t="s">
        <v>139</v>
      </c>
      <c r="R208" s="185" t="s">
        <v>139</v>
      </c>
      <c r="S208" s="185" t="s">
        <v>139</v>
      </c>
      <c r="T208" s="185" t="s">
        <v>139</v>
      </c>
      <c r="U208" s="185" t="s">
        <v>139</v>
      </c>
      <c r="V208" s="185" t="s">
        <v>139</v>
      </c>
      <c r="W208" s="185" t="s">
        <v>139</v>
      </c>
      <c r="X208" s="185" t="s">
        <v>139</v>
      </c>
      <c r="Y208" s="233" t="s">
        <v>1360</v>
      </c>
      <c r="Z208" s="233" t="s">
        <v>1361</v>
      </c>
      <c r="AA208" s="234" t="s">
        <v>1361</v>
      </c>
    </row>
    <row r="209" spans="1:27" x14ac:dyDescent="0.3">
      <c r="A209" s="177" t="s">
        <v>521</v>
      </c>
      <c r="B209" s="177" t="s">
        <v>636</v>
      </c>
      <c r="C209" s="177" t="s">
        <v>1210</v>
      </c>
      <c r="D209" s="182" t="s">
        <v>139</v>
      </c>
      <c r="E209" s="182" t="s">
        <v>139</v>
      </c>
      <c r="F209" s="183" t="s">
        <v>139</v>
      </c>
      <c r="G209" s="182" t="s">
        <v>139</v>
      </c>
      <c r="H209" s="182" t="s">
        <v>139</v>
      </c>
      <c r="I209" s="183" t="s">
        <v>139</v>
      </c>
      <c r="J209" s="182" t="s">
        <v>1362</v>
      </c>
      <c r="K209" s="182" t="s">
        <v>1360</v>
      </c>
      <c r="L209" s="183">
        <v>0.5</v>
      </c>
      <c r="M209" s="182">
        <v>19</v>
      </c>
      <c r="N209" s="182">
        <v>10</v>
      </c>
      <c r="O209" s="183">
        <v>0.52631578947368418</v>
      </c>
      <c r="P209" s="182">
        <v>31</v>
      </c>
      <c r="Q209" s="182">
        <v>10</v>
      </c>
      <c r="R209" s="183">
        <v>0.32258064516129031</v>
      </c>
      <c r="S209" s="182">
        <v>25</v>
      </c>
      <c r="T209" s="182">
        <v>14</v>
      </c>
      <c r="U209" s="183">
        <v>0.56000000000000005</v>
      </c>
      <c r="V209" s="182" t="s">
        <v>1362</v>
      </c>
      <c r="W209" s="182" t="s">
        <v>1360</v>
      </c>
      <c r="X209" s="183">
        <v>0.46153846153846156</v>
      </c>
      <c r="Y209" s="178" t="s">
        <v>1364</v>
      </c>
      <c r="Z209" s="178" t="s">
        <v>1360</v>
      </c>
      <c r="AA209" s="179">
        <v>0.2857142857142857</v>
      </c>
    </row>
    <row r="210" spans="1:27" x14ac:dyDescent="0.3">
      <c r="A210" s="177" t="s">
        <v>726</v>
      </c>
      <c r="B210" s="177" t="s">
        <v>727</v>
      </c>
      <c r="C210" s="177" t="s">
        <v>1211</v>
      </c>
      <c r="D210" s="182" t="s">
        <v>139</v>
      </c>
      <c r="E210" s="182" t="s">
        <v>139</v>
      </c>
      <c r="F210" s="183" t="s">
        <v>139</v>
      </c>
      <c r="G210" s="182" t="s">
        <v>139</v>
      </c>
      <c r="H210" s="182" t="s">
        <v>139</v>
      </c>
      <c r="I210" s="183" t="s">
        <v>139</v>
      </c>
      <c r="J210" s="182" t="s">
        <v>139</v>
      </c>
      <c r="K210" s="182" t="s">
        <v>139</v>
      </c>
      <c r="L210" s="182" t="s">
        <v>139</v>
      </c>
      <c r="M210" s="182">
        <v>76</v>
      </c>
      <c r="N210" s="182">
        <v>10</v>
      </c>
      <c r="O210" s="183">
        <v>0.13157894736842105</v>
      </c>
      <c r="P210" s="182">
        <v>84</v>
      </c>
      <c r="Q210" s="182">
        <v>18</v>
      </c>
      <c r="R210" s="183">
        <v>0.21428571428571427</v>
      </c>
      <c r="S210" s="182">
        <v>192</v>
      </c>
      <c r="T210" s="182">
        <v>35</v>
      </c>
      <c r="U210" s="183">
        <v>0.18229166666666666</v>
      </c>
      <c r="V210" s="182">
        <v>165</v>
      </c>
      <c r="W210" s="182">
        <v>31</v>
      </c>
      <c r="X210" s="183">
        <v>0.18787878787878787</v>
      </c>
      <c r="Y210" s="178">
        <v>137</v>
      </c>
      <c r="Z210" s="178">
        <v>34</v>
      </c>
      <c r="AA210" s="179">
        <v>0.24817518248175183</v>
      </c>
    </row>
    <row r="211" spans="1:27" s="90" customFormat="1" x14ac:dyDescent="0.3">
      <c r="A211" s="177" t="s">
        <v>1352</v>
      </c>
      <c r="B211" s="177" t="s">
        <v>763</v>
      </c>
      <c r="C211" s="177" t="s">
        <v>640</v>
      </c>
      <c r="D211" s="182" t="s">
        <v>139</v>
      </c>
      <c r="E211" s="182" t="s">
        <v>139</v>
      </c>
      <c r="F211" s="183" t="s">
        <v>139</v>
      </c>
      <c r="G211" s="182" t="s">
        <v>139</v>
      </c>
      <c r="H211" s="182" t="s">
        <v>139</v>
      </c>
      <c r="I211" s="183" t="s">
        <v>139</v>
      </c>
      <c r="J211" s="182" t="s">
        <v>139</v>
      </c>
      <c r="K211" s="182" t="s">
        <v>139</v>
      </c>
      <c r="L211" s="182" t="s">
        <v>139</v>
      </c>
      <c r="M211" s="182" t="s">
        <v>1362</v>
      </c>
      <c r="N211" s="182" t="s">
        <v>1360</v>
      </c>
      <c r="O211" s="184" t="s">
        <v>1370</v>
      </c>
      <c r="P211" s="185" t="s">
        <v>139</v>
      </c>
      <c r="Q211" s="185" t="s">
        <v>139</v>
      </c>
      <c r="R211" s="185" t="s">
        <v>139</v>
      </c>
      <c r="S211" s="185" t="s">
        <v>139</v>
      </c>
      <c r="T211" s="185" t="s">
        <v>139</v>
      </c>
      <c r="U211" s="185" t="s">
        <v>139</v>
      </c>
      <c r="V211" s="185" t="s">
        <v>139</v>
      </c>
      <c r="W211" s="185" t="s">
        <v>139</v>
      </c>
      <c r="X211" s="185" t="s">
        <v>139</v>
      </c>
      <c r="Y211" s="178" t="s">
        <v>1365</v>
      </c>
      <c r="Z211" s="180" t="s">
        <v>1360</v>
      </c>
      <c r="AA211" s="179" t="s">
        <v>1378</v>
      </c>
    </row>
    <row r="212" spans="1:27" x14ac:dyDescent="0.3">
      <c r="A212" s="177" t="s">
        <v>1321</v>
      </c>
      <c r="B212" s="177" t="s">
        <v>1345</v>
      </c>
      <c r="C212" s="177" t="s">
        <v>1346</v>
      </c>
      <c r="D212" s="238" t="s">
        <v>139</v>
      </c>
      <c r="E212" s="238" t="s">
        <v>139</v>
      </c>
      <c r="F212" s="239" t="s">
        <v>139</v>
      </c>
      <c r="G212" s="238" t="s">
        <v>139</v>
      </c>
      <c r="H212" s="238" t="s">
        <v>139</v>
      </c>
      <c r="I212" s="239" t="s">
        <v>139</v>
      </c>
      <c r="J212" s="238" t="s">
        <v>139</v>
      </c>
      <c r="K212" s="238" t="s">
        <v>139</v>
      </c>
      <c r="L212" s="239" t="s">
        <v>139</v>
      </c>
      <c r="M212" s="238" t="s">
        <v>139</v>
      </c>
      <c r="N212" s="238" t="s">
        <v>139</v>
      </c>
      <c r="O212" s="239" t="s">
        <v>139</v>
      </c>
      <c r="P212" s="238" t="s">
        <v>139</v>
      </c>
      <c r="Q212" s="238" t="s">
        <v>139</v>
      </c>
      <c r="R212" s="239" t="s">
        <v>139</v>
      </c>
      <c r="S212" s="238" t="s">
        <v>139</v>
      </c>
      <c r="T212" s="238" t="s">
        <v>139</v>
      </c>
      <c r="U212" s="239" t="s">
        <v>139</v>
      </c>
      <c r="V212" s="238" t="s">
        <v>139</v>
      </c>
      <c r="W212" s="238" t="s">
        <v>139</v>
      </c>
      <c r="X212" s="239" t="s">
        <v>139</v>
      </c>
      <c r="Y212" s="233" t="s">
        <v>1360</v>
      </c>
      <c r="Z212" s="233" t="s">
        <v>1361</v>
      </c>
      <c r="AA212" s="234" t="s">
        <v>1361</v>
      </c>
    </row>
    <row r="213" spans="1:27" x14ac:dyDescent="0.3">
      <c r="A213" s="177" t="s">
        <v>1285</v>
      </c>
      <c r="B213" s="177" t="s">
        <v>1307</v>
      </c>
      <c r="C213" s="177" t="s">
        <v>1286</v>
      </c>
      <c r="D213" s="182" t="s">
        <v>139</v>
      </c>
      <c r="E213" s="182" t="s">
        <v>139</v>
      </c>
      <c r="F213" s="183" t="s">
        <v>139</v>
      </c>
      <c r="G213" s="182" t="s">
        <v>139</v>
      </c>
      <c r="H213" s="182" t="s">
        <v>139</v>
      </c>
      <c r="I213" s="183" t="s">
        <v>139</v>
      </c>
      <c r="J213" s="182" t="s">
        <v>139</v>
      </c>
      <c r="K213" s="182" t="s">
        <v>139</v>
      </c>
      <c r="L213" s="182" t="s">
        <v>139</v>
      </c>
      <c r="M213" s="185" t="s">
        <v>139</v>
      </c>
      <c r="N213" s="185" t="s">
        <v>139</v>
      </c>
      <c r="O213" s="185" t="s">
        <v>139</v>
      </c>
      <c r="P213" s="185" t="s">
        <v>139</v>
      </c>
      <c r="Q213" s="185" t="s">
        <v>139</v>
      </c>
      <c r="R213" s="185" t="s">
        <v>139</v>
      </c>
      <c r="S213" s="185" t="s">
        <v>139</v>
      </c>
      <c r="T213" s="185" t="s">
        <v>139</v>
      </c>
      <c r="U213" s="185" t="s">
        <v>139</v>
      </c>
      <c r="V213" s="182" t="s">
        <v>1365</v>
      </c>
      <c r="W213" s="182" t="s">
        <v>1360</v>
      </c>
      <c r="X213" s="184" t="s">
        <v>1370</v>
      </c>
      <c r="Y213" s="178" t="s">
        <v>1364</v>
      </c>
      <c r="Z213" s="180" t="s">
        <v>1360</v>
      </c>
      <c r="AA213" s="179" t="s">
        <v>1378</v>
      </c>
    </row>
  </sheetData>
  <mergeCells count="11">
    <mergeCell ref="Y8:AA8"/>
    <mergeCell ref="V8:X8"/>
    <mergeCell ref="D8:F8"/>
    <mergeCell ref="S8:U8"/>
    <mergeCell ref="M8:O8"/>
    <mergeCell ref="G8:I8"/>
    <mergeCell ref="J8:L8"/>
    <mergeCell ref="P8:R8"/>
    <mergeCell ref="A4:AA4"/>
    <mergeCell ref="A6:AA6"/>
    <mergeCell ref="A5:AA5"/>
  </mergeCells>
  <pageMargins left="0.25" right="0.25" top="0.75" bottom="0.75" header="0.3" footer="0.3"/>
  <pageSetup scale="48" fitToHeight="0"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416"/>
  <sheetViews>
    <sheetView topLeftCell="I1" zoomScaleNormal="100" workbookViewId="0">
      <selection activeCell="AB134" sqref="AB134"/>
    </sheetView>
  </sheetViews>
  <sheetFormatPr defaultColWidth="8.88671875" defaultRowHeight="18.75" customHeight="1" x14ac:dyDescent="0.3"/>
  <cols>
    <col min="1" max="1" width="8.88671875" style="90"/>
    <col min="2" max="2" width="13.6640625" style="17" customWidth="1"/>
    <col min="3" max="3" width="46.109375" style="4" bestFit="1" customWidth="1"/>
    <col min="4" max="6" width="10.33203125" style="4" customWidth="1"/>
    <col min="7" max="15" width="10.33203125" style="90" customWidth="1"/>
    <col min="16" max="16" width="10.33203125" style="40" customWidth="1"/>
    <col min="17" max="24" width="10.33203125" style="90" customWidth="1"/>
    <col min="25" max="16384" width="8.88671875" style="90"/>
  </cols>
  <sheetData>
    <row r="1" spans="1:25" ht="17.25" customHeight="1" x14ac:dyDescent="0.3">
      <c r="A1" s="16"/>
      <c r="B1" s="13"/>
      <c r="C1" s="13"/>
      <c r="D1" s="13"/>
      <c r="E1" s="13"/>
      <c r="F1" s="13"/>
      <c r="H1" s="12"/>
      <c r="I1" s="12"/>
      <c r="J1" s="12"/>
      <c r="K1" s="12"/>
      <c r="L1" s="12"/>
      <c r="M1" s="12"/>
      <c r="O1" s="40"/>
      <c r="P1" s="90"/>
    </row>
    <row r="2" spans="1:25" ht="17.25" customHeight="1" x14ac:dyDescent="0.3">
      <c r="A2" s="16"/>
      <c r="B2" s="13"/>
      <c r="C2" s="13"/>
      <c r="D2" s="146" t="s">
        <v>1243</v>
      </c>
      <c r="E2" s="146"/>
      <c r="F2" s="146"/>
      <c r="G2" s="146" t="s">
        <v>138</v>
      </c>
      <c r="H2" s="146"/>
      <c r="I2" s="146"/>
      <c r="J2" s="146" t="s">
        <v>504</v>
      </c>
      <c r="K2" s="146"/>
      <c r="L2" s="146"/>
      <c r="M2" s="146" t="s">
        <v>690</v>
      </c>
      <c r="N2" s="146"/>
      <c r="O2" s="146"/>
      <c r="P2" s="146" t="s">
        <v>810</v>
      </c>
      <c r="Q2" s="146"/>
      <c r="R2" s="146"/>
      <c r="S2" s="146" t="s">
        <v>1193</v>
      </c>
      <c r="T2" s="146"/>
      <c r="U2" s="146"/>
      <c r="V2" s="146" t="s">
        <v>1270</v>
      </c>
      <c r="W2" s="146"/>
      <c r="X2" s="146"/>
    </row>
    <row r="3" spans="1:25" ht="54" customHeight="1" x14ac:dyDescent="0.3">
      <c r="A3" s="25" t="s">
        <v>0</v>
      </c>
      <c r="B3" s="26" t="s">
        <v>140</v>
      </c>
      <c r="C3" s="27" t="s">
        <v>141</v>
      </c>
      <c r="D3" s="28" t="s">
        <v>2</v>
      </c>
      <c r="E3" s="28" t="s">
        <v>3</v>
      </c>
      <c r="F3" s="28" t="s">
        <v>4</v>
      </c>
      <c r="G3" s="28" t="s">
        <v>2</v>
      </c>
      <c r="H3" s="28" t="s">
        <v>3</v>
      </c>
      <c r="I3" s="28" t="s">
        <v>4</v>
      </c>
      <c r="J3" s="28" t="s">
        <v>2</v>
      </c>
      <c r="K3" s="28" t="s">
        <v>3</v>
      </c>
      <c r="L3" s="29" t="s">
        <v>4</v>
      </c>
      <c r="M3" s="28" t="s">
        <v>2</v>
      </c>
      <c r="N3" s="28" t="s">
        <v>3</v>
      </c>
      <c r="O3" s="30" t="s">
        <v>4</v>
      </c>
      <c r="P3" s="28" t="s">
        <v>2</v>
      </c>
      <c r="Q3" s="28" t="s">
        <v>3</v>
      </c>
      <c r="R3" s="30" t="s">
        <v>4</v>
      </c>
      <c r="S3" s="28" t="s">
        <v>2</v>
      </c>
      <c r="T3" s="28" t="s">
        <v>3</v>
      </c>
      <c r="U3" s="30" t="s">
        <v>4</v>
      </c>
      <c r="V3" s="28" t="s">
        <v>2</v>
      </c>
      <c r="W3" s="28" t="s">
        <v>3</v>
      </c>
      <c r="X3" s="30" t="s">
        <v>4</v>
      </c>
      <c r="Y3" s="106" t="s">
        <v>1317</v>
      </c>
    </row>
    <row r="4" spans="1:25" s="34" customFormat="1" ht="15" hidden="1" customHeight="1" x14ac:dyDescent="0.3">
      <c r="A4" s="80" t="s">
        <v>5</v>
      </c>
      <c r="B4" s="80" t="s">
        <v>142</v>
      </c>
      <c r="C4" s="81" t="s">
        <v>143</v>
      </c>
      <c r="D4" s="82" t="s">
        <v>641</v>
      </c>
      <c r="E4" s="82" t="s">
        <v>642</v>
      </c>
      <c r="F4" s="84">
        <v>0</v>
      </c>
      <c r="G4" s="82" t="s">
        <v>643</v>
      </c>
      <c r="H4" s="82" t="s">
        <v>642</v>
      </c>
      <c r="I4" s="84">
        <v>0</v>
      </c>
      <c r="J4" s="82" t="s">
        <v>666</v>
      </c>
      <c r="K4" s="82" t="s">
        <v>642</v>
      </c>
      <c r="L4" s="84">
        <v>0</v>
      </c>
      <c r="M4" s="83" t="s">
        <v>139</v>
      </c>
      <c r="N4" s="83" t="s">
        <v>139</v>
      </c>
      <c r="O4" s="83" t="s">
        <v>139</v>
      </c>
      <c r="P4" s="83" t="s">
        <v>139</v>
      </c>
      <c r="Q4" s="83" t="s">
        <v>139</v>
      </c>
      <c r="R4" s="83" t="s">
        <v>139</v>
      </c>
      <c r="S4" s="83" t="s">
        <v>139</v>
      </c>
      <c r="T4" s="83" t="s">
        <v>139</v>
      </c>
      <c r="U4" s="83" t="s">
        <v>139</v>
      </c>
      <c r="V4" s="83" t="s">
        <v>139</v>
      </c>
      <c r="W4" s="83" t="s">
        <v>139</v>
      </c>
      <c r="X4" s="83" t="s">
        <v>139</v>
      </c>
      <c r="Y4" s="107" t="e">
        <f t="shared" ref="Y4:Y67" si="0">W4-T4</f>
        <v>#VALUE!</v>
      </c>
    </row>
    <row r="5" spans="1:25" ht="15" hidden="1" customHeight="1" x14ac:dyDescent="0.3">
      <c r="A5" s="80" t="s">
        <v>5</v>
      </c>
      <c r="B5" s="80" t="s">
        <v>538</v>
      </c>
      <c r="C5" s="81" t="s">
        <v>539</v>
      </c>
      <c r="D5" s="82" t="s">
        <v>139</v>
      </c>
      <c r="E5" s="82" t="s">
        <v>139</v>
      </c>
      <c r="F5" s="82" t="s">
        <v>139</v>
      </c>
      <c r="G5" s="82" t="s">
        <v>139</v>
      </c>
      <c r="H5" s="82" t="s">
        <v>139</v>
      </c>
      <c r="I5" s="82" t="s">
        <v>139</v>
      </c>
      <c r="J5" s="82" t="s">
        <v>647</v>
      </c>
      <c r="K5" s="82" t="s">
        <v>646</v>
      </c>
      <c r="L5" s="84">
        <v>0.1111111111111111</v>
      </c>
      <c r="M5" s="82">
        <v>15</v>
      </c>
      <c r="N5" s="82">
        <v>1</v>
      </c>
      <c r="O5" s="84">
        <v>6.6666666666666666E-2</v>
      </c>
      <c r="P5" s="83" t="s">
        <v>139</v>
      </c>
      <c r="Q5" s="83" t="s">
        <v>139</v>
      </c>
      <c r="R5" s="83" t="s">
        <v>139</v>
      </c>
      <c r="S5" s="83" t="s">
        <v>139</v>
      </c>
      <c r="T5" s="83" t="s">
        <v>139</v>
      </c>
      <c r="U5" s="83" t="s">
        <v>139</v>
      </c>
      <c r="V5" s="83" t="s">
        <v>139</v>
      </c>
      <c r="W5" s="83" t="s">
        <v>139</v>
      </c>
      <c r="X5" s="83" t="s">
        <v>139</v>
      </c>
      <c r="Y5" s="107" t="e">
        <f t="shared" si="0"/>
        <v>#VALUE!</v>
      </c>
    </row>
    <row r="6" spans="1:25" ht="15" hidden="1" customHeight="1" x14ac:dyDescent="0.3">
      <c r="A6" s="80" t="s">
        <v>5</v>
      </c>
      <c r="B6" s="80" t="s">
        <v>144</v>
      </c>
      <c r="C6" s="81" t="s">
        <v>145</v>
      </c>
      <c r="D6" s="82" t="s">
        <v>139</v>
      </c>
      <c r="E6" s="82" t="s">
        <v>139</v>
      </c>
      <c r="F6" s="82" t="s">
        <v>139</v>
      </c>
      <c r="G6" s="82" t="s">
        <v>648</v>
      </c>
      <c r="H6" s="82" t="s">
        <v>646</v>
      </c>
      <c r="I6" s="84">
        <v>0.33333333333333331</v>
      </c>
      <c r="J6" s="82" t="s">
        <v>665</v>
      </c>
      <c r="K6" s="82" t="s">
        <v>646</v>
      </c>
      <c r="L6" s="84">
        <v>0.1</v>
      </c>
      <c r="M6" s="82">
        <v>12</v>
      </c>
      <c r="N6" s="82">
        <v>5</v>
      </c>
      <c r="O6" s="84">
        <v>0.41666666666666669</v>
      </c>
      <c r="P6" s="82">
        <v>8</v>
      </c>
      <c r="Q6" s="82">
        <v>6</v>
      </c>
      <c r="R6" s="84">
        <v>0.75</v>
      </c>
      <c r="S6" s="82">
        <v>5</v>
      </c>
      <c r="T6" s="82">
        <v>2</v>
      </c>
      <c r="U6" s="84">
        <v>0.4</v>
      </c>
      <c r="V6" s="83" t="s">
        <v>139</v>
      </c>
      <c r="W6" s="83" t="s">
        <v>139</v>
      </c>
      <c r="X6" s="83" t="s">
        <v>139</v>
      </c>
      <c r="Y6" s="107" t="e">
        <f t="shared" si="0"/>
        <v>#VALUE!</v>
      </c>
    </row>
    <row r="7" spans="1:25" ht="15" hidden="1" customHeight="1" x14ac:dyDescent="0.3">
      <c r="A7" s="80" t="s">
        <v>5</v>
      </c>
      <c r="B7" s="80" t="s">
        <v>540</v>
      </c>
      <c r="C7" s="81" t="s">
        <v>541</v>
      </c>
      <c r="D7" s="82" t="s">
        <v>139</v>
      </c>
      <c r="E7" s="82" t="s">
        <v>139</v>
      </c>
      <c r="F7" s="82" t="s">
        <v>139</v>
      </c>
      <c r="G7" s="82" t="s">
        <v>139</v>
      </c>
      <c r="H7" s="82" t="s">
        <v>139</v>
      </c>
      <c r="I7" s="82" t="s">
        <v>139</v>
      </c>
      <c r="J7" s="82" t="s">
        <v>665</v>
      </c>
      <c r="K7" s="82" t="s">
        <v>646</v>
      </c>
      <c r="L7" s="84">
        <v>0.1</v>
      </c>
      <c r="M7" s="83" t="s">
        <v>139</v>
      </c>
      <c r="N7" s="83" t="s">
        <v>139</v>
      </c>
      <c r="O7" s="83" t="s">
        <v>139</v>
      </c>
      <c r="P7" s="82">
        <v>1</v>
      </c>
      <c r="Q7" s="83">
        <v>0</v>
      </c>
      <c r="R7" s="84">
        <v>0</v>
      </c>
      <c r="S7" s="83" t="s">
        <v>139</v>
      </c>
      <c r="T7" s="83" t="s">
        <v>139</v>
      </c>
      <c r="U7" s="83" t="s">
        <v>139</v>
      </c>
      <c r="V7" s="83" t="s">
        <v>139</v>
      </c>
      <c r="W7" s="83" t="s">
        <v>139</v>
      </c>
      <c r="X7" s="83" t="s">
        <v>139</v>
      </c>
      <c r="Y7" s="107" t="e">
        <f t="shared" si="0"/>
        <v>#VALUE!</v>
      </c>
    </row>
    <row r="8" spans="1:25" ht="15" hidden="1" customHeight="1" x14ac:dyDescent="0.3">
      <c r="A8" s="80" t="s">
        <v>5</v>
      </c>
      <c r="B8" s="80" t="s">
        <v>146</v>
      </c>
      <c r="C8" s="81" t="s">
        <v>147</v>
      </c>
      <c r="D8" s="82" t="s">
        <v>646</v>
      </c>
      <c r="E8" s="82" t="s">
        <v>642</v>
      </c>
      <c r="F8" s="84">
        <v>0</v>
      </c>
      <c r="G8" s="82" t="s">
        <v>643</v>
      </c>
      <c r="H8" s="82" t="s">
        <v>645</v>
      </c>
      <c r="I8" s="84">
        <v>0.25</v>
      </c>
      <c r="J8" s="82" t="s">
        <v>654</v>
      </c>
      <c r="K8" s="82" t="s">
        <v>645</v>
      </c>
      <c r="L8" s="84">
        <v>0.2857142857142857</v>
      </c>
      <c r="M8" s="82">
        <v>2</v>
      </c>
      <c r="N8" s="82">
        <v>1</v>
      </c>
      <c r="O8" s="84">
        <v>0.5</v>
      </c>
      <c r="P8" s="83" t="s">
        <v>139</v>
      </c>
      <c r="Q8" s="83" t="s">
        <v>139</v>
      </c>
      <c r="R8" s="83" t="s">
        <v>139</v>
      </c>
      <c r="S8" s="83" t="s">
        <v>139</v>
      </c>
      <c r="T8" s="83" t="s">
        <v>139</v>
      </c>
      <c r="U8" s="83" t="s">
        <v>139</v>
      </c>
      <c r="V8" s="82">
        <v>1</v>
      </c>
      <c r="W8" s="82">
        <v>1</v>
      </c>
      <c r="X8" s="84">
        <v>1</v>
      </c>
      <c r="Y8" s="107" t="e">
        <f t="shared" si="0"/>
        <v>#VALUE!</v>
      </c>
    </row>
    <row r="9" spans="1:25" ht="15" hidden="1" customHeight="1" x14ac:dyDescent="0.3">
      <c r="A9" s="80" t="s">
        <v>94</v>
      </c>
      <c r="B9" s="80" t="s">
        <v>542</v>
      </c>
      <c r="C9" s="81" t="s">
        <v>543</v>
      </c>
      <c r="D9" s="82" t="s">
        <v>139</v>
      </c>
      <c r="E9" s="82" t="s">
        <v>139</v>
      </c>
      <c r="F9" s="82" t="s">
        <v>139</v>
      </c>
      <c r="G9" s="82" t="s">
        <v>139</v>
      </c>
      <c r="H9" s="82" t="s">
        <v>139</v>
      </c>
      <c r="I9" s="82" t="s">
        <v>139</v>
      </c>
      <c r="J9" s="82" t="s">
        <v>646</v>
      </c>
      <c r="K9" s="82" t="s">
        <v>642</v>
      </c>
      <c r="L9" s="84">
        <v>0</v>
      </c>
      <c r="M9" s="83" t="s">
        <v>139</v>
      </c>
      <c r="N9" s="83" t="s">
        <v>139</v>
      </c>
      <c r="O9" s="83" t="s">
        <v>139</v>
      </c>
      <c r="P9" s="82">
        <v>1</v>
      </c>
      <c r="Q9" s="83">
        <v>0</v>
      </c>
      <c r="R9" s="84">
        <v>0</v>
      </c>
      <c r="S9" s="83" t="s">
        <v>139</v>
      </c>
      <c r="T9" s="83" t="s">
        <v>139</v>
      </c>
      <c r="U9" s="83" t="s">
        <v>139</v>
      </c>
      <c r="V9" s="83" t="s">
        <v>139</v>
      </c>
      <c r="W9" s="83" t="s">
        <v>139</v>
      </c>
      <c r="X9" s="83" t="s">
        <v>139</v>
      </c>
      <c r="Y9" s="107" t="e">
        <f t="shared" si="0"/>
        <v>#VALUE!</v>
      </c>
    </row>
    <row r="10" spans="1:25" ht="15" hidden="1" customHeight="1" x14ac:dyDescent="0.3">
      <c r="A10" s="80" t="s">
        <v>94</v>
      </c>
      <c r="B10" s="80" t="s">
        <v>150</v>
      </c>
      <c r="C10" s="81" t="s">
        <v>151</v>
      </c>
      <c r="D10" s="82" t="s">
        <v>139</v>
      </c>
      <c r="E10" s="82" t="s">
        <v>139</v>
      </c>
      <c r="F10" s="82" t="s">
        <v>139</v>
      </c>
      <c r="G10" s="82" t="s">
        <v>651</v>
      </c>
      <c r="H10" s="82" t="s">
        <v>642</v>
      </c>
      <c r="I10" s="84">
        <v>0</v>
      </c>
      <c r="J10" s="82" t="s">
        <v>646</v>
      </c>
      <c r="K10" s="82" t="s">
        <v>642</v>
      </c>
      <c r="L10" s="84">
        <v>0</v>
      </c>
      <c r="M10" s="82">
        <v>2</v>
      </c>
      <c r="N10" s="82">
        <v>1</v>
      </c>
      <c r="O10" s="84">
        <v>0.5</v>
      </c>
      <c r="P10" s="83" t="s">
        <v>139</v>
      </c>
      <c r="Q10" s="83" t="s">
        <v>139</v>
      </c>
      <c r="R10" s="83" t="s">
        <v>139</v>
      </c>
      <c r="S10" s="83" t="s">
        <v>139</v>
      </c>
      <c r="T10" s="83" t="s">
        <v>139</v>
      </c>
      <c r="U10" s="83" t="s">
        <v>139</v>
      </c>
      <c r="V10" s="83" t="s">
        <v>139</v>
      </c>
      <c r="W10" s="83" t="s">
        <v>139</v>
      </c>
      <c r="X10" s="83" t="s">
        <v>139</v>
      </c>
      <c r="Y10" s="107" t="e">
        <f t="shared" si="0"/>
        <v>#VALUE!</v>
      </c>
    </row>
    <row r="11" spans="1:25" ht="15" hidden="1" customHeight="1" x14ac:dyDescent="0.3">
      <c r="A11" s="80" t="s">
        <v>94</v>
      </c>
      <c r="B11" s="80" t="s">
        <v>154</v>
      </c>
      <c r="C11" s="81" t="s">
        <v>155</v>
      </c>
      <c r="D11" s="82" t="s">
        <v>139</v>
      </c>
      <c r="E11" s="82" t="s">
        <v>139</v>
      </c>
      <c r="F11" s="82" t="s">
        <v>139</v>
      </c>
      <c r="G11" s="82" t="s">
        <v>648</v>
      </c>
      <c r="H11" s="82" t="s">
        <v>645</v>
      </c>
      <c r="I11" s="84">
        <v>0.66666666666666663</v>
      </c>
      <c r="J11" s="82" t="s">
        <v>646</v>
      </c>
      <c r="K11" s="82" t="s">
        <v>642</v>
      </c>
      <c r="L11" s="84">
        <v>0</v>
      </c>
      <c r="M11" s="82">
        <v>2</v>
      </c>
      <c r="N11" s="83">
        <v>0</v>
      </c>
      <c r="O11" s="84">
        <v>0</v>
      </c>
      <c r="P11" s="82">
        <v>2</v>
      </c>
      <c r="Q11" s="83">
        <v>0</v>
      </c>
      <c r="R11" s="84">
        <v>0</v>
      </c>
      <c r="S11" s="82">
        <v>1</v>
      </c>
      <c r="T11" s="83">
        <v>0</v>
      </c>
      <c r="U11" s="84">
        <v>0</v>
      </c>
      <c r="V11" s="83" t="s">
        <v>139</v>
      </c>
      <c r="W11" s="83" t="s">
        <v>139</v>
      </c>
      <c r="X11" s="83" t="s">
        <v>139</v>
      </c>
      <c r="Y11" s="107" t="e">
        <f t="shared" si="0"/>
        <v>#VALUE!</v>
      </c>
    </row>
    <row r="12" spans="1:25" ht="15" hidden="1" customHeight="1" x14ac:dyDescent="0.3">
      <c r="A12" s="80" t="s">
        <v>96</v>
      </c>
      <c r="B12" s="80" t="s">
        <v>166</v>
      </c>
      <c r="C12" s="81" t="s">
        <v>1194</v>
      </c>
      <c r="D12" s="82" t="s">
        <v>139</v>
      </c>
      <c r="E12" s="82" t="s">
        <v>139</v>
      </c>
      <c r="F12" s="82" t="s">
        <v>139</v>
      </c>
      <c r="G12" s="82" t="s">
        <v>654</v>
      </c>
      <c r="H12" s="82" t="s">
        <v>646</v>
      </c>
      <c r="I12" s="84">
        <v>0.14285714285714285</v>
      </c>
      <c r="J12" s="82" t="s">
        <v>139</v>
      </c>
      <c r="K12" s="82" t="s">
        <v>139</v>
      </c>
      <c r="L12" s="82" t="s">
        <v>139</v>
      </c>
      <c r="M12" s="83" t="s">
        <v>139</v>
      </c>
      <c r="N12" s="83" t="s">
        <v>139</v>
      </c>
      <c r="O12" s="83" t="s">
        <v>139</v>
      </c>
      <c r="P12" s="83" t="s">
        <v>139</v>
      </c>
      <c r="Q12" s="83" t="s">
        <v>139</v>
      </c>
      <c r="R12" s="83" t="s">
        <v>139</v>
      </c>
      <c r="S12" s="83" t="s">
        <v>139</v>
      </c>
      <c r="T12" s="83" t="s">
        <v>139</v>
      </c>
      <c r="U12" s="83" t="s">
        <v>139</v>
      </c>
      <c r="V12" s="83" t="s">
        <v>139</v>
      </c>
      <c r="W12" s="83" t="s">
        <v>139</v>
      </c>
      <c r="X12" s="83" t="s">
        <v>139</v>
      </c>
      <c r="Y12" s="107" t="e">
        <f t="shared" si="0"/>
        <v>#VALUE!</v>
      </c>
    </row>
    <row r="13" spans="1:25" ht="15" hidden="1" customHeight="1" x14ac:dyDescent="0.3">
      <c r="A13" s="80" t="s">
        <v>96</v>
      </c>
      <c r="B13" s="80" t="s">
        <v>544</v>
      </c>
      <c r="C13" s="81" t="s">
        <v>545</v>
      </c>
      <c r="D13" s="82" t="s">
        <v>139</v>
      </c>
      <c r="E13" s="82" t="s">
        <v>139</v>
      </c>
      <c r="F13" s="82" t="s">
        <v>139</v>
      </c>
      <c r="G13" s="82" t="s">
        <v>139</v>
      </c>
      <c r="H13" s="82" t="s">
        <v>139</v>
      </c>
      <c r="I13" s="82" t="s">
        <v>139</v>
      </c>
      <c r="J13" s="82" t="s">
        <v>675</v>
      </c>
      <c r="K13" s="82" t="s">
        <v>644</v>
      </c>
      <c r="L13" s="84">
        <v>0.29411764705882354</v>
      </c>
      <c r="M13" s="82">
        <v>32</v>
      </c>
      <c r="N13" s="83">
        <v>0</v>
      </c>
      <c r="O13" s="84">
        <v>0</v>
      </c>
      <c r="P13" s="82">
        <v>7</v>
      </c>
      <c r="Q13" s="83">
        <v>0</v>
      </c>
      <c r="R13" s="84">
        <v>0</v>
      </c>
      <c r="S13" s="83" t="s">
        <v>139</v>
      </c>
      <c r="T13" s="83" t="s">
        <v>139</v>
      </c>
      <c r="U13" s="83" t="s">
        <v>139</v>
      </c>
      <c r="V13" s="83" t="s">
        <v>139</v>
      </c>
      <c r="W13" s="83" t="s">
        <v>139</v>
      </c>
      <c r="X13" s="83" t="s">
        <v>139</v>
      </c>
      <c r="Y13" s="107" t="e">
        <f t="shared" si="0"/>
        <v>#VALUE!</v>
      </c>
    </row>
    <row r="14" spans="1:25" ht="15" hidden="1" customHeight="1" x14ac:dyDescent="0.3">
      <c r="A14" s="80" t="s">
        <v>11</v>
      </c>
      <c r="B14" s="80" t="s">
        <v>546</v>
      </c>
      <c r="C14" s="81" t="s">
        <v>547</v>
      </c>
      <c r="D14" s="82" t="s">
        <v>139</v>
      </c>
      <c r="E14" s="82" t="s">
        <v>139</v>
      </c>
      <c r="F14" s="82" t="s">
        <v>139</v>
      </c>
      <c r="G14" s="82" t="s">
        <v>139</v>
      </c>
      <c r="H14" s="82" t="s">
        <v>139</v>
      </c>
      <c r="I14" s="82" t="s">
        <v>139</v>
      </c>
      <c r="J14" s="82" t="s">
        <v>654</v>
      </c>
      <c r="K14" s="82" t="s">
        <v>646</v>
      </c>
      <c r="L14" s="84">
        <v>0.14285714285714285</v>
      </c>
      <c r="M14" s="82">
        <v>11</v>
      </c>
      <c r="N14" s="82">
        <v>1</v>
      </c>
      <c r="O14" s="84">
        <v>9.0909090909090912E-2</v>
      </c>
      <c r="P14" s="82">
        <v>5</v>
      </c>
      <c r="Q14" s="83">
        <v>0</v>
      </c>
      <c r="R14" s="84">
        <v>0</v>
      </c>
      <c r="S14" s="82">
        <v>2</v>
      </c>
      <c r="T14" s="83">
        <v>0</v>
      </c>
      <c r="U14" s="84">
        <v>0</v>
      </c>
      <c r="V14" s="83" t="s">
        <v>139</v>
      </c>
      <c r="W14" s="83" t="s">
        <v>139</v>
      </c>
      <c r="X14" s="83" t="s">
        <v>139</v>
      </c>
      <c r="Y14" s="107" t="e">
        <f t="shared" si="0"/>
        <v>#VALUE!</v>
      </c>
    </row>
    <row r="15" spans="1:25" ht="15" hidden="1" customHeight="1" x14ac:dyDescent="0.3">
      <c r="A15" s="80" t="s">
        <v>11</v>
      </c>
      <c r="B15" s="80" t="s">
        <v>171</v>
      </c>
      <c r="C15" s="81" t="s">
        <v>172</v>
      </c>
      <c r="D15" s="82" t="s">
        <v>139</v>
      </c>
      <c r="E15" s="82" t="s">
        <v>139</v>
      </c>
      <c r="F15" s="82" t="s">
        <v>139</v>
      </c>
      <c r="G15" s="82" t="s">
        <v>655</v>
      </c>
      <c r="H15" s="82" t="s">
        <v>642</v>
      </c>
      <c r="I15" s="84">
        <v>0</v>
      </c>
      <c r="J15" s="82" t="s">
        <v>643</v>
      </c>
      <c r="K15" s="82" t="s">
        <v>646</v>
      </c>
      <c r="L15" s="84">
        <v>0.125</v>
      </c>
      <c r="M15" s="82">
        <v>7</v>
      </c>
      <c r="N15" s="82">
        <v>1</v>
      </c>
      <c r="O15" s="84">
        <v>0.14285714285714285</v>
      </c>
      <c r="P15" s="82">
        <v>5</v>
      </c>
      <c r="Q15" s="83">
        <v>0</v>
      </c>
      <c r="R15" s="84">
        <v>0</v>
      </c>
      <c r="S15" s="83" t="s">
        <v>139</v>
      </c>
      <c r="T15" s="83" t="s">
        <v>139</v>
      </c>
      <c r="U15" s="83" t="s">
        <v>139</v>
      </c>
      <c r="V15" s="82">
        <v>12</v>
      </c>
      <c r="W15" s="82">
        <v>1</v>
      </c>
      <c r="X15" s="84">
        <v>8.3333333333333329E-2</v>
      </c>
      <c r="Y15" s="107" t="e">
        <f t="shared" si="0"/>
        <v>#VALUE!</v>
      </c>
    </row>
    <row r="16" spans="1:25" ht="15" hidden="1" customHeight="1" x14ac:dyDescent="0.3">
      <c r="A16" s="80" t="s">
        <v>11</v>
      </c>
      <c r="B16" s="80" t="s">
        <v>173</v>
      </c>
      <c r="C16" s="81" t="s">
        <v>174</v>
      </c>
      <c r="D16" s="82" t="s">
        <v>139</v>
      </c>
      <c r="E16" s="82" t="s">
        <v>139</v>
      </c>
      <c r="F16" s="82" t="s">
        <v>139</v>
      </c>
      <c r="G16" s="82" t="s">
        <v>656</v>
      </c>
      <c r="H16" s="82" t="s">
        <v>644</v>
      </c>
      <c r="I16" s="84">
        <v>0.17857142857142858</v>
      </c>
      <c r="J16" s="82" t="s">
        <v>755</v>
      </c>
      <c r="K16" s="82" t="s">
        <v>644</v>
      </c>
      <c r="L16" s="84">
        <v>0.10204081632653061</v>
      </c>
      <c r="M16" s="83" t="s">
        <v>139</v>
      </c>
      <c r="N16" s="83" t="s">
        <v>139</v>
      </c>
      <c r="O16" s="83" t="s">
        <v>139</v>
      </c>
      <c r="P16" s="83" t="s">
        <v>139</v>
      </c>
      <c r="Q16" s="83" t="s">
        <v>139</v>
      </c>
      <c r="R16" s="83" t="s">
        <v>139</v>
      </c>
      <c r="S16" s="83" t="s">
        <v>139</v>
      </c>
      <c r="T16" s="83" t="s">
        <v>139</v>
      </c>
      <c r="U16" s="83" t="s">
        <v>139</v>
      </c>
      <c r="V16" s="83" t="s">
        <v>139</v>
      </c>
      <c r="W16" s="83" t="s">
        <v>139</v>
      </c>
      <c r="X16" s="83" t="s">
        <v>139</v>
      </c>
      <c r="Y16" s="107" t="e">
        <f t="shared" si="0"/>
        <v>#VALUE!</v>
      </c>
    </row>
    <row r="17" spans="1:25" ht="15" hidden="1" customHeight="1" x14ac:dyDescent="0.3">
      <c r="A17" s="80" t="s">
        <v>11</v>
      </c>
      <c r="B17" s="80" t="s">
        <v>759</v>
      </c>
      <c r="C17" s="81" t="s">
        <v>760</v>
      </c>
      <c r="D17" s="82" t="s">
        <v>139</v>
      </c>
      <c r="E17" s="82" t="s">
        <v>139</v>
      </c>
      <c r="F17" s="82" t="s">
        <v>139</v>
      </c>
      <c r="G17" s="82" t="s">
        <v>139</v>
      </c>
      <c r="H17" s="82" t="s">
        <v>139</v>
      </c>
      <c r="I17" s="82" t="s">
        <v>139</v>
      </c>
      <c r="J17" s="82" t="s">
        <v>139</v>
      </c>
      <c r="K17" s="82" t="s">
        <v>139</v>
      </c>
      <c r="L17" s="82" t="s">
        <v>139</v>
      </c>
      <c r="M17" s="82">
        <v>1</v>
      </c>
      <c r="N17" s="83">
        <v>0</v>
      </c>
      <c r="O17" s="84">
        <v>0</v>
      </c>
      <c r="P17" s="83" t="s">
        <v>139</v>
      </c>
      <c r="Q17" s="83" t="s">
        <v>139</v>
      </c>
      <c r="R17" s="83" t="s">
        <v>139</v>
      </c>
      <c r="S17" s="83" t="s">
        <v>139</v>
      </c>
      <c r="T17" s="83" t="s">
        <v>139</v>
      </c>
      <c r="U17" s="83" t="s">
        <v>139</v>
      </c>
      <c r="V17" s="83" t="s">
        <v>139</v>
      </c>
      <c r="W17" s="83" t="s">
        <v>139</v>
      </c>
      <c r="X17" s="83" t="s">
        <v>139</v>
      </c>
      <c r="Y17" s="107" t="e">
        <f t="shared" si="0"/>
        <v>#VALUE!</v>
      </c>
    </row>
    <row r="18" spans="1:25" ht="15" hidden="1" customHeight="1" x14ac:dyDescent="0.3">
      <c r="A18" s="80" t="s">
        <v>98</v>
      </c>
      <c r="B18" s="80" t="s">
        <v>175</v>
      </c>
      <c r="C18" s="81" t="s">
        <v>176</v>
      </c>
      <c r="D18" s="82" t="s">
        <v>139</v>
      </c>
      <c r="E18" s="82" t="s">
        <v>139</v>
      </c>
      <c r="F18" s="82" t="s">
        <v>139</v>
      </c>
      <c r="G18" s="82" t="s">
        <v>645</v>
      </c>
      <c r="H18" s="82" t="s">
        <v>642</v>
      </c>
      <c r="I18" s="84">
        <v>0</v>
      </c>
      <c r="J18" s="82" t="s">
        <v>654</v>
      </c>
      <c r="K18" s="82" t="s">
        <v>642</v>
      </c>
      <c r="L18" s="84">
        <v>0</v>
      </c>
      <c r="M18" s="83" t="s">
        <v>139</v>
      </c>
      <c r="N18" s="83" t="s">
        <v>139</v>
      </c>
      <c r="O18" s="83" t="s">
        <v>139</v>
      </c>
      <c r="P18" s="83" t="s">
        <v>139</v>
      </c>
      <c r="Q18" s="83" t="s">
        <v>139</v>
      </c>
      <c r="R18" s="83" t="s">
        <v>139</v>
      </c>
      <c r="S18" s="83" t="s">
        <v>139</v>
      </c>
      <c r="T18" s="83" t="s">
        <v>139</v>
      </c>
      <c r="U18" s="83" t="s">
        <v>139</v>
      </c>
      <c r="V18" s="82">
        <v>1</v>
      </c>
      <c r="W18" s="83">
        <v>0</v>
      </c>
      <c r="X18" s="84">
        <v>0</v>
      </c>
      <c r="Y18" s="107" t="e">
        <f t="shared" si="0"/>
        <v>#VALUE!</v>
      </c>
    </row>
    <row r="19" spans="1:25" ht="15" hidden="1" customHeight="1" x14ac:dyDescent="0.3">
      <c r="A19" s="80" t="s">
        <v>15</v>
      </c>
      <c r="B19" s="80" t="s">
        <v>193</v>
      </c>
      <c r="C19" s="81" t="s">
        <v>837</v>
      </c>
      <c r="D19" s="82" t="s">
        <v>139</v>
      </c>
      <c r="E19" s="82" t="s">
        <v>139</v>
      </c>
      <c r="F19" s="82" t="s">
        <v>139</v>
      </c>
      <c r="G19" s="82" t="s">
        <v>646</v>
      </c>
      <c r="H19" s="82" t="s">
        <v>642</v>
      </c>
      <c r="I19" s="84">
        <v>0</v>
      </c>
      <c r="J19" s="82" t="s">
        <v>646</v>
      </c>
      <c r="K19" s="82" t="s">
        <v>642</v>
      </c>
      <c r="L19" s="84">
        <v>0</v>
      </c>
      <c r="M19" s="82">
        <v>13</v>
      </c>
      <c r="N19" s="83">
        <v>0</v>
      </c>
      <c r="O19" s="84">
        <v>0</v>
      </c>
      <c r="P19" s="82">
        <v>35</v>
      </c>
      <c r="Q19" s="83">
        <v>0</v>
      </c>
      <c r="R19" s="84">
        <v>0</v>
      </c>
      <c r="S19" s="82">
        <v>50</v>
      </c>
      <c r="T19" s="83">
        <v>0</v>
      </c>
      <c r="U19" s="84">
        <v>0</v>
      </c>
      <c r="V19" s="83" t="s">
        <v>139</v>
      </c>
      <c r="W19" s="83" t="s">
        <v>139</v>
      </c>
      <c r="X19" s="83" t="s">
        <v>139</v>
      </c>
      <c r="Y19" s="107" t="e">
        <f t="shared" si="0"/>
        <v>#VALUE!</v>
      </c>
    </row>
    <row r="20" spans="1:25" ht="15" hidden="1" customHeight="1" x14ac:dyDescent="0.3">
      <c r="A20" s="80" t="s">
        <v>15</v>
      </c>
      <c r="B20" s="80" t="s">
        <v>551</v>
      </c>
      <c r="C20" s="81" t="s">
        <v>552</v>
      </c>
      <c r="D20" s="82" t="s">
        <v>139</v>
      </c>
      <c r="E20" s="82" t="s">
        <v>139</v>
      </c>
      <c r="F20" s="82" t="s">
        <v>139</v>
      </c>
      <c r="G20" s="82" t="s">
        <v>139</v>
      </c>
      <c r="H20" s="82" t="s">
        <v>139</v>
      </c>
      <c r="I20" s="82" t="s">
        <v>139</v>
      </c>
      <c r="J20" s="82" t="s">
        <v>1125</v>
      </c>
      <c r="K20" s="82" t="s">
        <v>642</v>
      </c>
      <c r="L20" s="84">
        <v>0</v>
      </c>
      <c r="M20" s="82">
        <v>145</v>
      </c>
      <c r="N20" s="83">
        <v>0</v>
      </c>
      <c r="O20" s="84">
        <v>0</v>
      </c>
      <c r="P20" s="82">
        <v>261</v>
      </c>
      <c r="Q20" s="82">
        <v>1</v>
      </c>
      <c r="R20" s="84">
        <v>3.8314176245210726E-3</v>
      </c>
      <c r="S20" s="83" t="s">
        <v>139</v>
      </c>
      <c r="T20" s="83" t="s">
        <v>139</v>
      </c>
      <c r="U20" s="83" t="s">
        <v>139</v>
      </c>
      <c r="V20" s="83" t="s">
        <v>139</v>
      </c>
      <c r="W20" s="83" t="s">
        <v>139</v>
      </c>
      <c r="X20" s="83" t="s">
        <v>139</v>
      </c>
      <c r="Y20" s="107" t="e">
        <f t="shared" si="0"/>
        <v>#VALUE!</v>
      </c>
    </row>
    <row r="21" spans="1:25" ht="15" hidden="1" customHeight="1" x14ac:dyDescent="0.3">
      <c r="A21" s="80" t="s">
        <v>507</v>
      </c>
      <c r="B21" s="80" t="s">
        <v>1294</v>
      </c>
      <c r="C21" s="81" t="s">
        <v>1295</v>
      </c>
      <c r="D21" s="82" t="s">
        <v>139</v>
      </c>
      <c r="E21" s="82" t="s">
        <v>139</v>
      </c>
      <c r="F21" s="82" t="s">
        <v>139</v>
      </c>
      <c r="G21" s="82" t="s">
        <v>139</v>
      </c>
      <c r="H21" s="82" t="s">
        <v>139</v>
      </c>
      <c r="I21" s="82" t="s">
        <v>139</v>
      </c>
      <c r="J21" s="82" t="s">
        <v>139</v>
      </c>
      <c r="K21" s="82" t="s">
        <v>139</v>
      </c>
      <c r="L21" s="82" t="s">
        <v>139</v>
      </c>
      <c r="M21" s="83" t="s">
        <v>139</v>
      </c>
      <c r="N21" s="83" t="s">
        <v>139</v>
      </c>
      <c r="O21" s="83" t="s">
        <v>139</v>
      </c>
      <c r="P21" s="83" t="s">
        <v>139</v>
      </c>
      <c r="Q21" s="83" t="s">
        <v>139</v>
      </c>
      <c r="R21" s="83" t="s">
        <v>139</v>
      </c>
      <c r="S21" s="83" t="s">
        <v>139</v>
      </c>
      <c r="T21" s="83" t="s">
        <v>139</v>
      </c>
      <c r="U21" s="83" t="s">
        <v>139</v>
      </c>
      <c r="V21" s="82">
        <v>2</v>
      </c>
      <c r="W21" s="82">
        <v>2</v>
      </c>
      <c r="X21" s="84">
        <v>1</v>
      </c>
      <c r="Y21" s="107" t="e">
        <f t="shared" si="0"/>
        <v>#VALUE!</v>
      </c>
    </row>
    <row r="22" spans="1:25" ht="15" hidden="1" customHeight="1" x14ac:dyDescent="0.3">
      <c r="A22" s="80" t="s">
        <v>19</v>
      </c>
      <c r="B22" s="80" t="s">
        <v>222</v>
      </c>
      <c r="C22" s="81" t="s">
        <v>223</v>
      </c>
      <c r="D22" s="82" t="s">
        <v>139</v>
      </c>
      <c r="E22" s="82" t="s">
        <v>139</v>
      </c>
      <c r="F22" s="82" t="s">
        <v>139</v>
      </c>
      <c r="G22" s="82" t="s">
        <v>646</v>
      </c>
      <c r="H22" s="82" t="s">
        <v>642</v>
      </c>
      <c r="I22" s="84">
        <v>0</v>
      </c>
      <c r="J22" s="82" t="s">
        <v>139</v>
      </c>
      <c r="K22" s="82" t="s">
        <v>139</v>
      </c>
      <c r="L22" s="82" t="s">
        <v>139</v>
      </c>
      <c r="M22" s="83" t="s">
        <v>139</v>
      </c>
      <c r="N22" s="83" t="s">
        <v>139</v>
      </c>
      <c r="O22" s="83" t="s">
        <v>139</v>
      </c>
      <c r="P22" s="83" t="s">
        <v>139</v>
      </c>
      <c r="Q22" s="83" t="s">
        <v>139</v>
      </c>
      <c r="R22" s="83" t="s">
        <v>139</v>
      </c>
      <c r="S22" s="83" t="s">
        <v>139</v>
      </c>
      <c r="T22" s="83" t="s">
        <v>139</v>
      </c>
      <c r="U22" s="83" t="s">
        <v>139</v>
      </c>
      <c r="V22" s="83" t="s">
        <v>139</v>
      </c>
      <c r="W22" s="83" t="s">
        <v>139</v>
      </c>
      <c r="X22" s="83" t="s">
        <v>139</v>
      </c>
      <c r="Y22" s="107" t="e">
        <f t="shared" si="0"/>
        <v>#VALUE!</v>
      </c>
    </row>
    <row r="23" spans="1:25" ht="15" hidden="1" customHeight="1" x14ac:dyDescent="0.3">
      <c r="A23" s="80" t="s">
        <v>19</v>
      </c>
      <c r="B23" s="80" t="s">
        <v>1133</v>
      </c>
      <c r="C23" s="81" t="s">
        <v>476</v>
      </c>
      <c r="D23" s="82" t="s">
        <v>1118</v>
      </c>
      <c r="E23" s="82" t="s">
        <v>671</v>
      </c>
      <c r="F23" s="84">
        <v>0.59677419354838712</v>
      </c>
      <c r="G23" s="82" t="s">
        <v>139</v>
      </c>
      <c r="H23" s="82" t="s">
        <v>139</v>
      </c>
      <c r="I23" s="82" t="s">
        <v>139</v>
      </c>
      <c r="J23" s="82" t="s">
        <v>139</v>
      </c>
      <c r="K23" s="82" t="s">
        <v>139</v>
      </c>
      <c r="L23" s="82" t="s">
        <v>139</v>
      </c>
      <c r="M23" s="83" t="s">
        <v>139</v>
      </c>
      <c r="N23" s="83" t="s">
        <v>139</v>
      </c>
      <c r="O23" s="83" t="s">
        <v>139</v>
      </c>
      <c r="P23" s="83" t="s">
        <v>139</v>
      </c>
      <c r="Q23" s="83" t="s">
        <v>139</v>
      </c>
      <c r="R23" s="83" t="s">
        <v>139</v>
      </c>
      <c r="S23" s="83" t="s">
        <v>139</v>
      </c>
      <c r="T23" s="83" t="s">
        <v>139</v>
      </c>
      <c r="U23" s="83" t="s">
        <v>139</v>
      </c>
      <c r="V23" s="83" t="s">
        <v>139</v>
      </c>
      <c r="W23" s="83" t="s">
        <v>139</v>
      </c>
      <c r="X23" s="83" t="s">
        <v>139</v>
      </c>
      <c r="Y23" s="107" t="e">
        <f t="shared" si="0"/>
        <v>#VALUE!</v>
      </c>
    </row>
    <row r="24" spans="1:25" ht="15" hidden="1" customHeight="1" x14ac:dyDescent="0.3">
      <c r="A24" s="80" t="s">
        <v>19</v>
      </c>
      <c r="B24" s="80" t="s">
        <v>1296</v>
      </c>
      <c r="C24" s="81" t="s">
        <v>1297</v>
      </c>
      <c r="D24" s="82" t="s">
        <v>139</v>
      </c>
      <c r="E24" s="82" t="s">
        <v>139</v>
      </c>
      <c r="F24" s="82" t="s">
        <v>139</v>
      </c>
      <c r="G24" s="82" t="s">
        <v>139</v>
      </c>
      <c r="H24" s="82" t="s">
        <v>139</v>
      </c>
      <c r="I24" s="82" t="s">
        <v>139</v>
      </c>
      <c r="J24" s="82" t="s">
        <v>139</v>
      </c>
      <c r="K24" s="82" t="s">
        <v>139</v>
      </c>
      <c r="L24" s="82" t="s">
        <v>139</v>
      </c>
      <c r="M24" s="83" t="s">
        <v>139</v>
      </c>
      <c r="N24" s="83" t="s">
        <v>139</v>
      </c>
      <c r="O24" s="83" t="s">
        <v>139</v>
      </c>
      <c r="P24" s="83" t="s">
        <v>139</v>
      </c>
      <c r="Q24" s="83" t="s">
        <v>139</v>
      </c>
      <c r="R24" s="83" t="s">
        <v>139</v>
      </c>
      <c r="S24" s="83" t="s">
        <v>139</v>
      </c>
      <c r="T24" s="83" t="s">
        <v>139</v>
      </c>
      <c r="U24" s="83" t="s">
        <v>139</v>
      </c>
      <c r="V24" s="82">
        <v>1</v>
      </c>
      <c r="W24" s="83">
        <v>0</v>
      </c>
      <c r="X24" s="84">
        <v>0</v>
      </c>
      <c r="Y24" s="107" t="e">
        <f t="shared" si="0"/>
        <v>#VALUE!</v>
      </c>
    </row>
    <row r="25" spans="1:25" ht="15" hidden="1" customHeight="1" x14ac:dyDescent="0.3">
      <c r="A25" s="80" t="s">
        <v>509</v>
      </c>
      <c r="B25" s="80" t="s">
        <v>561</v>
      </c>
      <c r="C25" s="81" t="s">
        <v>562</v>
      </c>
      <c r="D25" s="82" t="s">
        <v>139</v>
      </c>
      <c r="E25" s="82" t="s">
        <v>139</v>
      </c>
      <c r="F25" s="82" t="s">
        <v>139</v>
      </c>
      <c r="G25" s="82" t="s">
        <v>139</v>
      </c>
      <c r="H25" s="82" t="s">
        <v>139</v>
      </c>
      <c r="I25" s="82" t="s">
        <v>139</v>
      </c>
      <c r="J25" s="82" t="s">
        <v>646</v>
      </c>
      <c r="K25" s="82" t="s">
        <v>642</v>
      </c>
      <c r="L25" s="84">
        <v>0</v>
      </c>
      <c r="M25" s="83" t="s">
        <v>139</v>
      </c>
      <c r="N25" s="83" t="s">
        <v>139</v>
      </c>
      <c r="O25" s="83" t="s">
        <v>139</v>
      </c>
      <c r="P25" s="83" t="s">
        <v>139</v>
      </c>
      <c r="Q25" s="83" t="s">
        <v>139</v>
      </c>
      <c r="R25" s="83" t="s">
        <v>139</v>
      </c>
      <c r="S25" s="83" t="s">
        <v>139</v>
      </c>
      <c r="T25" s="83" t="s">
        <v>139</v>
      </c>
      <c r="U25" s="83" t="s">
        <v>139</v>
      </c>
      <c r="V25" s="83" t="s">
        <v>139</v>
      </c>
      <c r="W25" s="83" t="s">
        <v>139</v>
      </c>
      <c r="X25" s="83" t="s">
        <v>139</v>
      </c>
      <c r="Y25" s="107" t="e">
        <f t="shared" si="0"/>
        <v>#VALUE!</v>
      </c>
    </row>
    <row r="26" spans="1:25" ht="15" hidden="1" customHeight="1" x14ac:dyDescent="0.3">
      <c r="A26" s="80" t="s">
        <v>23</v>
      </c>
      <c r="B26" s="80" t="s">
        <v>692</v>
      </c>
      <c r="C26" s="81" t="s">
        <v>693</v>
      </c>
      <c r="D26" s="82" t="s">
        <v>139</v>
      </c>
      <c r="E26" s="82" t="s">
        <v>139</v>
      </c>
      <c r="F26" s="82" t="s">
        <v>139</v>
      </c>
      <c r="G26" s="82" t="s">
        <v>139</v>
      </c>
      <c r="H26" s="82" t="s">
        <v>139</v>
      </c>
      <c r="I26" s="82" t="s">
        <v>139</v>
      </c>
      <c r="J26" s="82" t="s">
        <v>139</v>
      </c>
      <c r="K26" s="82" t="s">
        <v>139</v>
      </c>
      <c r="L26" s="82" t="s">
        <v>139</v>
      </c>
      <c r="M26" s="82">
        <v>1</v>
      </c>
      <c r="N26" s="83">
        <v>0</v>
      </c>
      <c r="O26" s="84">
        <v>0</v>
      </c>
      <c r="P26" s="83" t="s">
        <v>139</v>
      </c>
      <c r="Q26" s="83" t="s">
        <v>139</v>
      </c>
      <c r="R26" s="83" t="s">
        <v>139</v>
      </c>
      <c r="S26" s="83" t="s">
        <v>139</v>
      </c>
      <c r="T26" s="83" t="s">
        <v>139</v>
      </c>
      <c r="U26" s="83" t="s">
        <v>139</v>
      </c>
      <c r="V26" s="82">
        <v>1</v>
      </c>
      <c r="W26" s="82">
        <v>1</v>
      </c>
      <c r="X26" s="84">
        <v>1</v>
      </c>
      <c r="Y26" s="107" t="e">
        <f t="shared" si="0"/>
        <v>#VALUE!</v>
      </c>
    </row>
    <row r="27" spans="1:25" ht="15" hidden="1" customHeight="1" x14ac:dyDescent="0.3">
      <c r="A27" s="80" t="s">
        <v>23</v>
      </c>
      <c r="B27" s="80" t="s">
        <v>571</v>
      </c>
      <c r="C27" s="81" t="s">
        <v>572</v>
      </c>
      <c r="D27" s="82" t="s">
        <v>139</v>
      </c>
      <c r="E27" s="82" t="s">
        <v>139</v>
      </c>
      <c r="F27" s="82" t="s">
        <v>139</v>
      </c>
      <c r="G27" s="82" t="s">
        <v>139</v>
      </c>
      <c r="H27" s="82" t="s">
        <v>139</v>
      </c>
      <c r="I27" s="82" t="s">
        <v>139</v>
      </c>
      <c r="J27" s="82" t="s">
        <v>647</v>
      </c>
      <c r="K27" s="82" t="s">
        <v>646</v>
      </c>
      <c r="L27" s="84">
        <v>0.1111111111111111</v>
      </c>
      <c r="M27" s="82">
        <v>10</v>
      </c>
      <c r="N27" s="82">
        <v>1</v>
      </c>
      <c r="O27" s="84">
        <v>0.1</v>
      </c>
      <c r="P27" s="82">
        <v>7</v>
      </c>
      <c r="Q27" s="82">
        <v>1</v>
      </c>
      <c r="R27" s="84">
        <v>0.14285714285714285</v>
      </c>
      <c r="S27" s="83" t="s">
        <v>139</v>
      </c>
      <c r="T27" s="83" t="s">
        <v>139</v>
      </c>
      <c r="U27" s="83" t="s">
        <v>139</v>
      </c>
      <c r="V27" s="82">
        <v>2</v>
      </c>
      <c r="W27" s="82">
        <v>2</v>
      </c>
      <c r="X27" s="84">
        <v>1</v>
      </c>
      <c r="Y27" s="107" t="e">
        <f t="shared" si="0"/>
        <v>#VALUE!</v>
      </c>
    </row>
    <row r="28" spans="1:25" ht="15" hidden="1" customHeight="1" x14ac:dyDescent="0.3">
      <c r="A28" s="80" t="s">
        <v>23</v>
      </c>
      <c r="B28" s="80" t="s">
        <v>574</v>
      </c>
      <c r="C28" s="81" t="s">
        <v>575</v>
      </c>
      <c r="D28" s="82" t="s">
        <v>139</v>
      </c>
      <c r="E28" s="82" t="s">
        <v>139</v>
      </c>
      <c r="F28" s="82" t="s">
        <v>139</v>
      </c>
      <c r="G28" s="82" t="s">
        <v>139</v>
      </c>
      <c r="H28" s="82" t="s">
        <v>139</v>
      </c>
      <c r="I28" s="82" t="s">
        <v>139</v>
      </c>
      <c r="J28" s="82" t="s">
        <v>646</v>
      </c>
      <c r="K28" s="82" t="s">
        <v>642</v>
      </c>
      <c r="L28" s="84">
        <v>0</v>
      </c>
      <c r="M28" s="82">
        <v>26</v>
      </c>
      <c r="N28" s="83">
        <v>0</v>
      </c>
      <c r="O28" s="84">
        <v>0</v>
      </c>
      <c r="P28" s="83" t="s">
        <v>139</v>
      </c>
      <c r="Q28" s="83" t="s">
        <v>139</v>
      </c>
      <c r="R28" s="83" t="s">
        <v>139</v>
      </c>
      <c r="S28" s="83" t="s">
        <v>139</v>
      </c>
      <c r="T28" s="83" t="s">
        <v>139</v>
      </c>
      <c r="U28" s="83" t="s">
        <v>139</v>
      </c>
      <c r="V28" s="83" t="s">
        <v>139</v>
      </c>
      <c r="W28" s="83" t="s">
        <v>139</v>
      </c>
      <c r="X28" s="83" t="s">
        <v>139</v>
      </c>
      <c r="Y28" s="107" t="e">
        <f t="shared" si="0"/>
        <v>#VALUE!</v>
      </c>
    </row>
    <row r="29" spans="1:25" ht="15" hidden="1" customHeight="1" x14ac:dyDescent="0.3">
      <c r="A29" s="80" t="s">
        <v>23</v>
      </c>
      <c r="B29" s="80" t="s">
        <v>576</v>
      </c>
      <c r="C29" s="81" t="s">
        <v>577</v>
      </c>
      <c r="D29" s="82" t="s">
        <v>139</v>
      </c>
      <c r="E29" s="82" t="s">
        <v>139</v>
      </c>
      <c r="F29" s="82" t="s">
        <v>139</v>
      </c>
      <c r="G29" s="82" t="s">
        <v>139</v>
      </c>
      <c r="H29" s="82" t="s">
        <v>139</v>
      </c>
      <c r="I29" s="82" t="s">
        <v>139</v>
      </c>
      <c r="J29" s="82" t="s">
        <v>646</v>
      </c>
      <c r="K29" s="82" t="s">
        <v>642</v>
      </c>
      <c r="L29" s="84">
        <v>0</v>
      </c>
      <c r="M29" s="82">
        <v>18</v>
      </c>
      <c r="N29" s="83">
        <v>0</v>
      </c>
      <c r="O29" s="84">
        <v>0</v>
      </c>
      <c r="P29" s="83" t="s">
        <v>139</v>
      </c>
      <c r="Q29" s="83" t="s">
        <v>139</v>
      </c>
      <c r="R29" s="83" t="s">
        <v>139</v>
      </c>
      <c r="S29" s="83" t="s">
        <v>139</v>
      </c>
      <c r="T29" s="83" t="s">
        <v>139</v>
      </c>
      <c r="U29" s="83" t="s">
        <v>139</v>
      </c>
      <c r="V29" s="83" t="s">
        <v>139</v>
      </c>
      <c r="W29" s="83" t="s">
        <v>139</v>
      </c>
      <c r="X29" s="83" t="s">
        <v>139</v>
      </c>
      <c r="Y29" s="107" t="e">
        <f t="shared" si="0"/>
        <v>#VALUE!</v>
      </c>
    </row>
    <row r="30" spans="1:25" ht="15" hidden="1" customHeight="1" x14ac:dyDescent="0.3">
      <c r="A30" s="80" t="s">
        <v>102</v>
      </c>
      <c r="B30" s="80" t="s">
        <v>245</v>
      </c>
      <c r="C30" s="81" t="s">
        <v>246</v>
      </c>
      <c r="D30" s="82" t="s">
        <v>139</v>
      </c>
      <c r="E30" s="82" t="s">
        <v>139</v>
      </c>
      <c r="F30" s="82" t="s">
        <v>139</v>
      </c>
      <c r="G30" s="82" t="s">
        <v>655</v>
      </c>
      <c r="H30" s="82" t="s">
        <v>642</v>
      </c>
      <c r="I30" s="84">
        <v>0</v>
      </c>
      <c r="J30" s="82" t="s">
        <v>139</v>
      </c>
      <c r="K30" s="82" t="s">
        <v>139</v>
      </c>
      <c r="L30" s="82" t="s">
        <v>139</v>
      </c>
      <c r="M30" s="82">
        <v>20</v>
      </c>
      <c r="N30" s="83">
        <v>0</v>
      </c>
      <c r="O30" s="84">
        <v>0</v>
      </c>
      <c r="P30" s="82">
        <v>3</v>
      </c>
      <c r="Q30" s="83">
        <v>0</v>
      </c>
      <c r="R30" s="84">
        <v>0</v>
      </c>
      <c r="S30" s="83" t="s">
        <v>139</v>
      </c>
      <c r="T30" s="83" t="s">
        <v>139</v>
      </c>
      <c r="U30" s="83" t="s">
        <v>139</v>
      </c>
      <c r="V30" s="83" t="s">
        <v>139</v>
      </c>
      <c r="W30" s="83" t="s">
        <v>139</v>
      </c>
      <c r="X30" s="83" t="s">
        <v>139</v>
      </c>
      <c r="Y30" s="107" t="e">
        <f t="shared" si="0"/>
        <v>#VALUE!</v>
      </c>
    </row>
    <row r="31" spans="1:25" ht="15" hidden="1" customHeight="1" x14ac:dyDescent="0.3">
      <c r="A31" s="80" t="s">
        <v>102</v>
      </c>
      <c r="B31" s="80" t="s">
        <v>695</v>
      </c>
      <c r="C31" s="81" t="s">
        <v>696</v>
      </c>
      <c r="D31" s="82" t="s">
        <v>139</v>
      </c>
      <c r="E31" s="82" t="s">
        <v>139</v>
      </c>
      <c r="F31" s="82" t="s">
        <v>139</v>
      </c>
      <c r="G31" s="82" t="s">
        <v>139</v>
      </c>
      <c r="H31" s="82" t="s">
        <v>139</v>
      </c>
      <c r="I31" s="82" t="s">
        <v>139</v>
      </c>
      <c r="J31" s="82" t="s">
        <v>139</v>
      </c>
      <c r="K31" s="82" t="s">
        <v>139</v>
      </c>
      <c r="L31" s="82" t="s">
        <v>139</v>
      </c>
      <c r="M31" s="82">
        <v>59</v>
      </c>
      <c r="N31" s="82">
        <v>7</v>
      </c>
      <c r="O31" s="84">
        <v>0.11864406779661017</v>
      </c>
      <c r="P31" s="82">
        <v>48</v>
      </c>
      <c r="Q31" s="82">
        <v>2</v>
      </c>
      <c r="R31" s="84">
        <v>4.1666666666666664E-2</v>
      </c>
      <c r="S31" s="82">
        <v>41</v>
      </c>
      <c r="T31" s="82">
        <v>3</v>
      </c>
      <c r="U31" s="84">
        <v>7.3170731707317069E-2</v>
      </c>
      <c r="V31" s="83" t="s">
        <v>139</v>
      </c>
      <c r="W31" s="83" t="s">
        <v>139</v>
      </c>
      <c r="X31" s="83" t="s">
        <v>139</v>
      </c>
      <c r="Y31" s="107" t="e">
        <f t="shared" si="0"/>
        <v>#VALUE!</v>
      </c>
    </row>
    <row r="32" spans="1:25" ht="15" hidden="1" customHeight="1" x14ac:dyDescent="0.3">
      <c r="A32" s="80" t="s">
        <v>25</v>
      </c>
      <c r="B32" s="80" t="s">
        <v>578</v>
      </c>
      <c r="C32" s="81" t="s">
        <v>579</v>
      </c>
      <c r="D32" s="82" t="s">
        <v>139</v>
      </c>
      <c r="E32" s="82" t="s">
        <v>139</v>
      </c>
      <c r="F32" s="82" t="s">
        <v>139</v>
      </c>
      <c r="G32" s="82" t="s">
        <v>139</v>
      </c>
      <c r="H32" s="82" t="s">
        <v>139</v>
      </c>
      <c r="I32" s="82" t="s">
        <v>139</v>
      </c>
      <c r="J32" s="82" t="s">
        <v>655</v>
      </c>
      <c r="K32" s="82" t="s">
        <v>648</v>
      </c>
      <c r="L32" s="84">
        <v>0.75</v>
      </c>
      <c r="M32" s="82">
        <v>1</v>
      </c>
      <c r="N32" s="82">
        <v>1</v>
      </c>
      <c r="O32" s="84">
        <v>1</v>
      </c>
      <c r="P32" s="83" t="s">
        <v>139</v>
      </c>
      <c r="Q32" s="83" t="s">
        <v>139</v>
      </c>
      <c r="R32" s="83" t="s">
        <v>139</v>
      </c>
      <c r="S32" s="83" t="s">
        <v>139</v>
      </c>
      <c r="T32" s="83" t="s">
        <v>139</v>
      </c>
      <c r="U32" s="83" t="s">
        <v>139</v>
      </c>
      <c r="V32" s="83" t="s">
        <v>139</v>
      </c>
      <c r="W32" s="83" t="s">
        <v>139</v>
      </c>
      <c r="X32" s="83" t="s">
        <v>139</v>
      </c>
      <c r="Y32" s="107" t="e">
        <f t="shared" si="0"/>
        <v>#VALUE!</v>
      </c>
    </row>
    <row r="33" spans="1:25" ht="15" hidden="1" customHeight="1" x14ac:dyDescent="0.3">
      <c r="A33" s="80" t="s">
        <v>25</v>
      </c>
      <c r="B33" s="80" t="s">
        <v>247</v>
      </c>
      <c r="C33" s="81" t="s">
        <v>248</v>
      </c>
      <c r="D33" s="82" t="s">
        <v>647</v>
      </c>
      <c r="E33" s="82" t="s">
        <v>642</v>
      </c>
      <c r="F33" s="84">
        <v>0</v>
      </c>
      <c r="G33" s="82" t="s">
        <v>676</v>
      </c>
      <c r="H33" s="82" t="s">
        <v>646</v>
      </c>
      <c r="I33" s="84">
        <v>2.9411764705882353E-2</v>
      </c>
      <c r="J33" s="82" t="s">
        <v>656</v>
      </c>
      <c r="K33" s="82" t="s">
        <v>646</v>
      </c>
      <c r="L33" s="84">
        <v>3.5714285714285712E-2</v>
      </c>
      <c r="M33" s="82">
        <v>1</v>
      </c>
      <c r="N33" s="82">
        <v>1</v>
      </c>
      <c r="O33" s="84">
        <v>1</v>
      </c>
      <c r="P33" s="83" t="s">
        <v>139</v>
      </c>
      <c r="Q33" s="83" t="s">
        <v>139</v>
      </c>
      <c r="R33" s="83" t="s">
        <v>139</v>
      </c>
      <c r="S33" s="83" t="s">
        <v>139</v>
      </c>
      <c r="T33" s="83" t="s">
        <v>139</v>
      </c>
      <c r="U33" s="83" t="s">
        <v>139</v>
      </c>
      <c r="V33" s="83" t="s">
        <v>139</v>
      </c>
      <c r="W33" s="83" t="s">
        <v>139</v>
      </c>
      <c r="X33" s="83" t="s">
        <v>139</v>
      </c>
      <c r="Y33" s="107" t="e">
        <f t="shared" si="0"/>
        <v>#VALUE!</v>
      </c>
    </row>
    <row r="34" spans="1:25" ht="15" hidden="1" customHeight="1" x14ac:dyDescent="0.3">
      <c r="A34" s="80" t="s">
        <v>513</v>
      </c>
      <c r="B34" s="80" t="s">
        <v>584</v>
      </c>
      <c r="C34" s="81" t="s">
        <v>585</v>
      </c>
      <c r="D34" s="82" t="s">
        <v>139</v>
      </c>
      <c r="E34" s="82" t="s">
        <v>139</v>
      </c>
      <c r="F34" s="82" t="s">
        <v>139</v>
      </c>
      <c r="G34" s="82" t="s">
        <v>139</v>
      </c>
      <c r="H34" s="82" t="s">
        <v>139</v>
      </c>
      <c r="I34" s="82" t="s">
        <v>139</v>
      </c>
      <c r="J34" s="82" t="s">
        <v>655</v>
      </c>
      <c r="K34" s="82" t="s">
        <v>645</v>
      </c>
      <c r="L34" s="84">
        <v>0.5</v>
      </c>
      <c r="M34" s="82">
        <v>8</v>
      </c>
      <c r="N34" s="83">
        <v>0</v>
      </c>
      <c r="O34" s="84">
        <v>0</v>
      </c>
      <c r="P34" s="83" t="s">
        <v>139</v>
      </c>
      <c r="Q34" s="83" t="s">
        <v>139</v>
      </c>
      <c r="R34" s="83" t="s">
        <v>139</v>
      </c>
      <c r="S34" s="83" t="s">
        <v>139</v>
      </c>
      <c r="T34" s="83" t="s">
        <v>139</v>
      </c>
      <c r="U34" s="83" t="s">
        <v>139</v>
      </c>
      <c r="V34" s="83" t="s">
        <v>139</v>
      </c>
      <c r="W34" s="83" t="s">
        <v>139</v>
      </c>
      <c r="X34" s="83" t="s">
        <v>139</v>
      </c>
      <c r="Y34" s="107" t="e">
        <f t="shared" si="0"/>
        <v>#VALUE!</v>
      </c>
    </row>
    <row r="35" spans="1:25" ht="15" hidden="1" customHeight="1" x14ac:dyDescent="0.3">
      <c r="A35" s="80" t="s">
        <v>104</v>
      </c>
      <c r="B35" s="80" t="s">
        <v>697</v>
      </c>
      <c r="C35" s="81" t="s">
        <v>698</v>
      </c>
      <c r="D35" s="82" t="s">
        <v>139</v>
      </c>
      <c r="E35" s="82" t="s">
        <v>139</v>
      </c>
      <c r="F35" s="82" t="s">
        <v>139</v>
      </c>
      <c r="G35" s="82" t="s">
        <v>139</v>
      </c>
      <c r="H35" s="82" t="s">
        <v>139</v>
      </c>
      <c r="I35" s="82" t="s">
        <v>139</v>
      </c>
      <c r="J35" s="82" t="s">
        <v>139</v>
      </c>
      <c r="K35" s="82" t="s">
        <v>139</v>
      </c>
      <c r="L35" s="82" t="s">
        <v>139</v>
      </c>
      <c r="M35" s="82">
        <v>9</v>
      </c>
      <c r="N35" s="83">
        <v>0</v>
      </c>
      <c r="O35" s="84">
        <v>0</v>
      </c>
      <c r="P35" s="83" t="s">
        <v>139</v>
      </c>
      <c r="Q35" s="83" t="s">
        <v>139</v>
      </c>
      <c r="R35" s="83" t="s">
        <v>139</v>
      </c>
      <c r="S35" s="82">
        <v>1</v>
      </c>
      <c r="T35" s="83">
        <v>0</v>
      </c>
      <c r="U35" s="84">
        <v>0</v>
      </c>
      <c r="V35" s="83" t="s">
        <v>139</v>
      </c>
      <c r="W35" s="83" t="s">
        <v>139</v>
      </c>
      <c r="X35" s="83" t="s">
        <v>139</v>
      </c>
      <c r="Y35" s="107" t="e">
        <f t="shared" si="0"/>
        <v>#VALUE!</v>
      </c>
    </row>
    <row r="36" spans="1:25" ht="15" hidden="1" customHeight="1" x14ac:dyDescent="0.3">
      <c r="A36" s="80" t="s">
        <v>104</v>
      </c>
      <c r="B36" s="80" t="s">
        <v>699</v>
      </c>
      <c r="C36" s="81" t="s">
        <v>700</v>
      </c>
      <c r="D36" s="82" t="s">
        <v>139</v>
      </c>
      <c r="E36" s="82" t="s">
        <v>139</v>
      </c>
      <c r="F36" s="82" t="s">
        <v>139</v>
      </c>
      <c r="G36" s="82" t="s">
        <v>139</v>
      </c>
      <c r="H36" s="82" t="s">
        <v>139</v>
      </c>
      <c r="I36" s="82" t="s">
        <v>139</v>
      </c>
      <c r="J36" s="82" t="s">
        <v>139</v>
      </c>
      <c r="K36" s="82" t="s">
        <v>139</v>
      </c>
      <c r="L36" s="82" t="s">
        <v>139</v>
      </c>
      <c r="M36" s="82">
        <v>12</v>
      </c>
      <c r="N36" s="83">
        <v>0</v>
      </c>
      <c r="O36" s="84">
        <v>0</v>
      </c>
      <c r="P36" s="83" t="s">
        <v>139</v>
      </c>
      <c r="Q36" s="83" t="s">
        <v>139</v>
      </c>
      <c r="R36" s="83" t="s">
        <v>139</v>
      </c>
      <c r="S36" s="83" t="s">
        <v>139</v>
      </c>
      <c r="T36" s="83" t="s">
        <v>139</v>
      </c>
      <c r="U36" s="83" t="s">
        <v>139</v>
      </c>
      <c r="V36" s="83" t="s">
        <v>139</v>
      </c>
      <c r="W36" s="83" t="s">
        <v>139</v>
      </c>
      <c r="X36" s="83" t="s">
        <v>139</v>
      </c>
      <c r="Y36" s="107" t="e">
        <f t="shared" si="0"/>
        <v>#VALUE!</v>
      </c>
    </row>
    <row r="37" spans="1:25" ht="15" hidden="1" customHeight="1" x14ac:dyDescent="0.3">
      <c r="A37" s="80" t="s">
        <v>515</v>
      </c>
      <c r="B37" s="80" t="s">
        <v>1298</v>
      </c>
      <c r="C37" s="81" t="s">
        <v>1299</v>
      </c>
      <c r="D37" s="82" t="s">
        <v>139</v>
      </c>
      <c r="E37" s="82" t="s">
        <v>139</v>
      </c>
      <c r="F37" s="82" t="s">
        <v>139</v>
      </c>
      <c r="G37" s="82" t="s">
        <v>139</v>
      </c>
      <c r="H37" s="82" t="s">
        <v>139</v>
      </c>
      <c r="I37" s="82" t="s">
        <v>139</v>
      </c>
      <c r="J37" s="82" t="s">
        <v>139</v>
      </c>
      <c r="K37" s="82" t="s">
        <v>139</v>
      </c>
      <c r="L37" s="82" t="s">
        <v>139</v>
      </c>
      <c r="M37" s="83" t="s">
        <v>139</v>
      </c>
      <c r="N37" s="83" t="s">
        <v>139</v>
      </c>
      <c r="O37" s="83" t="s">
        <v>139</v>
      </c>
      <c r="P37" s="83" t="s">
        <v>139</v>
      </c>
      <c r="Q37" s="83" t="s">
        <v>139</v>
      </c>
      <c r="R37" s="83" t="s">
        <v>139</v>
      </c>
      <c r="S37" s="83" t="s">
        <v>139</v>
      </c>
      <c r="T37" s="83" t="s">
        <v>139</v>
      </c>
      <c r="U37" s="83" t="s">
        <v>139</v>
      </c>
      <c r="V37" s="82">
        <v>1</v>
      </c>
      <c r="W37" s="82">
        <v>1</v>
      </c>
      <c r="X37" s="84">
        <v>1</v>
      </c>
      <c r="Y37" s="107" t="e">
        <f t="shared" si="0"/>
        <v>#VALUE!</v>
      </c>
    </row>
    <row r="38" spans="1:25" ht="15" hidden="1" customHeight="1" x14ac:dyDescent="0.3">
      <c r="A38" s="80" t="s">
        <v>515</v>
      </c>
      <c r="B38" s="80" t="s">
        <v>586</v>
      </c>
      <c r="C38" s="81" t="s">
        <v>587</v>
      </c>
      <c r="D38" s="82" t="s">
        <v>139</v>
      </c>
      <c r="E38" s="82" t="s">
        <v>139</v>
      </c>
      <c r="F38" s="82" t="s">
        <v>139</v>
      </c>
      <c r="G38" s="82" t="s">
        <v>139</v>
      </c>
      <c r="H38" s="82" t="s">
        <v>139</v>
      </c>
      <c r="I38" s="82" t="s">
        <v>139</v>
      </c>
      <c r="J38" s="82" t="s">
        <v>654</v>
      </c>
      <c r="K38" s="82" t="s">
        <v>648</v>
      </c>
      <c r="L38" s="84">
        <v>0.42857142857142855</v>
      </c>
      <c r="M38" s="83" t="s">
        <v>139</v>
      </c>
      <c r="N38" s="83" t="s">
        <v>139</v>
      </c>
      <c r="O38" s="83" t="s">
        <v>139</v>
      </c>
      <c r="P38" s="83" t="s">
        <v>139</v>
      </c>
      <c r="Q38" s="83" t="s">
        <v>139</v>
      </c>
      <c r="R38" s="83" t="s">
        <v>139</v>
      </c>
      <c r="S38" s="83" t="s">
        <v>139</v>
      </c>
      <c r="T38" s="83" t="s">
        <v>139</v>
      </c>
      <c r="U38" s="83" t="s">
        <v>139</v>
      </c>
      <c r="V38" s="83" t="s">
        <v>139</v>
      </c>
      <c r="W38" s="83" t="s">
        <v>139</v>
      </c>
      <c r="X38" s="83" t="s">
        <v>139</v>
      </c>
      <c r="Y38" s="107" t="e">
        <f t="shared" si="0"/>
        <v>#VALUE!</v>
      </c>
    </row>
    <row r="39" spans="1:25" ht="15" hidden="1" customHeight="1" x14ac:dyDescent="0.3">
      <c r="A39" s="80" t="s">
        <v>515</v>
      </c>
      <c r="B39" s="80" t="s">
        <v>701</v>
      </c>
      <c r="C39" s="81" t="s">
        <v>702</v>
      </c>
      <c r="D39" s="82" t="s">
        <v>139</v>
      </c>
      <c r="E39" s="82" t="s">
        <v>139</v>
      </c>
      <c r="F39" s="82" t="s">
        <v>139</v>
      </c>
      <c r="G39" s="82" t="s">
        <v>139</v>
      </c>
      <c r="H39" s="82" t="s">
        <v>139</v>
      </c>
      <c r="I39" s="82" t="s">
        <v>139</v>
      </c>
      <c r="J39" s="82" t="s">
        <v>139</v>
      </c>
      <c r="K39" s="82" t="s">
        <v>139</v>
      </c>
      <c r="L39" s="82" t="s">
        <v>139</v>
      </c>
      <c r="M39" s="82">
        <v>1</v>
      </c>
      <c r="N39" s="83">
        <v>0</v>
      </c>
      <c r="O39" s="84">
        <v>0</v>
      </c>
      <c r="P39" s="83" t="s">
        <v>139</v>
      </c>
      <c r="Q39" s="83" t="s">
        <v>139</v>
      </c>
      <c r="R39" s="83" t="s">
        <v>139</v>
      </c>
      <c r="S39" s="83" t="s">
        <v>139</v>
      </c>
      <c r="T39" s="83" t="s">
        <v>139</v>
      </c>
      <c r="U39" s="83" t="s">
        <v>139</v>
      </c>
      <c r="V39" s="82">
        <v>1</v>
      </c>
      <c r="W39" s="82">
        <v>1</v>
      </c>
      <c r="X39" s="84">
        <v>1</v>
      </c>
      <c r="Y39" s="107" t="e">
        <f t="shared" si="0"/>
        <v>#VALUE!</v>
      </c>
    </row>
    <row r="40" spans="1:25" ht="15" hidden="1" customHeight="1" x14ac:dyDescent="0.3">
      <c r="A40" s="80" t="s">
        <v>31</v>
      </c>
      <c r="B40" s="80" t="s">
        <v>267</v>
      </c>
      <c r="C40" s="81" t="s">
        <v>268</v>
      </c>
      <c r="D40" s="82" t="s">
        <v>834</v>
      </c>
      <c r="E40" s="82" t="s">
        <v>654</v>
      </c>
      <c r="F40" s="84">
        <v>0.2413793103448276</v>
      </c>
      <c r="G40" s="82" t="s">
        <v>662</v>
      </c>
      <c r="H40" s="82" t="s">
        <v>645</v>
      </c>
      <c r="I40" s="84">
        <v>8.6956521739130432E-2</v>
      </c>
      <c r="J40" s="82" t="s">
        <v>1008</v>
      </c>
      <c r="K40" s="82" t="s">
        <v>682</v>
      </c>
      <c r="L40" s="84">
        <v>0.1891891891891892</v>
      </c>
      <c r="M40" s="82">
        <v>89</v>
      </c>
      <c r="N40" s="82">
        <v>6</v>
      </c>
      <c r="O40" s="84">
        <v>6.741573033707865E-2</v>
      </c>
      <c r="P40" s="82">
        <v>28</v>
      </c>
      <c r="Q40" s="82">
        <v>4</v>
      </c>
      <c r="R40" s="84">
        <v>0.14285714285714285</v>
      </c>
      <c r="S40" s="83" t="s">
        <v>139</v>
      </c>
      <c r="T40" s="83" t="s">
        <v>139</v>
      </c>
      <c r="U40" s="83" t="s">
        <v>139</v>
      </c>
      <c r="V40" s="83" t="s">
        <v>139</v>
      </c>
      <c r="W40" s="83" t="s">
        <v>139</v>
      </c>
      <c r="X40" s="83" t="s">
        <v>139</v>
      </c>
      <c r="Y40" s="107" t="e">
        <f t="shared" si="0"/>
        <v>#VALUE!</v>
      </c>
    </row>
    <row r="41" spans="1:25" ht="15" hidden="1" customHeight="1" x14ac:dyDescent="0.3">
      <c r="A41" s="80" t="s">
        <v>31</v>
      </c>
      <c r="B41" s="80" t="s">
        <v>592</v>
      </c>
      <c r="C41" s="81" t="s">
        <v>593</v>
      </c>
      <c r="D41" s="82" t="s">
        <v>139</v>
      </c>
      <c r="E41" s="82" t="s">
        <v>139</v>
      </c>
      <c r="F41" s="82" t="s">
        <v>139</v>
      </c>
      <c r="G41" s="82" t="s">
        <v>139</v>
      </c>
      <c r="H41" s="82" t="s">
        <v>139</v>
      </c>
      <c r="I41" s="82" t="s">
        <v>139</v>
      </c>
      <c r="J41" s="82" t="s">
        <v>677</v>
      </c>
      <c r="K41" s="82" t="s">
        <v>641</v>
      </c>
      <c r="L41" s="84">
        <v>0.27272727272727271</v>
      </c>
      <c r="M41" s="83" t="s">
        <v>139</v>
      </c>
      <c r="N41" s="83" t="s">
        <v>139</v>
      </c>
      <c r="O41" s="83" t="s">
        <v>139</v>
      </c>
      <c r="P41" s="83" t="s">
        <v>139</v>
      </c>
      <c r="Q41" s="83" t="s">
        <v>139</v>
      </c>
      <c r="R41" s="83" t="s">
        <v>139</v>
      </c>
      <c r="S41" s="83" t="s">
        <v>139</v>
      </c>
      <c r="T41" s="83" t="s">
        <v>139</v>
      </c>
      <c r="U41" s="83" t="s">
        <v>139</v>
      </c>
      <c r="V41" s="83" t="s">
        <v>139</v>
      </c>
      <c r="W41" s="83" t="s">
        <v>139</v>
      </c>
      <c r="X41" s="83" t="s">
        <v>139</v>
      </c>
      <c r="Y41" s="107" t="e">
        <f t="shared" si="0"/>
        <v>#VALUE!</v>
      </c>
    </row>
    <row r="42" spans="1:25" ht="15" hidden="1" customHeight="1" x14ac:dyDescent="0.3">
      <c r="A42" s="80" t="s">
        <v>31</v>
      </c>
      <c r="B42" s="80" t="s">
        <v>1198</v>
      </c>
      <c r="C42" s="81" t="s">
        <v>1199</v>
      </c>
      <c r="D42" s="82" t="s">
        <v>139</v>
      </c>
      <c r="E42" s="82" t="s">
        <v>139</v>
      </c>
      <c r="F42" s="82" t="s">
        <v>139</v>
      </c>
      <c r="G42" s="82" t="s">
        <v>139</v>
      </c>
      <c r="H42" s="82" t="s">
        <v>139</v>
      </c>
      <c r="I42" s="82" t="s">
        <v>139</v>
      </c>
      <c r="J42" s="82" t="s">
        <v>139</v>
      </c>
      <c r="K42" s="82" t="s">
        <v>139</v>
      </c>
      <c r="L42" s="82" t="s">
        <v>139</v>
      </c>
      <c r="M42" s="83" t="s">
        <v>139</v>
      </c>
      <c r="N42" s="83" t="s">
        <v>139</v>
      </c>
      <c r="O42" s="83" t="s">
        <v>139</v>
      </c>
      <c r="P42" s="83" t="s">
        <v>139</v>
      </c>
      <c r="Q42" s="83" t="s">
        <v>139</v>
      </c>
      <c r="R42" s="83" t="s">
        <v>139</v>
      </c>
      <c r="S42" s="82">
        <v>1</v>
      </c>
      <c r="T42" s="83">
        <v>0</v>
      </c>
      <c r="U42" s="84">
        <v>0</v>
      </c>
      <c r="V42" s="83" t="s">
        <v>139</v>
      </c>
      <c r="W42" s="83" t="s">
        <v>139</v>
      </c>
      <c r="X42" s="83" t="s">
        <v>139</v>
      </c>
      <c r="Y42" s="107" t="e">
        <f t="shared" si="0"/>
        <v>#VALUE!</v>
      </c>
    </row>
    <row r="43" spans="1:25" ht="15" hidden="1" customHeight="1" x14ac:dyDescent="0.3">
      <c r="A43" s="80" t="s">
        <v>106</v>
      </c>
      <c r="B43" s="80" t="s">
        <v>283</v>
      </c>
      <c r="C43" s="81" t="s">
        <v>284</v>
      </c>
      <c r="D43" s="82" t="s">
        <v>139</v>
      </c>
      <c r="E43" s="82" t="s">
        <v>139</v>
      </c>
      <c r="F43" s="82" t="s">
        <v>139</v>
      </c>
      <c r="G43" s="82" t="s">
        <v>649</v>
      </c>
      <c r="H43" s="82" t="s">
        <v>642</v>
      </c>
      <c r="I43" s="84">
        <v>0</v>
      </c>
      <c r="J43" s="82" t="s">
        <v>654</v>
      </c>
      <c r="K43" s="82" t="s">
        <v>642</v>
      </c>
      <c r="L43" s="84">
        <v>0</v>
      </c>
      <c r="M43" s="83" t="s">
        <v>139</v>
      </c>
      <c r="N43" s="83" t="s">
        <v>139</v>
      </c>
      <c r="O43" s="83" t="s">
        <v>139</v>
      </c>
      <c r="P43" s="83" t="s">
        <v>139</v>
      </c>
      <c r="Q43" s="83" t="s">
        <v>139</v>
      </c>
      <c r="R43" s="83" t="s">
        <v>139</v>
      </c>
      <c r="S43" s="83" t="s">
        <v>139</v>
      </c>
      <c r="T43" s="83" t="s">
        <v>139</v>
      </c>
      <c r="U43" s="83" t="s">
        <v>139</v>
      </c>
      <c r="V43" s="83" t="s">
        <v>139</v>
      </c>
      <c r="W43" s="83" t="s">
        <v>139</v>
      </c>
      <c r="X43" s="83" t="s">
        <v>139</v>
      </c>
      <c r="Y43" s="107" t="e">
        <f t="shared" si="0"/>
        <v>#VALUE!</v>
      </c>
    </row>
    <row r="44" spans="1:25" ht="15" hidden="1" customHeight="1" x14ac:dyDescent="0.3">
      <c r="A44" s="80" t="s">
        <v>106</v>
      </c>
      <c r="B44" s="80" t="s">
        <v>285</v>
      </c>
      <c r="C44" s="81" t="s">
        <v>286</v>
      </c>
      <c r="D44" s="82" t="s">
        <v>139</v>
      </c>
      <c r="E44" s="82" t="s">
        <v>139</v>
      </c>
      <c r="F44" s="82" t="s">
        <v>139</v>
      </c>
      <c r="G44" s="82" t="s">
        <v>643</v>
      </c>
      <c r="H44" s="82" t="s">
        <v>646</v>
      </c>
      <c r="I44" s="84">
        <v>0.125</v>
      </c>
      <c r="J44" s="82" t="s">
        <v>641</v>
      </c>
      <c r="K44" s="82" t="s">
        <v>646</v>
      </c>
      <c r="L44" s="84">
        <v>0.16666666666666666</v>
      </c>
      <c r="M44" s="83" t="s">
        <v>139</v>
      </c>
      <c r="N44" s="83" t="s">
        <v>139</v>
      </c>
      <c r="O44" s="83" t="s">
        <v>139</v>
      </c>
      <c r="P44" s="83" t="s">
        <v>139</v>
      </c>
      <c r="Q44" s="83" t="s">
        <v>139</v>
      </c>
      <c r="R44" s="83" t="s">
        <v>139</v>
      </c>
      <c r="S44" s="83" t="s">
        <v>139</v>
      </c>
      <c r="T44" s="83" t="s">
        <v>139</v>
      </c>
      <c r="U44" s="83" t="s">
        <v>139</v>
      </c>
      <c r="V44" s="83" t="s">
        <v>139</v>
      </c>
      <c r="W44" s="83" t="s">
        <v>139</v>
      </c>
      <c r="X44" s="83" t="s">
        <v>139</v>
      </c>
      <c r="Y44" s="107" t="e">
        <f t="shared" si="0"/>
        <v>#VALUE!</v>
      </c>
    </row>
    <row r="45" spans="1:25" ht="15" hidden="1" customHeight="1" x14ac:dyDescent="0.3">
      <c r="A45" s="80" t="s">
        <v>106</v>
      </c>
      <c r="B45" s="80" t="s">
        <v>287</v>
      </c>
      <c r="C45" s="81" t="s">
        <v>288</v>
      </c>
      <c r="D45" s="82" t="s">
        <v>139</v>
      </c>
      <c r="E45" s="82" t="s">
        <v>139</v>
      </c>
      <c r="F45" s="82" t="s">
        <v>139</v>
      </c>
      <c r="G45" s="82" t="s">
        <v>687</v>
      </c>
      <c r="H45" s="82" t="s">
        <v>641</v>
      </c>
      <c r="I45" s="84">
        <v>0.15</v>
      </c>
      <c r="J45" s="82" t="s">
        <v>648</v>
      </c>
      <c r="K45" s="82" t="s">
        <v>646</v>
      </c>
      <c r="L45" s="84">
        <v>0.33333333333333331</v>
      </c>
      <c r="M45" s="83" t="s">
        <v>139</v>
      </c>
      <c r="N45" s="83" t="s">
        <v>139</v>
      </c>
      <c r="O45" s="83" t="s">
        <v>139</v>
      </c>
      <c r="P45" s="83" t="s">
        <v>139</v>
      </c>
      <c r="Q45" s="83" t="s">
        <v>139</v>
      </c>
      <c r="R45" s="83" t="s">
        <v>139</v>
      </c>
      <c r="S45" s="83" t="s">
        <v>139</v>
      </c>
      <c r="T45" s="83" t="s">
        <v>139</v>
      </c>
      <c r="U45" s="83" t="s">
        <v>139</v>
      </c>
      <c r="V45" s="83" t="s">
        <v>139</v>
      </c>
      <c r="W45" s="83" t="s">
        <v>139</v>
      </c>
      <c r="X45" s="83" t="s">
        <v>139</v>
      </c>
      <c r="Y45" s="107" t="e">
        <f t="shared" si="0"/>
        <v>#VALUE!</v>
      </c>
    </row>
    <row r="46" spans="1:25" ht="15" hidden="1" customHeight="1" x14ac:dyDescent="0.3">
      <c r="A46" s="80" t="s">
        <v>106</v>
      </c>
      <c r="B46" s="80" t="s">
        <v>289</v>
      </c>
      <c r="C46" s="81" t="s">
        <v>290</v>
      </c>
      <c r="D46" s="82" t="s">
        <v>139</v>
      </c>
      <c r="E46" s="82" t="s">
        <v>139</v>
      </c>
      <c r="F46" s="82" t="s">
        <v>139</v>
      </c>
      <c r="G46" s="82" t="s">
        <v>649</v>
      </c>
      <c r="H46" s="82" t="s">
        <v>646</v>
      </c>
      <c r="I46" s="84">
        <v>7.6923076923076927E-2</v>
      </c>
      <c r="J46" s="82" t="s">
        <v>139</v>
      </c>
      <c r="K46" s="82" t="s">
        <v>139</v>
      </c>
      <c r="L46" s="82" t="s">
        <v>139</v>
      </c>
      <c r="M46" s="83" t="s">
        <v>139</v>
      </c>
      <c r="N46" s="83" t="s">
        <v>139</v>
      </c>
      <c r="O46" s="83" t="s">
        <v>139</v>
      </c>
      <c r="P46" s="82">
        <v>10</v>
      </c>
      <c r="Q46" s="82">
        <v>1</v>
      </c>
      <c r="R46" s="84">
        <v>0.1</v>
      </c>
      <c r="S46" s="82">
        <v>1</v>
      </c>
      <c r="T46" s="82">
        <v>1</v>
      </c>
      <c r="U46" s="84">
        <v>1</v>
      </c>
      <c r="V46" s="83" t="s">
        <v>139</v>
      </c>
      <c r="W46" s="83" t="s">
        <v>139</v>
      </c>
      <c r="X46" s="83" t="s">
        <v>139</v>
      </c>
      <c r="Y46" s="107" t="e">
        <f t="shared" si="0"/>
        <v>#VALUE!</v>
      </c>
    </row>
    <row r="47" spans="1:25" ht="15" hidden="1" customHeight="1" x14ac:dyDescent="0.3">
      <c r="A47" s="80" t="s">
        <v>106</v>
      </c>
      <c r="B47" s="80" t="s">
        <v>291</v>
      </c>
      <c r="C47" s="81" t="s">
        <v>292</v>
      </c>
      <c r="D47" s="82" t="s">
        <v>139</v>
      </c>
      <c r="E47" s="82" t="s">
        <v>139</v>
      </c>
      <c r="F47" s="82" t="s">
        <v>139</v>
      </c>
      <c r="G47" s="82" t="s">
        <v>644</v>
      </c>
      <c r="H47" s="82" t="s">
        <v>642</v>
      </c>
      <c r="I47" s="84">
        <v>0</v>
      </c>
      <c r="J47" s="82" t="s">
        <v>665</v>
      </c>
      <c r="K47" s="82" t="s">
        <v>645</v>
      </c>
      <c r="L47" s="84">
        <v>0.2</v>
      </c>
      <c r="M47" s="82">
        <v>12</v>
      </c>
      <c r="N47" s="82">
        <v>1</v>
      </c>
      <c r="O47" s="84">
        <v>8.3333333333333329E-2</v>
      </c>
      <c r="P47" s="82">
        <v>14</v>
      </c>
      <c r="Q47" s="82">
        <v>2</v>
      </c>
      <c r="R47" s="84">
        <v>0.14285714285714285</v>
      </c>
      <c r="S47" s="82">
        <v>1</v>
      </c>
      <c r="T47" s="83">
        <v>0</v>
      </c>
      <c r="U47" s="84">
        <v>0</v>
      </c>
      <c r="V47" s="83" t="s">
        <v>139</v>
      </c>
      <c r="W47" s="83" t="s">
        <v>139</v>
      </c>
      <c r="X47" s="83" t="s">
        <v>139</v>
      </c>
      <c r="Y47" s="107" t="e">
        <f t="shared" si="0"/>
        <v>#VALUE!</v>
      </c>
    </row>
    <row r="48" spans="1:25" ht="15" hidden="1" customHeight="1" x14ac:dyDescent="0.3">
      <c r="A48" s="80" t="s">
        <v>106</v>
      </c>
      <c r="B48" s="80" t="s">
        <v>293</v>
      </c>
      <c r="C48" s="81" t="s">
        <v>294</v>
      </c>
      <c r="D48" s="82" t="s">
        <v>139</v>
      </c>
      <c r="E48" s="82" t="s">
        <v>139</v>
      </c>
      <c r="F48" s="82" t="s">
        <v>139</v>
      </c>
      <c r="G48" s="82" t="s">
        <v>645</v>
      </c>
      <c r="H48" s="82" t="s">
        <v>642</v>
      </c>
      <c r="I48" s="84">
        <v>0</v>
      </c>
      <c r="J48" s="82" t="s">
        <v>646</v>
      </c>
      <c r="K48" s="82" t="s">
        <v>646</v>
      </c>
      <c r="L48" s="84">
        <v>1</v>
      </c>
      <c r="M48" s="83" t="s">
        <v>139</v>
      </c>
      <c r="N48" s="83" t="s">
        <v>139</v>
      </c>
      <c r="O48" s="83" t="s">
        <v>139</v>
      </c>
      <c r="P48" s="83" t="s">
        <v>139</v>
      </c>
      <c r="Q48" s="83" t="s">
        <v>139</v>
      </c>
      <c r="R48" s="83" t="s">
        <v>139</v>
      </c>
      <c r="S48" s="83" t="s">
        <v>139</v>
      </c>
      <c r="T48" s="83" t="s">
        <v>139</v>
      </c>
      <c r="U48" s="83" t="s">
        <v>139</v>
      </c>
      <c r="V48" s="83" t="s">
        <v>139</v>
      </c>
      <c r="W48" s="83" t="s">
        <v>139</v>
      </c>
      <c r="X48" s="83" t="s">
        <v>139</v>
      </c>
      <c r="Y48" s="107" t="e">
        <f t="shared" si="0"/>
        <v>#VALUE!</v>
      </c>
    </row>
    <row r="49" spans="1:25" ht="15" hidden="1" customHeight="1" x14ac:dyDescent="0.3">
      <c r="A49" s="80" t="s">
        <v>33</v>
      </c>
      <c r="B49" s="80" t="s">
        <v>594</v>
      </c>
      <c r="C49" s="81" t="s">
        <v>595</v>
      </c>
      <c r="D49" s="82" t="s">
        <v>139</v>
      </c>
      <c r="E49" s="82" t="s">
        <v>139</v>
      </c>
      <c r="F49" s="82" t="s">
        <v>139</v>
      </c>
      <c r="G49" s="82" t="s">
        <v>139</v>
      </c>
      <c r="H49" s="82" t="s">
        <v>139</v>
      </c>
      <c r="I49" s="82" t="s">
        <v>139</v>
      </c>
      <c r="J49" s="82" t="s">
        <v>673</v>
      </c>
      <c r="K49" s="82" t="s">
        <v>646</v>
      </c>
      <c r="L49" s="84">
        <v>4.7619047619047616E-2</v>
      </c>
      <c r="M49" s="83" t="s">
        <v>139</v>
      </c>
      <c r="N49" s="83" t="s">
        <v>139</v>
      </c>
      <c r="O49" s="83" t="s">
        <v>139</v>
      </c>
      <c r="P49" s="83" t="s">
        <v>139</v>
      </c>
      <c r="Q49" s="83" t="s">
        <v>139</v>
      </c>
      <c r="R49" s="83" t="s">
        <v>139</v>
      </c>
      <c r="S49" s="83" t="s">
        <v>139</v>
      </c>
      <c r="T49" s="83" t="s">
        <v>139</v>
      </c>
      <c r="U49" s="83" t="s">
        <v>139</v>
      </c>
      <c r="V49" s="82">
        <v>11</v>
      </c>
      <c r="W49" s="82">
        <v>2</v>
      </c>
      <c r="X49" s="84">
        <v>0.18181818181818182</v>
      </c>
      <c r="Y49" s="107" t="e">
        <f t="shared" si="0"/>
        <v>#VALUE!</v>
      </c>
    </row>
    <row r="50" spans="1:25" ht="15" hidden="1" customHeight="1" x14ac:dyDescent="0.3">
      <c r="A50" s="80" t="s">
        <v>37</v>
      </c>
      <c r="B50" s="80" t="s">
        <v>598</v>
      </c>
      <c r="C50" s="81" t="s">
        <v>599</v>
      </c>
      <c r="D50" s="82" t="s">
        <v>139</v>
      </c>
      <c r="E50" s="82" t="s">
        <v>139</v>
      </c>
      <c r="F50" s="82" t="s">
        <v>139</v>
      </c>
      <c r="G50" s="82" t="s">
        <v>139</v>
      </c>
      <c r="H50" s="82" t="s">
        <v>139</v>
      </c>
      <c r="I50" s="82" t="s">
        <v>139</v>
      </c>
      <c r="J50" s="82" t="s">
        <v>647</v>
      </c>
      <c r="K50" s="82" t="s">
        <v>648</v>
      </c>
      <c r="L50" s="84">
        <v>0.33333333333333331</v>
      </c>
      <c r="M50" s="83" t="s">
        <v>139</v>
      </c>
      <c r="N50" s="83" t="s">
        <v>139</v>
      </c>
      <c r="O50" s="83" t="s">
        <v>139</v>
      </c>
      <c r="P50" s="83" t="s">
        <v>139</v>
      </c>
      <c r="Q50" s="83" t="s">
        <v>139</v>
      </c>
      <c r="R50" s="83" t="s">
        <v>139</v>
      </c>
      <c r="S50" s="83" t="s">
        <v>139</v>
      </c>
      <c r="T50" s="83" t="s">
        <v>139</v>
      </c>
      <c r="U50" s="83" t="s">
        <v>139</v>
      </c>
      <c r="V50" s="83" t="s">
        <v>139</v>
      </c>
      <c r="W50" s="83" t="s">
        <v>139</v>
      </c>
      <c r="X50" s="83" t="s">
        <v>139</v>
      </c>
      <c r="Y50" s="107" t="e">
        <f t="shared" si="0"/>
        <v>#VALUE!</v>
      </c>
    </row>
    <row r="51" spans="1:25" ht="15" hidden="1" customHeight="1" x14ac:dyDescent="0.3">
      <c r="A51" s="80" t="s">
        <v>37</v>
      </c>
      <c r="B51" s="80" t="s">
        <v>1156</v>
      </c>
      <c r="C51" s="81" t="s">
        <v>1157</v>
      </c>
      <c r="D51" s="82" t="s">
        <v>646</v>
      </c>
      <c r="E51" s="82" t="s">
        <v>642</v>
      </c>
      <c r="F51" s="84">
        <v>0</v>
      </c>
      <c r="G51" s="82" t="s">
        <v>139</v>
      </c>
      <c r="H51" s="82" t="s">
        <v>139</v>
      </c>
      <c r="I51" s="82" t="s">
        <v>139</v>
      </c>
      <c r="J51" s="82" t="s">
        <v>139</v>
      </c>
      <c r="K51" s="82" t="s">
        <v>139</v>
      </c>
      <c r="L51" s="82" t="s">
        <v>139</v>
      </c>
      <c r="M51" s="83" t="s">
        <v>139</v>
      </c>
      <c r="N51" s="83" t="s">
        <v>139</v>
      </c>
      <c r="O51" s="83" t="s">
        <v>139</v>
      </c>
      <c r="P51" s="83" t="s">
        <v>139</v>
      </c>
      <c r="Q51" s="83" t="s">
        <v>139</v>
      </c>
      <c r="R51" s="83" t="s">
        <v>139</v>
      </c>
      <c r="S51" s="83" t="s">
        <v>139</v>
      </c>
      <c r="T51" s="83" t="s">
        <v>139</v>
      </c>
      <c r="U51" s="83" t="s">
        <v>139</v>
      </c>
      <c r="V51" s="83" t="s">
        <v>139</v>
      </c>
      <c r="W51" s="83" t="s">
        <v>139</v>
      </c>
      <c r="X51" s="83" t="s">
        <v>139</v>
      </c>
      <c r="Y51" s="107" t="e">
        <f t="shared" si="0"/>
        <v>#VALUE!</v>
      </c>
    </row>
    <row r="52" spans="1:25" ht="15" hidden="1" customHeight="1" x14ac:dyDescent="0.3">
      <c r="A52" s="80" t="s">
        <v>39</v>
      </c>
      <c r="B52" s="80" t="s">
        <v>315</v>
      </c>
      <c r="C52" s="81" t="s">
        <v>316</v>
      </c>
      <c r="D52" s="82" t="s">
        <v>139</v>
      </c>
      <c r="E52" s="82" t="s">
        <v>139</v>
      </c>
      <c r="F52" s="82" t="s">
        <v>139</v>
      </c>
      <c r="G52" s="82" t="s">
        <v>682</v>
      </c>
      <c r="H52" s="82" t="s">
        <v>642</v>
      </c>
      <c r="I52" s="84">
        <v>0</v>
      </c>
      <c r="J52" s="82" t="s">
        <v>856</v>
      </c>
      <c r="K52" s="82" t="s">
        <v>646</v>
      </c>
      <c r="L52" s="84">
        <v>2.8571428571428571E-2</v>
      </c>
      <c r="M52" s="83" t="s">
        <v>139</v>
      </c>
      <c r="N52" s="83" t="s">
        <v>139</v>
      </c>
      <c r="O52" s="83" t="s">
        <v>139</v>
      </c>
      <c r="P52" s="83" t="s">
        <v>139</v>
      </c>
      <c r="Q52" s="83" t="s">
        <v>139</v>
      </c>
      <c r="R52" s="83" t="s">
        <v>139</v>
      </c>
      <c r="S52" s="83" t="s">
        <v>139</v>
      </c>
      <c r="T52" s="83" t="s">
        <v>139</v>
      </c>
      <c r="U52" s="83" t="s">
        <v>139</v>
      </c>
      <c r="V52" s="83" t="s">
        <v>139</v>
      </c>
      <c r="W52" s="83" t="s">
        <v>139</v>
      </c>
      <c r="X52" s="83" t="s">
        <v>139</v>
      </c>
      <c r="Y52" s="107" t="e">
        <f t="shared" si="0"/>
        <v>#VALUE!</v>
      </c>
    </row>
    <row r="53" spans="1:25" ht="15" hidden="1" customHeight="1" x14ac:dyDescent="0.3">
      <c r="A53" s="80" t="s">
        <v>108</v>
      </c>
      <c r="B53" s="80" t="s">
        <v>329</v>
      </c>
      <c r="C53" s="81" t="s">
        <v>330</v>
      </c>
      <c r="D53" s="82" t="s">
        <v>139</v>
      </c>
      <c r="E53" s="82" t="s">
        <v>139</v>
      </c>
      <c r="F53" s="82" t="s">
        <v>139</v>
      </c>
      <c r="G53" s="82" t="s">
        <v>662</v>
      </c>
      <c r="H53" s="82" t="s">
        <v>646</v>
      </c>
      <c r="I53" s="84">
        <v>4.3478260869565216E-2</v>
      </c>
      <c r="J53" s="82" t="s">
        <v>660</v>
      </c>
      <c r="K53" s="82" t="s">
        <v>642</v>
      </c>
      <c r="L53" s="84">
        <v>0</v>
      </c>
      <c r="M53" s="82">
        <v>16</v>
      </c>
      <c r="N53" s="83">
        <v>0</v>
      </c>
      <c r="O53" s="84">
        <v>0</v>
      </c>
      <c r="P53" s="83" t="s">
        <v>139</v>
      </c>
      <c r="Q53" s="83" t="s">
        <v>139</v>
      </c>
      <c r="R53" s="83" t="s">
        <v>139</v>
      </c>
      <c r="S53" s="83" t="s">
        <v>139</v>
      </c>
      <c r="T53" s="83" t="s">
        <v>139</v>
      </c>
      <c r="U53" s="83" t="s">
        <v>139</v>
      </c>
      <c r="V53" s="83" t="s">
        <v>139</v>
      </c>
      <c r="W53" s="83" t="s">
        <v>139</v>
      </c>
      <c r="X53" s="83" t="s">
        <v>139</v>
      </c>
      <c r="Y53" s="107" t="e">
        <f t="shared" si="0"/>
        <v>#VALUE!</v>
      </c>
    </row>
    <row r="54" spans="1:25" ht="15" hidden="1" customHeight="1" x14ac:dyDescent="0.3">
      <c r="A54" s="80" t="s">
        <v>522</v>
      </c>
      <c r="B54" s="80" t="s">
        <v>709</v>
      </c>
      <c r="C54" s="81" t="s">
        <v>710</v>
      </c>
      <c r="D54" s="82" t="s">
        <v>139</v>
      </c>
      <c r="E54" s="82" t="s">
        <v>139</v>
      </c>
      <c r="F54" s="82" t="s">
        <v>139</v>
      </c>
      <c r="G54" s="82" t="s">
        <v>139</v>
      </c>
      <c r="H54" s="82" t="s">
        <v>139</v>
      </c>
      <c r="I54" s="82" t="s">
        <v>139</v>
      </c>
      <c r="J54" s="82" t="s">
        <v>139</v>
      </c>
      <c r="K54" s="82" t="s">
        <v>139</v>
      </c>
      <c r="L54" s="82" t="s">
        <v>139</v>
      </c>
      <c r="M54" s="82">
        <v>1</v>
      </c>
      <c r="N54" s="82">
        <v>1</v>
      </c>
      <c r="O54" s="84">
        <v>1</v>
      </c>
      <c r="P54" s="83" t="s">
        <v>139</v>
      </c>
      <c r="Q54" s="83" t="s">
        <v>139</v>
      </c>
      <c r="R54" s="83" t="s">
        <v>139</v>
      </c>
      <c r="S54" s="83" t="s">
        <v>139</v>
      </c>
      <c r="T54" s="83" t="s">
        <v>139</v>
      </c>
      <c r="U54" s="83" t="s">
        <v>139</v>
      </c>
      <c r="V54" s="83" t="s">
        <v>139</v>
      </c>
      <c r="W54" s="83" t="s">
        <v>139</v>
      </c>
      <c r="X54" s="83" t="s">
        <v>139</v>
      </c>
      <c r="Y54" s="107" t="e">
        <f t="shared" si="0"/>
        <v>#VALUE!</v>
      </c>
    </row>
    <row r="55" spans="1:25" ht="15" hidden="1" customHeight="1" x14ac:dyDescent="0.3">
      <c r="A55" s="80" t="s">
        <v>43</v>
      </c>
      <c r="B55" s="80" t="s">
        <v>331</v>
      </c>
      <c r="C55" s="81" t="s">
        <v>332</v>
      </c>
      <c r="D55" s="82" t="s">
        <v>677</v>
      </c>
      <c r="E55" s="82" t="s">
        <v>642</v>
      </c>
      <c r="F55" s="84">
        <v>0</v>
      </c>
      <c r="G55" s="82" t="s">
        <v>648</v>
      </c>
      <c r="H55" s="82" t="s">
        <v>646</v>
      </c>
      <c r="I55" s="84">
        <v>0.33333333333333331</v>
      </c>
      <c r="J55" s="82" t="s">
        <v>139</v>
      </c>
      <c r="K55" s="82" t="s">
        <v>139</v>
      </c>
      <c r="L55" s="82" t="s">
        <v>139</v>
      </c>
      <c r="M55" s="83" t="s">
        <v>139</v>
      </c>
      <c r="N55" s="83" t="s">
        <v>139</v>
      </c>
      <c r="O55" s="83" t="s">
        <v>139</v>
      </c>
      <c r="P55" s="83" t="s">
        <v>139</v>
      </c>
      <c r="Q55" s="83" t="s">
        <v>139</v>
      </c>
      <c r="R55" s="83" t="s">
        <v>139</v>
      </c>
      <c r="S55" s="83" t="s">
        <v>139</v>
      </c>
      <c r="T55" s="83" t="s">
        <v>139</v>
      </c>
      <c r="U55" s="83" t="s">
        <v>139</v>
      </c>
      <c r="V55" s="83" t="s">
        <v>139</v>
      </c>
      <c r="W55" s="83" t="s">
        <v>139</v>
      </c>
      <c r="X55" s="83" t="s">
        <v>139</v>
      </c>
      <c r="Y55" s="107" t="e">
        <f t="shared" si="0"/>
        <v>#VALUE!</v>
      </c>
    </row>
    <row r="56" spans="1:25" ht="15" hidden="1" customHeight="1" x14ac:dyDescent="0.3">
      <c r="A56" s="80" t="s">
        <v>43</v>
      </c>
      <c r="B56" s="80" t="s">
        <v>606</v>
      </c>
      <c r="C56" s="81" t="s">
        <v>1200</v>
      </c>
      <c r="D56" s="82" t="s">
        <v>139</v>
      </c>
      <c r="E56" s="82" t="s">
        <v>139</v>
      </c>
      <c r="F56" s="82" t="s">
        <v>139</v>
      </c>
      <c r="G56" s="82" t="s">
        <v>139</v>
      </c>
      <c r="H56" s="82" t="s">
        <v>139</v>
      </c>
      <c r="I56" s="82" t="s">
        <v>139</v>
      </c>
      <c r="J56" s="82" t="s">
        <v>680</v>
      </c>
      <c r="K56" s="82" t="s">
        <v>642</v>
      </c>
      <c r="L56" s="84">
        <v>0</v>
      </c>
      <c r="M56" s="82">
        <v>21</v>
      </c>
      <c r="N56" s="83">
        <v>0</v>
      </c>
      <c r="O56" s="84">
        <v>0</v>
      </c>
      <c r="P56" s="82">
        <v>16</v>
      </c>
      <c r="Q56" s="83">
        <v>0</v>
      </c>
      <c r="R56" s="84">
        <v>0</v>
      </c>
      <c r="S56" s="83" t="s">
        <v>139</v>
      </c>
      <c r="T56" s="83" t="s">
        <v>139</v>
      </c>
      <c r="U56" s="83" t="s">
        <v>139</v>
      </c>
      <c r="V56" s="83" t="s">
        <v>139</v>
      </c>
      <c r="W56" s="83" t="s">
        <v>139</v>
      </c>
      <c r="X56" s="83" t="s">
        <v>139</v>
      </c>
      <c r="Y56" s="107" t="e">
        <f t="shared" si="0"/>
        <v>#VALUE!</v>
      </c>
    </row>
    <row r="57" spans="1:25" ht="15" hidden="1" customHeight="1" x14ac:dyDescent="0.3">
      <c r="A57" s="80" t="s">
        <v>47</v>
      </c>
      <c r="B57" s="80" t="s">
        <v>1202</v>
      </c>
      <c r="C57" s="81" t="s">
        <v>1203</v>
      </c>
      <c r="D57" s="82" t="s">
        <v>139</v>
      </c>
      <c r="E57" s="82" t="s">
        <v>139</v>
      </c>
      <c r="F57" s="82" t="s">
        <v>139</v>
      </c>
      <c r="G57" s="82" t="s">
        <v>139</v>
      </c>
      <c r="H57" s="82" t="s">
        <v>139</v>
      </c>
      <c r="I57" s="82" t="s">
        <v>139</v>
      </c>
      <c r="J57" s="82" t="s">
        <v>139</v>
      </c>
      <c r="K57" s="82" t="s">
        <v>139</v>
      </c>
      <c r="L57" s="82" t="s">
        <v>139</v>
      </c>
      <c r="M57" s="83" t="s">
        <v>139</v>
      </c>
      <c r="N57" s="83" t="s">
        <v>139</v>
      </c>
      <c r="O57" s="83" t="s">
        <v>139</v>
      </c>
      <c r="P57" s="83" t="s">
        <v>139</v>
      </c>
      <c r="Q57" s="83" t="s">
        <v>139</v>
      </c>
      <c r="R57" s="83" t="s">
        <v>139</v>
      </c>
      <c r="S57" s="82">
        <v>1</v>
      </c>
      <c r="T57" s="82">
        <v>1</v>
      </c>
      <c r="U57" s="84">
        <v>1</v>
      </c>
      <c r="V57" s="83" t="s">
        <v>139</v>
      </c>
      <c r="W57" s="83" t="s">
        <v>139</v>
      </c>
      <c r="X57" s="83" t="s">
        <v>139</v>
      </c>
      <c r="Y57" s="107" t="e">
        <f t="shared" si="0"/>
        <v>#VALUE!</v>
      </c>
    </row>
    <row r="58" spans="1:25" ht="15" hidden="1" customHeight="1" x14ac:dyDescent="0.3">
      <c r="A58" s="80" t="s">
        <v>530</v>
      </c>
      <c r="B58" s="80" t="s">
        <v>1300</v>
      </c>
      <c r="C58" s="81" t="s">
        <v>1301</v>
      </c>
      <c r="D58" s="82" t="s">
        <v>139</v>
      </c>
      <c r="E58" s="82" t="s">
        <v>139</v>
      </c>
      <c r="F58" s="82" t="s">
        <v>139</v>
      </c>
      <c r="G58" s="82" t="s">
        <v>139</v>
      </c>
      <c r="H58" s="82" t="s">
        <v>139</v>
      </c>
      <c r="I58" s="82" t="s">
        <v>139</v>
      </c>
      <c r="J58" s="82" t="s">
        <v>139</v>
      </c>
      <c r="K58" s="82" t="s">
        <v>139</v>
      </c>
      <c r="L58" s="82" t="s">
        <v>139</v>
      </c>
      <c r="M58" s="83" t="s">
        <v>139</v>
      </c>
      <c r="N58" s="83" t="s">
        <v>139</v>
      </c>
      <c r="O58" s="83" t="s">
        <v>139</v>
      </c>
      <c r="P58" s="83" t="s">
        <v>139</v>
      </c>
      <c r="Q58" s="83" t="s">
        <v>139</v>
      </c>
      <c r="R58" s="83" t="s">
        <v>139</v>
      </c>
      <c r="S58" s="83" t="s">
        <v>139</v>
      </c>
      <c r="T58" s="83" t="s">
        <v>139</v>
      </c>
      <c r="U58" s="83" t="s">
        <v>139</v>
      </c>
      <c r="V58" s="82">
        <v>96</v>
      </c>
      <c r="W58" s="82">
        <v>3</v>
      </c>
      <c r="X58" s="84">
        <v>3.125E-2</v>
      </c>
      <c r="Y58" s="107" t="e">
        <f t="shared" si="0"/>
        <v>#VALUE!</v>
      </c>
    </row>
    <row r="59" spans="1:25" ht="15" hidden="1" customHeight="1" x14ac:dyDescent="0.3">
      <c r="A59" s="80" t="s">
        <v>51</v>
      </c>
      <c r="B59" s="80" t="s">
        <v>360</v>
      </c>
      <c r="C59" s="81" t="s">
        <v>361</v>
      </c>
      <c r="D59" s="82" t="s">
        <v>659</v>
      </c>
      <c r="E59" s="82" t="s">
        <v>645</v>
      </c>
      <c r="F59" s="84">
        <v>7.407407407407407E-2</v>
      </c>
      <c r="G59" s="82" t="s">
        <v>856</v>
      </c>
      <c r="H59" s="82" t="s">
        <v>641</v>
      </c>
      <c r="I59" s="84">
        <v>0.17142857142857143</v>
      </c>
      <c r="J59" s="82" t="s">
        <v>687</v>
      </c>
      <c r="K59" s="82" t="s">
        <v>644</v>
      </c>
      <c r="L59" s="84">
        <v>0.125</v>
      </c>
      <c r="M59" s="82">
        <v>37</v>
      </c>
      <c r="N59" s="82">
        <v>2</v>
      </c>
      <c r="O59" s="84">
        <v>5.4054054054054057E-2</v>
      </c>
      <c r="P59" s="82">
        <v>13</v>
      </c>
      <c r="Q59" s="83">
        <v>0</v>
      </c>
      <c r="R59" s="84">
        <v>0</v>
      </c>
      <c r="S59" s="83" t="s">
        <v>139</v>
      </c>
      <c r="T59" s="83" t="s">
        <v>139</v>
      </c>
      <c r="U59" s="83" t="s">
        <v>139</v>
      </c>
      <c r="V59" s="83" t="s">
        <v>139</v>
      </c>
      <c r="W59" s="83" t="s">
        <v>139</v>
      </c>
      <c r="X59" s="83" t="s">
        <v>139</v>
      </c>
      <c r="Y59" s="107" t="e">
        <f t="shared" si="0"/>
        <v>#VALUE!</v>
      </c>
    </row>
    <row r="60" spans="1:25" ht="15" hidden="1" customHeight="1" x14ac:dyDescent="0.3">
      <c r="A60" s="80" t="s">
        <v>51</v>
      </c>
      <c r="B60" s="80" t="s">
        <v>362</v>
      </c>
      <c r="C60" s="81" t="s">
        <v>363</v>
      </c>
      <c r="D60" s="82" t="s">
        <v>139</v>
      </c>
      <c r="E60" s="82" t="s">
        <v>139</v>
      </c>
      <c r="F60" s="82" t="s">
        <v>139</v>
      </c>
      <c r="G60" s="82" t="s">
        <v>646</v>
      </c>
      <c r="H60" s="82" t="s">
        <v>642</v>
      </c>
      <c r="I60" s="84">
        <v>0</v>
      </c>
      <c r="J60" s="82" t="s">
        <v>666</v>
      </c>
      <c r="K60" s="82" t="s">
        <v>642</v>
      </c>
      <c r="L60" s="84">
        <v>0</v>
      </c>
      <c r="M60" s="82">
        <v>13</v>
      </c>
      <c r="N60" s="83">
        <v>0</v>
      </c>
      <c r="O60" s="84">
        <v>0</v>
      </c>
      <c r="P60" s="82">
        <v>6</v>
      </c>
      <c r="Q60" s="82">
        <v>2</v>
      </c>
      <c r="R60" s="84">
        <v>0.33333333333333331</v>
      </c>
      <c r="S60" s="83" t="s">
        <v>139</v>
      </c>
      <c r="T60" s="83" t="s">
        <v>139</v>
      </c>
      <c r="U60" s="83" t="s">
        <v>139</v>
      </c>
      <c r="V60" s="83" t="s">
        <v>139</v>
      </c>
      <c r="W60" s="83" t="s">
        <v>139</v>
      </c>
      <c r="X60" s="83" t="s">
        <v>139</v>
      </c>
      <c r="Y60" s="107" t="e">
        <f t="shared" si="0"/>
        <v>#VALUE!</v>
      </c>
    </row>
    <row r="61" spans="1:25" ht="15" hidden="1" customHeight="1" x14ac:dyDescent="0.3">
      <c r="A61" s="80" t="s">
        <v>51</v>
      </c>
      <c r="B61" s="80" t="s">
        <v>609</v>
      </c>
      <c r="C61" s="81" t="s">
        <v>430</v>
      </c>
      <c r="D61" s="82" t="s">
        <v>139</v>
      </c>
      <c r="E61" s="82" t="s">
        <v>139</v>
      </c>
      <c r="F61" s="82" t="s">
        <v>139</v>
      </c>
      <c r="G61" s="82" t="s">
        <v>139</v>
      </c>
      <c r="H61" s="82" t="s">
        <v>139</v>
      </c>
      <c r="I61" s="82" t="s">
        <v>139</v>
      </c>
      <c r="J61" s="82" t="s">
        <v>838</v>
      </c>
      <c r="K61" s="82" t="s">
        <v>642</v>
      </c>
      <c r="L61" s="84">
        <v>0</v>
      </c>
      <c r="M61" s="82">
        <v>16</v>
      </c>
      <c r="N61" s="82">
        <v>1</v>
      </c>
      <c r="O61" s="84">
        <v>6.25E-2</v>
      </c>
      <c r="P61" s="82">
        <v>10</v>
      </c>
      <c r="Q61" s="82">
        <v>1</v>
      </c>
      <c r="R61" s="84">
        <v>0.1</v>
      </c>
      <c r="S61" s="82">
        <v>11</v>
      </c>
      <c r="T61" s="82">
        <v>1</v>
      </c>
      <c r="U61" s="84">
        <v>9.0909090909090912E-2</v>
      </c>
      <c r="V61" s="83" t="s">
        <v>139</v>
      </c>
      <c r="W61" s="83" t="s">
        <v>139</v>
      </c>
      <c r="X61" s="83" t="s">
        <v>139</v>
      </c>
      <c r="Y61" s="107" t="e">
        <f t="shared" si="0"/>
        <v>#VALUE!</v>
      </c>
    </row>
    <row r="62" spans="1:25" ht="15" hidden="1" customHeight="1" x14ac:dyDescent="0.3">
      <c r="A62" s="80" t="s">
        <v>531</v>
      </c>
      <c r="B62" s="80" t="s">
        <v>711</v>
      </c>
      <c r="C62" s="81" t="s">
        <v>712</v>
      </c>
      <c r="D62" s="82" t="s">
        <v>139</v>
      </c>
      <c r="E62" s="82" t="s">
        <v>139</v>
      </c>
      <c r="F62" s="82" t="s">
        <v>139</v>
      </c>
      <c r="G62" s="82" t="s">
        <v>139</v>
      </c>
      <c r="H62" s="82" t="s">
        <v>139</v>
      </c>
      <c r="I62" s="82" t="s">
        <v>139</v>
      </c>
      <c r="J62" s="82" t="s">
        <v>139</v>
      </c>
      <c r="K62" s="82" t="s">
        <v>139</v>
      </c>
      <c r="L62" s="82" t="s">
        <v>139</v>
      </c>
      <c r="M62" s="82">
        <v>1</v>
      </c>
      <c r="N62" s="83">
        <v>0</v>
      </c>
      <c r="O62" s="84">
        <v>0</v>
      </c>
      <c r="P62" s="83" t="s">
        <v>139</v>
      </c>
      <c r="Q62" s="83" t="s">
        <v>139</v>
      </c>
      <c r="R62" s="83" t="s">
        <v>139</v>
      </c>
      <c r="S62" s="83" t="s">
        <v>139</v>
      </c>
      <c r="T62" s="83" t="s">
        <v>139</v>
      </c>
      <c r="U62" s="83" t="s">
        <v>139</v>
      </c>
      <c r="V62" s="83" t="s">
        <v>139</v>
      </c>
      <c r="W62" s="83" t="s">
        <v>139</v>
      </c>
      <c r="X62" s="83" t="s">
        <v>139</v>
      </c>
      <c r="Y62" s="107" t="e">
        <f t="shared" si="0"/>
        <v>#VALUE!</v>
      </c>
    </row>
    <row r="63" spans="1:25" ht="15" hidden="1" customHeight="1" x14ac:dyDescent="0.3">
      <c r="A63" s="80" t="s">
        <v>110</v>
      </c>
      <c r="B63" s="80" t="s">
        <v>374</v>
      </c>
      <c r="C63" s="81" t="s">
        <v>375</v>
      </c>
      <c r="D63" s="82" t="s">
        <v>139</v>
      </c>
      <c r="E63" s="82" t="s">
        <v>139</v>
      </c>
      <c r="F63" s="82" t="s">
        <v>139</v>
      </c>
      <c r="G63" s="82" t="s">
        <v>646</v>
      </c>
      <c r="H63" s="82" t="s">
        <v>642</v>
      </c>
      <c r="I63" s="84">
        <v>0</v>
      </c>
      <c r="J63" s="82" t="s">
        <v>643</v>
      </c>
      <c r="K63" s="82" t="s">
        <v>646</v>
      </c>
      <c r="L63" s="84">
        <v>0.125</v>
      </c>
      <c r="M63" s="82">
        <v>8</v>
      </c>
      <c r="N63" s="83">
        <v>0</v>
      </c>
      <c r="O63" s="84">
        <v>0</v>
      </c>
      <c r="P63" s="83" t="s">
        <v>139</v>
      </c>
      <c r="Q63" s="83" t="s">
        <v>139</v>
      </c>
      <c r="R63" s="83" t="s">
        <v>139</v>
      </c>
      <c r="S63" s="83" t="s">
        <v>139</v>
      </c>
      <c r="T63" s="83" t="s">
        <v>139</v>
      </c>
      <c r="U63" s="83" t="s">
        <v>139</v>
      </c>
      <c r="V63" s="82">
        <v>31</v>
      </c>
      <c r="W63" s="83">
        <v>0</v>
      </c>
      <c r="X63" s="84">
        <v>0</v>
      </c>
      <c r="Y63" s="107" t="e">
        <f t="shared" si="0"/>
        <v>#VALUE!</v>
      </c>
    </row>
    <row r="64" spans="1:25" ht="15" hidden="1" customHeight="1" x14ac:dyDescent="0.3">
      <c r="A64" s="80" t="s">
        <v>110</v>
      </c>
      <c r="B64" s="80" t="s">
        <v>610</v>
      </c>
      <c r="C64" s="81" t="s">
        <v>611</v>
      </c>
      <c r="D64" s="82" t="s">
        <v>139</v>
      </c>
      <c r="E64" s="82" t="s">
        <v>139</v>
      </c>
      <c r="F64" s="82" t="s">
        <v>139</v>
      </c>
      <c r="G64" s="82" t="s">
        <v>139</v>
      </c>
      <c r="H64" s="82" t="s">
        <v>139</v>
      </c>
      <c r="I64" s="82" t="s">
        <v>139</v>
      </c>
      <c r="J64" s="82" t="s">
        <v>651</v>
      </c>
      <c r="K64" s="82" t="s">
        <v>646</v>
      </c>
      <c r="L64" s="84">
        <v>8.3333333333333329E-2</v>
      </c>
      <c r="M64" s="82">
        <v>3</v>
      </c>
      <c r="N64" s="83">
        <v>0</v>
      </c>
      <c r="O64" s="84">
        <v>0</v>
      </c>
      <c r="P64" s="83" t="s">
        <v>139</v>
      </c>
      <c r="Q64" s="83" t="s">
        <v>139</v>
      </c>
      <c r="R64" s="83" t="s">
        <v>139</v>
      </c>
      <c r="S64" s="83" t="s">
        <v>139</v>
      </c>
      <c r="T64" s="83" t="s">
        <v>139</v>
      </c>
      <c r="U64" s="83" t="s">
        <v>139</v>
      </c>
      <c r="V64" s="82">
        <v>6</v>
      </c>
      <c r="W64" s="83">
        <v>0</v>
      </c>
      <c r="X64" s="84">
        <v>0</v>
      </c>
      <c r="Y64" s="107" t="e">
        <f t="shared" si="0"/>
        <v>#VALUE!</v>
      </c>
    </row>
    <row r="65" spans="1:25" ht="15" hidden="1" customHeight="1" x14ac:dyDescent="0.3">
      <c r="A65" s="80" t="s">
        <v>110</v>
      </c>
      <c r="B65" s="80" t="s">
        <v>378</v>
      </c>
      <c r="C65" s="81" t="s">
        <v>379</v>
      </c>
      <c r="D65" s="82" t="s">
        <v>139</v>
      </c>
      <c r="E65" s="82" t="s">
        <v>139</v>
      </c>
      <c r="F65" s="82" t="s">
        <v>139</v>
      </c>
      <c r="G65" s="82" t="s">
        <v>645</v>
      </c>
      <c r="H65" s="82" t="s">
        <v>642</v>
      </c>
      <c r="I65" s="84">
        <v>0</v>
      </c>
      <c r="J65" s="82" t="s">
        <v>838</v>
      </c>
      <c r="K65" s="82" t="s">
        <v>642</v>
      </c>
      <c r="L65" s="84">
        <v>0</v>
      </c>
      <c r="M65" s="83" t="s">
        <v>139</v>
      </c>
      <c r="N65" s="83" t="s">
        <v>139</v>
      </c>
      <c r="O65" s="83" t="s">
        <v>139</v>
      </c>
      <c r="P65" s="83" t="s">
        <v>139</v>
      </c>
      <c r="Q65" s="83" t="s">
        <v>139</v>
      </c>
      <c r="R65" s="83" t="s">
        <v>139</v>
      </c>
      <c r="S65" s="83" t="s">
        <v>139</v>
      </c>
      <c r="T65" s="83" t="s">
        <v>139</v>
      </c>
      <c r="U65" s="83" t="s">
        <v>139</v>
      </c>
      <c r="V65" s="83" t="s">
        <v>139</v>
      </c>
      <c r="W65" s="83" t="s">
        <v>139</v>
      </c>
      <c r="X65" s="83" t="s">
        <v>139</v>
      </c>
      <c r="Y65" s="107" t="e">
        <f t="shared" si="0"/>
        <v>#VALUE!</v>
      </c>
    </row>
    <row r="66" spans="1:25" ht="15" hidden="1" customHeight="1" x14ac:dyDescent="0.3">
      <c r="A66" s="80" t="s">
        <v>110</v>
      </c>
      <c r="B66" s="80" t="s">
        <v>612</v>
      </c>
      <c r="C66" s="81" t="s">
        <v>613</v>
      </c>
      <c r="D66" s="82" t="s">
        <v>139</v>
      </c>
      <c r="E66" s="82" t="s">
        <v>139</v>
      </c>
      <c r="F66" s="82" t="s">
        <v>139</v>
      </c>
      <c r="G66" s="82" t="s">
        <v>139</v>
      </c>
      <c r="H66" s="82" t="s">
        <v>139</v>
      </c>
      <c r="I66" s="82" t="s">
        <v>139</v>
      </c>
      <c r="J66" s="82" t="s">
        <v>682</v>
      </c>
      <c r="K66" s="82" t="s">
        <v>642</v>
      </c>
      <c r="L66" s="84">
        <v>0</v>
      </c>
      <c r="M66" s="83" t="s">
        <v>139</v>
      </c>
      <c r="N66" s="83" t="s">
        <v>139</v>
      </c>
      <c r="O66" s="83" t="s">
        <v>139</v>
      </c>
      <c r="P66" s="83" t="s">
        <v>139</v>
      </c>
      <c r="Q66" s="83" t="s">
        <v>139</v>
      </c>
      <c r="R66" s="83" t="s">
        <v>139</v>
      </c>
      <c r="S66" s="83" t="s">
        <v>139</v>
      </c>
      <c r="T66" s="83" t="s">
        <v>139</v>
      </c>
      <c r="U66" s="83" t="s">
        <v>139</v>
      </c>
      <c r="V66" s="82">
        <v>36</v>
      </c>
      <c r="W66" s="82">
        <v>2</v>
      </c>
      <c r="X66" s="84">
        <v>5.5555555555555552E-2</v>
      </c>
      <c r="Y66" s="107" t="e">
        <f t="shared" si="0"/>
        <v>#VALUE!</v>
      </c>
    </row>
    <row r="67" spans="1:25" ht="15" hidden="1" customHeight="1" x14ac:dyDescent="0.3">
      <c r="A67" s="80" t="s">
        <v>112</v>
      </c>
      <c r="B67" s="80" t="s">
        <v>386</v>
      </c>
      <c r="C67" s="81" t="s">
        <v>387</v>
      </c>
      <c r="D67" s="82" t="s">
        <v>139</v>
      </c>
      <c r="E67" s="82" t="s">
        <v>139</v>
      </c>
      <c r="F67" s="82" t="s">
        <v>139</v>
      </c>
      <c r="G67" s="82" t="s">
        <v>685</v>
      </c>
      <c r="H67" s="82" t="s">
        <v>642</v>
      </c>
      <c r="I67" s="84">
        <v>0</v>
      </c>
      <c r="J67" s="82" t="s">
        <v>844</v>
      </c>
      <c r="K67" s="82" t="s">
        <v>645</v>
      </c>
      <c r="L67" s="84">
        <v>0.08</v>
      </c>
      <c r="M67" s="82">
        <v>3</v>
      </c>
      <c r="N67" s="82">
        <v>1</v>
      </c>
      <c r="O67" s="84">
        <v>0.33333333333333331</v>
      </c>
      <c r="P67" s="83" t="s">
        <v>139</v>
      </c>
      <c r="Q67" s="83" t="s">
        <v>139</v>
      </c>
      <c r="R67" s="83" t="s">
        <v>139</v>
      </c>
      <c r="S67" s="83" t="s">
        <v>139</v>
      </c>
      <c r="T67" s="83" t="s">
        <v>139</v>
      </c>
      <c r="U67" s="83" t="s">
        <v>139</v>
      </c>
      <c r="V67" s="83" t="s">
        <v>139</v>
      </c>
      <c r="W67" s="83" t="s">
        <v>139</v>
      </c>
      <c r="X67" s="83" t="s">
        <v>139</v>
      </c>
      <c r="Y67" s="107" t="e">
        <f t="shared" si="0"/>
        <v>#VALUE!</v>
      </c>
    </row>
    <row r="68" spans="1:25" ht="15" hidden="1" customHeight="1" x14ac:dyDescent="0.3">
      <c r="A68" s="80" t="s">
        <v>112</v>
      </c>
      <c r="B68" s="80" t="s">
        <v>388</v>
      </c>
      <c r="C68" s="81" t="s">
        <v>389</v>
      </c>
      <c r="D68" s="82" t="s">
        <v>139</v>
      </c>
      <c r="E68" s="82" t="s">
        <v>139</v>
      </c>
      <c r="F68" s="82" t="s">
        <v>139</v>
      </c>
      <c r="G68" s="82" t="s">
        <v>841</v>
      </c>
      <c r="H68" s="82" t="s">
        <v>642</v>
      </c>
      <c r="I68" s="84">
        <v>0</v>
      </c>
      <c r="J68" s="82" t="s">
        <v>641</v>
      </c>
      <c r="K68" s="82" t="s">
        <v>642</v>
      </c>
      <c r="L68" s="84">
        <v>0</v>
      </c>
      <c r="M68" s="82">
        <v>6</v>
      </c>
      <c r="N68" s="82">
        <v>1</v>
      </c>
      <c r="O68" s="84">
        <v>0.16666666666666666</v>
      </c>
      <c r="P68" s="83" t="s">
        <v>139</v>
      </c>
      <c r="Q68" s="83" t="s">
        <v>139</v>
      </c>
      <c r="R68" s="83" t="s">
        <v>139</v>
      </c>
      <c r="S68" s="83" t="s">
        <v>139</v>
      </c>
      <c r="T68" s="83" t="s">
        <v>139</v>
      </c>
      <c r="U68" s="83" t="s">
        <v>139</v>
      </c>
      <c r="V68" s="83" t="s">
        <v>139</v>
      </c>
      <c r="W68" s="83" t="s">
        <v>139</v>
      </c>
      <c r="X68" s="83" t="s">
        <v>139</v>
      </c>
      <c r="Y68" s="107" t="e">
        <f t="shared" ref="Y68:Y131" si="1">W68-T68</f>
        <v>#VALUE!</v>
      </c>
    </row>
    <row r="69" spans="1:25" ht="15" hidden="1" customHeight="1" x14ac:dyDescent="0.3">
      <c r="A69" s="80" t="s">
        <v>114</v>
      </c>
      <c r="B69" s="80" t="s">
        <v>392</v>
      </c>
      <c r="C69" s="81" t="s">
        <v>393</v>
      </c>
      <c r="D69" s="82" t="s">
        <v>139</v>
      </c>
      <c r="E69" s="82" t="s">
        <v>139</v>
      </c>
      <c r="F69" s="82" t="s">
        <v>139</v>
      </c>
      <c r="G69" s="82" t="s">
        <v>649</v>
      </c>
      <c r="H69" s="82" t="s">
        <v>642</v>
      </c>
      <c r="I69" s="84">
        <v>0</v>
      </c>
      <c r="J69" s="82" t="s">
        <v>756</v>
      </c>
      <c r="K69" s="82" t="s">
        <v>642</v>
      </c>
      <c r="L69" s="84">
        <v>0</v>
      </c>
      <c r="M69" s="82">
        <v>55</v>
      </c>
      <c r="N69" s="83">
        <v>0</v>
      </c>
      <c r="O69" s="84">
        <v>0</v>
      </c>
      <c r="P69" s="83" t="s">
        <v>139</v>
      </c>
      <c r="Q69" s="83" t="s">
        <v>139</v>
      </c>
      <c r="R69" s="83" t="s">
        <v>139</v>
      </c>
      <c r="S69" s="83" t="s">
        <v>139</v>
      </c>
      <c r="T69" s="83" t="s">
        <v>139</v>
      </c>
      <c r="U69" s="83" t="s">
        <v>139</v>
      </c>
      <c r="V69" s="83" t="s">
        <v>139</v>
      </c>
      <c r="W69" s="83" t="s">
        <v>139</v>
      </c>
      <c r="X69" s="83" t="s">
        <v>139</v>
      </c>
      <c r="Y69" s="107" t="e">
        <f t="shared" si="1"/>
        <v>#VALUE!</v>
      </c>
    </row>
    <row r="70" spans="1:25" ht="15" hidden="1" customHeight="1" x14ac:dyDescent="0.3">
      <c r="A70" s="80" t="s">
        <v>59</v>
      </c>
      <c r="B70" s="80" t="s">
        <v>402</v>
      </c>
      <c r="C70" s="81" t="s">
        <v>403</v>
      </c>
      <c r="D70" s="82" t="s">
        <v>644</v>
      </c>
      <c r="E70" s="82" t="s">
        <v>648</v>
      </c>
      <c r="F70" s="84">
        <v>0.6</v>
      </c>
      <c r="G70" s="82" t="s">
        <v>663</v>
      </c>
      <c r="H70" s="82" t="s">
        <v>655</v>
      </c>
      <c r="I70" s="84">
        <v>0.36363636363636365</v>
      </c>
      <c r="J70" s="82" t="s">
        <v>845</v>
      </c>
      <c r="K70" s="82" t="s">
        <v>647</v>
      </c>
      <c r="L70" s="84">
        <v>0.1875</v>
      </c>
      <c r="M70" s="82">
        <v>18</v>
      </c>
      <c r="N70" s="82">
        <v>4</v>
      </c>
      <c r="O70" s="84">
        <v>0.22222222222222221</v>
      </c>
      <c r="P70" s="82">
        <v>16</v>
      </c>
      <c r="Q70" s="82">
        <v>6</v>
      </c>
      <c r="R70" s="84">
        <v>0.375</v>
      </c>
      <c r="S70" s="82">
        <v>1</v>
      </c>
      <c r="T70" s="82">
        <v>1</v>
      </c>
      <c r="U70" s="84">
        <v>1</v>
      </c>
      <c r="V70" s="83" t="s">
        <v>139</v>
      </c>
      <c r="W70" s="83" t="s">
        <v>139</v>
      </c>
      <c r="X70" s="83" t="s">
        <v>139</v>
      </c>
      <c r="Y70" s="107" t="e">
        <f t="shared" si="1"/>
        <v>#VALUE!</v>
      </c>
    </row>
    <row r="71" spans="1:25" ht="15" hidden="1" customHeight="1" x14ac:dyDescent="0.3">
      <c r="A71" s="80" t="s">
        <v>61</v>
      </c>
      <c r="B71" s="80" t="s">
        <v>404</v>
      </c>
      <c r="C71" s="81" t="s">
        <v>405</v>
      </c>
      <c r="D71" s="82" t="s">
        <v>654</v>
      </c>
      <c r="E71" s="82" t="s">
        <v>642</v>
      </c>
      <c r="F71" s="84">
        <v>0</v>
      </c>
      <c r="G71" s="82" t="s">
        <v>660</v>
      </c>
      <c r="H71" s="82" t="s">
        <v>643</v>
      </c>
      <c r="I71" s="84">
        <v>0.26666666666666666</v>
      </c>
      <c r="J71" s="82" t="s">
        <v>1098</v>
      </c>
      <c r="K71" s="82" t="s">
        <v>650</v>
      </c>
      <c r="L71" s="84">
        <v>0.31914893617021278</v>
      </c>
      <c r="M71" s="82">
        <v>39</v>
      </c>
      <c r="N71" s="82">
        <v>9</v>
      </c>
      <c r="O71" s="84">
        <v>0.23076923076923078</v>
      </c>
      <c r="P71" s="83" t="s">
        <v>139</v>
      </c>
      <c r="Q71" s="83" t="s">
        <v>139</v>
      </c>
      <c r="R71" s="83" t="s">
        <v>139</v>
      </c>
      <c r="S71" s="83" t="s">
        <v>139</v>
      </c>
      <c r="T71" s="83" t="s">
        <v>139</v>
      </c>
      <c r="U71" s="83" t="s">
        <v>139</v>
      </c>
      <c r="V71" s="83" t="s">
        <v>139</v>
      </c>
      <c r="W71" s="83" t="s">
        <v>139</v>
      </c>
      <c r="X71" s="83" t="s">
        <v>139</v>
      </c>
      <c r="Y71" s="107" t="e">
        <f t="shared" si="1"/>
        <v>#VALUE!</v>
      </c>
    </row>
    <row r="72" spans="1:25" ht="15" hidden="1" customHeight="1" x14ac:dyDescent="0.3">
      <c r="A72" s="80" t="s">
        <v>61</v>
      </c>
      <c r="B72" s="80" t="s">
        <v>408</v>
      </c>
      <c r="C72" s="81" t="s">
        <v>409</v>
      </c>
      <c r="D72" s="82" t="s">
        <v>139</v>
      </c>
      <c r="E72" s="82" t="s">
        <v>139</v>
      </c>
      <c r="F72" s="82" t="s">
        <v>139</v>
      </c>
      <c r="G72" s="82" t="s">
        <v>816</v>
      </c>
      <c r="H72" s="82" t="s">
        <v>646</v>
      </c>
      <c r="I72" s="84">
        <v>6.25E-2</v>
      </c>
      <c r="J72" s="82" t="s">
        <v>1112</v>
      </c>
      <c r="K72" s="82" t="s">
        <v>654</v>
      </c>
      <c r="L72" s="84">
        <v>0.10606060606060606</v>
      </c>
      <c r="M72" s="82">
        <v>45</v>
      </c>
      <c r="N72" s="82">
        <v>5</v>
      </c>
      <c r="O72" s="84">
        <v>0.1111111111111111</v>
      </c>
      <c r="P72" s="82">
        <v>3</v>
      </c>
      <c r="Q72" s="83">
        <v>0</v>
      </c>
      <c r="R72" s="84">
        <v>0</v>
      </c>
      <c r="S72" s="83" t="s">
        <v>139</v>
      </c>
      <c r="T72" s="83" t="s">
        <v>139</v>
      </c>
      <c r="U72" s="83" t="s">
        <v>139</v>
      </c>
      <c r="V72" s="83" t="s">
        <v>139</v>
      </c>
      <c r="W72" s="83" t="s">
        <v>139</v>
      </c>
      <c r="X72" s="83" t="s">
        <v>139</v>
      </c>
      <c r="Y72" s="107" t="e">
        <f t="shared" si="1"/>
        <v>#VALUE!</v>
      </c>
    </row>
    <row r="73" spans="1:25" ht="15" hidden="1" customHeight="1" x14ac:dyDescent="0.3">
      <c r="A73" s="80" t="s">
        <v>61</v>
      </c>
      <c r="B73" s="80" t="s">
        <v>618</v>
      </c>
      <c r="C73" s="81" t="s">
        <v>619</v>
      </c>
      <c r="D73" s="82" t="s">
        <v>139</v>
      </c>
      <c r="E73" s="82" t="s">
        <v>139</v>
      </c>
      <c r="F73" s="82" t="s">
        <v>139</v>
      </c>
      <c r="G73" s="82" t="s">
        <v>139</v>
      </c>
      <c r="H73" s="82" t="s">
        <v>139</v>
      </c>
      <c r="I73" s="82" t="s">
        <v>139</v>
      </c>
      <c r="J73" s="82" t="s">
        <v>677</v>
      </c>
      <c r="K73" s="82" t="s">
        <v>646</v>
      </c>
      <c r="L73" s="84">
        <v>4.5454545454545456E-2</v>
      </c>
      <c r="M73" s="82">
        <v>12</v>
      </c>
      <c r="N73" s="82">
        <v>3</v>
      </c>
      <c r="O73" s="84">
        <v>0.25</v>
      </c>
      <c r="P73" s="83" t="s">
        <v>139</v>
      </c>
      <c r="Q73" s="83" t="s">
        <v>139</v>
      </c>
      <c r="R73" s="83" t="s">
        <v>139</v>
      </c>
      <c r="S73" s="82">
        <v>29</v>
      </c>
      <c r="T73" s="83">
        <v>0</v>
      </c>
      <c r="U73" s="84">
        <v>0</v>
      </c>
      <c r="V73" s="83" t="s">
        <v>139</v>
      </c>
      <c r="W73" s="83" t="s">
        <v>139</v>
      </c>
      <c r="X73" s="83" t="s">
        <v>139</v>
      </c>
      <c r="Y73" s="107" t="e">
        <f t="shared" si="1"/>
        <v>#VALUE!</v>
      </c>
    </row>
    <row r="74" spans="1:25" ht="15" hidden="1" customHeight="1" x14ac:dyDescent="0.3">
      <c r="A74" s="80" t="s">
        <v>65</v>
      </c>
      <c r="B74" s="80" t="s">
        <v>1183</v>
      </c>
      <c r="C74" s="81" t="s">
        <v>1184</v>
      </c>
      <c r="D74" s="82" t="s">
        <v>646</v>
      </c>
      <c r="E74" s="82" t="s">
        <v>642</v>
      </c>
      <c r="F74" s="84">
        <v>0</v>
      </c>
      <c r="G74" s="82" t="s">
        <v>139</v>
      </c>
      <c r="H74" s="82" t="s">
        <v>139</v>
      </c>
      <c r="I74" s="82" t="s">
        <v>139</v>
      </c>
      <c r="J74" s="82" t="s">
        <v>139</v>
      </c>
      <c r="K74" s="82" t="s">
        <v>139</v>
      </c>
      <c r="L74" s="82" t="s">
        <v>139</v>
      </c>
      <c r="M74" s="83" t="s">
        <v>139</v>
      </c>
      <c r="N74" s="83" t="s">
        <v>139</v>
      </c>
      <c r="O74" s="83" t="s">
        <v>139</v>
      </c>
      <c r="P74" s="83" t="s">
        <v>139</v>
      </c>
      <c r="Q74" s="83" t="s">
        <v>139</v>
      </c>
      <c r="R74" s="83" t="s">
        <v>139</v>
      </c>
      <c r="S74" s="83" t="s">
        <v>139</v>
      </c>
      <c r="T74" s="83" t="s">
        <v>139</v>
      </c>
      <c r="U74" s="83" t="s">
        <v>139</v>
      </c>
      <c r="V74" s="83" t="s">
        <v>139</v>
      </c>
      <c r="W74" s="83" t="s">
        <v>139</v>
      </c>
      <c r="X74" s="83" t="s">
        <v>139</v>
      </c>
      <c r="Y74" s="107" t="e">
        <f t="shared" si="1"/>
        <v>#VALUE!</v>
      </c>
    </row>
    <row r="75" spans="1:25" ht="15" hidden="1" customHeight="1" x14ac:dyDescent="0.3">
      <c r="A75" s="80" t="s">
        <v>523</v>
      </c>
      <c r="B75" s="80" t="s">
        <v>1302</v>
      </c>
      <c r="C75" s="81" t="s">
        <v>1303</v>
      </c>
      <c r="D75" s="82" t="s">
        <v>139</v>
      </c>
      <c r="E75" s="82" t="s">
        <v>139</v>
      </c>
      <c r="F75" s="82" t="s">
        <v>139</v>
      </c>
      <c r="G75" s="82" t="s">
        <v>139</v>
      </c>
      <c r="H75" s="82" t="s">
        <v>139</v>
      </c>
      <c r="I75" s="82" t="s">
        <v>139</v>
      </c>
      <c r="J75" s="82" t="s">
        <v>139</v>
      </c>
      <c r="K75" s="82" t="s">
        <v>139</v>
      </c>
      <c r="L75" s="82" t="s">
        <v>139</v>
      </c>
      <c r="M75" s="83" t="s">
        <v>139</v>
      </c>
      <c r="N75" s="83" t="s">
        <v>139</v>
      </c>
      <c r="O75" s="83" t="s">
        <v>139</v>
      </c>
      <c r="P75" s="83" t="s">
        <v>139</v>
      </c>
      <c r="Q75" s="83" t="s">
        <v>139</v>
      </c>
      <c r="R75" s="83" t="s">
        <v>139</v>
      </c>
      <c r="S75" s="83" t="s">
        <v>139</v>
      </c>
      <c r="T75" s="83" t="s">
        <v>139</v>
      </c>
      <c r="U75" s="83" t="s">
        <v>139</v>
      </c>
      <c r="V75" s="82">
        <v>1</v>
      </c>
      <c r="W75" s="83">
        <v>0</v>
      </c>
      <c r="X75" s="84">
        <v>0</v>
      </c>
      <c r="Y75" s="107" t="e">
        <f t="shared" si="1"/>
        <v>#VALUE!</v>
      </c>
    </row>
    <row r="76" spans="1:25" ht="15" hidden="1" customHeight="1" x14ac:dyDescent="0.3">
      <c r="A76" s="80" t="s">
        <v>116</v>
      </c>
      <c r="B76" s="80" t="s">
        <v>620</v>
      </c>
      <c r="C76" s="81" t="s">
        <v>621</v>
      </c>
      <c r="D76" s="82" t="s">
        <v>139</v>
      </c>
      <c r="E76" s="82" t="s">
        <v>139</v>
      </c>
      <c r="F76" s="82" t="s">
        <v>139</v>
      </c>
      <c r="G76" s="82" t="s">
        <v>139</v>
      </c>
      <c r="H76" s="82" t="s">
        <v>139</v>
      </c>
      <c r="I76" s="82" t="s">
        <v>139</v>
      </c>
      <c r="J76" s="82" t="s">
        <v>643</v>
      </c>
      <c r="K76" s="82" t="s">
        <v>646</v>
      </c>
      <c r="L76" s="84">
        <v>0.125</v>
      </c>
      <c r="M76" s="83" t="s">
        <v>139</v>
      </c>
      <c r="N76" s="83" t="s">
        <v>139</v>
      </c>
      <c r="O76" s="83" t="s">
        <v>139</v>
      </c>
      <c r="P76" s="83" t="s">
        <v>139</v>
      </c>
      <c r="Q76" s="83" t="s">
        <v>139</v>
      </c>
      <c r="R76" s="83" t="s">
        <v>139</v>
      </c>
      <c r="S76" s="83" t="s">
        <v>139</v>
      </c>
      <c r="T76" s="83" t="s">
        <v>139</v>
      </c>
      <c r="U76" s="83" t="s">
        <v>139</v>
      </c>
      <c r="V76" s="82">
        <v>1</v>
      </c>
      <c r="W76" s="82">
        <v>1</v>
      </c>
      <c r="X76" s="84">
        <v>1</v>
      </c>
      <c r="Y76" s="107" t="e">
        <f t="shared" si="1"/>
        <v>#VALUE!</v>
      </c>
    </row>
    <row r="77" spans="1:25" ht="15" hidden="1" customHeight="1" x14ac:dyDescent="0.3">
      <c r="A77" s="80" t="s">
        <v>116</v>
      </c>
      <c r="B77" s="80" t="s">
        <v>439</v>
      </c>
      <c r="C77" s="81" t="s">
        <v>440</v>
      </c>
      <c r="D77" s="82" t="s">
        <v>139</v>
      </c>
      <c r="E77" s="82" t="s">
        <v>139</v>
      </c>
      <c r="F77" s="82" t="s">
        <v>139</v>
      </c>
      <c r="G77" s="82" t="s">
        <v>646</v>
      </c>
      <c r="H77" s="82" t="s">
        <v>646</v>
      </c>
      <c r="I77" s="84">
        <v>1</v>
      </c>
      <c r="J77" s="82" t="s">
        <v>665</v>
      </c>
      <c r="K77" s="82" t="s">
        <v>654</v>
      </c>
      <c r="L77" s="84">
        <v>0.7</v>
      </c>
      <c r="M77" s="82">
        <v>7</v>
      </c>
      <c r="N77" s="82">
        <v>5</v>
      </c>
      <c r="O77" s="84">
        <v>0.7142857142857143</v>
      </c>
      <c r="P77" s="83" t="s">
        <v>139</v>
      </c>
      <c r="Q77" s="83" t="s">
        <v>139</v>
      </c>
      <c r="R77" s="83" t="s">
        <v>139</v>
      </c>
      <c r="S77" s="83" t="s">
        <v>139</v>
      </c>
      <c r="T77" s="83" t="s">
        <v>139</v>
      </c>
      <c r="U77" s="83" t="s">
        <v>139</v>
      </c>
      <c r="V77" s="83" t="s">
        <v>139</v>
      </c>
      <c r="W77" s="83" t="s">
        <v>139</v>
      </c>
      <c r="X77" s="83" t="s">
        <v>139</v>
      </c>
      <c r="Y77" s="107" t="e">
        <f t="shared" si="1"/>
        <v>#VALUE!</v>
      </c>
    </row>
    <row r="78" spans="1:25" ht="15" hidden="1" customHeight="1" x14ac:dyDescent="0.3">
      <c r="A78" s="80" t="s">
        <v>116</v>
      </c>
      <c r="B78" s="80" t="s">
        <v>871</v>
      </c>
      <c r="C78" s="81" t="s">
        <v>872</v>
      </c>
      <c r="D78" s="82" t="s">
        <v>139</v>
      </c>
      <c r="E78" s="82" t="s">
        <v>139</v>
      </c>
      <c r="F78" s="82" t="s">
        <v>139</v>
      </c>
      <c r="G78" s="82" t="s">
        <v>139</v>
      </c>
      <c r="H78" s="82" t="s">
        <v>139</v>
      </c>
      <c r="I78" s="82" t="s">
        <v>139</v>
      </c>
      <c r="J78" s="82" t="s">
        <v>139</v>
      </c>
      <c r="K78" s="82" t="s">
        <v>139</v>
      </c>
      <c r="L78" s="82" t="s">
        <v>139</v>
      </c>
      <c r="M78" s="83" t="s">
        <v>139</v>
      </c>
      <c r="N78" s="83" t="s">
        <v>139</v>
      </c>
      <c r="O78" s="83" t="s">
        <v>139</v>
      </c>
      <c r="P78" s="82">
        <v>1</v>
      </c>
      <c r="Q78" s="83">
        <v>0</v>
      </c>
      <c r="R78" s="84">
        <v>0</v>
      </c>
      <c r="S78" s="83" t="s">
        <v>139</v>
      </c>
      <c r="T78" s="83" t="s">
        <v>139</v>
      </c>
      <c r="U78" s="83" t="s">
        <v>139</v>
      </c>
      <c r="V78" s="83" t="s">
        <v>139</v>
      </c>
      <c r="W78" s="83" t="s">
        <v>139</v>
      </c>
      <c r="X78" s="83" t="s">
        <v>139</v>
      </c>
      <c r="Y78" s="107" t="e">
        <f t="shared" si="1"/>
        <v>#VALUE!</v>
      </c>
    </row>
    <row r="79" spans="1:25" ht="15" hidden="1" customHeight="1" x14ac:dyDescent="0.3">
      <c r="A79" s="80" t="s">
        <v>116</v>
      </c>
      <c r="B79" s="80" t="s">
        <v>622</v>
      </c>
      <c r="C79" s="81" t="s">
        <v>623</v>
      </c>
      <c r="D79" s="82" t="s">
        <v>139</v>
      </c>
      <c r="E79" s="82" t="s">
        <v>139</v>
      </c>
      <c r="F79" s="82" t="s">
        <v>139</v>
      </c>
      <c r="G79" s="82" t="s">
        <v>139</v>
      </c>
      <c r="H79" s="82" t="s">
        <v>139</v>
      </c>
      <c r="I79" s="82" t="s">
        <v>139</v>
      </c>
      <c r="J79" s="82" t="s">
        <v>655</v>
      </c>
      <c r="K79" s="82" t="s">
        <v>646</v>
      </c>
      <c r="L79" s="84">
        <v>0.25</v>
      </c>
      <c r="M79" s="83" t="s">
        <v>139</v>
      </c>
      <c r="N79" s="83" t="s">
        <v>139</v>
      </c>
      <c r="O79" s="83" t="s">
        <v>139</v>
      </c>
      <c r="P79" s="83" t="s">
        <v>139</v>
      </c>
      <c r="Q79" s="83" t="s">
        <v>139</v>
      </c>
      <c r="R79" s="83" t="s">
        <v>139</v>
      </c>
      <c r="S79" s="83" t="s">
        <v>139</v>
      </c>
      <c r="T79" s="83" t="s">
        <v>139</v>
      </c>
      <c r="U79" s="83" t="s">
        <v>139</v>
      </c>
      <c r="V79" s="83" t="s">
        <v>139</v>
      </c>
      <c r="W79" s="83" t="s">
        <v>139</v>
      </c>
      <c r="X79" s="83" t="s">
        <v>139</v>
      </c>
      <c r="Y79" s="107" t="e">
        <f t="shared" si="1"/>
        <v>#VALUE!</v>
      </c>
    </row>
    <row r="80" spans="1:25" ht="15" hidden="1" customHeight="1" x14ac:dyDescent="0.3">
      <c r="A80" s="80" t="s">
        <v>116</v>
      </c>
      <c r="B80" s="80" t="s">
        <v>624</v>
      </c>
      <c r="C80" s="81" t="s">
        <v>625</v>
      </c>
      <c r="D80" s="82" t="s">
        <v>139</v>
      </c>
      <c r="E80" s="82" t="s">
        <v>139</v>
      </c>
      <c r="F80" s="82" t="s">
        <v>139</v>
      </c>
      <c r="G80" s="82" t="s">
        <v>139</v>
      </c>
      <c r="H80" s="82" t="s">
        <v>139</v>
      </c>
      <c r="I80" s="82" t="s">
        <v>139</v>
      </c>
      <c r="J80" s="82" t="s">
        <v>654</v>
      </c>
      <c r="K80" s="82" t="s">
        <v>648</v>
      </c>
      <c r="L80" s="84">
        <v>0.42857142857142855</v>
      </c>
      <c r="M80" s="83" t="s">
        <v>139</v>
      </c>
      <c r="N80" s="83" t="s">
        <v>139</v>
      </c>
      <c r="O80" s="83" t="s">
        <v>139</v>
      </c>
      <c r="P80" s="83" t="s">
        <v>139</v>
      </c>
      <c r="Q80" s="83" t="s">
        <v>139</v>
      </c>
      <c r="R80" s="83" t="s">
        <v>139</v>
      </c>
      <c r="S80" s="83" t="s">
        <v>139</v>
      </c>
      <c r="T80" s="83" t="s">
        <v>139</v>
      </c>
      <c r="U80" s="83" t="s">
        <v>139</v>
      </c>
      <c r="V80" s="83" t="s">
        <v>139</v>
      </c>
      <c r="W80" s="83" t="s">
        <v>139</v>
      </c>
      <c r="X80" s="83" t="s">
        <v>139</v>
      </c>
      <c r="Y80" s="107" t="e">
        <f t="shared" si="1"/>
        <v>#VALUE!</v>
      </c>
    </row>
    <row r="81" spans="1:25" ht="15" hidden="1" customHeight="1" x14ac:dyDescent="0.3">
      <c r="A81" s="80" t="s">
        <v>69</v>
      </c>
      <c r="B81" s="80" t="s">
        <v>873</v>
      </c>
      <c r="C81" s="81" t="s">
        <v>874</v>
      </c>
      <c r="D81" s="82" t="s">
        <v>139</v>
      </c>
      <c r="E81" s="82" t="s">
        <v>139</v>
      </c>
      <c r="F81" s="82" t="s">
        <v>139</v>
      </c>
      <c r="G81" s="82" t="s">
        <v>139</v>
      </c>
      <c r="H81" s="82" t="s">
        <v>139</v>
      </c>
      <c r="I81" s="82" t="s">
        <v>139</v>
      </c>
      <c r="J81" s="82" t="s">
        <v>139</v>
      </c>
      <c r="K81" s="82" t="s">
        <v>139</v>
      </c>
      <c r="L81" s="82" t="s">
        <v>139</v>
      </c>
      <c r="M81" s="83" t="s">
        <v>139</v>
      </c>
      <c r="N81" s="83" t="s">
        <v>139</v>
      </c>
      <c r="O81" s="83" t="s">
        <v>139</v>
      </c>
      <c r="P81" s="82">
        <v>2</v>
      </c>
      <c r="Q81" s="82">
        <v>1</v>
      </c>
      <c r="R81" s="84">
        <v>0.5</v>
      </c>
      <c r="S81" s="83" t="s">
        <v>139</v>
      </c>
      <c r="T81" s="83" t="s">
        <v>139</v>
      </c>
      <c r="U81" s="83" t="s">
        <v>139</v>
      </c>
      <c r="V81" s="82">
        <v>2</v>
      </c>
      <c r="W81" s="83">
        <v>0</v>
      </c>
      <c r="X81" s="84">
        <v>0</v>
      </c>
      <c r="Y81" s="107" t="e">
        <f t="shared" si="1"/>
        <v>#VALUE!</v>
      </c>
    </row>
    <row r="82" spans="1:25" ht="15" hidden="1" customHeight="1" x14ac:dyDescent="0.3">
      <c r="A82" s="80" t="s">
        <v>69</v>
      </c>
      <c r="B82" s="80" t="s">
        <v>875</v>
      </c>
      <c r="C82" s="81" t="s">
        <v>876</v>
      </c>
      <c r="D82" s="82" t="s">
        <v>139</v>
      </c>
      <c r="E82" s="82" t="s">
        <v>139</v>
      </c>
      <c r="F82" s="82" t="s">
        <v>139</v>
      </c>
      <c r="G82" s="82" t="s">
        <v>139</v>
      </c>
      <c r="H82" s="82" t="s">
        <v>139</v>
      </c>
      <c r="I82" s="82" t="s">
        <v>139</v>
      </c>
      <c r="J82" s="82" t="s">
        <v>139</v>
      </c>
      <c r="K82" s="82" t="s">
        <v>139</v>
      </c>
      <c r="L82" s="82" t="s">
        <v>139</v>
      </c>
      <c r="M82" s="83" t="s">
        <v>139</v>
      </c>
      <c r="N82" s="83" t="s">
        <v>139</v>
      </c>
      <c r="O82" s="83" t="s">
        <v>139</v>
      </c>
      <c r="P82" s="82">
        <v>4</v>
      </c>
      <c r="Q82" s="83">
        <v>0</v>
      </c>
      <c r="R82" s="84">
        <v>0</v>
      </c>
      <c r="S82" s="83" t="s">
        <v>139</v>
      </c>
      <c r="T82" s="83" t="s">
        <v>139</v>
      </c>
      <c r="U82" s="83" t="s">
        <v>139</v>
      </c>
      <c r="V82" s="83" t="s">
        <v>139</v>
      </c>
      <c r="W82" s="83" t="s">
        <v>139</v>
      </c>
      <c r="X82" s="83" t="s">
        <v>139</v>
      </c>
      <c r="Y82" s="107" t="e">
        <f t="shared" si="1"/>
        <v>#VALUE!</v>
      </c>
    </row>
    <row r="83" spans="1:25" ht="15" hidden="1" customHeight="1" x14ac:dyDescent="0.3">
      <c r="A83" s="80" t="s">
        <v>69</v>
      </c>
      <c r="B83" s="80" t="s">
        <v>626</v>
      </c>
      <c r="C83" s="81" t="s">
        <v>627</v>
      </c>
      <c r="D83" s="82" t="s">
        <v>139</v>
      </c>
      <c r="E83" s="82" t="s">
        <v>139</v>
      </c>
      <c r="F83" s="82" t="s">
        <v>139</v>
      </c>
      <c r="G83" s="82" t="s">
        <v>139</v>
      </c>
      <c r="H83" s="82" t="s">
        <v>139</v>
      </c>
      <c r="I83" s="82" t="s">
        <v>139</v>
      </c>
      <c r="J83" s="82" t="s">
        <v>647</v>
      </c>
      <c r="K83" s="82" t="s">
        <v>642</v>
      </c>
      <c r="L83" s="84">
        <v>0</v>
      </c>
      <c r="M83" s="83" t="s">
        <v>139</v>
      </c>
      <c r="N83" s="83" t="s">
        <v>139</v>
      </c>
      <c r="O83" s="83" t="s">
        <v>139</v>
      </c>
      <c r="P83" s="83" t="s">
        <v>139</v>
      </c>
      <c r="Q83" s="83" t="s">
        <v>139</v>
      </c>
      <c r="R83" s="83" t="s">
        <v>139</v>
      </c>
      <c r="S83" s="83" t="s">
        <v>139</v>
      </c>
      <c r="T83" s="83" t="s">
        <v>139</v>
      </c>
      <c r="U83" s="83" t="s">
        <v>139</v>
      </c>
      <c r="V83" s="83" t="s">
        <v>139</v>
      </c>
      <c r="W83" s="83" t="s">
        <v>139</v>
      </c>
      <c r="X83" s="83" t="s">
        <v>139</v>
      </c>
      <c r="Y83" s="107" t="e">
        <f t="shared" si="1"/>
        <v>#VALUE!</v>
      </c>
    </row>
    <row r="84" spans="1:25" ht="15" hidden="1" customHeight="1" x14ac:dyDescent="0.3">
      <c r="A84" s="80" t="s">
        <v>71</v>
      </c>
      <c r="B84" s="80" t="s">
        <v>628</v>
      </c>
      <c r="C84" s="81" t="s">
        <v>629</v>
      </c>
      <c r="D84" s="82" t="s">
        <v>139</v>
      </c>
      <c r="E84" s="82" t="s">
        <v>139</v>
      </c>
      <c r="F84" s="82" t="s">
        <v>139</v>
      </c>
      <c r="G84" s="82" t="s">
        <v>139</v>
      </c>
      <c r="H84" s="82" t="s">
        <v>139</v>
      </c>
      <c r="I84" s="82" t="s">
        <v>139</v>
      </c>
      <c r="J84" s="82" t="s">
        <v>643</v>
      </c>
      <c r="K84" s="82" t="s">
        <v>646</v>
      </c>
      <c r="L84" s="84">
        <v>0.125</v>
      </c>
      <c r="M84" s="82">
        <v>14</v>
      </c>
      <c r="N84" s="82">
        <v>1</v>
      </c>
      <c r="O84" s="84">
        <v>7.1428571428571425E-2</v>
      </c>
      <c r="P84" s="82">
        <v>4</v>
      </c>
      <c r="Q84" s="83">
        <v>0</v>
      </c>
      <c r="R84" s="84">
        <v>0</v>
      </c>
      <c r="S84" s="83" t="s">
        <v>139</v>
      </c>
      <c r="T84" s="83" t="s">
        <v>139</v>
      </c>
      <c r="U84" s="83" t="s">
        <v>139</v>
      </c>
      <c r="V84" s="83" t="s">
        <v>139</v>
      </c>
      <c r="W84" s="83" t="s">
        <v>139</v>
      </c>
      <c r="X84" s="83" t="s">
        <v>139</v>
      </c>
      <c r="Y84" s="107" t="e">
        <f t="shared" si="1"/>
        <v>#VALUE!</v>
      </c>
    </row>
    <row r="85" spans="1:25" ht="15" hidden="1" customHeight="1" x14ac:dyDescent="0.3">
      <c r="A85" s="80" t="s">
        <v>71</v>
      </c>
      <c r="B85" s="80" t="s">
        <v>877</v>
      </c>
      <c r="C85" s="81" t="s">
        <v>878</v>
      </c>
      <c r="D85" s="82" t="s">
        <v>139</v>
      </c>
      <c r="E85" s="82" t="s">
        <v>139</v>
      </c>
      <c r="F85" s="82" t="s">
        <v>139</v>
      </c>
      <c r="G85" s="82" t="s">
        <v>139</v>
      </c>
      <c r="H85" s="82" t="s">
        <v>139</v>
      </c>
      <c r="I85" s="82" t="s">
        <v>139</v>
      </c>
      <c r="J85" s="82" t="s">
        <v>139</v>
      </c>
      <c r="K85" s="82" t="s">
        <v>139</v>
      </c>
      <c r="L85" s="82" t="s">
        <v>139</v>
      </c>
      <c r="M85" s="83" t="s">
        <v>139</v>
      </c>
      <c r="N85" s="83" t="s">
        <v>139</v>
      </c>
      <c r="O85" s="83" t="s">
        <v>139</v>
      </c>
      <c r="P85" s="82">
        <v>23</v>
      </c>
      <c r="Q85" s="83">
        <v>0</v>
      </c>
      <c r="R85" s="84">
        <v>0</v>
      </c>
      <c r="S85" s="83" t="s">
        <v>139</v>
      </c>
      <c r="T85" s="83" t="s">
        <v>139</v>
      </c>
      <c r="U85" s="83" t="s">
        <v>139</v>
      </c>
      <c r="V85" s="83" t="s">
        <v>139</v>
      </c>
      <c r="W85" s="83" t="s">
        <v>139</v>
      </c>
      <c r="X85" s="83" t="s">
        <v>139</v>
      </c>
      <c r="Y85" s="107" t="e">
        <f t="shared" si="1"/>
        <v>#VALUE!</v>
      </c>
    </row>
    <row r="86" spans="1:25" ht="15" hidden="1" customHeight="1" x14ac:dyDescent="0.3">
      <c r="A86" s="80" t="s">
        <v>526</v>
      </c>
      <c r="B86" s="80" t="s">
        <v>1204</v>
      </c>
      <c r="C86" s="81" t="s">
        <v>1205</v>
      </c>
      <c r="D86" s="82" t="s">
        <v>139</v>
      </c>
      <c r="E86" s="82" t="s">
        <v>139</v>
      </c>
      <c r="F86" s="82" t="s">
        <v>139</v>
      </c>
      <c r="G86" s="82" t="s">
        <v>139</v>
      </c>
      <c r="H86" s="82" t="s">
        <v>139</v>
      </c>
      <c r="I86" s="82" t="s">
        <v>139</v>
      </c>
      <c r="J86" s="82" t="s">
        <v>139</v>
      </c>
      <c r="K86" s="82" t="s">
        <v>139</v>
      </c>
      <c r="L86" s="82" t="s">
        <v>139</v>
      </c>
      <c r="M86" s="83" t="s">
        <v>139</v>
      </c>
      <c r="N86" s="83" t="s">
        <v>139</v>
      </c>
      <c r="O86" s="83" t="s">
        <v>139</v>
      </c>
      <c r="P86" s="83" t="s">
        <v>139</v>
      </c>
      <c r="Q86" s="83" t="s">
        <v>139</v>
      </c>
      <c r="R86" s="83" t="s">
        <v>139</v>
      </c>
      <c r="S86" s="82">
        <v>1</v>
      </c>
      <c r="T86" s="83">
        <v>0</v>
      </c>
      <c r="U86" s="84">
        <v>0</v>
      </c>
      <c r="V86" s="83" t="s">
        <v>139</v>
      </c>
      <c r="W86" s="83" t="s">
        <v>139</v>
      </c>
      <c r="X86" s="83" t="s">
        <v>139</v>
      </c>
      <c r="Y86" s="107" t="e">
        <f t="shared" si="1"/>
        <v>#VALUE!</v>
      </c>
    </row>
    <row r="87" spans="1:25" ht="15" hidden="1" customHeight="1" x14ac:dyDescent="0.3">
      <c r="A87" s="80" t="s">
        <v>118</v>
      </c>
      <c r="B87" s="80" t="s">
        <v>457</v>
      </c>
      <c r="C87" s="81" t="s">
        <v>458</v>
      </c>
      <c r="D87" s="82" t="s">
        <v>139</v>
      </c>
      <c r="E87" s="82" t="s">
        <v>139</v>
      </c>
      <c r="F87" s="82" t="s">
        <v>139</v>
      </c>
      <c r="G87" s="82" t="s">
        <v>646</v>
      </c>
      <c r="H87" s="82" t="s">
        <v>646</v>
      </c>
      <c r="I87" s="84">
        <v>1</v>
      </c>
      <c r="J87" s="82" t="s">
        <v>139</v>
      </c>
      <c r="K87" s="82" t="s">
        <v>139</v>
      </c>
      <c r="L87" s="82" t="s">
        <v>139</v>
      </c>
      <c r="M87" s="83" t="s">
        <v>139</v>
      </c>
      <c r="N87" s="83" t="s">
        <v>139</v>
      </c>
      <c r="O87" s="83" t="s">
        <v>139</v>
      </c>
      <c r="P87" s="83" t="s">
        <v>139</v>
      </c>
      <c r="Q87" s="83" t="s">
        <v>139</v>
      </c>
      <c r="R87" s="83" t="s">
        <v>139</v>
      </c>
      <c r="S87" s="83" t="s">
        <v>139</v>
      </c>
      <c r="T87" s="83" t="s">
        <v>139</v>
      </c>
      <c r="U87" s="83" t="s">
        <v>139</v>
      </c>
      <c r="V87" s="83" t="s">
        <v>139</v>
      </c>
      <c r="W87" s="83" t="s">
        <v>139</v>
      </c>
      <c r="X87" s="83" t="s">
        <v>139</v>
      </c>
      <c r="Y87" s="107" t="e">
        <f t="shared" si="1"/>
        <v>#VALUE!</v>
      </c>
    </row>
    <row r="88" spans="1:25" ht="15" hidden="1" customHeight="1" x14ac:dyDescent="0.3">
      <c r="A88" s="80" t="s">
        <v>118</v>
      </c>
      <c r="B88" s="80" t="s">
        <v>719</v>
      </c>
      <c r="C88" s="81" t="s">
        <v>720</v>
      </c>
      <c r="D88" s="82" t="s">
        <v>139</v>
      </c>
      <c r="E88" s="82" t="s">
        <v>139</v>
      </c>
      <c r="F88" s="82" t="s">
        <v>139</v>
      </c>
      <c r="G88" s="82" t="s">
        <v>139</v>
      </c>
      <c r="H88" s="82" t="s">
        <v>139</v>
      </c>
      <c r="I88" s="82" t="s">
        <v>139</v>
      </c>
      <c r="J88" s="82" t="s">
        <v>139</v>
      </c>
      <c r="K88" s="82" t="s">
        <v>139</v>
      </c>
      <c r="L88" s="82" t="s">
        <v>139</v>
      </c>
      <c r="M88" s="82">
        <v>1</v>
      </c>
      <c r="N88" s="82">
        <v>1</v>
      </c>
      <c r="O88" s="84">
        <v>1</v>
      </c>
      <c r="P88" s="83" t="s">
        <v>139</v>
      </c>
      <c r="Q88" s="83" t="s">
        <v>139</v>
      </c>
      <c r="R88" s="83" t="s">
        <v>139</v>
      </c>
      <c r="S88" s="82">
        <v>2</v>
      </c>
      <c r="T88" s="82">
        <v>1</v>
      </c>
      <c r="U88" s="84">
        <v>0.5</v>
      </c>
      <c r="V88" s="83" t="s">
        <v>139</v>
      </c>
      <c r="W88" s="83" t="s">
        <v>139</v>
      </c>
      <c r="X88" s="83" t="s">
        <v>139</v>
      </c>
      <c r="Y88" s="107" t="e">
        <f t="shared" si="1"/>
        <v>#VALUE!</v>
      </c>
    </row>
    <row r="89" spans="1:25" ht="15" hidden="1" customHeight="1" x14ac:dyDescent="0.3">
      <c r="A89" s="80" t="s">
        <v>83</v>
      </c>
      <c r="B89" s="80" t="s">
        <v>473</v>
      </c>
      <c r="C89" s="81" t="s">
        <v>474</v>
      </c>
      <c r="D89" s="82" t="s">
        <v>646</v>
      </c>
      <c r="E89" s="82" t="s">
        <v>646</v>
      </c>
      <c r="F89" s="84">
        <v>1</v>
      </c>
      <c r="G89" s="82" t="s">
        <v>651</v>
      </c>
      <c r="H89" s="82" t="s">
        <v>642</v>
      </c>
      <c r="I89" s="84">
        <v>0</v>
      </c>
      <c r="J89" s="82" t="s">
        <v>139</v>
      </c>
      <c r="K89" s="82" t="s">
        <v>139</v>
      </c>
      <c r="L89" s="82" t="s">
        <v>139</v>
      </c>
      <c r="M89" s="83" t="s">
        <v>139</v>
      </c>
      <c r="N89" s="83" t="s">
        <v>139</v>
      </c>
      <c r="O89" s="83" t="s">
        <v>139</v>
      </c>
      <c r="P89" s="82">
        <v>1</v>
      </c>
      <c r="Q89" s="83">
        <v>0</v>
      </c>
      <c r="R89" s="84">
        <v>0</v>
      </c>
      <c r="S89" s="83" t="s">
        <v>139</v>
      </c>
      <c r="T89" s="83" t="s">
        <v>139</v>
      </c>
      <c r="U89" s="83" t="s">
        <v>139</v>
      </c>
      <c r="V89" s="83" t="s">
        <v>139</v>
      </c>
      <c r="W89" s="83" t="s">
        <v>139</v>
      </c>
      <c r="X89" s="83" t="s">
        <v>139</v>
      </c>
      <c r="Y89" s="107" t="e">
        <f t="shared" si="1"/>
        <v>#VALUE!</v>
      </c>
    </row>
    <row r="90" spans="1:25" ht="15" hidden="1" customHeight="1" x14ac:dyDescent="0.3">
      <c r="A90" s="80" t="s">
        <v>517</v>
      </c>
      <c r="B90" s="80" t="s">
        <v>632</v>
      </c>
      <c r="C90" s="81" t="s">
        <v>633</v>
      </c>
      <c r="D90" s="82" t="s">
        <v>139</v>
      </c>
      <c r="E90" s="82" t="s">
        <v>139</v>
      </c>
      <c r="F90" s="82" t="s">
        <v>139</v>
      </c>
      <c r="G90" s="82" t="s">
        <v>139</v>
      </c>
      <c r="H90" s="82" t="s">
        <v>139</v>
      </c>
      <c r="I90" s="82" t="s">
        <v>139</v>
      </c>
      <c r="J90" s="82" t="s">
        <v>655</v>
      </c>
      <c r="K90" s="82" t="s">
        <v>646</v>
      </c>
      <c r="L90" s="84">
        <v>0.25</v>
      </c>
      <c r="M90" s="83" t="s">
        <v>139</v>
      </c>
      <c r="N90" s="83" t="s">
        <v>139</v>
      </c>
      <c r="O90" s="83" t="s">
        <v>139</v>
      </c>
      <c r="P90" s="83" t="s">
        <v>139</v>
      </c>
      <c r="Q90" s="83" t="s">
        <v>139</v>
      </c>
      <c r="R90" s="83" t="s">
        <v>139</v>
      </c>
      <c r="S90" s="82">
        <v>1</v>
      </c>
      <c r="T90" s="83">
        <v>0</v>
      </c>
      <c r="U90" s="84">
        <v>0</v>
      </c>
      <c r="V90" s="83" t="s">
        <v>139</v>
      </c>
      <c r="W90" s="83" t="s">
        <v>139</v>
      </c>
      <c r="X90" s="83" t="s">
        <v>139</v>
      </c>
      <c r="Y90" s="107" t="e">
        <f t="shared" si="1"/>
        <v>#VALUE!</v>
      </c>
    </row>
    <row r="91" spans="1:25" ht="15" hidden="1" customHeight="1" x14ac:dyDescent="0.3">
      <c r="A91" s="80" t="s">
        <v>517</v>
      </c>
      <c r="B91" s="80" t="s">
        <v>721</v>
      </c>
      <c r="C91" s="81" t="s">
        <v>722</v>
      </c>
      <c r="D91" s="82" t="s">
        <v>139</v>
      </c>
      <c r="E91" s="82" t="s">
        <v>139</v>
      </c>
      <c r="F91" s="82" t="s">
        <v>139</v>
      </c>
      <c r="G91" s="82" t="s">
        <v>139</v>
      </c>
      <c r="H91" s="82" t="s">
        <v>139</v>
      </c>
      <c r="I91" s="82" t="s">
        <v>139</v>
      </c>
      <c r="J91" s="82" t="s">
        <v>139</v>
      </c>
      <c r="K91" s="82" t="s">
        <v>139</v>
      </c>
      <c r="L91" s="82" t="s">
        <v>139</v>
      </c>
      <c r="M91" s="82">
        <v>2</v>
      </c>
      <c r="N91" s="82">
        <v>1</v>
      </c>
      <c r="O91" s="84">
        <v>0.5</v>
      </c>
      <c r="P91" s="83" t="s">
        <v>139</v>
      </c>
      <c r="Q91" s="83" t="s">
        <v>139</v>
      </c>
      <c r="R91" s="83" t="s">
        <v>139</v>
      </c>
      <c r="S91" s="83" t="s">
        <v>139</v>
      </c>
      <c r="T91" s="83" t="s">
        <v>139</v>
      </c>
      <c r="U91" s="83" t="s">
        <v>139</v>
      </c>
      <c r="V91" s="82">
        <v>1</v>
      </c>
      <c r="W91" s="83">
        <v>0</v>
      </c>
      <c r="X91" s="84">
        <v>0</v>
      </c>
      <c r="Y91" s="107" t="e">
        <f t="shared" si="1"/>
        <v>#VALUE!</v>
      </c>
    </row>
    <row r="92" spans="1:25" ht="15" hidden="1" customHeight="1" x14ac:dyDescent="0.3">
      <c r="A92" s="80" t="s">
        <v>723</v>
      </c>
      <c r="B92" s="80" t="s">
        <v>724</v>
      </c>
      <c r="C92" s="81" t="s">
        <v>725</v>
      </c>
      <c r="D92" s="82" t="s">
        <v>139</v>
      </c>
      <c r="E92" s="82" t="s">
        <v>139</v>
      </c>
      <c r="F92" s="82" t="s">
        <v>139</v>
      </c>
      <c r="G92" s="82" t="s">
        <v>139</v>
      </c>
      <c r="H92" s="82" t="s">
        <v>139</v>
      </c>
      <c r="I92" s="82" t="s">
        <v>139</v>
      </c>
      <c r="J92" s="82" t="s">
        <v>139</v>
      </c>
      <c r="K92" s="82" t="s">
        <v>139</v>
      </c>
      <c r="L92" s="82" t="s">
        <v>139</v>
      </c>
      <c r="M92" s="82">
        <v>14</v>
      </c>
      <c r="N92" s="83">
        <v>0</v>
      </c>
      <c r="O92" s="84">
        <v>0</v>
      </c>
      <c r="P92" s="83" t="s">
        <v>139</v>
      </c>
      <c r="Q92" s="83" t="s">
        <v>139</v>
      </c>
      <c r="R92" s="83" t="s">
        <v>139</v>
      </c>
      <c r="S92" s="82">
        <v>1</v>
      </c>
      <c r="T92" s="82">
        <v>1</v>
      </c>
      <c r="U92" s="84">
        <v>1</v>
      </c>
      <c r="V92" s="83" t="s">
        <v>139</v>
      </c>
      <c r="W92" s="83" t="s">
        <v>139</v>
      </c>
      <c r="X92" s="83" t="s">
        <v>139</v>
      </c>
      <c r="Y92" s="107" t="e">
        <f t="shared" si="1"/>
        <v>#VALUE!</v>
      </c>
    </row>
    <row r="93" spans="1:25" ht="15" hidden="1" customHeight="1" x14ac:dyDescent="0.3">
      <c r="A93" s="80" t="s">
        <v>813</v>
      </c>
      <c r="B93" s="80" t="s">
        <v>879</v>
      </c>
      <c r="C93" s="81" t="s">
        <v>880</v>
      </c>
      <c r="D93" s="82" t="s">
        <v>139</v>
      </c>
      <c r="E93" s="82" t="s">
        <v>139</v>
      </c>
      <c r="F93" s="82" t="s">
        <v>139</v>
      </c>
      <c r="G93" s="82" t="s">
        <v>139</v>
      </c>
      <c r="H93" s="82" t="s">
        <v>139</v>
      </c>
      <c r="I93" s="82" t="s">
        <v>139</v>
      </c>
      <c r="J93" s="82" t="s">
        <v>139</v>
      </c>
      <c r="K93" s="82" t="s">
        <v>139</v>
      </c>
      <c r="L93" s="82" t="s">
        <v>139</v>
      </c>
      <c r="M93" s="83" t="s">
        <v>139</v>
      </c>
      <c r="N93" s="83" t="s">
        <v>139</v>
      </c>
      <c r="O93" s="83" t="s">
        <v>139</v>
      </c>
      <c r="P93" s="82">
        <v>10</v>
      </c>
      <c r="Q93" s="82">
        <v>2</v>
      </c>
      <c r="R93" s="84">
        <v>0.2</v>
      </c>
      <c r="S93" s="82">
        <v>32</v>
      </c>
      <c r="T93" s="82">
        <v>2</v>
      </c>
      <c r="U93" s="84">
        <v>6.25E-2</v>
      </c>
      <c r="V93" s="83" t="s">
        <v>139</v>
      </c>
      <c r="W93" s="83" t="s">
        <v>139</v>
      </c>
      <c r="X93" s="83" t="s">
        <v>139</v>
      </c>
      <c r="Y93" s="107" t="e">
        <f t="shared" si="1"/>
        <v>#VALUE!</v>
      </c>
    </row>
    <row r="94" spans="1:25" ht="15" hidden="1" customHeight="1" x14ac:dyDescent="0.3">
      <c r="A94" s="80" t="s">
        <v>519</v>
      </c>
      <c r="B94" s="80" t="s">
        <v>634</v>
      </c>
      <c r="C94" s="81" t="s">
        <v>635</v>
      </c>
      <c r="D94" s="82" t="s">
        <v>139</v>
      </c>
      <c r="E94" s="82" t="s">
        <v>139</v>
      </c>
      <c r="F94" s="82" t="s">
        <v>139</v>
      </c>
      <c r="G94" s="82" t="s">
        <v>139</v>
      </c>
      <c r="H94" s="82" t="s">
        <v>139</v>
      </c>
      <c r="I94" s="82" t="s">
        <v>139</v>
      </c>
      <c r="J94" s="82" t="s">
        <v>645</v>
      </c>
      <c r="K94" s="82" t="s">
        <v>642</v>
      </c>
      <c r="L94" s="84">
        <v>0</v>
      </c>
      <c r="M94" s="82">
        <v>4</v>
      </c>
      <c r="N94" s="82">
        <v>4</v>
      </c>
      <c r="O94" s="84">
        <v>1</v>
      </c>
      <c r="P94" s="82">
        <v>4</v>
      </c>
      <c r="Q94" s="82">
        <v>1</v>
      </c>
      <c r="R94" s="84">
        <v>0.25</v>
      </c>
      <c r="S94" s="83" t="s">
        <v>139</v>
      </c>
      <c r="T94" s="83" t="s">
        <v>139</v>
      </c>
      <c r="U94" s="83" t="s">
        <v>139</v>
      </c>
      <c r="V94" s="83" t="s">
        <v>139</v>
      </c>
      <c r="W94" s="83" t="s">
        <v>139</v>
      </c>
      <c r="X94" s="83" t="s">
        <v>139</v>
      </c>
      <c r="Y94" s="107" t="e">
        <f t="shared" si="1"/>
        <v>#VALUE!</v>
      </c>
    </row>
    <row r="95" spans="1:25" ht="15" hidden="1" customHeight="1" x14ac:dyDescent="0.3">
      <c r="A95" s="80" t="s">
        <v>126</v>
      </c>
      <c r="B95" s="80" t="s">
        <v>483</v>
      </c>
      <c r="C95" s="81" t="s">
        <v>484</v>
      </c>
      <c r="D95" s="82" t="s">
        <v>139</v>
      </c>
      <c r="E95" s="82" t="s">
        <v>139</v>
      </c>
      <c r="F95" s="82" t="s">
        <v>139</v>
      </c>
      <c r="G95" s="82" t="s">
        <v>829</v>
      </c>
      <c r="H95" s="82" t="s">
        <v>682</v>
      </c>
      <c r="I95" s="84">
        <v>0.2153846153846154</v>
      </c>
      <c r="J95" s="82" t="s">
        <v>1035</v>
      </c>
      <c r="K95" s="82" t="s">
        <v>816</v>
      </c>
      <c r="L95" s="84">
        <v>0.18390804597701149</v>
      </c>
      <c r="M95" s="83" t="s">
        <v>139</v>
      </c>
      <c r="N95" s="83" t="s">
        <v>139</v>
      </c>
      <c r="O95" s="83" t="s">
        <v>139</v>
      </c>
      <c r="P95" s="83" t="s">
        <v>139</v>
      </c>
      <c r="Q95" s="83" t="s">
        <v>139</v>
      </c>
      <c r="R95" s="83" t="s">
        <v>139</v>
      </c>
      <c r="S95" s="83" t="s">
        <v>139</v>
      </c>
      <c r="T95" s="83" t="s">
        <v>139</v>
      </c>
      <c r="U95" s="83" t="s">
        <v>139</v>
      </c>
      <c r="V95" s="83" t="s">
        <v>139</v>
      </c>
      <c r="W95" s="83" t="s">
        <v>139</v>
      </c>
      <c r="X95" s="83" t="s">
        <v>139</v>
      </c>
      <c r="Y95" s="107" t="e">
        <f t="shared" si="1"/>
        <v>#VALUE!</v>
      </c>
    </row>
    <row r="96" spans="1:25" ht="15" hidden="1" customHeight="1" x14ac:dyDescent="0.3">
      <c r="A96" s="80" t="s">
        <v>1212</v>
      </c>
      <c r="B96" s="80" t="s">
        <v>1213</v>
      </c>
      <c r="C96" s="81" t="s">
        <v>1214</v>
      </c>
      <c r="D96" s="82" t="s">
        <v>139</v>
      </c>
      <c r="E96" s="82" t="s">
        <v>139</v>
      </c>
      <c r="F96" s="82" t="s">
        <v>139</v>
      </c>
      <c r="G96" s="82" t="s">
        <v>139</v>
      </c>
      <c r="H96" s="82" t="s">
        <v>139</v>
      </c>
      <c r="I96" s="82" t="s">
        <v>139</v>
      </c>
      <c r="J96" s="82" t="s">
        <v>139</v>
      </c>
      <c r="K96" s="82" t="s">
        <v>139</v>
      </c>
      <c r="L96" s="82" t="s">
        <v>139</v>
      </c>
      <c r="M96" s="83" t="s">
        <v>139</v>
      </c>
      <c r="N96" s="83" t="s">
        <v>139</v>
      </c>
      <c r="O96" s="83" t="s">
        <v>139</v>
      </c>
      <c r="P96" s="83" t="s">
        <v>139</v>
      </c>
      <c r="Q96" s="83" t="s">
        <v>139</v>
      </c>
      <c r="R96" s="83" t="s">
        <v>139</v>
      </c>
      <c r="S96" s="82">
        <v>1</v>
      </c>
      <c r="T96" s="83">
        <v>0</v>
      </c>
      <c r="U96" s="84">
        <v>0</v>
      </c>
      <c r="V96" s="83" t="s">
        <v>139</v>
      </c>
      <c r="W96" s="83" t="s">
        <v>139</v>
      </c>
      <c r="X96" s="83" t="s">
        <v>139</v>
      </c>
      <c r="Y96" s="107" t="e">
        <f t="shared" si="1"/>
        <v>#VALUE!</v>
      </c>
    </row>
    <row r="97" spans="1:25" ht="15" hidden="1" customHeight="1" x14ac:dyDescent="0.3">
      <c r="A97" s="80" t="s">
        <v>128</v>
      </c>
      <c r="B97" s="80" t="s">
        <v>638</v>
      </c>
      <c r="C97" s="81" t="s">
        <v>639</v>
      </c>
      <c r="D97" s="82" t="s">
        <v>139</v>
      </c>
      <c r="E97" s="82" t="s">
        <v>139</v>
      </c>
      <c r="F97" s="82" t="s">
        <v>139</v>
      </c>
      <c r="G97" s="82" t="s">
        <v>139</v>
      </c>
      <c r="H97" s="82" t="s">
        <v>139</v>
      </c>
      <c r="I97" s="82" t="s">
        <v>139</v>
      </c>
      <c r="J97" s="82" t="s">
        <v>643</v>
      </c>
      <c r="K97" s="82" t="s">
        <v>642</v>
      </c>
      <c r="L97" s="84">
        <v>0</v>
      </c>
      <c r="M97" s="82">
        <v>29</v>
      </c>
      <c r="N97" s="82">
        <v>1</v>
      </c>
      <c r="O97" s="84">
        <v>3.4482758620689655E-2</v>
      </c>
      <c r="P97" s="82">
        <v>92</v>
      </c>
      <c r="Q97" s="82">
        <v>1</v>
      </c>
      <c r="R97" s="84">
        <v>1.0869565217391304E-2</v>
      </c>
      <c r="S97" s="83" t="s">
        <v>139</v>
      </c>
      <c r="T97" s="83" t="s">
        <v>139</v>
      </c>
      <c r="U97" s="83" t="s">
        <v>139</v>
      </c>
      <c r="V97" s="83" t="s">
        <v>139</v>
      </c>
      <c r="W97" s="83" t="s">
        <v>139</v>
      </c>
      <c r="X97" s="83" t="s">
        <v>139</v>
      </c>
      <c r="Y97" s="107" t="e">
        <f t="shared" si="1"/>
        <v>#VALUE!</v>
      </c>
    </row>
    <row r="98" spans="1:25" ht="15" hidden="1" customHeight="1" x14ac:dyDescent="0.3">
      <c r="A98" s="80" t="s">
        <v>90</v>
      </c>
      <c r="B98" s="80" t="s">
        <v>1188</v>
      </c>
      <c r="C98" s="81" t="s">
        <v>1189</v>
      </c>
      <c r="D98" s="82" t="s">
        <v>646</v>
      </c>
      <c r="E98" s="82" t="s">
        <v>642</v>
      </c>
      <c r="F98" s="84">
        <v>0</v>
      </c>
      <c r="G98" s="82" t="s">
        <v>139</v>
      </c>
      <c r="H98" s="82" t="s">
        <v>139</v>
      </c>
      <c r="I98" s="82" t="s">
        <v>139</v>
      </c>
      <c r="J98" s="82" t="s">
        <v>139</v>
      </c>
      <c r="K98" s="82" t="s">
        <v>139</v>
      </c>
      <c r="L98" s="82" t="s">
        <v>139</v>
      </c>
      <c r="M98" s="83" t="s">
        <v>139</v>
      </c>
      <c r="N98" s="83" t="s">
        <v>139</v>
      </c>
      <c r="O98" s="83" t="s">
        <v>139</v>
      </c>
      <c r="P98" s="83" t="s">
        <v>139</v>
      </c>
      <c r="Q98" s="83" t="s">
        <v>139</v>
      </c>
      <c r="R98" s="83" t="s">
        <v>139</v>
      </c>
      <c r="S98" s="83" t="s">
        <v>139</v>
      </c>
      <c r="T98" s="83" t="s">
        <v>139</v>
      </c>
      <c r="U98" s="83" t="s">
        <v>139</v>
      </c>
      <c r="V98" s="83" t="s">
        <v>139</v>
      </c>
      <c r="W98" s="83" t="s">
        <v>139</v>
      </c>
      <c r="X98" s="83" t="s">
        <v>139</v>
      </c>
      <c r="Y98" s="107" t="e">
        <f t="shared" si="1"/>
        <v>#VALUE!</v>
      </c>
    </row>
    <row r="99" spans="1:25" ht="15" hidden="1" customHeight="1" x14ac:dyDescent="0.3">
      <c r="A99" s="80" t="s">
        <v>92</v>
      </c>
      <c r="B99" s="80" t="s">
        <v>487</v>
      </c>
      <c r="C99" s="81" t="s">
        <v>728</v>
      </c>
      <c r="D99" s="82" t="s">
        <v>1266</v>
      </c>
      <c r="E99" s="82" t="s">
        <v>645</v>
      </c>
      <c r="F99" s="84">
        <v>2.0202020202020204E-2</v>
      </c>
      <c r="G99" s="82" t="s">
        <v>1112</v>
      </c>
      <c r="H99" s="82" t="s">
        <v>645</v>
      </c>
      <c r="I99" s="84">
        <v>3.0303030303030304E-2</v>
      </c>
      <c r="J99" s="82" t="s">
        <v>1190</v>
      </c>
      <c r="K99" s="82" t="s">
        <v>642</v>
      </c>
      <c r="L99" s="84">
        <v>0</v>
      </c>
      <c r="M99" s="82">
        <v>19</v>
      </c>
      <c r="N99" s="82">
        <v>1</v>
      </c>
      <c r="O99" s="84">
        <v>5.2631578947368418E-2</v>
      </c>
      <c r="P99" s="82">
        <v>28</v>
      </c>
      <c r="Q99" s="82">
        <v>2</v>
      </c>
      <c r="R99" s="84">
        <v>7.1428571428571425E-2</v>
      </c>
      <c r="S99" s="83" t="s">
        <v>139</v>
      </c>
      <c r="T99" s="83" t="s">
        <v>139</v>
      </c>
      <c r="U99" s="83" t="s">
        <v>139</v>
      </c>
      <c r="V99" s="82">
        <v>18</v>
      </c>
      <c r="W99" s="83">
        <v>0</v>
      </c>
      <c r="X99" s="84">
        <v>0</v>
      </c>
      <c r="Y99" s="107" t="e">
        <f t="shared" si="1"/>
        <v>#VALUE!</v>
      </c>
    </row>
    <row r="100" spans="1:25" ht="15" hidden="1" customHeight="1" x14ac:dyDescent="0.3">
      <c r="A100" s="80" t="s">
        <v>92</v>
      </c>
      <c r="B100" s="80" t="s">
        <v>488</v>
      </c>
      <c r="C100" s="81" t="s">
        <v>489</v>
      </c>
      <c r="D100" s="82" t="s">
        <v>139</v>
      </c>
      <c r="E100" s="82" t="s">
        <v>139</v>
      </c>
      <c r="F100" s="82" t="s">
        <v>139</v>
      </c>
      <c r="G100" s="82" t="s">
        <v>650</v>
      </c>
      <c r="H100" s="82" t="s">
        <v>642</v>
      </c>
      <c r="I100" s="84">
        <v>0</v>
      </c>
      <c r="J100" s="82" t="s">
        <v>677</v>
      </c>
      <c r="K100" s="82" t="s">
        <v>642</v>
      </c>
      <c r="L100" s="84">
        <v>0</v>
      </c>
      <c r="M100" s="82">
        <v>18</v>
      </c>
      <c r="N100" s="83">
        <v>0</v>
      </c>
      <c r="O100" s="84">
        <v>0</v>
      </c>
      <c r="P100" s="83" t="s">
        <v>139</v>
      </c>
      <c r="Q100" s="83" t="s">
        <v>139</v>
      </c>
      <c r="R100" s="83" t="s">
        <v>139</v>
      </c>
      <c r="S100" s="83" t="s">
        <v>139</v>
      </c>
      <c r="T100" s="83" t="s">
        <v>139</v>
      </c>
      <c r="U100" s="83" t="s">
        <v>139</v>
      </c>
      <c r="V100" s="83" t="s">
        <v>139</v>
      </c>
      <c r="W100" s="83" t="s">
        <v>139</v>
      </c>
      <c r="X100" s="83" t="s">
        <v>139</v>
      </c>
      <c r="Y100" s="107" t="e">
        <f t="shared" si="1"/>
        <v>#VALUE!</v>
      </c>
    </row>
    <row r="101" spans="1:25" ht="15" hidden="1" customHeight="1" x14ac:dyDescent="0.3">
      <c r="A101" s="80" t="s">
        <v>820</v>
      </c>
      <c r="B101" s="80" t="s">
        <v>1191</v>
      </c>
      <c r="C101" s="81" t="s">
        <v>1192</v>
      </c>
      <c r="D101" s="82" t="s">
        <v>644</v>
      </c>
      <c r="E101" s="82" t="s">
        <v>642</v>
      </c>
      <c r="F101" s="84">
        <v>0</v>
      </c>
      <c r="G101" s="82" t="s">
        <v>139</v>
      </c>
      <c r="H101" s="82" t="s">
        <v>139</v>
      </c>
      <c r="I101" s="82" t="s">
        <v>139</v>
      </c>
      <c r="J101" s="82" t="s">
        <v>139</v>
      </c>
      <c r="K101" s="82" t="s">
        <v>139</v>
      </c>
      <c r="L101" s="82" t="s">
        <v>139</v>
      </c>
      <c r="M101" s="83" t="s">
        <v>139</v>
      </c>
      <c r="N101" s="83" t="s">
        <v>139</v>
      </c>
      <c r="O101" s="83" t="s">
        <v>139</v>
      </c>
      <c r="P101" s="83" t="s">
        <v>139</v>
      </c>
      <c r="Q101" s="83" t="s">
        <v>139</v>
      </c>
      <c r="R101" s="83" t="s">
        <v>139</v>
      </c>
      <c r="S101" s="83" t="s">
        <v>139</v>
      </c>
      <c r="T101" s="83" t="s">
        <v>139</v>
      </c>
      <c r="U101" s="83" t="s">
        <v>139</v>
      </c>
      <c r="V101" s="83" t="s">
        <v>139</v>
      </c>
      <c r="W101" s="83" t="s">
        <v>139</v>
      </c>
      <c r="X101" s="83" t="s">
        <v>139</v>
      </c>
      <c r="Y101" s="107" t="e">
        <f t="shared" si="1"/>
        <v>#VALUE!</v>
      </c>
    </row>
    <row r="102" spans="1:25" ht="15" hidden="1" customHeight="1" x14ac:dyDescent="0.3">
      <c r="A102" s="80" t="s">
        <v>820</v>
      </c>
      <c r="B102" s="80" t="s">
        <v>881</v>
      </c>
      <c r="C102" s="81" t="s">
        <v>882</v>
      </c>
      <c r="D102" s="82" t="s">
        <v>139</v>
      </c>
      <c r="E102" s="82" t="s">
        <v>139</v>
      </c>
      <c r="F102" s="82" t="s">
        <v>139</v>
      </c>
      <c r="G102" s="82" t="s">
        <v>139</v>
      </c>
      <c r="H102" s="82" t="s">
        <v>139</v>
      </c>
      <c r="I102" s="82" t="s">
        <v>139</v>
      </c>
      <c r="J102" s="82" t="s">
        <v>646</v>
      </c>
      <c r="K102" s="82" t="s">
        <v>642</v>
      </c>
      <c r="L102" s="84">
        <v>0</v>
      </c>
      <c r="M102" s="83" t="s">
        <v>139</v>
      </c>
      <c r="N102" s="83" t="s">
        <v>139</v>
      </c>
      <c r="O102" s="83" t="s">
        <v>139</v>
      </c>
      <c r="P102" s="83" t="s">
        <v>139</v>
      </c>
      <c r="Q102" s="83" t="s">
        <v>139</v>
      </c>
      <c r="R102" s="83" t="s">
        <v>139</v>
      </c>
      <c r="S102" s="83" t="s">
        <v>139</v>
      </c>
      <c r="T102" s="83" t="s">
        <v>139</v>
      </c>
      <c r="U102" s="83" t="s">
        <v>139</v>
      </c>
      <c r="V102" s="83" t="s">
        <v>139</v>
      </c>
      <c r="W102" s="83" t="s">
        <v>139</v>
      </c>
      <c r="X102" s="83" t="s">
        <v>139</v>
      </c>
      <c r="Y102" s="107" t="e">
        <f t="shared" si="1"/>
        <v>#VALUE!</v>
      </c>
    </row>
    <row r="103" spans="1:25" ht="15" hidden="1" customHeight="1" x14ac:dyDescent="0.3">
      <c r="A103" s="80" t="s">
        <v>820</v>
      </c>
      <c r="B103" s="80" t="s">
        <v>883</v>
      </c>
      <c r="C103" s="81" t="s">
        <v>884</v>
      </c>
      <c r="D103" s="82" t="s">
        <v>139</v>
      </c>
      <c r="E103" s="82" t="s">
        <v>139</v>
      </c>
      <c r="F103" s="82" t="s">
        <v>139</v>
      </c>
      <c r="G103" s="82" t="s">
        <v>648</v>
      </c>
      <c r="H103" s="82" t="s">
        <v>642</v>
      </c>
      <c r="I103" s="84">
        <v>0</v>
      </c>
      <c r="J103" s="82" t="s">
        <v>139</v>
      </c>
      <c r="K103" s="82" t="s">
        <v>139</v>
      </c>
      <c r="L103" s="82" t="s">
        <v>139</v>
      </c>
      <c r="M103" s="83" t="s">
        <v>139</v>
      </c>
      <c r="N103" s="83" t="s">
        <v>139</v>
      </c>
      <c r="O103" s="83" t="s">
        <v>139</v>
      </c>
      <c r="P103" s="83" t="s">
        <v>139</v>
      </c>
      <c r="Q103" s="83" t="s">
        <v>139</v>
      </c>
      <c r="R103" s="83" t="s">
        <v>139</v>
      </c>
      <c r="S103" s="83" t="s">
        <v>139</v>
      </c>
      <c r="T103" s="83" t="s">
        <v>139</v>
      </c>
      <c r="U103" s="83" t="s">
        <v>139</v>
      </c>
      <c r="V103" s="83" t="s">
        <v>139</v>
      </c>
      <c r="W103" s="83" t="s">
        <v>139</v>
      </c>
      <c r="X103" s="83" t="s">
        <v>139</v>
      </c>
      <c r="Y103" s="107" t="e">
        <f t="shared" si="1"/>
        <v>#VALUE!</v>
      </c>
    </row>
    <row r="104" spans="1:25" ht="15" hidden="1" customHeight="1" x14ac:dyDescent="0.3">
      <c r="A104" s="80" t="s">
        <v>820</v>
      </c>
      <c r="B104" s="80" t="s">
        <v>885</v>
      </c>
      <c r="C104" s="81" t="s">
        <v>886</v>
      </c>
      <c r="D104" s="82" t="s">
        <v>139</v>
      </c>
      <c r="E104" s="82" t="s">
        <v>139</v>
      </c>
      <c r="F104" s="82" t="s">
        <v>139</v>
      </c>
      <c r="G104" s="82" t="s">
        <v>650</v>
      </c>
      <c r="H104" s="82" t="s">
        <v>642</v>
      </c>
      <c r="I104" s="84">
        <v>0</v>
      </c>
      <c r="J104" s="82" t="s">
        <v>663</v>
      </c>
      <c r="K104" s="82" t="s">
        <v>642</v>
      </c>
      <c r="L104" s="84">
        <v>0</v>
      </c>
      <c r="M104" s="83" t="s">
        <v>139</v>
      </c>
      <c r="N104" s="83" t="s">
        <v>139</v>
      </c>
      <c r="O104" s="83" t="s">
        <v>139</v>
      </c>
      <c r="P104" s="83" t="s">
        <v>139</v>
      </c>
      <c r="Q104" s="83" t="s">
        <v>139</v>
      </c>
      <c r="R104" s="83" t="s">
        <v>139</v>
      </c>
      <c r="S104" s="83" t="s">
        <v>139</v>
      </c>
      <c r="T104" s="83" t="s">
        <v>139</v>
      </c>
      <c r="U104" s="83" t="s">
        <v>139</v>
      </c>
      <c r="V104" s="83" t="s">
        <v>139</v>
      </c>
      <c r="W104" s="83" t="s">
        <v>139</v>
      </c>
      <c r="X104" s="83" t="s">
        <v>139</v>
      </c>
      <c r="Y104" s="107" t="e">
        <f t="shared" si="1"/>
        <v>#VALUE!</v>
      </c>
    </row>
    <row r="105" spans="1:25" ht="15" hidden="1" customHeight="1" x14ac:dyDescent="0.3">
      <c r="A105" s="80" t="s">
        <v>820</v>
      </c>
      <c r="B105" s="80" t="s">
        <v>887</v>
      </c>
      <c r="C105" s="81" t="s">
        <v>888</v>
      </c>
      <c r="D105" s="82" t="s">
        <v>646</v>
      </c>
      <c r="E105" s="82" t="s">
        <v>646</v>
      </c>
      <c r="F105" s="84">
        <v>1</v>
      </c>
      <c r="G105" s="82" t="s">
        <v>663</v>
      </c>
      <c r="H105" s="82" t="s">
        <v>646</v>
      </c>
      <c r="I105" s="84">
        <v>9.0909090909090912E-2</v>
      </c>
      <c r="J105" s="82" t="s">
        <v>139</v>
      </c>
      <c r="K105" s="82" t="s">
        <v>139</v>
      </c>
      <c r="L105" s="82" t="s">
        <v>139</v>
      </c>
      <c r="M105" s="83" t="s">
        <v>139</v>
      </c>
      <c r="N105" s="83" t="s">
        <v>139</v>
      </c>
      <c r="O105" s="83" t="s">
        <v>139</v>
      </c>
      <c r="P105" s="83" t="s">
        <v>139</v>
      </c>
      <c r="Q105" s="83" t="s">
        <v>139</v>
      </c>
      <c r="R105" s="83" t="s">
        <v>139</v>
      </c>
      <c r="S105" s="83" t="s">
        <v>139</v>
      </c>
      <c r="T105" s="83" t="s">
        <v>139</v>
      </c>
      <c r="U105" s="83" t="s">
        <v>139</v>
      </c>
      <c r="V105" s="83" t="s">
        <v>139</v>
      </c>
      <c r="W105" s="83" t="s">
        <v>139</v>
      </c>
      <c r="X105" s="83" t="s">
        <v>139</v>
      </c>
      <c r="Y105" s="107" t="e">
        <f t="shared" si="1"/>
        <v>#VALUE!</v>
      </c>
    </row>
    <row r="106" spans="1:25" ht="15" hidden="1" customHeight="1" x14ac:dyDescent="0.3">
      <c r="A106" s="80" t="s">
        <v>820</v>
      </c>
      <c r="B106" s="80" t="s">
        <v>889</v>
      </c>
      <c r="C106" s="81" t="s">
        <v>640</v>
      </c>
      <c r="D106" s="82" t="s">
        <v>139</v>
      </c>
      <c r="E106" s="82" t="s">
        <v>139</v>
      </c>
      <c r="F106" s="82" t="s">
        <v>139</v>
      </c>
      <c r="G106" s="82" t="s">
        <v>139</v>
      </c>
      <c r="H106" s="82" t="s">
        <v>139</v>
      </c>
      <c r="I106" s="82" t="s">
        <v>139</v>
      </c>
      <c r="J106" s="82" t="s">
        <v>646</v>
      </c>
      <c r="K106" s="82" t="s">
        <v>646</v>
      </c>
      <c r="L106" s="84">
        <v>1</v>
      </c>
      <c r="M106" s="83" t="s">
        <v>139</v>
      </c>
      <c r="N106" s="83" t="s">
        <v>139</v>
      </c>
      <c r="O106" s="83" t="s">
        <v>139</v>
      </c>
      <c r="P106" s="83" t="s">
        <v>139</v>
      </c>
      <c r="Q106" s="83" t="s">
        <v>139</v>
      </c>
      <c r="R106" s="83" t="s">
        <v>139</v>
      </c>
      <c r="S106" s="83" t="s">
        <v>139</v>
      </c>
      <c r="T106" s="83" t="s">
        <v>139</v>
      </c>
      <c r="U106" s="83" t="s">
        <v>139</v>
      </c>
      <c r="V106" s="83" t="s">
        <v>139</v>
      </c>
      <c r="W106" s="83" t="s">
        <v>139</v>
      </c>
      <c r="X106" s="83" t="s">
        <v>139</v>
      </c>
      <c r="Y106" s="107" t="e">
        <f t="shared" si="1"/>
        <v>#VALUE!</v>
      </c>
    </row>
    <row r="107" spans="1:25" ht="15" hidden="1" customHeight="1" x14ac:dyDescent="0.3">
      <c r="A107" s="80" t="s">
        <v>820</v>
      </c>
      <c r="B107" s="80" t="s">
        <v>890</v>
      </c>
      <c r="C107" s="81" t="s">
        <v>891</v>
      </c>
      <c r="D107" s="82" t="s">
        <v>139</v>
      </c>
      <c r="E107" s="82" t="s">
        <v>139</v>
      </c>
      <c r="F107" s="82" t="s">
        <v>139</v>
      </c>
      <c r="G107" s="82" t="s">
        <v>641</v>
      </c>
      <c r="H107" s="82" t="s">
        <v>642</v>
      </c>
      <c r="I107" s="84">
        <v>0</v>
      </c>
      <c r="J107" s="82" t="s">
        <v>139</v>
      </c>
      <c r="K107" s="82" t="s">
        <v>139</v>
      </c>
      <c r="L107" s="82" t="s">
        <v>139</v>
      </c>
      <c r="M107" s="83" t="s">
        <v>139</v>
      </c>
      <c r="N107" s="83" t="s">
        <v>139</v>
      </c>
      <c r="O107" s="83" t="s">
        <v>139</v>
      </c>
      <c r="P107" s="83" t="s">
        <v>139</v>
      </c>
      <c r="Q107" s="83" t="s">
        <v>139</v>
      </c>
      <c r="R107" s="83" t="s">
        <v>139</v>
      </c>
      <c r="S107" s="83" t="s">
        <v>139</v>
      </c>
      <c r="T107" s="83" t="s">
        <v>139</v>
      </c>
      <c r="U107" s="83" t="s">
        <v>139</v>
      </c>
      <c r="V107" s="83" t="s">
        <v>139</v>
      </c>
      <c r="W107" s="83" t="s">
        <v>139</v>
      </c>
      <c r="X107" s="83" t="s">
        <v>139</v>
      </c>
      <c r="Y107" s="107" t="e">
        <f t="shared" si="1"/>
        <v>#VALUE!</v>
      </c>
    </row>
    <row r="108" spans="1:25" ht="15" hidden="1" customHeight="1" x14ac:dyDescent="0.3">
      <c r="A108" s="80" t="s">
        <v>820</v>
      </c>
      <c r="B108" s="80" t="s">
        <v>892</v>
      </c>
      <c r="C108" s="81" t="s">
        <v>893</v>
      </c>
      <c r="D108" s="82" t="s">
        <v>139</v>
      </c>
      <c r="E108" s="82" t="s">
        <v>139</v>
      </c>
      <c r="F108" s="82" t="s">
        <v>139</v>
      </c>
      <c r="G108" s="82" t="s">
        <v>139</v>
      </c>
      <c r="H108" s="82" t="s">
        <v>139</v>
      </c>
      <c r="I108" s="82" t="s">
        <v>139</v>
      </c>
      <c r="J108" s="82" t="s">
        <v>139</v>
      </c>
      <c r="K108" s="82" t="s">
        <v>139</v>
      </c>
      <c r="L108" s="82" t="s">
        <v>139</v>
      </c>
      <c r="M108" s="82">
        <v>1</v>
      </c>
      <c r="N108" s="82">
        <v>1</v>
      </c>
      <c r="O108" s="84">
        <v>1</v>
      </c>
      <c r="P108" s="82">
        <v>2</v>
      </c>
      <c r="Q108" s="82">
        <v>1</v>
      </c>
      <c r="R108" s="84">
        <v>0.5</v>
      </c>
      <c r="S108" s="83" t="s">
        <v>139</v>
      </c>
      <c r="T108" s="83" t="s">
        <v>139</v>
      </c>
      <c r="U108" s="83" t="s">
        <v>139</v>
      </c>
      <c r="V108" s="83" t="s">
        <v>139</v>
      </c>
      <c r="W108" s="83" t="s">
        <v>139</v>
      </c>
      <c r="X108" s="83" t="s">
        <v>139</v>
      </c>
      <c r="Y108" s="107" t="e">
        <f t="shared" si="1"/>
        <v>#VALUE!</v>
      </c>
    </row>
    <row r="109" spans="1:25" ht="15" hidden="1" customHeight="1" x14ac:dyDescent="0.3">
      <c r="A109" s="80" t="s">
        <v>132</v>
      </c>
      <c r="B109" s="80" t="s">
        <v>490</v>
      </c>
      <c r="C109" s="81" t="s">
        <v>894</v>
      </c>
      <c r="D109" s="82" t="s">
        <v>139</v>
      </c>
      <c r="E109" s="82" t="s">
        <v>139</v>
      </c>
      <c r="F109" s="82" t="s">
        <v>139</v>
      </c>
      <c r="G109" s="82" t="s">
        <v>681</v>
      </c>
      <c r="H109" s="82" t="s">
        <v>642</v>
      </c>
      <c r="I109" s="84">
        <v>0</v>
      </c>
      <c r="J109" s="82" t="s">
        <v>845</v>
      </c>
      <c r="K109" s="82" t="s">
        <v>642</v>
      </c>
      <c r="L109" s="84">
        <v>0</v>
      </c>
      <c r="M109" s="82">
        <v>56</v>
      </c>
      <c r="N109" s="83">
        <v>0</v>
      </c>
      <c r="O109" s="84">
        <v>0</v>
      </c>
      <c r="P109" s="82">
        <v>17</v>
      </c>
      <c r="Q109" s="83">
        <v>0</v>
      </c>
      <c r="R109" s="84">
        <v>0</v>
      </c>
      <c r="S109" s="82">
        <v>2</v>
      </c>
      <c r="T109" s="83">
        <v>0</v>
      </c>
      <c r="U109" s="84">
        <v>0</v>
      </c>
      <c r="V109" s="83" t="s">
        <v>139</v>
      </c>
      <c r="W109" s="83" t="s">
        <v>139</v>
      </c>
      <c r="X109" s="83" t="s">
        <v>139</v>
      </c>
      <c r="Y109" s="107" t="e">
        <f t="shared" si="1"/>
        <v>#VALUE!</v>
      </c>
    </row>
    <row r="110" spans="1:25" ht="15" hidden="1" customHeight="1" x14ac:dyDescent="0.3">
      <c r="A110" s="80" t="s">
        <v>136</v>
      </c>
      <c r="B110" s="80" t="s">
        <v>492</v>
      </c>
      <c r="C110" s="81" t="s">
        <v>493</v>
      </c>
      <c r="D110" s="82" t="s">
        <v>139</v>
      </c>
      <c r="E110" s="82" t="s">
        <v>139</v>
      </c>
      <c r="F110" s="82" t="s">
        <v>139</v>
      </c>
      <c r="G110" s="82" t="s">
        <v>666</v>
      </c>
      <c r="H110" s="82" t="s">
        <v>642</v>
      </c>
      <c r="I110" s="84">
        <v>0</v>
      </c>
      <c r="J110" s="82" t="s">
        <v>651</v>
      </c>
      <c r="K110" s="82" t="s">
        <v>642</v>
      </c>
      <c r="L110" s="84">
        <v>0</v>
      </c>
      <c r="M110" s="83" t="s">
        <v>139</v>
      </c>
      <c r="N110" s="83" t="s">
        <v>139</v>
      </c>
      <c r="O110" s="83" t="s">
        <v>139</v>
      </c>
      <c r="P110" s="83" t="s">
        <v>139</v>
      </c>
      <c r="Q110" s="83" t="s">
        <v>139</v>
      </c>
      <c r="R110" s="83" t="s">
        <v>139</v>
      </c>
      <c r="S110" s="83" t="s">
        <v>139</v>
      </c>
      <c r="T110" s="83" t="s">
        <v>139</v>
      </c>
      <c r="U110" s="83" t="s">
        <v>139</v>
      </c>
      <c r="V110" s="82">
        <v>1</v>
      </c>
      <c r="W110" s="83">
        <v>0</v>
      </c>
      <c r="X110" s="84">
        <v>0</v>
      </c>
      <c r="Y110" s="107" t="e">
        <f t="shared" si="1"/>
        <v>#VALUE!</v>
      </c>
    </row>
    <row r="111" spans="1:25" ht="15" hidden="1" customHeight="1" x14ac:dyDescent="0.3">
      <c r="A111" s="80" t="s">
        <v>1216</v>
      </c>
      <c r="B111" s="80" t="s">
        <v>1217</v>
      </c>
      <c r="C111" s="81" t="s">
        <v>1218</v>
      </c>
      <c r="D111" s="82" t="s">
        <v>139</v>
      </c>
      <c r="E111" s="82" t="s">
        <v>139</v>
      </c>
      <c r="F111" s="82" t="s">
        <v>139</v>
      </c>
      <c r="G111" s="82" t="s">
        <v>139</v>
      </c>
      <c r="H111" s="82" t="s">
        <v>139</v>
      </c>
      <c r="I111" s="82" t="s">
        <v>139</v>
      </c>
      <c r="J111" s="82" t="s">
        <v>139</v>
      </c>
      <c r="K111" s="82" t="s">
        <v>139</v>
      </c>
      <c r="L111" s="82" t="s">
        <v>139</v>
      </c>
      <c r="M111" s="83" t="s">
        <v>139</v>
      </c>
      <c r="N111" s="83" t="s">
        <v>139</v>
      </c>
      <c r="O111" s="83" t="s">
        <v>139</v>
      </c>
      <c r="P111" s="83" t="s">
        <v>139</v>
      </c>
      <c r="Q111" s="83" t="s">
        <v>139</v>
      </c>
      <c r="R111" s="83" t="s">
        <v>139</v>
      </c>
      <c r="S111" s="82">
        <v>23</v>
      </c>
      <c r="T111" s="83">
        <v>0</v>
      </c>
      <c r="U111" s="84">
        <v>0</v>
      </c>
      <c r="V111" s="83" t="s">
        <v>139</v>
      </c>
      <c r="W111" s="83" t="s">
        <v>139</v>
      </c>
      <c r="X111" s="83" t="s">
        <v>139</v>
      </c>
      <c r="Y111" s="107" t="e">
        <f t="shared" si="1"/>
        <v>#VALUE!</v>
      </c>
    </row>
    <row r="112" spans="1:25" ht="15" hidden="1" customHeight="1" x14ac:dyDescent="0.3">
      <c r="A112" s="80" t="s">
        <v>762</v>
      </c>
      <c r="B112" s="80" t="s">
        <v>763</v>
      </c>
      <c r="C112" s="81" t="s">
        <v>640</v>
      </c>
      <c r="D112" s="82" t="s">
        <v>139</v>
      </c>
      <c r="E112" s="82" t="s">
        <v>139</v>
      </c>
      <c r="F112" s="82" t="s">
        <v>139</v>
      </c>
      <c r="G112" s="82" t="s">
        <v>139</v>
      </c>
      <c r="H112" s="82" t="s">
        <v>139</v>
      </c>
      <c r="I112" s="82" t="s">
        <v>139</v>
      </c>
      <c r="J112" s="82" t="s">
        <v>139</v>
      </c>
      <c r="K112" s="82" t="s">
        <v>139</v>
      </c>
      <c r="L112" s="82" t="s">
        <v>139</v>
      </c>
      <c r="M112" s="82">
        <v>17</v>
      </c>
      <c r="N112" s="83">
        <v>0</v>
      </c>
      <c r="O112" s="84">
        <v>0</v>
      </c>
      <c r="P112" s="83" t="s">
        <v>139</v>
      </c>
      <c r="Q112" s="83" t="s">
        <v>139</v>
      </c>
      <c r="R112" s="83" t="s">
        <v>139</v>
      </c>
      <c r="S112" s="83" t="s">
        <v>139</v>
      </c>
      <c r="T112" s="83" t="s">
        <v>139</v>
      </c>
      <c r="U112" s="83" t="s">
        <v>139</v>
      </c>
      <c r="V112" s="83" t="s">
        <v>139</v>
      </c>
      <c r="W112" s="83" t="s">
        <v>139</v>
      </c>
      <c r="X112" s="83" t="s">
        <v>139</v>
      </c>
      <c r="Y112" s="107" t="e">
        <f t="shared" si="1"/>
        <v>#VALUE!</v>
      </c>
    </row>
    <row r="113" spans="1:27" ht="15" hidden="1" customHeight="1" x14ac:dyDescent="0.3">
      <c r="A113" s="80" t="s">
        <v>1285</v>
      </c>
      <c r="B113" s="80" t="s">
        <v>1307</v>
      </c>
      <c r="C113" s="81" t="s">
        <v>1286</v>
      </c>
      <c r="D113" s="82" t="s">
        <v>139</v>
      </c>
      <c r="E113" s="82" t="s">
        <v>139</v>
      </c>
      <c r="F113" s="82" t="s">
        <v>139</v>
      </c>
      <c r="G113" s="82" t="s">
        <v>139</v>
      </c>
      <c r="H113" s="82" t="s">
        <v>139</v>
      </c>
      <c r="I113" s="82" t="s">
        <v>139</v>
      </c>
      <c r="J113" s="82" t="s">
        <v>139</v>
      </c>
      <c r="K113" s="82" t="s">
        <v>139</v>
      </c>
      <c r="L113" s="82" t="s">
        <v>139</v>
      </c>
      <c r="M113" s="83" t="s">
        <v>139</v>
      </c>
      <c r="N113" s="83" t="s">
        <v>139</v>
      </c>
      <c r="O113" s="83" t="s">
        <v>139</v>
      </c>
      <c r="P113" s="83" t="s">
        <v>139</v>
      </c>
      <c r="Q113" s="83" t="s">
        <v>139</v>
      </c>
      <c r="R113" s="83" t="s">
        <v>139</v>
      </c>
      <c r="S113" s="83" t="s">
        <v>139</v>
      </c>
      <c r="T113" s="83" t="s">
        <v>139</v>
      </c>
      <c r="U113" s="83" t="s">
        <v>139</v>
      </c>
      <c r="V113" s="82">
        <v>18</v>
      </c>
      <c r="W113" s="83">
        <v>0</v>
      </c>
      <c r="X113" s="84">
        <v>0</v>
      </c>
      <c r="Y113" s="107" t="e">
        <f t="shared" si="1"/>
        <v>#VALUE!</v>
      </c>
    </row>
    <row r="114" spans="1:27" ht="15" hidden="1" customHeight="1" x14ac:dyDescent="0.3">
      <c r="A114" s="80" t="s">
        <v>1287</v>
      </c>
      <c r="B114" s="80" t="s">
        <v>1308</v>
      </c>
      <c r="C114" s="81" t="s">
        <v>880</v>
      </c>
      <c r="D114" s="82" t="s">
        <v>139</v>
      </c>
      <c r="E114" s="82" t="s">
        <v>139</v>
      </c>
      <c r="F114" s="82" t="s">
        <v>139</v>
      </c>
      <c r="G114" s="82" t="s">
        <v>139</v>
      </c>
      <c r="H114" s="82" t="s">
        <v>139</v>
      </c>
      <c r="I114" s="82" t="s">
        <v>139</v>
      </c>
      <c r="J114" s="82" t="s">
        <v>139</v>
      </c>
      <c r="K114" s="82" t="s">
        <v>139</v>
      </c>
      <c r="L114" s="82" t="s">
        <v>139</v>
      </c>
      <c r="M114" s="83" t="s">
        <v>139</v>
      </c>
      <c r="N114" s="83" t="s">
        <v>139</v>
      </c>
      <c r="O114" s="83" t="s">
        <v>139</v>
      </c>
      <c r="P114" s="83" t="s">
        <v>139</v>
      </c>
      <c r="Q114" s="83" t="s">
        <v>139</v>
      </c>
      <c r="R114" s="83" t="s">
        <v>139</v>
      </c>
      <c r="S114" s="83" t="s">
        <v>139</v>
      </c>
      <c r="T114" s="83" t="s">
        <v>139</v>
      </c>
      <c r="U114" s="83" t="s">
        <v>139</v>
      </c>
      <c r="V114" s="82">
        <v>36</v>
      </c>
      <c r="W114" s="83">
        <v>0</v>
      </c>
      <c r="X114" s="84">
        <v>0</v>
      </c>
      <c r="Y114" s="107" t="e">
        <f t="shared" si="1"/>
        <v>#VALUE!</v>
      </c>
    </row>
    <row r="115" spans="1:27" ht="15" customHeight="1" x14ac:dyDescent="0.3">
      <c r="A115" s="64" t="s">
        <v>537</v>
      </c>
      <c r="B115" s="79"/>
      <c r="C115" s="65" t="s">
        <v>536</v>
      </c>
      <c r="D115" s="66">
        <v>6639</v>
      </c>
      <c r="E115" s="66">
        <v>2747</v>
      </c>
      <c r="F115" s="67" t="s">
        <v>1053</v>
      </c>
      <c r="G115" s="68">
        <v>10529</v>
      </c>
      <c r="H115" s="68">
        <v>3501</v>
      </c>
      <c r="I115" s="69">
        <v>0.34100000000000003</v>
      </c>
      <c r="J115" s="68">
        <v>15114</v>
      </c>
      <c r="K115" s="68">
        <v>4542</v>
      </c>
      <c r="L115" s="70">
        <v>0.30299999999999999</v>
      </c>
      <c r="M115" s="71">
        <v>17509</v>
      </c>
      <c r="N115" s="71">
        <v>5456</v>
      </c>
      <c r="O115" s="72">
        <v>0.31161117139756694</v>
      </c>
      <c r="P115" s="60">
        <v>18267</v>
      </c>
      <c r="Q115" s="60">
        <v>5931</v>
      </c>
      <c r="R115" s="61">
        <v>0.32468385613401213</v>
      </c>
      <c r="S115" s="60">
        <v>19193</v>
      </c>
      <c r="T115" s="60">
        <v>6519</v>
      </c>
      <c r="U115" s="61">
        <v>0.3396550825821914</v>
      </c>
      <c r="V115" s="60">
        <v>19793</v>
      </c>
      <c r="W115" s="60">
        <v>7330</v>
      </c>
      <c r="X115" s="61">
        <v>0.37033294599100691</v>
      </c>
      <c r="Y115" s="107">
        <f t="shared" si="1"/>
        <v>811</v>
      </c>
    </row>
    <row r="116" spans="1:27" ht="15" customHeight="1" x14ac:dyDescent="0.3">
      <c r="A116" s="80" t="s">
        <v>7</v>
      </c>
      <c r="B116" s="80" t="s">
        <v>162</v>
      </c>
      <c r="C116" s="81" t="s">
        <v>163</v>
      </c>
      <c r="D116" s="82" t="s">
        <v>1107</v>
      </c>
      <c r="E116" s="82" t="s">
        <v>689</v>
      </c>
      <c r="F116" s="84">
        <v>0.48427672955974843</v>
      </c>
      <c r="G116" s="82" t="s">
        <v>849</v>
      </c>
      <c r="H116" s="82" t="s">
        <v>868</v>
      </c>
      <c r="I116" s="84">
        <v>0.52531645569620256</v>
      </c>
      <c r="J116" s="82" t="s">
        <v>946</v>
      </c>
      <c r="K116" s="82" t="s">
        <v>1107</v>
      </c>
      <c r="L116" s="84">
        <v>0.63346613545816732</v>
      </c>
      <c r="M116" s="82">
        <v>297</v>
      </c>
      <c r="N116" s="82">
        <v>205</v>
      </c>
      <c r="O116" s="84">
        <v>0.6902356902356902</v>
      </c>
      <c r="P116" s="82">
        <v>330</v>
      </c>
      <c r="Q116" s="82">
        <v>159</v>
      </c>
      <c r="R116" s="84">
        <v>0.48181818181818181</v>
      </c>
      <c r="S116" s="82">
        <v>393</v>
      </c>
      <c r="T116" s="82">
        <v>194</v>
      </c>
      <c r="U116" s="84">
        <v>0.49363867684478374</v>
      </c>
      <c r="V116" s="82">
        <v>600</v>
      </c>
      <c r="W116" s="82">
        <v>328</v>
      </c>
      <c r="X116" s="84">
        <v>0.54666666666666663</v>
      </c>
      <c r="Y116" s="107">
        <f t="shared" si="1"/>
        <v>134</v>
      </c>
      <c r="Z116" s="108">
        <f>Y116/$Y$115</f>
        <v>0.16522811344019728</v>
      </c>
      <c r="AA116" s="109">
        <f>Z116</f>
        <v>0.16522811344019728</v>
      </c>
    </row>
    <row r="117" spans="1:27" ht="15" customHeight="1" x14ac:dyDescent="0.3">
      <c r="A117" s="80" t="s">
        <v>41</v>
      </c>
      <c r="B117" s="80" t="s">
        <v>319</v>
      </c>
      <c r="C117" s="81" t="s">
        <v>320</v>
      </c>
      <c r="D117" s="82" t="s">
        <v>661</v>
      </c>
      <c r="E117" s="82" t="s">
        <v>647</v>
      </c>
      <c r="F117" s="84">
        <v>0.15517241379310345</v>
      </c>
      <c r="G117" s="82" t="s">
        <v>661</v>
      </c>
      <c r="H117" s="82" t="s">
        <v>647</v>
      </c>
      <c r="I117" s="84">
        <v>0.15517241379310345</v>
      </c>
      <c r="J117" s="82" t="s">
        <v>1162</v>
      </c>
      <c r="K117" s="82" t="s">
        <v>841</v>
      </c>
      <c r="L117" s="84">
        <v>0.22869955156950672</v>
      </c>
      <c r="M117" s="82">
        <v>175</v>
      </c>
      <c r="N117" s="82">
        <v>70</v>
      </c>
      <c r="O117" s="84">
        <v>0.4</v>
      </c>
      <c r="P117" s="82">
        <v>222</v>
      </c>
      <c r="Q117" s="82">
        <v>67</v>
      </c>
      <c r="R117" s="84">
        <v>0.30180180180180183</v>
      </c>
      <c r="S117" s="82">
        <v>215</v>
      </c>
      <c r="T117" s="82">
        <v>78</v>
      </c>
      <c r="U117" s="84">
        <v>0.36279069767441863</v>
      </c>
      <c r="V117" s="82">
        <v>339</v>
      </c>
      <c r="W117" s="82">
        <v>172</v>
      </c>
      <c r="X117" s="84">
        <v>0.50737463126843663</v>
      </c>
      <c r="Y117" s="107">
        <f t="shared" si="1"/>
        <v>94</v>
      </c>
      <c r="Z117" s="108">
        <f t="shared" ref="Z117:Z180" si="2">Y117/$Y$115</f>
        <v>0.11590628853267571</v>
      </c>
      <c r="AA117" s="109">
        <f>Z117+AA116</f>
        <v>0.28113440197287298</v>
      </c>
    </row>
    <row r="118" spans="1:27" ht="15" customHeight="1" x14ac:dyDescent="0.3">
      <c r="A118" s="80" t="s">
        <v>23</v>
      </c>
      <c r="B118" s="80" t="s">
        <v>230</v>
      </c>
      <c r="C118" s="81" t="s">
        <v>231</v>
      </c>
      <c r="D118" s="82" t="s">
        <v>1116</v>
      </c>
      <c r="E118" s="82" t="s">
        <v>731</v>
      </c>
      <c r="F118" s="84">
        <v>0.79487179487179482</v>
      </c>
      <c r="G118" s="82" t="s">
        <v>1134</v>
      </c>
      <c r="H118" s="82" t="s">
        <v>670</v>
      </c>
      <c r="I118" s="84">
        <v>0.77108433734939763</v>
      </c>
      <c r="J118" s="82" t="s">
        <v>1136</v>
      </c>
      <c r="K118" s="82" t="s">
        <v>1137</v>
      </c>
      <c r="L118" s="84">
        <v>0.67901234567901236</v>
      </c>
      <c r="M118" s="82">
        <v>496</v>
      </c>
      <c r="N118" s="82">
        <v>364</v>
      </c>
      <c r="O118" s="84">
        <v>0.7338709677419355</v>
      </c>
      <c r="P118" s="82">
        <v>624</v>
      </c>
      <c r="Q118" s="82">
        <v>391</v>
      </c>
      <c r="R118" s="84">
        <v>0.6266025641025641</v>
      </c>
      <c r="S118" s="82">
        <v>896</v>
      </c>
      <c r="T118" s="82">
        <v>483</v>
      </c>
      <c r="U118" s="84">
        <v>0.5390625</v>
      </c>
      <c r="V118" s="82">
        <v>973</v>
      </c>
      <c r="W118" s="82">
        <v>554</v>
      </c>
      <c r="X118" s="84">
        <v>0.56937307297019524</v>
      </c>
      <c r="Y118" s="107">
        <f t="shared" si="1"/>
        <v>71</v>
      </c>
      <c r="Z118" s="108">
        <f t="shared" si="2"/>
        <v>8.7546239210850807E-2</v>
      </c>
      <c r="AA118" s="109">
        <f>Z118+AA117</f>
        <v>0.36868064118372379</v>
      </c>
    </row>
    <row r="119" spans="1:27" ht="15" customHeight="1" x14ac:dyDescent="0.3">
      <c r="A119" s="80" t="s">
        <v>23</v>
      </c>
      <c r="B119" s="80" t="s">
        <v>761</v>
      </c>
      <c r="C119" s="81" t="s">
        <v>1195</v>
      </c>
      <c r="D119" s="82" t="s">
        <v>139</v>
      </c>
      <c r="E119" s="82" t="s">
        <v>139</v>
      </c>
      <c r="F119" s="82" t="s">
        <v>139</v>
      </c>
      <c r="G119" s="82" t="s">
        <v>139</v>
      </c>
      <c r="H119" s="82" t="s">
        <v>139</v>
      </c>
      <c r="I119" s="82" t="s">
        <v>139</v>
      </c>
      <c r="J119" s="82" t="s">
        <v>139</v>
      </c>
      <c r="K119" s="82" t="s">
        <v>139</v>
      </c>
      <c r="L119" s="82" t="s">
        <v>139</v>
      </c>
      <c r="M119" s="82">
        <v>25</v>
      </c>
      <c r="N119" s="82">
        <v>9</v>
      </c>
      <c r="O119" s="84">
        <v>0.36</v>
      </c>
      <c r="P119" s="82">
        <v>155</v>
      </c>
      <c r="Q119" s="82">
        <v>38</v>
      </c>
      <c r="R119" s="84">
        <v>0.24516129032258063</v>
      </c>
      <c r="S119" s="82">
        <v>263</v>
      </c>
      <c r="T119" s="82">
        <v>72</v>
      </c>
      <c r="U119" s="84">
        <v>0.27376425855513309</v>
      </c>
      <c r="V119" s="82">
        <v>253</v>
      </c>
      <c r="W119" s="82">
        <v>131</v>
      </c>
      <c r="X119" s="84">
        <v>0.51778656126482214</v>
      </c>
      <c r="Y119" s="107">
        <f t="shared" si="1"/>
        <v>59</v>
      </c>
      <c r="Z119" s="108">
        <f t="shared" si="2"/>
        <v>7.274969173859433E-2</v>
      </c>
      <c r="AA119" s="109">
        <f t="shared" ref="AA119:AA160" si="3">Z119+AA118</f>
        <v>0.44143033292231815</v>
      </c>
    </row>
    <row r="120" spans="1:27" ht="15" customHeight="1" x14ac:dyDescent="0.3">
      <c r="A120" s="80" t="s">
        <v>7</v>
      </c>
      <c r="B120" s="80" t="s">
        <v>160</v>
      </c>
      <c r="C120" s="81" t="s">
        <v>161</v>
      </c>
      <c r="D120" s="82" t="s">
        <v>1047</v>
      </c>
      <c r="E120" s="82" t="s">
        <v>868</v>
      </c>
      <c r="F120" s="84">
        <v>0.49700598802395207</v>
      </c>
      <c r="G120" s="82" t="s">
        <v>949</v>
      </c>
      <c r="H120" s="82" t="s">
        <v>939</v>
      </c>
      <c r="I120" s="84">
        <v>0.39143730886850153</v>
      </c>
      <c r="J120" s="82" t="s">
        <v>1105</v>
      </c>
      <c r="K120" s="82" t="s">
        <v>672</v>
      </c>
      <c r="L120" s="84">
        <v>0.36334405144694532</v>
      </c>
      <c r="M120" s="82">
        <v>306</v>
      </c>
      <c r="N120" s="82">
        <v>109</v>
      </c>
      <c r="O120" s="84">
        <v>0.3562091503267974</v>
      </c>
      <c r="P120" s="82">
        <v>235</v>
      </c>
      <c r="Q120" s="82">
        <v>119</v>
      </c>
      <c r="R120" s="84">
        <v>0.50638297872340421</v>
      </c>
      <c r="S120" s="82">
        <v>353</v>
      </c>
      <c r="T120" s="82">
        <v>119</v>
      </c>
      <c r="U120" s="84">
        <v>0.33711048158640228</v>
      </c>
      <c r="V120" s="82">
        <v>411</v>
      </c>
      <c r="W120" s="82">
        <v>176</v>
      </c>
      <c r="X120" s="84">
        <v>0.42822384428223842</v>
      </c>
      <c r="Y120" s="107">
        <f t="shared" si="1"/>
        <v>57</v>
      </c>
      <c r="Z120" s="108">
        <f t="shared" si="2"/>
        <v>7.0283600493218246E-2</v>
      </c>
      <c r="AA120" s="109">
        <f t="shared" si="3"/>
        <v>0.51171393341553639</v>
      </c>
    </row>
    <row r="121" spans="1:27" ht="15" customHeight="1" x14ac:dyDescent="0.3">
      <c r="A121" s="80" t="s">
        <v>1290</v>
      </c>
      <c r="B121" s="80" t="s">
        <v>1311</v>
      </c>
      <c r="C121" s="81" t="s">
        <v>337</v>
      </c>
      <c r="D121" s="82" t="s">
        <v>667</v>
      </c>
      <c r="E121" s="82" t="s">
        <v>1127</v>
      </c>
      <c r="F121" s="84">
        <v>0.76767676767676762</v>
      </c>
      <c r="G121" s="82" t="s">
        <v>1168</v>
      </c>
      <c r="H121" s="82" t="s">
        <v>1117</v>
      </c>
      <c r="I121" s="84">
        <v>0.67875647668393779</v>
      </c>
      <c r="J121" s="82" t="s">
        <v>1169</v>
      </c>
      <c r="K121" s="82" t="s">
        <v>826</v>
      </c>
      <c r="L121" s="84">
        <v>0.72499999999999998</v>
      </c>
      <c r="M121" s="82">
        <v>254</v>
      </c>
      <c r="N121" s="82">
        <v>189</v>
      </c>
      <c r="O121" s="84">
        <v>0.74409448818897639</v>
      </c>
      <c r="P121" s="82">
        <v>326</v>
      </c>
      <c r="Q121" s="82">
        <v>232</v>
      </c>
      <c r="R121" s="84">
        <v>0.71165644171779141</v>
      </c>
      <c r="S121" s="82">
        <v>294</v>
      </c>
      <c r="T121" s="82">
        <v>227</v>
      </c>
      <c r="U121" s="84">
        <v>0.77210884353741494</v>
      </c>
      <c r="V121" s="82">
        <v>358</v>
      </c>
      <c r="W121" s="82">
        <v>276</v>
      </c>
      <c r="X121" s="84">
        <v>0.77094972067039103</v>
      </c>
      <c r="Y121" s="107">
        <f t="shared" si="1"/>
        <v>49</v>
      </c>
      <c r="Z121" s="108">
        <f t="shared" si="2"/>
        <v>6.0419235511713937E-2</v>
      </c>
      <c r="AA121" s="109">
        <f t="shared" si="3"/>
        <v>0.5721331689272503</v>
      </c>
    </row>
    <row r="122" spans="1:27" ht="15" customHeight="1" x14ac:dyDescent="0.3">
      <c r="A122" s="80" t="s">
        <v>86</v>
      </c>
      <c r="B122" s="80" t="s">
        <v>481</v>
      </c>
      <c r="C122" s="81" t="s">
        <v>87</v>
      </c>
      <c r="D122" s="82" t="s">
        <v>682</v>
      </c>
      <c r="E122" s="82" t="s">
        <v>643</v>
      </c>
      <c r="F122" s="84">
        <v>0.5714285714285714</v>
      </c>
      <c r="G122" s="82" t="s">
        <v>675</v>
      </c>
      <c r="H122" s="82" t="s">
        <v>663</v>
      </c>
      <c r="I122" s="84">
        <v>0.6470588235294118</v>
      </c>
      <c r="J122" s="82" t="s">
        <v>656</v>
      </c>
      <c r="K122" s="82" t="s">
        <v>682</v>
      </c>
      <c r="L122" s="84">
        <v>0.5</v>
      </c>
      <c r="M122" s="82">
        <v>22</v>
      </c>
      <c r="N122" s="82">
        <v>10</v>
      </c>
      <c r="O122" s="84">
        <v>0.45454545454545453</v>
      </c>
      <c r="P122" s="82">
        <v>27</v>
      </c>
      <c r="Q122" s="82">
        <v>20</v>
      </c>
      <c r="R122" s="84">
        <v>0.7407407407407407</v>
      </c>
      <c r="S122" s="82">
        <v>25</v>
      </c>
      <c r="T122" s="82">
        <v>19</v>
      </c>
      <c r="U122" s="84">
        <v>0.76</v>
      </c>
      <c r="V122" s="82">
        <v>81</v>
      </c>
      <c r="W122" s="82">
        <v>57</v>
      </c>
      <c r="X122" s="84">
        <v>0.70370370370370372</v>
      </c>
      <c r="Y122" s="107">
        <f t="shared" si="1"/>
        <v>38</v>
      </c>
      <c r="Z122" s="108">
        <f t="shared" si="2"/>
        <v>4.6855733662145502E-2</v>
      </c>
      <c r="AA122" s="109">
        <f t="shared" si="3"/>
        <v>0.61898890258939576</v>
      </c>
    </row>
    <row r="123" spans="1:27" ht="15" customHeight="1" x14ac:dyDescent="0.3">
      <c r="A123" s="80" t="s">
        <v>63</v>
      </c>
      <c r="B123" s="80" t="s">
        <v>422</v>
      </c>
      <c r="C123" s="81" t="s">
        <v>423</v>
      </c>
      <c r="D123" s="82" t="s">
        <v>678</v>
      </c>
      <c r="E123" s="82" t="s">
        <v>848</v>
      </c>
      <c r="F123" s="84">
        <v>0.67777777777777781</v>
      </c>
      <c r="G123" s="82" t="s">
        <v>975</v>
      </c>
      <c r="H123" s="82" t="s">
        <v>1011</v>
      </c>
      <c r="I123" s="84">
        <v>0.72839506172839508</v>
      </c>
      <c r="J123" s="82" t="s">
        <v>830</v>
      </c>
      <c r="K123" s="82" t="s">
        <v>735</v>
      </c>
      <c r="L123" s="84">
        <v>0.74528301886792447</v>
      </c>
      <c r="M123" s="82">
        <v>78</v>
      </c>
      <c r="N123" s="82">
        <v>58</v>
      </c>
      <c r="O123" s="84">
        <v>0.74358974358974361</v>
      </c>
      <c r="P123" s="82">
        <v>74</v>
      </c>
      <c r="Q123" s="82">
        <v>54</v>
      </c>
      <c r="R123" s="84">
        <v>0.72972972972972971</v>
      </c>
      <c r="S123" s="82">
        <v>124</v>
      </c>
      <c r="T123" s="82">
        <v>85</v>
      </c>
      <c r="U123" s="84">
        <v>0.68548387096774188</v>
      </c>
      <c r="V123" s="82">
        <v>231</v>
      </c>
      <c r="W123" s="82">
        <v>122</v>
      </c>
      <c r="X123" s="84">
        <v>0.52813852813852813</v>
      </c>
      <c r="Y123" s="107">
        <f t="shared" si="1"/>
        <v>37</v>
      </c>
      <c r="Z123" s="108">
        <f t="shared" si="2"/>
        <v>4.562268803945746E-2</v>
      </c>
      <c r="AA123" s="109">
        <f t="shared" si="3"/>
        <v>0.66461159062885322</v>
      </c>
    </row>
    <row r="124" spans="1:27" ht="15" customHeight="1" x14ac:dyDescent="0.3">
      <c r="A124" s="80" t="s">
        <v>31</v>
      </c>
      <c r="B124" s="80" t="s">
        <v>279</v>
      </c>
      <c r="C124" s="81" t="s">
        <v>280</v>
      </c>
      <c r="D124" s="82" t="s">
        <v>659</v>
      </c>
      <c r="E124" s="82" t="s">
        <v>666</v>
      </c>
      <c r="F124" s="84">
        <v>0.88888888888888884</v>
      </c>
      <c r="G124" s="82" t="s">
        <v>858</v>
      </c>
      <c r="H124" s="82" t="s">
        <v>676</v>
      </c>
      <c r="I124" s="84">
        <v>0.82926829268292679</v>
      </c>
      <c r="J124" s="82" t="s">
        <v>845</v>
      </c>
      <c r="K124" s="82" t="s">
        <v>685</v>
      </c>
      <c r="L124" s="84">
        <v>0.66666666666666663</v>
      </c>
      <c r="M124" s="82">
        <v>75</v>
      </c>
      <c r="N124" s="82">
        <v>49</v>
      </c>
      <c r="O124" s="84">
        <v>0.65333333333333332</v>
      </c>
      <c r="P124" s="82">
        <v>71</v>
      </c>
      <c r="Q124" s="82">
        <v>42</v>
      </c>
      <c r="R124" s="84">
        <v>0.59154929577464788</v>
      </c>
      <c r="S124" s="82">
        <v>129</v>
      </c>
      <c r="T124" s="82">
        <v>93</v>
      </c>
      <c r="U124" s="84">
        <v>0.72093023255813948</v>
      </c>
      <c r="V124" s="82">
        <v>155</v>
      </c>
      <c r="W124" s="82">
        <v>129</v>
      </c>
      <c r="X124" s="84">
        <v>0.83225806451612905</v>
      </c>
      <c r="Y124" s="107">
        <f t="shared" si="1"/>
        <v>36</v>
      </c>
      <c r="Z124" s="108">
        <f t="shared" si="2"/>
        <v>4.4389642416769418E-2</v>
      </c>
      <c r="AA124" s="109">
        <f t="shared" si="3"/>
        <v>0.70900123304562268</v>
      </c>
    </row>
    <row r="125" spans="1:27" ht="15" customHeight="1" x14ac:dyDescent="0.3">
      <c r="A125" s="80" t="s">
        <v>35</v>
      </c>
      <c r="B125" s="80" t="s">
        <v>305</v>
      </c>
      <c r="C125" s="81" t="s">
        <v>306</v>
      </c>
      <c r="D125" s="82" t="s">
        <v>139</v>
      </c>
      <c r="E125" s="82" t="s">
        <v>139</v>
      </c>
      <c r="F125" s="82" t="s">
        <v>139</v>
      </c>
      <c r="G125" s="82" t="s">
        <v>1152</v>
      </c>
      <c r="H125" s="82" t="s">
        <v>838</v>
      </c>
      <c r="I125" s="84">
        <v>7.792207792207792E-2</v>
      </c>
      <c r="J125" s="82" t="s">
        <v>688</v>
      </c>
      <c r="K125" s="82" t="s">
        <v>677</v>
      </c>
      <c r="L125" s="84">
        <v>0.10138248847926268</v>
      </c>
      <c r="M125" s="82">
        <v>248</v>
      </c>
      <c r="N125" s="82">
        <v>50</v>
      </c>
      <c r="O125" s="84">
        <v>0.20161290322580644</v>
      </c>
      <c r="P125" s="82">
        <v>193</v>
      </c>
      <c r="Q125" s="82">
        <v>22</v>
      </c>
      <c r="R125" s="84">
        <v>0.11398963730569948</v>
      </c>
      <c r="S125" s="82">
        <v>90</v>
      </c>
      <c r="T125" s="82">
        <v>6</v>
      </c>
      <c r="U125" s="84">
        <v>6.6666666666666666E-2</v>
      </c>
      <c r="V125" s="82">
        <v>139</v>
      </c>
      <c r="W125" s="82">
        <v>40</v>
      </c>
      <c r="X125" s="84">
        <v>0.28776978417266186</v>
      </c>
      <c r="Y125" s="107">
        <f t="shared" si="1"/>
        <v>34</v>
      </c>
      <c r="Z125" s="108">
        <f t="shared" si="2"/>
        <v>4.192355117139334E-2</v>
      </c>
      <c r="AA125" s="109">
        <f t="shared" si="3"/>
        <v>0.75092478421701603</v>
      </c>
    </row>
    <row r="126" spans="1:27" ht="15" customHeight="1" x14ac:dyDescent="0.3">
      <c r="A126" s="80" t="s">
        <v>55</v>
      </c>
      <c r="B126" s="80" t="s">
        <v>384</v>
      </c>
      <c r="C126" s="81" t="s">
        <v>385</v>
      </c>
      <c r="D126" s="82" t="s">
        <v>855</v>
      </c>
      <c r="E126" s="82" t="s">
        <v>850</v>
      </c>
      <c r="F126" s="84">
        <v>0.45180722891566266</v>
      </c>
      <c r="G126" s="82" t="s">
        <v>921</v>
      </c>
      <c r="H126" s="82" t="s">
        <v>824</v>
      </c>
      <c r="I126" s="84">
        <v>0.42574257425742573</v>
      </c>
      <c r="J126" s="82" t="s">
        <v>819</v>
      </c>
      <c r="K126" s="82" t="s">
        <v>739</v>
      </c>
      <c r="L126" s="84">
        <v>0.4</v>
      </c>
      <c r="M126" s="82">
        <v>456</v>
      </c>
      <c r="N126" s="82">
        <v>124</v>
      </c>
      <c r="O126" s="84">
        <v>0.27192982456140352</v>
      </c>
      <c r="P126" s="82">
        <v>339</v>
      </c>
      <c r="Q126" s="82">
        <v>113</v>
      </c>
      <c r="R126" s="84">
        <v>0.33333333333333331</v>
      </c>
      <c r="S126" s="82">
        <v>304</v>
      </c>
      <c r="T126" s="82">
        <v>102</v>
      </c>
      <c r="U126" s="84">
        <v>0.33552631578947367</v>
      </c>
      <c r="V126" s="82">
        <v>341</v>
      </c>
      <c r="W126" s="82">
        <v>135</v>
      </c>
      <c r="X126" s="84">
        <v>0.39589442815249265</v>
      </c>
      <c r="Y126" s="107">
        <f t="shared" si="1"/>
        <v>33</v>
      </c>
      <c r="Z126" s="108">
        <f t="shared" si="2"/>
        <v>4.0690505548705305E-2</v>
      </c>
      <c r="AA126" s="109">
        <f t="shared" si="3"/>
        <v>0.79161528976572137</v>
      </c>
    </row>
    <row r="127" spans="1:27" ht="15" customHeight="1" x14ac:dyDescent="0.3">
      <c r="A127" s="80" t="s">
        <v>63</v>
      </c>
      <c r="B127" s="80" t="s">
        <v>418</v>
      </c>
      <c r="C127" s="81" t="s">
        <v>419</v>
      </c>
      <c r="D127" s="82" t="s">
        <v>756</v>
      </c>
      <c r="E127" s="82" t="s">
        <v>650</v>
      </c>
      <c r="F127" s="84">
        <v>0.38461538461538464</v>
      </c>
      <c r="G127" s="82" t="s">
        <v>858</v>
      </c>
      <c r="H127" s="82" t="s">
        <v>675</v>
      </c>
      <c r="I127" s="84">
        <v>0.41463414634146339</v>
      </c>
      <c r="J127" s="82" t="s">
        <v>687</v>
      </c>
      <c r="K127" s="82" t="s">
        <v>838</v>
      </c>
      <c r="L127" s="84">
        <v>0.45</v>
      </c>
      <c r="M127" s="82">
        <v>35</v>
      </c>
      <c r="N127" s="82">
        <v>20</v>
      </c>
      <c r="O127" s="84">
        <v>0.5714285714285714</v>
      </c>
      <c r="P127" s="82">
        <v>57</v>
      </c>
      <c r="Q127" s="82">
        <v>37</v>
      </c>
      <c r="R127" s="84">
        <v>0.64912280701754388</v>
      </c>
      <c r="S127" s="82">
        <v>37</v>
      </c>
      <c r="T127" s="82">
        <v>12</v>
      </c>
      <c r="U127" s="84">
        <v>0.32432432432432434</v>
      </c>
      <c r="V127" s="82">
        <v>57</v>
      </c>
      <c r="W127" s="82">
        <v>42</v>
      </c>
      <c r="X127" s="84">
        <v>0.73684210526315785</v>
      </c>
      <c r="Y127" s="107">
        <f t="shared" si="1"/>
        <v>30</v>
      </c>
      <c r="Z127" s="108">
        <f t="shared" si="2"/>
        <v>3.6991368680641186E-2</v>
      </c>
      <c r="AA127" s="109">
        <f t="shared" si="3"/>
        <v>0.82860665844636261</v>
      </c>
    </row>
    <row r="128" spans="1:27" ht="15" customHeight="1" x14ac:dyDescent="0.3">
      <c r="A128" s="80" t="s">
        <v>122</v>
      </c>
      <c r="B128" s="80" t="s">
        <v>475</v>
      </c>
      <c r="C128" s="81" t="s">
        <v>476</v>
      </c>
      <c r="D128" s="82" t="s">
        <v>139</v>
      </c>
      <c r="E128" s="82" t="s">
        <v>139</v>
      </c>
      <c r="F128" s="82" t="s">
        <v>139</v>
      </c>
      <c r="G128" s="82" t="s">
        <v>1074</v>
      </c>
      <c r="H128" s="82" t="s">
        <v>661</v>
      </c>
      <c r="I128" s="84">
        <v>0.41134751773049644</v>
      </c>
      <c r="J128" s="82" t="s">
        <v>1076</v>
      </c>
      <c r="K128" s="82" t="s">
        <v>685</v>
      </c>
      <c r="L128" s="84">
        <v>0.31067961165048541</v>
      </c>
      <c r="M128" s="82">
        <v>98</v>
      </c>
      <c r="N128" s="82">
        <v>32</v>
      </c>
      <c r="O128" s="84">
        <v>0.32653061224489793</v>
      </c>
      <c r="P128" s="82">
        <v>148</v>
      </c>
      <c r="Q128" s="82">
        <v>52</v>
      </c>
      <c r="R128" s="84">
        <v>0.35135135135135137</v>
      </c>
      <c r="S128" s="82">
        <v>101</v>
      </c>
      <c r="T128" s="82">
        <v>55</v>
      </c>
      <c r="U128" s="84">
        <v>0.54455445544554459</v>
      </c>
      <c r="V128" s="82">
        <v>192</v>
      </c>
      <c r="W128" s="82">
        <v>83</v>
      </c>
      <c r="X128" s="84">
        <v>0.43229166666666669</v>
      </c>
      <c r="Y128" s="107">
        <f t="shared" si="1"/>
        <v>28</v>
      </c>
      <c r="Z128" s="108">
        <f t="shared" si="2"/>
        <v>3.4525277435265102E-2</v>
      </c>
      <c r="AA128" s="109">
        <f t="shared" si="3"/>
        <v>0.86313193588162773</v>
      </c>
    </row>
    <row r="129" spans="1:28" ht="15" customHeight="1" x14ac:dyDescent="0.3">
      <c r="A129" s="80" t="s">
        <v>33</v>
      </c>
      <c r="B129" s="80" t="s">
        <v>301</v>
      </c>
      <c r="C129" s="81" t="s">
        <v>302</v>
      </c>
      <c r="D129" s="82" t="s">
        <v>939</v>
      </c>
      <c r="E129" s="82" t="s">
        <v>751</v>
      </c>
      <c r="F129" s="84">
        <v>0.625</v>
      </c>
      <c r="G129" s="82" t="s">
        <v>1148</v>
      </c>
      <c r="H129" s="82" t="s">
        <v>1149</v>
      </c>
      <c r="I129" s="84">
        <v>0.5104602510460251</v>
      </c>
      <c r="J129" s="82" t="s">
        <v>926</v>
      </c>
      <c r="K129" s="82" t="s">
        <v>1150</v>
      </c>
      <c r="L129" s="84">
        <v>0.69444444444444442</v>
      </c>
      <c r="M129" s="82">
        <v>325</v>
      </c>
      <c r="N129" s="82">
        <v>208</v>
      </c>
      <c r="O129" s="84">
        <v>0.64</v>
      </c>
      <c r="P129" s="82">
        <v>427</v>
      </c>
      <c r="Q129" s="82">
        <v>268</v>
      </c>
      <c r="R129" s="84">
        <v>0.6276346604215457</v>
      </c>
      <c r="S129" s="82">
        <v>408</v>
      </c>
      <c r="T129" s="82">
        <v>256</v>
      </c>
      <c r="U129" s="84">
        <v>0.62745098039215685</v>
      </c>
      <c r="V129" s="82">
        <v>388</v>
      </c>
      <c r="W129" s="82">
        <v>278</v>
      </c>
      <c r="X129" s="84">
        <v>0.71649484536082475</v>
      </c>
      <c r="Y129" s="107">
        <f t="shared" si="1"/>
        <v>22</v>
      </c>
      <c r="Z129" s="108">
        <f t="shared" si="2"/>
        <v>2.7127003699136867E-2</v>
      </c>
      <c r="AA129" s="109">
        <f t="shared" si="3"/>
        <v>0.89025893958076463</v>
      </c>
    </row>
    <row r="130" spans="1:28" ht="15" customHeight="1" x14ac:dyDescent="0.3">
      <c r="A130" s="80" t="s">
        <v>39</v>
      </c>
      <c r="B130" s="80" t="s">
        <v>313</v>
      </c>
      <c r="C130" s="81" t="s">
        <v>314</v>
      </c>
      <c r="D130" s="82" t="s">
        <v>846</v>
      </c>
      <c r="E130" s="82" t="s">
        <v>829</v>
      </c>
      <c r="F130" s="84">
        <v>0.57017543859649122</v>
      </c>
      <c r="G130" s="82" t="s">
        <v>1103</v>
      </c>
      <c r="H130" s="82" t="s">
        <v>681</v>
      </c>
      <c r="I130" s="84">
        <v>0.55882352941176472</v>
      </c>
      <c r="J130" s="82" t="s">
        <v>1160</v>
      </c>
      <c r="K130" s="82" t="s">
        <v>735</v>
      </c>
      <c r="L130" s="84">
        <v>0.63200000000000001</v>
      </c>
      <c r="M130" s="82">
        <v>141</v>
      </c>
      <c r="N130" s="82">
        <v>76</v>
      </c>
      <c r="O130" s="84">
        <v>0.53900709219858156</v>
      </c>
      <c r="P130" s="82">
        <v>166</v>
      </c>
      <c r="Q130" s="82">
        <v>86</v>
      </c>
      <c r="R130" s="84">
        <v>0.51807228915662651</v>
      </c>
      <c r="S130" s="82">
        <v>205</v>
      </c>
      <c r="T130" s="82">
        <v>95</v>
      </c>
      <c r="U130" s="84">
        <v>0.46341463414634149</v>
      </c>
      <c r="V130" s="82">
        <v>240</v>
      </c>
      <c r="W130" s="82">
        <v>117</v>
      </c>
      <c r="X130" s="84">
        <v>0.48749999999999999</v>
      </c>
      <c r="Y130" s="107">
        <f t="shared" si="1"/>
        <v>22</v>
      </c>
      <c r="Z130" s="108">
        <f t="shared" si="2"/>
        <v>2.7127003699136867E-2</v>
      </c>
      <c r="AA130" s="109">
        <f t="shared" si="3"/>
        <v>0.91738594327990153</v>
      </c>
    </row>
    <row r="131" spans="1:28" ht="15" customHeight="1" x14ac:dyDescent="0.3">
      <c r="A131" s="80" t="s">
        <v>77</v>
      </c>
      <c r="B131" s="80" t="s">
        <v>465</v>
      </c>
      <c r="C131" s="81" t="s">
        <v>466</v>
      </c>
      <c r="D131" s="82" t="s">
        <v>1160</v>
      </c>
      <c r="E131" s="82" t="s">
        <v>659</v>
      </c>
      <c r="F131" s="84">
        <v>0.216</v>
      </c>
      <c r="G131" s="82" t="s">
        <v>1187</v>
      </c>
      <c r="H131" s="82" t="s">
        <v>662</v>
      </c>
      <c r="I131" s="84">
        <v>0.16911764705882354</v>
      </c>
      <c r="J131" s="82" t="s">
        <v>1005</v>
      </c>
      <c r="K131" s="82" t="s">
        <v>856</v>
      </c>
      <c r="L131" s="84">
        <v>0.23972602739726026</v>
      </c>
      <c r="M131" s="82">
        <v>115</v>
      </c>
      <c r="N131" s="82">
        <v>48</v>
      </c>
      <c r="O131" s="84">
        <v>0.41739130434782606</v>
      </c>
      <c r="P131" s="82">
        <v>113</v>
      </c>
      <c r="Q131" s="82">
        <v>39</v>
      </c>
      <c r="R131" s="84">
        <v>0.34513274336283184</v>
      </c>
      <c r="S131" s="82">
        <v>158</v>
      </c>
      <c r="T131" s="82">
        <v>49</v>
      </c>
      <c r="U131" s="84">
        <v>0.310126582278481</v>
      </c>
      <c r="V131" s="82">
        <v>210</v>
      </c>
      <c r="W131" s="82">
        <v>71</v>
      </c>
      <c r="X131" s="84">
        <v>0.33809523809523812</v>
      </c>
      <c r="Y131" s="107">
        <f t="shared" si="1"/>
        <v>22</v>
      </c>
      <c r="Z131" s="108">
        <f t="shared" si="2"/>
        <v>2.7127003699136867E-2</v>
      </c>
      <c r="AA131" s="109">
        <f t="shared" si="3"/>
        <v>0.94451294697903843</v>
      </c>
    </row>
    <row r="132" spans="1:28" ht="15" customHeight="1" x14ac:dyDescent="0.3">
      <c r="A132" s="80" t="s">
        <v>51</v>
      </c>
      <c r="B132" s="80" t="s">
        <v>358</v>
      </c>
      <c r="C132" s="81" t="s">
        <v>359</v>
      </c>
      <c r="D132" s="82" t="s">
        <v>139</v>
      </c>
      <c r="E132" s="82" t="s">
        <v>139</v>
      </c>
      <c r="F132" s="82" t="s">
        <v>139</v>
      </c>
      <c r="G132" s="82" t="s">
        <v>1174</v>
      </c>
      <c r="H132" s="82" t="s">
        <v>648</v>
      </c>
      <c r="I132" s="84">
        <v>2.0689655172413793E-2</v>
      </c>
      <c r="J132" s="82" t="s">
        <v>1111</v>
      </c>
      <c r="K132" s="82" t="s">
        <v>648</v>
      </c>
      <c r="L132" s="84">
        <v>2.9702970297029702E-2</v>
      </c>
      <c r="M132" s="82">
        <v>69</v>
      </c>
      <c r="N132" s="82">
        <v>5</v>
      </c>
      <c r="O132" s="84">
        <v>7.2463768115942032E-2</v>
      </c>
      <c r="P132" s="82">
        <v>153</v>
      </c>
      <c r="Q132" s="82">
        <v>9</v>
      </c>
      <c r="R132" s="84">
        <v>5.8823529411764705E-2</v>
      </c>
      <c r="S132" s="82">
        <v>177</v>
      </c>
      <c r="T132" s="82">
        <v>17</v>
      </c>
      <c r="U132" s="84">
        <v>9.6045197740112997E-2</v>
      </c>
      <c r="V132" s="82">
        <v>189</v>
      </c>
      <c r="W132" s="82">
        <v>38</v>
      </c>
      <c r="X132" s="84">
        <v>0.20105820105820105</v>
      </c>
      <c r="Y132" s="107">
        <f t="shared" ref="Y132:Y195" si="4">W132-T132</f>
        <v>21</v>
      </c>
      <c r="Z132" s="108">
        <f t="shared" si="2"/>
        <v>2.5893958076448828E-2</v>
      </c>
      <c r="AA132" s="109">
        <f t="shared" si="3"/>
        <v>0.97040690505548721</v>
      </c>
    </row>
    <row r="133" spans="1:28" ht="15" customHeight="1" x14ac:dyDescent="0.3">
      <c r="A133" s="80" t="s">
        <v>13</v>
      </c>
      <c r="B133" s="80" t="s">
        <v>177</v>
      </c>
      <c r="C133" s="81" t="s">
        <v>178</v>
      </c>
      <c r="D133" s="82" t="s">
        <v>1035</v>
      </c>
      <c r="E133" s="82" t="s">
        <v>836</v>
      </c>
      <c r="F133" s="84">
        <v>0.60919540229885061</v>
      </c>
      <c r="G133" s="82" t="s">
        <v>1111</v>
      </c>
      <c r="H133" s="82" t="s">
        <v>1112</v>
      </c>
      <c r="I133" s="84">
        <v>0.65346534653465349</v>
      </c>
      <c r="J133" s="82" t="s">
        <v>853</v>
      </c>
      <c r="K133" s="82" t="s">
        <v>742</v>
      </c>
      <c r="L133" s="84">
        <v>0.57432432432432434</v>
      </c>
      <c r="M133" s="82">
        <v>272</v>
      </c>
      <c r="N133" s="82">
        <v>124</v>
      </c>
      <c r="O133" s="84">
        <v>0.45588235294117646</v>
      </c>
      <c r="P133" s="82">
        <v>298</v>
      </c>
      <c r="Q133" s="82">
        <v>171</v>
      </c>
      <c r="R133" s="84">
        <v>0.5738255033557047</v>
      </c>
      <c r="S133" s="82">
        <v>313</v>
      </c>
      <c r="T133" s="82">
        <v>157</v>
      </c>
      <c r="U133" s="84">
        <v>0.50159744408945683</v>
      </c>
      <c r="V133" s="82">
        <v>324</v>
      </c>
      <c r="W133" s="82">
        <v>176</v>
      </c>
      <c r="X133" s="84">
        <v>0.54320987654320985</v>
      </c>
      <c r="Y133" s="107">
        <f t="shared" si="4"/>
        <v>19</v>
      </c>
      <c r="Z133" s="108">
        <f t="shared" si="2"/>
        <v>2.3427866831072751E-2</v>
      </c>
      <c r="AA133" s="109">
        <f t="shared" si="3"/>
        <v>0.99383477188656</v>
      </c>
      <c r="AB133" s="90">
        <f>SUBTOTAL(9,Y116:Y133)</f>
        <v>806</v>
      </c>
    </row>
    <row r="134" spans="1:28" ht="15" customHeight="1" x14ac:dyDescent="0.3">
      <c r="A134" s="80" t="s">
        <v>49</v>
      </c>
      <c r="B134" s="80" t="s">
        <v>348</v>
      </c>
      <c r="C134" s="81" t="s">
        <v>349</v>
      </c>
      <c r="D134" s="82" t="s">
        <v>732</v>
      </c>
      <c r="E134" s="82" t="s">
        <v>649</v>
      </c>
      <c r="F134" s="84">
        <v>0.41935483870967744</v>
      </c>
      <c r="G134" s="82" t="s">
        <v>836</v>
      </c>
      <c r="H134" s="82" t="s">
        <v>656</v>
      </c>
      <c r="I134" s="84">
        <v>0.52830188679245282</v>
      </c>
      <c r="J134" s="82" t="s">
        <v>918</v>
      </c>
      <c r="K134" s="82" t="s">
        <v>748</v>
      </c>
      <c r="L134" s="84">
        <v>0.46153846153846156</v>
      </c>
      <c r="M134" s="82">
        <v>114</v>
      </c>
      <c r="N134" s="82">
        <v>67</v>
      </c>
      <c r="O134" s="84">
        <v>0.58771929824561409</v>
      </c>
      <c r="P134" s="82">
        <v>123</v>
      </c>
      <c r="Q134" s="82">
        <v>61</v>
      </c>
      <c r="R134" s="84">
        <v>0.49593495934959347</v>
      </c>
      <c r="S134" s="82">
        <v>106</v>
      </c>
      <c r="T134" s="82">
        <v>60</v>
      </c>
      <c r="U134" s="84">
        <v>0.56603773584905659</v>
      </c>
      <c r="V134" s="82">
        <v>136</v>
      </c>
      <c r="W134" s="82">
        <v>79</v>
      </c>
      <c r="X134" s="84">
        <v>0.58088235294117652</v>
      </c>
      <c r="Y134" s="107">
        <f t="shared" si="4"/>
        <v>19</v>
      </c>
      <c r="Z134" s="108">
        <f t="shared" si="2"/>
        <v>2.3427866831072751E-2</v>
      </c>
      <c r="AA134" s="109">
        <f t="shared" si="3"/>
        <v>1.0172626387176327</v>
      </c>
      <c r="AB134" s="90">
        <f>SUBTOTAL(9,Y116:Y134)</f>
        <v>825</v>
      </c>
    </row>
    <row r="135" spans="1:28" ht="15" customHeight="1" x14ac:dyDescent="0.3">
      <c r="A135" s="80" t="s">
        <v>7</v>
      </c>
      <c r="B135" s="80" t="s">
        <v>158</v>
      </c>
      <c r="C135" s="81" t="s">
        <v>159</v>
      </c>
      <c r="D135" s="82" t="s">
        <v>656</v>
      </c>
      <c r="E135" s="82" t="s">
        <v>651</v>
      </c>
      <c r="F135" s="84">
        <v>0.42857142857142855</v>
      </c>
      <c r="G135" s="82" t="s">
        <v>1103</v>
      </c>
      <c r="H135" s="82" t="s">
        <v>650</v>
      </c>
      <c r="I135" s="84">
        <v>0.14705882352941177</v>
      </c>
      <c r="J135" s="82" t="s">
        <v>737</v>
      </c>
      <c r="K135" s="82" t="s">
        <v>682</v>
      </c>
      <c r="L135" s="84">
        <v>0.14285714285714285</v>
      </c>
      <c r="M135" s="82">
        <v>253</v>
      </c>
      <c r="N135" s="82">
        <v>46</v>
      </c>
      <c r="O135" s="84">
        <v>0.18181818181818182</v>
      </c>
      <c r="P135" s="82">
        <v>292</v>
      </c>
      <c r="Q135" s="82">
        <v>60</v>
      </c>
      <c r="R135" s="84">
        <v>0.20547945205479451</v>
      </c>
      <c r="S135" s="82">
        <v>351</v>
      </c>
      <c r="T135" s="82">
        <v>56</v>
      </c>
      <c r="U135" s="84">
        <v>0.15954415954415954</v>
      </c>
      <c r="V135" s="82">
        <v>302</v>
      </c>
      <c r="W135" s="82">
        <v>73</v>
      </c>
      <c r="X135" s="84">
        <v>0.24172185430463577</v>
      </c>
      <c r="Y135" s="107">
        <f t="shared" si="4"/>
        <v>17</v>
      </c>
      <c r="Z135" s="108">
        <f t="shared" si="2"/>
        <v>2.096177558569667E-2</v>
      </c>
      <c r="AA135" s="109">
        <f t="shared" si="3"/>
        <v>1.0382244143033292</v>
      </c>
    </row>
    <row r="136" spans="1:28" ht="15" customHeight="1" x14ac:dyDescent="0.3">
      <c r="A136" s="80" t="s">
        <v>31</v>
      </c>
      <c r="B136" s="80" t="s">
        <v>281</v>
      </c>
      <c r="C136" s="81" t="s">
        <v>282</v>
      </c>
      <c r="D136" s="82" t="s">
        <v>1011</v>
      </c>
      <c r="E136" s="82" t="s">
        <v>685</v>
      </c>
      <c r="F136" s="84">
        <v>0.5423728813559322</v>
      </c>
      <c r="G136" s="82" t="s">
        <v>1120</v>
      </c>
      <c r="H136" s="82" t="s">
        <v>748</v>
      </c>
      <c r="I136" s="84">
        <v>0.54</v>
      </c>
      <c r="J136" s="82" t="s">
        <v>850</v>
      </c>
      <c r="K136" s="82" t="s">
        <v>845</v>
      </c>
      <c r="L136" s="84">
        <v>0.64</v>
      </c>
      <c r="M136" s="82">
        <v>45</v>
      </c>
      <c r="N136" s="82">
        <v>22</v>
      </c>
      <c r="O136" s="84">
        <v>0.48888888888888887</v>
      </c>
      <c r="P136" s="82">
        <v>128</v>
      </c>
      <c r="Q136" s="82">
        <v>40</v>
      </c>
      <c r="R136" s="84">
        <v>0.3125</v>
      </c>
      <c r="S136" s="82">
        <v>178</v>
      </c>
      <c r="T136" s="82">
        <v>64</v>
      </c>
      <c r="U136" s="84">
        <v>0.3595505617977528</v>
      </c>
      <c r="V136" s="82">
        <v>186</v>
      </c>
      <c r="W136" s="82">
        <v>81</v>
      </c>
      <c r="X136" s="84">
        <v>0.43548387096774194</v>
      </c>
      <c r="Y136" s="107">
        <f t="shared" si="4"/>
        <v>17</v>
      </c>
      <c r="Z136" s="108">
        <f t="shared" si="2"/>
        <v>2.096177558569667E-2</v>
      </c>
      <c r="AA136" s="109">
        <f t="shared" si="3"/>
        <v>1.0591861898890258</v>
      </c>
    </row>
    <row r="137" spans="1:28" ht="15" customHeight="1" x14ac:dyDescent="0.3">
      <c r="A137" s="80" t="s">
        <v>73</v>
      </c>
      <c r="B137" s="80" t="s">
        <v>453</v>
      </c>
      <c r="C137" s="81" t="s">
        <v>454</v>
      </c>
      <c r="D137" s="82" t="s">
        <v>643</v>
      </c>
      <c r="E137" s="82" t="s">
        <v>648</v>
      </c>
      <c r="F137" s="84">
        <v>0.375</v>
      </c>
      <c r="G137" s="82" t="s">
        <v>732</v>
      </c>
      <c r="H137" s="82" t="s">
        <v>642</v>
      </c>
      <c r="I137" s="84">
        <v>0</v>
      </c>
      <c r="J137" s="82" t="s">
        <v>835</v>
      </c>
      <c r="K137" s="82" t="s">
        <v>677</v>
      </c>
      <c r="L137" s="84">
        <v>0.28947368421052633</v>
      </c>
      <c r="M137" s="82">
        <v>67</v>
      </c>
      <c r="N137" s="82">
        <v>22</v>
      </c>
      <c r="O137" s="84">
        <v>0.32835820895522388</v>
      </c>
      <c r="P137" s="82">
        <v>84</v>
      </c>
      <c r="Q137" s="82">
        <v>22</v>
      </c>
      <c r="R137" s="84">
        <v>0.26190476190476192</v>
      </c>
      <c r="S137" s="82">
        <v>106</v>
      </c>
      <c r="T137" s="82">
        <v>35</v>
      </c>
      <c r="U137" s="84">
        <v>0.330188679245283</v>
      </c>
      <c r="V137" s="82">
        <v>143</v>
      </c>
      <c r="W137" s="82">
        <v>52</v>
      </c>
      <c r="X137" s="84">
        <v>0.36363636363636365</v>
      </c>
      <c r="Y137" s="107">
        <f t="shared" si="4"/>
        <v>17</v>
      </c>
      <c r="Z137" s="108">
        <f t="shared" si="2"/>
        <v>2.096177558569667E-2</v>
      </c>
      <c r="AA137" s="109">
        <f t="shared" si="3"/>
        <v>1.0801479654747224</v>
      </c>
    </row>
    <row r="138" spans="1:28" ht="15" customHeight="1" x14ac:dyDescent="0.3">
      <c r="A138" s="80" t="s">
        <v>11</v>
      </c>
      <c r="B138" s="80" t="s">
        <v>167</v>
      </c>
      <c r="C138" s="81" t="s">
        <v>168</v>
      </c>
      <c r="D138" s="82" t="s">
        <v>867</v>
      </c>
      <c r="E138" s="82" t="s">
        <v>654</v>
      </c>
      <c r="F138" s="84">
        <v>0.18421052631578946</v>
      </c>
      <c r="G138" s="82" t="s">
        <v>848</v>
      </c>
      <c r="H138" s="82" t="s">
        <v>649</v>
      </c>
      <c r="I138" s="84">
        <v>0.21311475409836064</v>
      </c>
      <c r="J138" s="82" t="s">
        <v>868</v>
      </c>
      <c r="K138" s="82" t="s">
        <v>816</v>
      </c>
      <c r="L138" s="84">
        <v>0.19277108433734941</v>
      </c>
      <c r="M138" s="82">
        <v>99</v>
      </c>
      <c r="N138" s="82">
        <v>13</v>
      </c>
      <c r="O138" s="84">
        <v>0.13131313131313133</v>
      </c>
      <c r="P138" s="82">
        <v>79</v>
      </c>
      <c r="Q138" s="82">
        <v>13</v>
      </c>
      <c r="R138" s="84">
        <v>0.16455696202531644</v>
      </c>
      <c r="S138" s="82">
        <v>84</v>
      </c>
      <c r="T138" s="82">
        <v>8</v>
      </c>
      <c r="U138" s="84">
        <v>9.5238095238095233E-2</v>
      </c>
      <c r="V138" s="82">
        <v>154</v>
      </c>
      <c r="W138" s="82">
        <v>24</v>
      </c>
      <c r="X138" s="84">
        <v>0.15584415584415584</v>
      </c>
      <c r="Y138" s="107">
        <f t="shared" si="4"/>
        <v>16</v>
      </c>
      <c r="Z138" s="108">
        <f t="shared" si="2"/>
        <v>1.9728729963008632E-2</v>
      </c>
      <c r="AA138" s="109">
        <f t="shared" si="3"/>
        <v>1.099876695437731</v>
      </c>
    </row>
    <row r="139" spans="1:28" ht="15" customHeight="1" x14ac:dyDescent="0.3">
      <c r="A139" s="80" t="s">
        <v>75</v>
      </c>
      <c r="B139" s="80" t="s">
        <v>459</v>
      </c>
      <c r="C139" s="81" t="s">
        <v>460</v>
      </c>
      <c r="D139" s="82" t="s">
        <v>742</v>
      </c>
      <c r="E139" s="82" t="s">
        <v>838</v>
      </c>
      <c r="F139" s="84">
        <v>0.21176470588235294</v>
      </c>
      <c r="G139" s="82" t="s">
        <v>657</v>
      </c>
      <c r="H139" s="82" t="s">
        <v>682</v>
      </c>
      <c r="I139" s="84">
        <v>0.20289855072463769</v>
      </c>
      <c r="J139" s="82" t="s">
        <v>862</v>
      </c>
      <c r="K139" s="82" t="s">
        <v>644</v>
      </c>
      <c r="L139" s="84">
        <v>9.6153846153846159E-2</v>
      </c>
      <c r="M139" s="82">
        <v>41</v>
      </c>
      <c r="N139" s="82">
        <v>16</v>
      </c>
      <c r="O139" s="84">
        <v>0.3902439024390244</v>
      </c>
      <c r="P139" s="82">
        <v>176</v>
      </c>
      <c r="Q139" s="82">
        <v>43</v>
      </c>
      <c r="R139" s="84">
        <v>0.24431818181818182</v>
      </c>
      <c r="S139" s="82">
        <v>176</v>
      </c>
      <c r="T139" s="82">
        <v>54</v>
      </c>
      <c r="U139" s="84">
        <v>0.30681818181818182</v>
      </c>
      <c r="V139" s="82">
        <v>194</v>
      </c>
      <c r="W139" s="82">
        <v>70</v>
      </c>
      <c r="X139" s="84">
        <v>0.36082474226804123</v>
      </c>
      <c r="Y139" s="107">
        <f t="shared" si="4"/>
        <v>16</v>
      </c>
      <c r="Z139" s="108">
        <f t="shared" si="2"/>
        <v>1.9728729963008632E-2</v>
      </c>
      <c r="AA139" s="109">
        <f t="shared" si="3"/>
        <v>1.1196054254007397</v>
      </c>
    </row>
    <row r="140" spans="1:28" ht="15" customHeight="1" x14ac:dyDescent="0.3">
      <c r="A140" s="80" t="s">
        <v>53</v>
      </c>
      <c r="B140" s="80" t="s">
        <v>380</v>
      </c>
      <c r="C140" s="81" t="s">
        <v>381</v>
      </c>
      <c r="D140" s="82" t="s">
        <v>676</v>
      </c>
      <c r="E140" s="82" t="s">
        <v>816</v>
      </c>
      <c r="F140" s="84">
        <v>0.47058823529411764</v>
      </c>
      <c r="G140" s="82" t="s">
        <v>824</v>
      </c>
      <c r="H140" s="82" t="s">
        <v>662</v>
      </c>
      <c r="I140" s="84">
        <v>0.26744186046511625</v>
      </c>
      <c r="J140" s="82" t="s">
        <v>857</v>
      </c>
      <c r="K140" s="82" t="s">
        <v>975</v>
      </c>
      <c r="L140" s="84">
        <v>0.37850467289719625</v>
      </c>
      <c r="M140" s="82">
        <v>307</v>
      </c>
      <c r="N140" s="82">
        <v>102</v>
      </c>
      <c r="O140" s="84">
        <v>0.33224755700325731</v>
      </c>
      <c r="P140" s="82">
        <v>265</v>
      </c>
      <c r="Q140" s="82">
        <v>111</v>
      </c>
      <c r="R140" s="84">
        <v>0.4188679245283019</v>
      </c>
      <c r="S140" s="82">
        <v>255</v>
      </c>
      <c r="T140" s="82">
        <v>129</v>
      </c>
      <c r="U140" s="84">
        <v>0.50588235294117645</v>
      </c>
      <c r="V140" s="82">
        <v>309</v>
      </c>
      <c r="W140" s="82">
        <v>144</v>
      </c>
      <c r="X140" s="84">
        <v>0.46601941747572817</v>
      </c>
      <c r="Y140" s="107">
        <f t="shared" si="4"/>
        <v>15</v>
      </c>
      <c r="Z140" s="108">
        <f t="shared" si="2"/>
        <v>1.8495684340320593E-2</v>
      </c>
      <c r="AA140" s="109">
        <f t="shared" si="3"/>
        <v>1.1381011097410603</v>
      </c>
    </row>
    <row r="141" spans="1:28" ht="15" customHeight="1" x14ac:dyDescent="0.3">
      <c r="A141" s="80" t="s">
        <v>51</v>
      </c>
      <c r="B141" s="80" t="s">
        <v>607</v>
      </c>
      <c r="C141" s="81" t="s">
        <v>608</v>
      </c>
      <c r="D141" s="82" t="s">
        <v>139</v>
      </c>
      <c r="E141" s="82" t="s">
        <v>139</v>
      </c>
      <c r="F141" s="82" t="s">
        <v>139</v>
      </c>
      <c r="G141" s="82" t="s">
        <v>139</v>
      </c>
      <c r="H141" s="82" t="s">
        <v>139</v>
      </c>
      <c r="I141" s="82" t="s">
        <v>139</v>
      </c>
      <c r="J141" s="82" t="s">
        <v>675</v>
      </c>
      <c r="K141" s="82" t="s">
        <v>642</v>
      </c>
      <c r="L141" s="84">
        <v>0</v>
      </c>
      <c r="M141" s="82">
        <v>27</v>
      </c>
      <c r="N141" s="82">
        <v>16</v>
      </c>
      <c r="O141" s="84">
        <v>0.59259259259259256</v>
      </c>
      <c r="P141" s="82">
        <v>40</v>
      </c>
      <c r="Q141" s="82">
        <v>4</v>
      </c>
      <c r="R141" s="84">
        <v>0.1</v>
      </c>
      <c r="S141" s="82">
        <v>39</v>
      </c>
      <c r="T141" s="83">
        <v>0</v>
      </c>
      <c r="U141" s="84">
        <v>0</v>
      </c>
      <c r="V141" s="82">
        <v>50</v>
      </c>
      <c r="W141" s="82">
        <v>14</v>
      </c>
      <c r="X141" s="84">
        <v>0.28000000000000003</v>
      </c>
      <c r="Y141" s="107">
        <f t="shared" si="4"/>
        <v>14</v>
      </c>
      <c r="Z141" s="108">
        <f t="shared" si="2"/>
        <v>1.7262638717632551E-2</v>
      </c>
      <c r="AA141" s="109">
        <f t="shared" si="3"/>
        <v>1.1553637484586927</v>
      </c>
    </row>
    <row r="142" spans="1:28" ht="15" customHeight="1" x14ac:dyDescent="0.3">
      <c r="A142" s="80" t="s">
        <v>63</v>
      </c>
      <c r="B142" s="80" t="s">
        <v>412</v>
      </c>
      <c r="C142" s="81" t="s">
        <v>413</v>
      </c>
      <c r="D142" s="82" t="s">
        <v>1047</v>
      </c>
      <c r="E142" s="82" t="s">
        <v>1145</v>
      </c>
      <c r="F142" s="84">
        <v>0.83832335329341312</v>
      </c>
      <c r="G142" s="82" t="s">
        <v>907</v>
      </c>
      <c r="H142" s="82" t="s">
        <v>744</v>
      </c>
      <c r="I142" s="84">
        <v>0.79120879120879117</v>
      </c>
      <c r="J142" s="82" t="s">
        <v>1177</v>
      </c>
      <c r="K142" s="82" t="s">
        <v>1179</v>
      </c>
      <c r="L142" s="84">
        <v>0.8214285714285714</v>
      </c>
      <c r="M142" s="82">
        <v>201</v>
      </c>
      <c r="N142" s="82">
        <v>170</v>
      </c>
      <c r="O142" s="84">
        <v>0.845771144278607</v>
      </c>
      <c r="P142" s="82">
        <v>211</v>
      </c>
      <c r="Q142" s="82">
        <v>172</v>
      </c>
      <c r="R142" s="84">
        <v>0.81516587677725116</v>
      </c>
      <c r="S142" s="82">
        <v>205</v>
      </c>
      <c r="T142" s="82">
        <v>166</v>
      </c>
      <c r="U142" s="84">
        <v>0.80975609756097566</v>
      </c>
      <c r="V142" s="82">
        <v>228</v>
      </c>
      <c r="W142" s="82">
        <v>179</v>
      </c>
      <c r="X142" s="84">
        <v>0.78508771929824561</v>
      </c>
      <c r="Y142" s="107">
        <f t="shared" si="4"/>
        <v>13</v>
      </c>
      <c r="Z142" s="108">
        <f t="shared" si="2"/>
        <v>1.6029593094944512E-2</v>
      </c>
      <c r="AA142" s="109">
        <f t="shared" si="3"/>
        <v>1.1713933415536373</v>
      </c>
    </row>
    <row r="143" spans="1:28" ht="15" customHeight="1" x14ac:dyDescent="0.3">
      <c r="A143" s="80" t="s">
        <v>134</v>
      </c>
      <c r="B143" s="80" t="s">
        <v>491</v>
      </c>
      <c r="C143" s="81" t="s">
        <v>1306</v>
      </c>
      <c r="D143" s="82" t="s">
        <v>139</v>
      </c>
      <c r="E143" s="82" t="s">
        <v>139</v>
      </c>
      <c r="F143" s="82" t="s">
        <v>139</v>
      </c>
      <c r="G143" s="82" t="s">
        <v>1098</v>
      </c>
      <c r="H143" s="82" t="s">
        <v>647</v>
      </c>
      <c r="I143" s="84">
        <v>0.19148936170212766</v>
      </c>
      <c r="J143" s="82" t="s">
        <v>1099</v>
      </c>
      <c r="K143" s="82" t="s">
        <v>666</v>
      </c>
      <c r="L143" s="84">
        <v>0.24742268041237114</v>
      </c>
      <c r="M143" s="82">
        <v>87</v>
      </c>
      <c r="N143" s="82">
        <v>16</v>
      </c>
      <c r="O143" s="84">
        <v>0.18390804597701149</v>
      </c>
      <c r="P143" s="82">
        <v>124</v>
      </c>
      <c r="Q143" s="82">
        <v>14</v>
      </c>
      <c r="R143" s="84">
        <v>0.11290322580645161</v>
      </c>
      <c r="S143" s="82">
        <v>123</v>
      </c>
      <c r="T143" s="82">
        <v>25</v>
      </c>
      <c r="U143" s="84">
        <v>0.2032520325203252</v>
      </c>
      <c r="V143" s="82">
        <v>139</v>
      </c>
      <c r="W143" s="82">
        <v>37</v>
      </c>
      <c r="X143" s="84">
        <v>0.26618705035971224</v>
      </c>
      <c r="Y143" s="107">
        <f t="shared" si="4"/>
        <v>12</v>
      </c>
      <c r="Z143" s="108">
        <f t="shared" si="2"/>
        <v>1.4796547472256474E-2</v>
      </c>
      <c r="AA143" s="109">
        <f t="shared" si="3"/>
        <v>1.1861898890258937</v>
      </c>
    </row>
    <row r="144" spans="1:28" ht="15" customHeight="1" x14ac:dyDescent="0.3">
      <c r="A144" s="80" t="s">
        <v>21</v>
      </c>
      <c r="B144" s="80" t="s">
        <v>228</v>
      </c>
      <c r="C144" s="81" t="s">
        <v>229</v>
      </c>
      <c r="D144" s="82" t="s">
        <v>660</v>
      </c>
      <c r="E144" s="82" t="s">
        <v>642</v>
      </c>
      <c r="F144" s="84">
        <v>0</v>
      </c>
      <c r="G144" s="82" t="s">
        <v>1118</v>
      </c>
      <c r="H144" s="82" t="s">
        <v>647</v>
      </c>
      <c r="I144" s="84">
        <v>0.14516129032258066</v>
      </c>
      <c r="J144" s="82" t="s">
        <v>678</v>
      </c>
      <c r="K144" s="82" t="s">
        <v>649</v>
      </c>
      <c r="L144" s="84">
        <v>0.14444444444444443</v>
      </c>
      <c r="M144" s="82">
        <v>77</v>
      </c>
      <c r="N144" s="82">
        <v>19</v>
      </c>
      <c r="O144" s="84">
        <v>0.24675324675324675</v>
      </c>
      <c r="P144" s="82">
        <v>96</v>
      </c>
      <c r="Q144" s="82">
        <v>31</v>
      </c>
      <c r="R144" s="84">
        <v>0.32291666666666669</v>
      </c>
      <c r="S144" s="82">
        <v>62</v>
      </c>
      <c r="T144" s="82">
        <v>17</v>
      </c>
      <c r="U144" s="84">
        <v>0.27419354838709675</v>
      </c>
      <c r="V144" s="82">
        <v>79</v>
      </c>
      <c r="W144" s="82">
        <v>28</v>
      </c>
      <c r="X144" s="84">
        <v>0.35443037974683544</v>
      </c>
      <c r="Y144" s="107">
        <f t="shared" si="4"/>
        <v>11</v>
      </c>
      <c r="Z144" s="108">
        <f t="shared" si="2"/>
        <v>1.3563501849568433E-2</v>
      </c>
      <c r="AA144" s="109">
        <f t="shared" si="3"/>
        <v>1.1997533908754621</v>
      </c>
    </row>
    <row r="145" spans="1:27" ht="15" customHeight="1" x14ac:dyDescent="0.3">
      <c r="A145" s="80" t="s">
        <v>1288</v>
      </c>
      <c r="B145" s="80" t="s">
        <v>1309</v>
      </c>
      <c r="C145" s="81" t="s">
        <v>335</v>
      </c>
      <c r="D145" s="82" t="s">
        <v>128</v>
      </c>
      <c r="E145" s="82" t="s">
        <v>1268</v>
      </c>
      <c r="F145" s="84">
        <v>0.84293193717277481</v>
      </c>
      <c r="G145" s="82" t="s">
        <v>1164</v>
      </c>
      <c r="H145" s="82" t="s">
        <v>1165</v>
      </c>
      <c r="I145" s="84">
        <v>0.83892617449664431</v>
      </c>
      <c r="J145" s="82" t="s">
        <v>1166</v>
      </c>
      <c r="K145" s="82" t="s">
        <v>92</v>
      </c>
      <c r="L145" s="84">
        <v>0.87389380530973448</v>
      </c>
      <c r="M145" s="82">
        <v>493</v>
      </c>
      <c r="N145" s="82">
        <v>444</v>
      </c>
      <c r="O145" s="84">
        <v>0.90060851926977692</v>
      </c>
      <c r="P145" s="82">
        <v>522</v>
      </c>
      <c r="Q145" s="82">
        <v>443</v>
      </c>
      <c r="R145" s="84">
        <v>0.84865900383141768</v>
      </c>
      <c r="S145" s="82">
        <v>548</v>
      </c>
      <c r="T145" s="82">
        <v>459</v>
      </c>
      <c r="U145" s="84">
        <v>0.83759124087591241</v>
      </c>
      <c r="V145" s="82">
        <v>537</v>
      </c>
      <c r="W145" s="82">
        <v>470</v>
      </c>
      <c r="X145" s="84">
        <v>0.87523277467411542</v>
      </c>
      <c r="Y145" s="107">
        <f t="shared" si="4"/>
        <v>11</v>
      </c>
      <c r="Z145" s="108">
        <f t="shared" si="2"/>
        <v>1.3563501849568433E-2</v>
      </c>
      <c r="AA145" s="109">
        <f t="shared" si="3"/>
        <v>1.2133168927250304</v>
      </c>
    </row>
    <row r="146" spans="1:27" ht="15" customHeight="1" x14ac:dyDescent="0.3">
      <c r="A146" s="80" t="s">
        <v>51</v>
      </c>
      <c r="B146" s="80" t="s">
        <v>354</v>
      </c>
      <c r="C146" s="81" t="s">
        <v>355</v>
      </c>
      <c r="D146" s="82" t="s">
        <v>739</v>
      </c>
      <c r="E146" s="82" t="s">
        <v>844</v>
      </c>
      <c r="F146" s="84">
        <v>0.3048780487804878</v>
      </c>
      <c r="G146" s="82" t="s">
        <v>1146</v>
      </c>
      <c r="H146" s="82" t="s">
        <v>732</v>
      </c>
      <c r="I146" s="84">
        <v>0.22627737226277372</v>
      </c>
      <c r="J146" s="82" t="s">
        <v>1173</v>
      </c>
      <c r="K146" s="82" t="s">
        <v>1098</v>
      </c>
      <c r="L146" s="84">
        <v>0.21363636363636362</v>
      </c>
      <c r="M146" s="82">
        <v>289</v>
      </c>
      <c r="N146" s="82">
        <v>63</v>
      </c>
      <c r="O146" s="84">
        <v>0.2179930795847751</v>
      </c>
      <c r="P146" s="82">
        <v>249</v>
      </c>
      <c r="Q146" s="82">
        <v>69</v>
      </c>
      <c r="R146" s="84">
        <v>0.27710843373493976</v>
      </c>
      <c r="S146" s="82">
        <v>257</v>
      </c>
      <c r="T146" s="82">
        <v>76</v>
      </c>
      <c r="U146" s="84">
        <v>0.29571984435797666</v>
      </c>
      <c r="V146" s="82">
        <v>239</v>
      </c>
      <c r="W146" s="82">
        <v>86</v>
      </c>
      <c r="X146" s="84">
        <v>0.35983263598326359</v>
      </c>
      <c r="Y146" s="107">
        <f t="shared" si="4"/>
        <v>10</v>
      </c>
      <c r="Z146" s="108">
        <f t="shared" si="2"/>
        <v>1.2330456226880395E-2</v>
      </c>
      <c r="AA146" s="109">
        <f t="shared" si="3"/>
        <v>1.2256473489519109</v>
      </c>
    </row>
    <row r="147" spans="1:27" ht="15" customHeight="1" x14ac:dyDescent="0.3">
      <c r="A147" s="80" t="s">
        <v>41</v>
      </c>
      <c r="B147" s="80" t="s">
        <v>321</v>
      </c>
      <c r="C147" s="81" t="s">
        <v>322</v>
      </c>
      <c r="D147" s="82" t="s">
        <v>139</v>
      </c>
      <c r="E147" s="82" t="s">
        <v>139</v>
      </c>
      <c r="F147" s="82" t="s">
        <v>139</v>
      </c>
      <c r="G147" s="82" t="s">
        <v>646</v>
      </c>
      <c r="H147" s="82" t="s">
        <v>646</v>
      </c>
      <c r="I147" s="84">
        <v>1</v>
      </c>
      <c r="J147" s="82" t="s">
        <v>844</v>
      </c>
      <c r="K147" s="82" t="s">
        <v>643</v>
      </c>
      <c r="L147" s="84">
        <v>0.32</v>
      </c>
      <c r="M147" s="82">
        <v>17</v>
      </c>
      <c r="N147" s="82">
        <v>6</v>
      </c>
      <c r="O147" s="84">
        <v>0.35294117647058826</v>
      </c>
      <c r="P147" s="82">
        <v>67</v>
      </c>
      <c r="Q147" s="82">
        <v>5</v>
      </c>
      <c r="R147" s="84">
        <v>7.4626865671641784E-2</v>
      </c>
      <c r="S147" s="82">
        <v>50</v>
      </c>
      <c r="T147" s="82">
        <v>6</v>
      </c>
      <c r="U147" s="84">
        <v>0.12</v>
      </c>
      <c r="V147" s="82">
        <v>121</v>
      </c>
      <c r="W147" s="82">
        <v>15</v>
      </c>
      <c r="X147" s="84">
        <v>0.12396694214876033</v>
      </c>
      <c r="Y147" s="107">
        <f t="shared" si="4"/>
        <v>9</v>
      </c>
      <c r="Z147" s="108">
        <f t="shared" si="2"/>
        <v>1.1097410604192354E-2</v>
      </c>
      <c r="AA147" s="109">
        <f t="shared" si="3"/>
        <v>1.2367447595561032</v>
      </c>
    </row>
    <row r="148" spans="1:27" ht="15" customHeight="1" x14ac:dyDescent="0.3">
      <c r="A148" s="80" t="s">
        <v>15</v>
      </c>
      <c r="B148" s="80" t="s">
        <v>191</v>
      </c>
      <c r="C148" s="81" t="s">
        <v>192</v>
      </c>
      <c r="D148" s="82" t="s">
        <v>1011</v>
      </c>
      <c r="E148" s="82" t="s">
        <v>755</v>
      </c>
      <c r="F148" s="84">
        <v>0.83050847457627119</v>
      </c>
      <c r="G148" s="82" t="s">
        <v>755</v>
      </c>
      <c r="H148" s="82" t="s">
        <v>729</v>
      </c>
      <c r="I148" s="84">
        <v>0.73469387755102045</v>
      </c>
      <c r="J148" s="82" t="s">
        <v>754</v>
      </c>
      <c r="K148" s="82" t="s">
        <v>666</v>
      </c>
      <c r="L148" s="84">
        <v>0.55813953488372092</v>
      </c>
      <c r="M148" s="82">
        <v>66</v>
      </c>
      <c r="N148" s="82">
        <v>34</v>
      </c>
      <c r="O148" s="84">
        <v>0.51515151515151514</v>
      </c>
      <c r="P148" s="82">
        <v>67</v>
      </c>
      <c r="Q148" s="82">
        <v>33</v>
      </c>
      <c r="R148" s="84">
        <v>0.4925373134328358</v>
      </c>
      <c r="S148" s="82">
        <v>85</v>
      </c>
      <c r="T148" s="82">
        <v>45</v>
      </c>
      <c r="U148" s="84">
        <v>0.52941176470588236</v>
      </c>
      <c r="V148" s="82">
        <v>91</v>
      </c>
      <c r="W148" s="82">
        <v>53</v>
      </c>
      <c r="X148" s="84">
        <v>0.58241758241758246</v>
      </c>
      <c r="Y148" s="107">
        <f t="shared" si="4"/>
        <v>8</v>
      </c>
      <c r="Z148" s="108">
        <f t="shared" si="2"/>
        <v>9.8643649815043158E-3</v>
      </c>
      <c r="AA148" s="109">
        <f t="shared" si="3"/>
        <v>1.2466091245376074</v>
      </c>
    </row>
    <row r="149" spans="1:27" ht="15" customHeight="1" x14ac:dyDescent="0.3">
      <c r="A149" s="80" t="s">
        <v>17</v>
      </c>
      <c r="B149" s="80" t="s">
        <v>206</v>
      </c>
      <c r="C149" s="81" t="s">
        <v>207</v>
      </c>
      <c r="D149" s="82" t="s">
        <v>1145</v>
      </c>
      <c r="E149" s="82" t="s">
        <v>844</v>
      </c>
      <c r="F149" s="84">
        <v>0.17857142857142858</v>
      </c>
      <c r="G149" s="82" t="s">
        <v>851</v>
      </c>
      <c r="H149" s="82" t="s">
        <v>867</v>
      </c>
      <c r="I149" s="84">
        <v>0.24836601307189543</v>
      </c>
      <c r="J149" s="82" t="s">
        <v>743</v>
      </c>
      <c r="K149" s="82" t="s">
        <v>746</v>
      </c>
      <c r="L149" s="84">
        <v>0.20465116279069767</v>
      </c>
      <c r="M149" s="82">
        <v>329</v>
      </c>
      <c r="N149" s="82">
        <v>59</v>
      </c>
      <c r="O149" s="84">
        <v>0.17933130699088146</v>
      </c>
      <c r="P149" s="82">
        <v>250</v>
      </c>
      <c r="Q149" s="82">
        <v>62</v>
      </c>
      <c r="R149" s="84">
        <v>0.248</v>
      </c>
      <c r="S149" s="82">
        <v>153</v>
      </c>
      <c r="T149" s="82">
        <v>60</v>
      </c>
      <c r="U149" s="84">
        <v>0.39215686274509803</v>
      </c>
      <c r="V149" s="82">
        <v>141</v>
      </c>
      <c r="W149" s="82">
        <v>68</v>
      </c>
      <c r="X149" s="84">
        <v>0.48226950354609927</v>
      </c>
      <c r="Y149" s="107">
        <f t="shared" si="4"/>
        <v>8</v>
      </c>
      <c r="Z149" s="108">
        <f t="shared" si="2"/>
        <v>9.8643649815043158E-3</v>
      </c>
      <c r="AA149" s="109">
        <f t="shared" si="3"/>
        <v>1.2564734895191116</v>
      </c>
    </row>
    <row r="150" spans="1:27" ht="15" customHeight="1" x14ac:dyDescent="0.3">
      <c r="A150" s="80" t="s">
        <v>31</v>
      </c>
      <c r="B150" s="80" t="s">
        <v>275</v>
      </c>
      <c r="C150" s="81" t="s">
        <v>276</v>
      </c>
      <c r="D150" s="82" t="s">
        <v>676</v>
      </c>
      <c r="E150" s="82" t="s">
        <v>680</v>
      </c>
      <c r="F150" s="84">
        <v>0.55882352941176472</v>
      </c>
      <c r="G150" s="82" t="s">
        <v>1118</v>
      </c>
      <c r="H150" s="82" t="s">
        <v>666</v>
      </c>
      <c r="I150" s="84">
        <v>0.38709677419354838</v>
      </c>
      <c r="J150" s="82" t="s">
        <v>738</v>
      </c>
      <c r="K150" s="82" t="s">
        <v>658</v>
      </c>
      <c r="L150" s="84">
        <v>0.12440191387559808</v>
      </c>
      <c r="M150" s="82">
        <v>304</v>
      </c>
      <c r="N150" s="82">
        <v>47</v>
      </c>
      <c r="O150" s="84">
        <v>0.15460526315789475</v>
      </c>
      <c r="P150" s="82">
        <v>270</v>
      </c>
      <c r="Q150" s="82">
        <v>50</v>
      </c>
      <c r="R150" s="84">
        <v>0.18518518518518517</v>
      </c>
      <c r="S150" s="82">
        <v>197</v>
      </c>
      <c r="T150" s="82">
        <v>34</v>
      </c>
      <c r="U150" s="84">
        <v>0.17258883248730963</v>
      </c>
      <c r="V150" s="82">
        <v>205</v>
      </c>
      <c r="W150" s="82">
        <v>42</v>
      </c>
      <c r="X150" s="84">
        <v>0.20487804878048779</v>
      </c>
      <c r="Y150" s="107">
        <f t="shared" si="4"/>
        <v>8</v>
      </c>
      <c r="Z150" s="108">
        <f t="shared" si="2"/>
        <v>9.8643649815043158E-3</v>
      </c>
      <c r="AA150" s="109">
        <f t="shared" si="3"/>
        <v>1.2663378545006159</v>
      </c>
    </row>
    <row r="151" spans="1:27" ht="15" customHeight="1" x14ac:dyDescent="0.3">
      <c r="A151" s="80" t="s">
        <v>35</v>
      </c>
      <c r="B151" s="80" t="s">
        <v>307</v>
      </c>
      <c r="C151" s="81" t="s">
        <v>308</v>
      </c>
      <c r="D151" s="82" t="s">
        <v>139</v>
      </c>
      <c r="E151" s="82" t="s">
        <v>139</v>
      </c>
      <c r="F151" s="82" t="s">
        <v>139</v>
      </c>
      <c r="G151" s="82" t="s">
        <v>859</v>
      </c>
      <c r="H151" s="82" t="s">
        <v>677</v>
      </c>
      <c r="I151" s="84">
        <v>0.17322834645669291</v>
      </c>
      <c r="J151" s="82" t="s">
        <v>859</v>
      </c>
      <c r="K151" s="82" t="s">
        <v>839</v>
      </c>
      <c r="L151" s="84">
        <v>0.25984251968503935</v>
      </c>
      <c r="M151" s="82">
        <v>181</v>
      </c>
      <c r="N151" s="82">
        <v>32</v>
      </c>
      <c r="O151" s="84">
        <v>0.17679558011049723</v>
      </c>
      <c r="P151" s="82">
        <v>42</v>
      </c>
      <c r="Q151" s="82">
        <v>12</v>
      </c>
      <c r="R151" s="84">
        <v>0.2857142857142857</v>
      </c>
      <c r="S151" s="82">
        <v>2</v>
      </c>
      <c r="T151" s="82">
        <v>1</v>
      </c>
      <c r="U151" s="84">
        <v>0.5</v>
      </c>
      <c r="V151" s="82">
        <v>24</v>
      </c>
      <c r="W151" s="82">
        <v>9</v>
      </c>
      <c r="X151" s="84">
        <v>0.375</v>
      </c>
      <c r="Y151" s="107">
        <f t="shared" si="4"/>
        <v>8</v>
      </c>
      <c r="Z151" s="108">
        <f t="shared" si="2"/>
        <v>9.8643649815043158E-3</v>
      </c>
      <c r="AA151" s="109">
        <f t="shared" si="3"/>
        <v>1.2762022194821201</v>
      </c>
    </row>
    <row r="152" spans="1:27" ht="15" customHeight="1" x14ac:dyDescent="0.3">
      <c r="A152" s="80" t="s">
        <v>55</v>
      </c>
      <c r="B152" s="80" t="s">
        <v>382</v>
      </c>
      <c r="C152" s="81" t="s">
        <v>383</v>
      </c>
      <c r="D152" s="82" t="s">
        <v>1149</v>
      </c>
      <c r="E152" s="82" t="s">
        <v>836</v>
      </c>
      <c r="F152" s="84">
        <v>0.4344262295081967</v>
      </c>
      <c r="G152" s="82" t="s">
        <v>818</v>
      </c>
      <c r="H152" s="82" t="s">
        <v>822</v>
      </c>
      <c r="I152" s="84">
        <v>0.42592592592592593</v>
      </c>
      <c r="J152" s="82" t="s">
        <v>744</v>
      </c>
      <c r="K152" s="82" t="s">
        <v>842</v>
      </c>
      <c r="L152" s="84">
        <v>0.50694444444444442</v>
      </c>
      <c r="M152" s="82">
        <v>185</v>
      </c>
      <c r="N152" s="82">
        <v>105</v>
      </c>
      <c r="O152" s="84">
        <v>0.56756756756756754</v>
      </c>
      <c r="P152" s="82">
        <v>205</v>
      </c>
      <c r="Q152" s="82">
        <v>93</v>
      </c>
      <c r="R152" s="84">
        <v>0.45365853658536587</v>
      </c>
      <c r="S152" s="82">
        <v>223</v>
      </c>
      <c r="T152" s="82">
        <v>124</v>
      </c>
      <c r="U152" s="84">
        <v>0.55605381165919288</v>
      </c>
      <c r="V152" s="82">
        <v>226</v>
      </c>
      <c r="W152" s="82">
        <v>131</v>
      </c>
      <c r="X152" s="84">
        <v>0.57964601769911506</v>
      </c>
      <c r="Y152" s="107">
        <f t="shared" si="4"/>
        <v>7</v>
      </c>
      <c r="Z152" s="108">
        <f t="shared" si="2"/>
        <v>8.6313193588162754E-3</v>
      </c>
      <c r="AA152" s="109">
        <f t="shared" si="3"/>
        <v>1.2848335388409364</v>
      </c>
    </row>
    <row r="153" spans="1:27" ht="15" customHeight="1" x14ac:dyDescent="0.3">
      <c r="A153" s="80" t="s">
        <v>41</v>
      </c>
      <c r="B153" s="80" t="s">
        <v>327</v>
      </c>
      <c r="C153" s="81" t="s">
        <v>328</v>
      </c>
      <c r="D153" s="82" t="s">
        <v>646</v>
      </c>
      <c r="E153" s="82" t="s">
        <v>642</v>
      </c>
      <c r="F153" s="84">
        <v>0</v>
      </c>
      <c r="G153" s="82" t="s">
        <v>648</v>
      </c>
      <c r="H153" s="82" t="s">
        <v>645</v>
      </c>
      <c r="I153" s="84">
        <v>0.66666666666666663</v>
      </c>
      <c r="J153" s="82" t="s">
        <v>954</v>
      </c>
      <c r="K153" s="82" t="s">
        <v>679</v>
      </c>
      <c r="L153" s="84">
        <v>0.4891304347826087</v>
      </c>
      <c r="M153" s="82">
        <v>130</v>
      </c>
      <c r="N153" s="82">
        <v>75</v>
      </c>
      <c r="O153" s="84">
        <v>0.57692307692307687</v>
      </c>
      <c r="P153" s="82">
        <v>113</v>
      </c>
      <c r="Q153" s="82">
        <v>58</v>
      </c>
      <c r="R153" s="84">
        <v>0.51327433628318586</v>
      </c>
      <c r="S153" s="82">
        <v>138</v>
      </c>
      <c r="T153" s="82">
        <v>76</v>
      </c>
      <c r="U153" s="84">
        <v>0.55072463768115942</v>
      </c>
      <c r="V153" s="82">
        <v>168</v>
      </c>
      <c r="W153" s="82">
        <v>82</v>
      </c>
      <c r="X153" s="84">
        <v>0.48809523809523808</v>
      </c>
      <c r="Y153" s="107">
        <f t="shared" si="4"/>
        <v>6</v>
      </c>
      <c r="Z153" s="108">
        <f t="shared" si="2"/>
        <v>7.3982737361282368E-3</v>
      </c>
      <c r="AA153" s="109">
        <f t="shared" si="3"/>
        <v>1.2922318125770647</v>
      </c>
    </row>
    <row r="154" spans="1:27" ht="15" customHeight="1" x14ac:dyDescent="0.3">
      <c r="A154" s="80" t="s">
        <v>9</v>
      </c>
      <c r="B154" s="80" t="s">
        <v>164</v>
      </c>
      <c r="C154" s="81" t="s">
        <v>165</v>
      </c>
      <c r="D154" s="82" t="s">
        <v>652</v>
      </c>
      <c r="E154" s="82" t="s">
        <v>646</v>
      </c>
      <c r="F154" s="84">
        <v>1.098901098901099E-2</v>
      </c>
      <c r="G154" s="82" t="s">
        <v>907</v>
      </c>
      <c r="H154" s="82" t="s">
        <v>645</v>
      </c>
      <c r="I154" s="84">
        <v>1.098901098901099E-2</v>
      </c>
      <c r="J154" s="82" t="s">
        <v>909</v>
      </c>
      <c r="K154" s="82" t="s">
        <v>644</v>
      </c>
      <c r="L154" s="84">
        <v>2.7027027027027029E-2</v>
      </c>
      <c r="M154" s="82">
        <v>318</v>
      </c>
      <c r="N154" s="82">
        <v>4</v>
      </c>
      <c r="O154" s="84">
        <v>1.2578616352201259E-2</v>
      </c>
      <c r="P154" s="82">
        <v>155</v>
      </c>
      <c r="Q154" s="82">
        <v>2</v>
      </c>
      <c r="R154" s="84">
        <v>1.2903225806451613E-2</v>
      </c>
      <c r="S154" s="82">
        <v>184</v>
      </c>
      <c r="T154" s="82">
        <v>10</v>
      </c>
      <c r="U154" s="84">
        <v>5.434782608695652E-2</v>
      </c>
      <c r="V154" s="82">
        <v>207</v>
      </c>
      <c r="W154" s="82">
        <v>15</v>
      </c>
      <c r="X154" s="84">
        <v>7.2463768115942032E-2</v>
      </c>
      <c r="Y154" s="107">
        <f t="shared" si="4"/>
        <v>5</v>
      </c>
      <c r="Z154" s="108">
        <f t="shared" si="2"/>
        <v>6.1652281134401974E-3</v>
      </c>
      <c r="AA154" s="109">
        <f t="shared" si="3"/>
        <v>1.2983970406905048</v>
      </c>
    </row>
    <row r="155" spans="1:27" ht="15" customHeight="1" x14ac:dyDescent="0.3">
      <c r="A155" s="80" t="s">
        <v>23</v>
      </c>
      <c r="B155" s="80" t="s">
        <v>240</v>
      </c>
      <c r="C155" s="81" t="s">
        <v>241</v>
      </c>
      <c r="D155" s="82" t="s">
        <v>856</v>
      </c>
      <c r="E155" s="82" t="s">
        <v>646</v>
      </c>
      <c r="F155" s="84">
        <v>2.8571428571428571E-2</v>
      </c>
      <c r="G155" s="82" t="s">
        <v>867</v>
      </c>
      <c r="H155" s="82" t="s">
        <v>655</v>
      </c>
      <c r="I155" s="84">
        <v>0.10526315789473684</v>
      </c>
      <c r="J155" s="82" t="s">
        <v>852</v>
      </c>
      <c r="K155" s="82" t="s">
        <v>646</v>
      </c>
      <c r="L155" s="84">
        <v>1.4705882352941176E-2</v>
      </c>
      <c r="M155" s="82">
        <v>62</v>
      </c>
      <c r="N155" s="82">
        <v>1</v>
      </c>
      <c r="O155" s="84">
        <v>1.6129032258064516E-2</v>
      </c>
      <c r="P155" s="82">
        <v>55</v>
      </c>
      <c r="Q155" s="82">
        <v>1</v>
      </c>
      <c r="R155" s="84">
        <v>1.8181818181818181E-2</v>
      </c>
      <c r="S155" s="82">
        <v>51</v>
      </c>
      <c r="T155" s="83">
        <v>0</v>
      </c>
      <c r="U155" s="84">
        <v>0</v>
      </c>
      <c r="V155" s="82">
        <v>47</v>
      </c>
      <c r="W155" s="82">
        <v>5</v>
      </c>
      <c r="X155" s="84">
        <v>0.10638297872340426</v>
      </c>
      <c r="Y155" s="107">
        <f t="shared" si="4"/>
        <v>5</v>
      </c>
      <c r="Z155" s="108">
        <f t="shared" si="2"/>
        <v>6.1652281134401974E-3</v>
      </c>
      <c r="AA155" s="109">
        <f t="shared" si="3"/>
        <v>1.3045622688039449</v>
      </c>
    </row>
    <row r="156" spans="1:27" ht="15" customHeight="1" x14ac:dyDescent="0.3">
      <c r="A156" s="80" t="s">
        <v>29</v>
      </c>
      <c r="B156" s="80" t="s">
        <v>265</v>
      </c>
      <c r="C156" s="81" t="s">
        <v>266</v>
      </c>
      <c r="D156" s="82" t="s">
        <v>641</v>
      </c>
      <c r="E156" s="82" t="s">
        <v>642</v>
      </c>
      <c r="F156" s="84">
        <v>0</v>
      </c>
      <c r="G156" s="82" t="s">
        <v>649</v>
      </c>
      <c r="H156" s="82" t="s">
        <v>645</v>
      </c>
      <c r="I156" s="84">
        <v>0.15384615384615385</v>
      </c>
      <c r="J156" s="82" t="s">
        <v>646</v>
      </c>
      <c r="K156" s="82" t="s">
        <v>646</v>
      </c>
      <c r="L156" s="84">
        <v>1</v>
      </c>
      <c r="M156" s="82">
        <v>2</v>
      </c>
      <c r="N156" s="82">
        <v>1</v>
      </c>
      <c r="O156" s="84">
        <v>0.5</v>
      </c>
      <c r="P156" s="82">
        <v>5</v>
      </c>
      <c r="Q156" s="83">
        <v>0</v>
      </c>
      <c r="R156" s="84">
        <v>0</v>
      </c>
      <c r="S156" s="82">
        <v>33</v>
      </c>
      <c r="T156" s="82">
        <v>4</v>
      </c>
      <c r="U156" s="84">
        <v>0.12121212121212122</v>
      </c>
      <c r="V156" s="82">
        <v>40</v>
      </c>
      <c r="W156" s="82">
        <v>9</v>
      </c>
      <c r="X156" s="84">
        <v>0.22500000000000001</v>
      </c>
      <c r="Y156" s="107">
        <f t="shared" si="4"/>
        <v>5</v>
      </c>
      <c r="Z156" s="108">
        <f t="shared" si="2"/>
        <v>6.1652281134401974E-3</v>
      </c>
      <c r="AA156" s="109">
        <f t="shared" si="3"/>
        <v>1.310727496917385</v>
      </c>
    </row>
    <row r="157" spans="1:27" ht="15" customHeight="1" x14ac:dyDescent="0.3">
      <c r="A157" s="80" t="s">
        <v>81</v>
      </c>
      <c r="B157" s="80" t="s">
        <v>471</v>
      </c>
      <c r="C157" s="81" t="s">
        <v>472</v>
      </c>
      <c r="D157" s="82" t="s">
        <v>1096</v>
      </c>
      <c r="E157" s="82" t="s">
        <v>833</v>
      </c>
      <c r="F157" s="84">
        <v>0.5280898876404494</v>
      </c>
      <c r="G157" s="82" t="s">
        <v>1065</v>
      </c>
      <c r="H157" s="82" t="s">
        <v>812</v>
      </c>
      <c r="I157" s="84">
        <v>0.65326633165829151</v>
      </c>
      <c r="J157" s="82" t="s">
        <v>653</v>
      </c>
      <c r="K157" s="82" t="s">
        <v>831</v>
      </c>
      <c r="L157" s="84">
        <v>0.64179104477611937</v>
      </c>
      <c r="M157" s="82">
        <v>182</v>
      </c>
      <c r="N157" s="82">
        <v>139</v>
      </c>
      <c r="O157" s="84">
        <v>0.76373626373626369</v>
      </c>
      <c r="P157" s="82">
        <v>250</v>
      </c>
      <c r="Q157" s="82">
        <v>167</v>
      </c>
      <c r="R157" s="84">
        <v>0.66800000000000004</v>
      </c>
      <c r="S157" s="82">
        <v>263</v>
      </c>
      <c r="T157" s="82">
        <v>177</v>
      </c>
      <c r="U157" s="84">
        <v>0.6730038022813688</v>
      </c>
      <c r="V157" s="82">
        <v>275</v>
      </c>
      <c r="W157" s="82">
        <v>182</v>
      </c>
      <c r="X157" s="84">
        <v>0.66181818181818186</v>
      </c>
      <c r="Y157" s="107">
        <f t="shared" si="4"/>
        <v>5</v>
      </c>
      <c r="Z157" s="108">
        <f t="shared" si="2"/>
        <v>6.1652281134401974E-3</v>
      </c>
      <c r="AA157" s="109">
        <f t="shared" si="3"/>
        <v>1.3168927250308251</v>
      </c>
    </row>
    <row r="158" spans="1:27" ht="15" customHeight="1" x14ac:dyDescent="0.3">
      <c r="A158" s="80" t="s">
        <v>17</v>
      </c>
      <c r="B158" s="80" t="s">
        <v>204</v>
      </c>
      <c r="C158" s="81" t="s">
        <v>205</v>
      </c>
      <c r="D158" s="82" t="s">
        <v>662</v>
      </c>
      <c r="E158" s="82" t="s">
        <v>647</v>
      </c>
      <c r="F158" s="84">
        <v>0.39130434782608697</v>
      </c>
      <c r="G158" s="82" t="s">
        <v>658</v>
      </c>
      <c r="H158" s="82" t="s">
        <v>651</v>
      </c>
      <c r="I158" s="84">
        <v>0.46153846153846156</v>
      </c>
      <c r="J158" s="82" t="s">
        <v>677</v>
      </c>
      <c r="K158" s="82" t="s">
        <v>654</v>
      </c>
      <c r="L158" s="84">
        <v>0.31818181818181818</v>
      </c>
      <c r="M158" s="82">
        <v>17</v>
      </c>
      <c r="N158" s="82">
        <v>6</v>
      </c>
      <c r="O158" s="84">
        <v>0.35294117647058826</v>
      </c>
      <c r="P158" s="82">
        <v>20</v>
      </c>
      <c r="Q158" s="82">
        <v>4</v>
      </c>
      <c r="R158" s="84">
        <v>0.2</v>
      </c>
      <c r="S158" s="82">
        <v>12</v>
      </c>
      <c r="T158" s="82">
        <v>1</v>
      </c>
      <c r="U158" s="84">
        <v>8.3333333333333329E-2</v>
      </c>
      <c r="V158" s="82">
        <v>15</v>
      </c>
      <c r="W158" s="82">
        <v>5</v>
      </c>
      <c r="X158" s="84">
        <v>0.33333333333333331</v>
      </c>
      <c r="Y158" s="107">
        <f t="shared" si="4"/>
        <v>4</v>
      </c>
      <c r="Z158" s="108">
        <f t="shared" si="2"/>
        <v>4.9321824907521579E-3</v>
      </c>
      <c r="AA158" s="109">
        <f t="shared" si="3"/>
        <v>1.3218249075215773</v>
      </c>
    </row>
    <row r="159" spans="1:27" ht="15" customHeight="1" x14ac:dyDescent="0.3">
      <c r="A159" s="80" t="s">
        <v>17</v>
      </c>
      <c r="B159" s="80" t="s">
        <v>210</v>
      </c>
      <c r="C159" s="81" t="s">
        <v>211</v>
      </c>
      <c r="D159" s="82" t="s">
        <v>843</v>
      </c>
      <c r="E159" s="82" t="s">
        <v>643</v>
      </c>
      <c r="F159" s="84">
        <v>0.14285714285714285</v>
      </c>
      <c r="G159" s="82" t="s">
        <v>755</v>
      </c>
      <c r="H159" s="82" t="s">
        <v>641</v>
      </c>
      <c r="I159" s="84">
        <v>0.12244897959183673</v>
      </c>
      <c r="J159" s="82" t="s">
        <v>748</v>
      </c>
      <c r="K159" s="82" t="s">
        <v>644</v>
      </c>
      <c r="L159" s="84">
        <v>9.2592592592592587E-2</v>
      </c>
      <c r="M159" s="82">
        <v>57</v>
      </c>
      <c r="N159" s="82">
        <v>6</v>
      </c>
      <c r="O159" s="84">
        <v>0.10526315789473684</v>
      </c>
      <c r="P159" s="82">
        <v>99</v>
      </c>
      <c r="Q159" s="82">
        <v>8</v>
      </c>
      <c r="R159" s="84">
        <v>8.0808080808080815E-2</v>
      </c>
      <c r="S159" s="82">
        <v>195</v>
      </c>
      <c r="T159" s="82">
        <v>2</v>
      </c>
      <c r="U159" s="84">
        <v>1.0256410256410256E-2</v>
      </c>
      <c r="V159" s="82">
        <v>68</v>
      </c>
      <c r="W159" s="82">
        <v>6</v>
      </c>
      <c r="X159" s="84">
        <v>8.8235294117647065E-2</v>
      </c>
      <c r="Y159" s="107">
        <f t="shared" si="4"/>
        <v>4</v>
      </c>
      <c r="Z159" s="108">
        <f t="shared" si="2"/>
        <v>4.9321824907521579E-3</v>
      </c>
      <c r="AA159" s="109">
        <f t="shared" si="3"/>
        <v>1.3267570900123296</v>
      </c>
    </row>
    <row r="160" spans="1:27" ht="18.75" customHeight="1" x14ac:dyDescent="0.3">
      <c r="A160" s="80" t="s">
        <v>29</v>
      </c>
      <c r="B160" s="80" t="s">
        <v>261</v>
      </c>
      <c r="C160" s="81" t="s">
        <v>262</v>
      </c>
      <c r="D160" s="82" t="s">
        <v>1098</v>
      </c>
      <c r="E160" s="82" t="s">
        <v>644</v>
      </c>
      <c r="F160" s="84">
        <v>0.10638297872340426</v>
      </c>
      <c r="G160" s="82" t="s">
        <v>664</v>
      </c>
      <c r="H160" s="82" t="s">
        <v>646</v>
      </c>
      <c r="I160" s="84">
        <v>1.4925373134328358E-2</v>
      </c>
      <c r="J160" s="82" t="s">
        <v>139</v>
      </c>
      <c r="K160" s="82" t="s">
        <v>139</v>
      </c>
      <c r="L160" s="82" t="s">
        <v>139</v>
      </c>
      <c r="M160" s="83" t="s">
        <v>139</v>
      </c>
      <c r="N160" s="83" t="s">
        <v>139</v>
      </c>
      <c r="O160" s="83" t="s">
        <v>139</v>
      </c>
      <c r="P160" s="83" t="s">
        <v>139</v>
      </c>
      <c r="Q160" s="83" t="s">
        <v>139</v>
      </c>
      <c r="R160" s="83" t="s">
        <v>139</v>
      </c>
      <c r="S160" s="82">
        <v>59</v>
      </c>
      <c r="T160" s="82">
        <v>10</v>
      </c>
      <c r="U160" s="84">
        <v>0.16949152542372881</v>
      </c>
      <c r="V160" s="82">
        <v>66</v>
      </c>
      <c r="W160" s="82">
        <v>14</v>
      </c>
      <c r="X160" s="84">
        <v>0.21212121212121213</v>
      </c>
      <c r="Y160" s="107">
        <f t="shared" si="4"/>
        <v>4</v>
      </c>
      <c r="Z160" s="108">
        <f t="shared" si="2"/>
        <v>4.9321824907521579E-3</v>
      </c>
      <c r="AA160" s="109">
        <f t="shared" si="3"/>
        <v>1.3316892725030818</v>
      </c>
    </row>
    <row r="161" spans="1:26" ht="15" customHeight="1" x14ac:dyDescent="0.3">
      <c r="A161" s="80" t="s">
        <v>33</v>
      </c>
      <c r="B161" s="80" t="s">
        <v>295</v>
      </c>
      <c r="C161" s="81" t="s">
        <v>296</v>
      </c>
      <c r="D161" s="82" t="s">
        <v>643</v>
      </c>
      <c r="E161" s="82" t="s">
        <v>645</v>
      </c>
      <c r="F161" s="84">
        <v>0.25</v>
      </c>
      <c r="G161" s="82" t="s">
        <v>845</v>
      </c>
      <c r="H161" s="82" t="s">
        <v>665</v>
      </c>
      <c r="I161" s="84">
        <v>0.20833333333333334</v>
      </c>
      <c r="J161" s="82" t="s">
        <v>662</v>
      </c>
      <c r="K161" s="82" t="s">
        <v>648</v>
      </c>
      <c r="L161" s="84">
        <v>0.13043478260869565</v>
      </c>
      <c r="M161" s="82">
        <v>118</v>
      </c>
      <c r="N161" s="82">
        <v>19</v>
      </c>
      <c r="O161" s="84">
        <v>0.16101694915254236</v>
      </c>
      <c r="P161" s="82">
        <v>99</v>
      </c>
      <c r="Q161" s="82">
        <v>20</v>
      </c>
      <c r="R161" s="84">
        <v>0.20202020202020202</v>
      </c>
      <c r="S161" s="82">
        <v>118</v>
      </c>
      <c r="T161" s="82">
        <v>17</v>
      </c>
      <c r="U161" s="84">
        <v>0.1440677966101695</v>
      </c>
      <c r="V161" s="82">
        <v>117</v>
      </c>
      <c r="W161" s="82">
        <v>21</v>
      </c>
      <c r="X161" s="84">
        <v>0.17948717948717949</v>
      </c>
      <c r="Y161" s="107">
        <f t="shared" si="4"/>
        <v>4</v>
      </c>
      <c r="Z161" s="108">
        <f t="shared" si="2"/>
        <v>4.9321824907521579E-3</v>
      </c>
    </row>
    <row r="162" spans="1:26" ht="15" customHeight="1" x14ac:dyDescent="0.3">
      <c r="A162" s="80" t="s">
        <v>41</v>
      </c>
      <c r="B162" s="80" t="s">
        <v>317</v>
      </c>
      <c r="C162" s="81" t="s">
        <v>318</v>
      </c>
      <c r="D162" s="82" t="s">
        <v>645</v>
      </c>
      <c r="E162" s="82" t="s">
        <v>646</v>
      </c>
      <c r="F162" s="84">
        <v>0.5</v>
      </c>
      <c r="G162" s="82" t="s">
        <v>646</v>
      </c>
      <c r="H162" s="82" t="s">
        <v>646</v>
      </c>
      <c r="I162" s="84">
        <v>1</v>
      </c>
      <c r="J162" s="82" t="s">
        <v>856</v>
      </c>
      <c r="K162" s="82" t="s">
        <v>643</v>
      </c>
      <c r="L162" s="84">
        <v>0.22857142857142856</v>
      </c>
      <c r="M162" s="82">
        <v>120</v>
      </c>
      <c r="N162" s="82">
        <v>10</v>
      </c>
      <c r="O162" s="84">
        <v>8.3333333333333329E-2</v>
      </c>
      <c r="P162" s="82">
        <v>171</v>
      </c>
      <c r="Q162" s="82">
        <v>23</v>
      </c>
      <c r="R162" s="84">
        <v>0.13450292397660818</v>
      </c>
      <c r="S162" s="82">
        <v>160</v>
      </c>
      <c r="T162" s="82">
        <v>10</v>
      </c>
      <c r="U162" s="84">
        <v>6.25E-2</v>
      </c>
      <c r="V162" s="82">
        <v>145</v>
      </c>
      <c r="W162" s="82">
        <v>14</v>
      </c>
      <c r="X162" s="84">
        <v>9.6551724137931033E-2</v>
      </c>
      <c r="Y162" s="107">
        <f t="shared" si="4"/>
        <v>4</v>
      </c>
      <c r="Z162" s="108">
        <f t="shared" si="2"/>
        <v>4.9321824907521579E-3</v>
      </c>
    </row>
    <row r="163" spans="1:26" ht="15" customHeight="1" x14ac:dyDescent="0.3">
      <c r="A163" s="80" t="s">
        <v>41</v>
      </c>
      <c r="B163" s="80" t="s">
        <v>600</v>
      </c>
      <c r="C163" s="81" t="s">
        <v>601</v>
      </c>
      <c r="D163" s="82" t="s">
        <v>139</v>
      </c>
      <c r="E163" s="82" t="s">
        <v>139</v>
      </c>
      <c r="F163" s="82" t="s">
        <v>139</v>
      </c>
      <c r="G163" s="82" t="s">
        <v>139</v>
      </c>
      <c r="H163" s="82" t="s">
        <v>139</v>
      </c>
      <c r="I163" s="82" t="s">
        <v>139</v>
      </c>
      <c r="J163" s="82" t="s">
        <v>867</v>
      </c>
      <c r="K163" s="82" t="s">
        <v>654</v>
      </c>
      <c r="L163" s="84">
        <v>0.18421052631578946</v>
      </c>
      <c r="M163" s="82">
        <v>41</v>
      </c>
      <c r="N163" s="82">
        <v>8</v>
      </c>
      <c r="O163" s="84">
        <v>0.1951219512195122</v>
      </c>
      <c r="P163" s="82">
        <v>11</v>
      </c>
      <c r="Q163" s="82">
        <v>5</v>
      </c>
      <c r="R163" s="84">
        <v>0.45454545454545453</v>
      </c>
      <c r="S163" s="82">
        <v>33</v>
      </c>
      <c r="T163" s="82">
        <v>9</v>
      </c>
      <c r="U163" s="84">
        <v>0.27272727272727271</v>
      </c>
      <c r="V163" s="82">
        <v>82</v>
      </c>
      <c r="W163" s="82">
        <v>13</v>
      </c>
      <c r="X163" s="84">
        <v>0.15853658536585366</v>
      </c>
      <c r="Y163" s="107">
        <f t="shared" si="4"/>
        <v>4</v>
      </c>
      <c r="Z163" s="108">
        <f t="shared" si="2"/>
        <v>4.9321824907521579E-3</v>
      </c>
    </row>
    <row r="164" spans="1:26" ht="15" customHeight="1" x14ac:dyDescent="0.3">
      <c r="A164" s="80" t="s">
        <v>41</v>
      </c>
      <c r="B164" s="80" t="s">
        <v>325</v>
      </c>
      <c r="C164" s="81" t="s">
        <v>326</v>
      </c>
      <c r="D164" s="82" t="s">
        <v>646</v>
      </c>
      <c r="E164" s="82" t="s">
        <v>642</v>
      </c>
      <c r="F164" s="84">
        <v>0</v>
      </c>
      <c r="G164" s="82" t="s">
        <v>646</v>
      </c>
      <c r="H164" s="82" t="s">
        <v>642</v>
      </c>
      <c r="I164" s="84">
        <v>0</v>
      </c>
      <c r="J164" s="82" t="s">
        <v>1163</v>
      </c>
      <c r="K164" s="82" t="s">
        <v>643</v>
      </c>
      <c r="L164" s="84">
        <v>0.1111111111111111</v>
      </c>
      <c r="M164" s="82">
        <v>68</v>
      </c>
      <c r="N164" s="82">
        <v>9</v>
      </c>
      <c r="O164" s="84">
        <v>0.13235294117647059</v>
      </c>
      <c r="P164" s="82">
        <v>71</v>
      </c>
      <c r="Q164" s="82">
        <v>15</v>
      </c>
      <c r="R164" s="84">
        <v>0.21126760563380281</v>
      </c>
      <c r="S164" s="82">
        <v>36</v>
      </c>
      <c r="T164" s="82">
        <v>11</v>
      </c>
      <c r="U164" s="84">
        <v>0.30555555555555558</v>
      </c>
      <c r="V164" s="82">
        <v>64</v>
      </c>
      <c r="W164" s="82">
        <v>15</v>
      </c>
      <c r="X164" s="84">
        <v>0.234375</v>
      </c>
      <c r="Y164" s="107">
        <f t="shared" si="4"/>
        <v>4</v>
      </c>
      <c r="Z164" s="108">
        <f t="shared" si="2"/>
        <v>4.9321824907521579E-3</v>
      </c>
    </row>
    <row r="165" spans="1:26" ht="15" customHeight="1" x14ac:dyDescent="0.3">
      <c r="A165" s="80" t="s">
        <v>57</v>
      </c>
      <c r="B165" s="80" t="s">
        <v>715</v>
      </c>
      <c r="C165" s="81" t="s">
        <v>716</v>
      </c>
      <c r="D165" s="82" t="s">
        <v>139</v>
      </c>
      <c r="E165" s="82" t="s">
        <v>139</v>
      </c>
      <c r="F165" s="82" t="s">
        <v>139</v>
      </c>
      <c r="G165" s="82" t="s">
        <v>139</v>
      </c>
      <c r="H165" s="82" t="s">
        <v>139</v>
      </c>
      <c r="I165" s="82" t="s">
        <v>139</v>
      </c>
      <c r="J165" s="82" t="s">
        <v>139</v>
      </c>
      <c r="K165" s="82" t="s">
        <v>139</v>
      </c>
      <c r="L165" s="82" t="s">
        <v>139</v>
      </c>
      <c r="M165" s="82">
        <v>37</v>
      </c>
      <c r="N165" s="82">
        <v>4</v>
      </c>
      <c r="O165" s="84">
        <v>0.10810810810810811</v>
      </c>
      <c r="P165" s="82">
        <v>70</v>
      </c>
      <c r="Q165" s="82">
        <v>3</v>
      </c>
      <c r="R165" s="84">
        <v>4.2857142857142858E-2</v>
      </c>
      <c r="S165" s="82">
        <v>74</v>
      </c>
      <c r="T165" s="82">
        <v>6</v>
      </c>
      <c r="U165" s="84">
        <v>8.1081081081081086E-2</v>
      </c>
      <c r="V165" s="82">
        <v>49</v>
      </c>
      <c r="W165" s="82">
        <v>10</v>
      </c>
      <c r="X165" s="84">
        <v>0.20408163265306123</v>
      </c>
      <c r="Y165" s="107">
        <f t="shared" si="4"/>
        <v>4</v>
      </c>
      <c r="Z165" s="108">
        <f t="shared" si="2"/>
        <v>4.9321824907521579E-3</v>
      </c>
    </row>
    <row r="166" spans="1:26" ht="15" customHeight="1" x14ac:dyDescent="0.3">
      <c r="A166" s="80" t="s">
        <v>67</v>
      </c>
      <c r="B166" s="80" t="s">
        <v>437</v>
      </c>
      <c r="C166" s="81" t="s">
        <v>438</v>
      </c>
      <c r="D166" s="82" t="s">
        <v>650</v>
      </c>
      <c r="E166" s="82" t="s">
        <v>663</v>
      </c>
      <c r="F166" s="84">
        <v>0.73333333333333328</v>
      </c>
      <c r="G166" s="82" t="s">
        <v>746</v>
      </c>
      <c r="H166" s="82" t="s">
        <v>683</v>
      </c>
      <c r="I166" s="84">
        <v>0.45454545454545453</v>
      </c>
      <c r="J166" s="82" t="s">
        <v>848</v>
      </c>
      <c r="K166" s="82" t="s">
        <v>834</v>
      </c>
      <c r="L166" s="84">
        <v>0.47540983606557374</v>
      </c>
      <c r="M166" s="82">
        <v>150</v>
      </c>
      <c r="N166" s="82">
        <v>49</v>
      </c>
      <c r="O166" s="84">
        <v>0.32666666666666666</v>
      </c>
      <c r="P166" s="82">
        <v>120</v>
      </c>
      <c r="Q166" s="82">
        <v>32</v>
      </c>
      <c r="R166" s="84">
        <v>0.26666666666666666</v>
      </c>
      <c r="S166" s="82">
        <v>211</v>
      </c>
      <c r="T166" s="82">
        <v>24</v>
      </c>
      <c r="U166" s="84">
        <v>0.11374407582938388</v>
      </c>
      <c r="V166" s="82">
        <v>231</v>
      </c>
      <c r="W166" s="82">
        <v>28</v>
      </c>
      <c r="X166" s="84">
        <v>0.12121212121212122</v>
      </c>
      <c r="Y166" s="107">
        <f t="shared" si="4"/>
        <v>4</v>
      </c>
      <c r="Z166" s="108">
        <f t="shared" si="2"/>
        <v>4.9321824907521579E-3</v>
      </c>
    </row>
    <row r="167" spans="1:26" ht="15" customHeight="1" x14ac:dyDescent="0.3">
      <c r="A167" s="80" t="s">
        <v>69</v>
      </c>
      <c r="B167" s="80" t="s">
        <v>443</v>
      </c>
      <c r="C167" s="81" t="s">
        <v>444</v>
      </c>
      <c r="D167" s="82" t="s">
        <v>663</v>
      </c>
      <c r="E167" s="82" t="s">
        <v>646</v>
      </c>
      <c r="F167" s="84">
        <v>9.0909090909090912E-2</v>
      </c>
      <c r="G167" s="82" t="s">
        <v>656</v>
      </c>
      <c r="H167" s="82" t="s">
        <v>648</v>
      </c>
      <c r="I167" s="84">
        <v>0.10714285714285714</v>
      </c>
      <c r="J167" s="82" t="s">
        <v>754</v>
      </c>
      <c r="K167" s="82" t="s">
        <v>683</v>
      </c>
      <c r="L167" s="84">
        <v>0.46511627906976744</v>
      </c>
      <c r="M167" s="82">
        <v>62</v>
      </c>
      <c r="N167" s="82">
        <v>26</v>
      </c>
      <c r="O167" s="84">
        <v>0.41935483870967744</v>
      </c>
      <c r="P167" s="82">
        <v>59</v>
      </c>
      <c r="Q167" s="82">
        <v>29</v>
      </c>
      <c r="R167" s="84">
        <v>0.49152542372881358</v>
      </c>
      <c r="S167" s="82">
        <v>88</v>
      </c>
      <c r="T167" s="82">
        <v>29</v>
      </c>
      <c r="U167" s="84">
        <v>0.32954545454545453</v>
      </c>
      <c r="V167" s="82">
        <v>156</v>
      </c>
      <c r="W167" s="82">
        <v>33</v>
      </c>
      <c r="X167" s="84">
        <v>0.21153846153846154</v>
      </c>
      <c r="Y167" s="107">
        <f t="shared" si="4"/>
        <v>4</v>
      </c>
      <c r="Z167" s="108">
        <f t="shared" si="2"/>
        <v>4.9321824907521579E-3</v>
      </c>
    </row>
    <row r="168" spans="1:26" ht="15" customHeight="1" x14ac:dyDescent="0.3">
      <c r="A168" s="80" t="s">
        <v>73</v>
      </c>
      <c r="B168" s="80" t="s">
        <v>455</v>
      </c>
      <c r="C168" s="81" t="s">
        <v>456</v>
      </c>
      <c r="D168" s="82" t="s">
        <v>139</v>
      </c>
      <c r="E168" s="82" t="s">
        <v>139</v>
      </c>
      <c r="F168" s="82" t="s">
        <v>139</v>
      </c>
      <c r="G168" s="82" t="s">
        <v>675</v>
      </c>
      <c r="H168" s="82" t="s">
        <v>648</v>
      </c>
      <c r="I168" s="84">
        <v>0.17647058823529413</v>
      </c>
      <c r="J168" s="82" t="s">
        <v>647</v>
      </c>
      <c r="K168" s="82" t="s">
        <v>646</v>
      </c>
      <c r="L168" s="84">
        <v>0.1111111111111111</v>
      </c>
      <c r="M168" s="82">
        <v>60</v>
      </c>
      <c r="N168" s="83">
        <v>0</v>
      </c>
      <c r="O168" s="84">
        <v>0</v>
      </c>
      <c r="P168" s="82">
        <v>72</v>
      </c>
      <c r="Q168" s="82">
        <v>6</v>
      </c>
      <c r="R168" s="84">
        <v>8.3333333333333329E-2</v>
      </c>
      <c r="S168" s="82">
        <v>92</v>
      </c>
      <c r="T168" s="82">
        <v>12</v>
      </c>
      <c r="U168" s="84">
        <v>0.13043478260869565</v>
      </c>
      <c r="V168" s="82">
        <v>96</v>
      </c>
      <c r="W168" s="82">
        <v>16</v>
      </c>
      <c r="X168" s="84">
        <v>0.16666666666666666</v>
      </c>
      <c r="Y168" s="107">
        <f t="shared" si="4"/>
        <v>4</v>
      </c>
      <c r="Z168" s="108">
        <f t="shared" si="2"/>
        <v>4.9321824907521579E-3</v>
      </c>
    </row>
    <row r="169" spans="1:26" ht="15" customHeight="1" x14ac:dyDescent="0.3">
      <c r="A169" s="80" t="s">
        <v>7</v>
      </c>
      <c r="B169" s="80" t="s">
        <v>156</v>
      </c>
      <c r="C169" s="81" t="s">
        <v>157</v>
      </c>
      <c r="D169" s="82" t="s">
        <v>754</v>
      </c>
      <c r="E169" s="82" t="s">
        <v>642</v>
      </c>
      <c r="F169" s="84">
        <v>0</v>
      </c>
      <c r="G169" s="82" t="s">
        <v>862</v>
      </c>
      <c r="H169" s="82" t="s">
        <v>645</v>
      </c>
      <c r="I169" s="84">
        <v>3.8461538461538464E-2</v>
      </c>
      <c r="J169" s="82" t="s">
        <v>750</v>
      </c>
      <c r="K169" s="82" t="s">
        <v>654</v>
      </c>
      <c r="L169" s="84">
        <v>0.12727272727272726</v>
      </c>
      <c r="M169" s="82">
        <v>59</v>
      </c>
      <c r="N169" s="82">
        <v>9</v>
      </c>
      <c r="O169" s="84">
        <v>0.15254237288135594</v>
      </c>
      <c r="P169" s="82">
        <v>28</v>
      </c>
      <c r="Q169" s="82">
        <v>5</v>
      </c>
      <c r="R169" s="84">
        <v>0.17857142857142858</v>
      </c>
      <c r="S169" s="82">
        <v>21</v>
      </c>
      <c r="T169" s="82">
        <v>1</v>
      </c>
      <c r="U169" s="84">
        <v>4.7619047619047616E-2</v>
      </c>
      <c r="V169" s="82">
        <v>15</v>
      </c>
      <c r="W169" s="82">
        <v>4</v>
      </c>
      <c r="X169" s="84">
        <v>0.26666666666666666</v>
      </c>
      <c r="Y169" s="107">
        <f t="shared" si="4"/>
        <v>3</v>
      </c>
      <c r="Z169" s="108">
        <f t="shared" si="2"/>
        <v>3.6991368680641184E-3</v>
      </c>
    </row>
    <row r="170" spans="1:26" ht="15" customHeight="1" x14ac:dyDescent="0.3">
      <c r="A170" s="80" t="s">
        <v>15</v>
      </c>
      <c r="B170" s="80" t="s">
        <v>496</v>
      </c>
      <c r="C170" s="81" t="s">
        <v>430</v>
      </c>
      <c r="D170" s="82" t="s">
        <v>644</v>
      </c>
      <c r="E170" s="82" t="s">
        <v>646</v>
      </c>
      <c r="F170" s="84">
        <v>0.2</v>
      </c>
      <c r="G170" s="82" t="s">
        <v>139</v>
      </c>
      <c r="H170" s="82" t="s">
        <v>139</v>
      </c>
      <c r="I170" s="82" t="s">
        <v>139</v>
      </c>
      <c r="J170" s="82" t="s">
        <v>680</v>
      </c>
      <c r="K170" s="82" t="s">
        <v>655</v>
      </c>
      <c r="L170" s="84">
        <v>0.21052631578947367</v>
      </c>
      <c r="M170" s="82">
        <v>80</v>
      </c>
      <c r="N170" s="82">
        <v>12</v>
      </c>
      <c r="O170" s="84">
        <v>0.15</v>
      </c>
      <c r="P170" s="82">
        <v>97</v>
      </c>
      <c r="Q170" s="82">
        <v>18</v>
      </c>
      <c r="R170" s="84">
        <v>0.18556701030927836</v>
      </c>
      <c r="S170" s="82">
        <v>74</v>
      </c>
      <c r="T170" s="82">
        <v>14</v>
      </c>
      <c r="U170" s="84">
        <v>0.1891891891891892</v>
      </c>
      <c r="V170" s="82">
        <v>72</v>
      </c>
      <c r="W170" s="82">
        <v>17</v>
      </c>
      <c r="X170" s="84">
        <v>0.2361111111111111</v>
      </c>
      <c r="Y170" s="107">
        <f t="shared" si="4"/>
        <v>3</v>
      </c>
      <c r="Z170" s="108">
        <f t="shared" si="2"/>
        <v>3.6991368680641184E-3</v>
      </c>
    </row>
    <row r="171" spans="1:26" ht="15" customHeight="1" x14ac:dyDescent="0.3">
      <c r="A171" s="80" t="s">
        <v>31</v>
      </c>
      <c r="B171" s="80" t="s">
        <v>269</v>
      </c>
      <c r="C171" s="81" t="s">
        <v>270</v>
      </c>
      <c r="D171" s="82" t="s">
        <v>756</v>
      </c>
      <c r="E171" s="82" t="s">
        <v>665</v>
      </c>
      <c r="F171" s="84">
        <v>0.25641025641025639</v>
      </c>
      <c r="G171" s="82" t="s">
        <v>756</v>
      </c>
      <c r="H171" s="82" t="s">
        <v>646</v>
      </c>
      <c r="I171" s="84">
        <v>2.564102564102564E-2</v>
      </c>
      <c r="J171" s="82" t="s">
        <v>1112</v>
      </c>
      <c r="K171" s="82" t="s">
        <v>663</v>
      </c>
      <c r="L171" s="84">
        <v>0.16666666666666666</v>
      </c>
      <c r="M171" s="82">
        <v>106</v>
      </c>
      <c r="N171" s="82">
        <v>8</v>
      </c>
      <c r="O171" s="84">
        <v>7.5471698113207544E-2</v>
      </c>
      <c r="P171" s="82">
        <v>128</v>
      </c>
      <c r="Q171" s="82">
        <v>11</v>
      </c>
      <c r="R171" s="84">
        <v>8.59375E-2</v>
      </c>
      <c r="S171" s="82">
        <v>61</v>
      </c>
      <c r="T171" s="82">
        <v>9</v>
      </c>
      <c r="U171" s="84">
        <v>0.14754098360655737</v>
      </c>
      <c r="V171" s="82">
        <v>63</v>
      </c>
      <c r="W171" s="82">
        <v>12</v>
      </c>
      <c r="X171" s="84">
        <v>0.19047619047619047</v>
      </c>
      <c r="Y171" s="107">
        <f t="shared" si="4"/>
        <v>3</v>
      </c>
      <c r="Z171" s="108">
        <f t="shared" si="2"/>
        <v>3.6991368680641184E-3</v>
      </c>
    </row>
    <row r="172" spans="1:26" ht="15" customHeight="1" x14ac:dyDescent="0.3">
      <c r="A172" s="80" t="s">
        <v>33</v>
      </c>
      <c r="B172" s="80" t="s">
        <v>297</v>
      </c>
      <c r="C172" s="81" t="s">
        <v>298</v>
      </c>
      <c r="D172" s="82" t="s">
        <v>647</v>
      </c>
      <c r="E172" s="82" t="s">
        <v>642</v>
      </c>
      <c r="F172" s="84">
        <v>0</v>
      </c>
      <c r="G172" s="82" t="s">
        <v>673</v>
      </c>
      <c r="H172" s="82" t="s">
        <v>643</v>
      </c>
      <c r="I172" s="84">
        <v>0.38095238095238093</v>
      </c>
      <c r="J172" s="82" t="s">
        <v>825</v>
      </c>
      <c r="K172" s="82" t="s">
        <v>650</v>
      </c>
      <c r="L172" s="84">
        <v>0.17045454545454544</v>
      </c>
      <c r="M172" s="82">
        <v>144</v>
      </c>
      <c r="N172" s="82">
        <v>12</v>
      </c>
      <c r="O172" s="84">
        <v>8.3333333333333329E-2</v>
      </c>
      <c r="P172" s="82">
        <v>58</v>
      </c>
      <c r="Q172" s="82">
        <v>2</v>
      </c>
      <c r="R172" s="84">
        <v>3.4482758620689655E-2</v>
      </c>
      <c r="S172" s="82">
        <v>32</v>
      </c>
      <c r="T172" s="82">
        <v>2</v>
      </c>
      <c r="U172" s="84">
        <v>6.25E-2</v>
      </c>
      <c r="V172" s="82">
        <v>37</v>
      </c>
      <c r="W172" s="82">
        <v>5</v>
      </c>
      <c r="X172" s="84">
        <v>0.13513513513513514</v>
      </c>
      <c r="Y172" s="107">
        <f t="shared" si="4"/>
        <v>3</v>
      </c>
      <c r="Z172" s="108">
        <f t="shared" si="2"/>
        <v>3.6991368680641184E-3</v>
      </c>
    </row>
    <row r="173" spans="1:26" ht="15" customHeight="1" x14ac:dyDescent="0.3">
      <c r="A173" s="80" t="s">
        <v>1289</v>
      </c>
      <c r="B173" s="80" t="s">
        <v>1310</v>
      </c>
      <c r="C173" s="81" t="s">
        <v>336</v>
      </c>
      <c r="D173" s="82" t="s">
        <v>1123</v>
      </c>
      <c r="E173" s="82" t="s">
        <v>641</v>
      </c>
      <c r="F173" s="84">
        <v>4.878048780487805E-2</v>
      </c>
      <c r="G173" s="82" t="s">
        <v>1167</v>
      </c>
      <c r="H173" s="82" t="s">
        <v>647</v>
      </c>
      <c r="I173" s="84">
        <v>5.4545454545454543E-2</v>
      </c>
      <c r="J173" s="82" t="s">
        <v>1047</v>
      </c>
      <c r="K173" s="82" t="s">
        <v>838</v>
      </c>
      <c r="L173" s="84">
        <v>0.10778443113772455</v>
      </c>
      <c r="M173" s="82">
        <v>197</v>
      </c>
      <c r="N173" s="82">
        <v>33</v>
      </c>
      <c r="O173" s="84">
        <v>0.16751269035532995</v>
      </c>
      <c r="P173" s="82">
        <v>214</v>
      </c>
      <c r="Q173" s="82">
        <v>25</v>
      </c>
      <c r="R173" s="84">
        <v>0.11682242990654206</v>
      </c>
      <c r="S173" s="82">
        <v>139</v>
      </c>
      <c r="T173" s="82">
        <v>22</v>
      </c>
      <c r="U173" s="84">
        <v>0.15827338129496402</v>
      </c>
      <c r="V173" s="82">
        <v>204</v>
      </c>
      <c r="W173" s="82">
        <v>25</v>
      </c>
      <c r="X173" s="84">
        <v>0.12254901960784313</v>
      </c>
      <c r="Y173" s="107">
        <f t="shared" si="4"/>
        <v>3</v>
      </c>
      <c r="Z173" s="108">
        <f t="shared" si="2"/>
        <v>3.6991368680641184E-3</v>
      </c>
    </row>
    <row r="174" spans="1:26" ht="15" customHeight="1" x14ac:dyDescent="0.3">
      <c r="A174" s="80" t="s">
        <v>13</v>
      </c>
      <c r="B174" s="80" t="s">
        <v>179</v>
      </c>
      <c r="C174" s="81" t="s">
        <v>180</v>
      </c>
      <c r="D174" s="82" t="s">
        <v>749</v>
      </c>
      <c r="E174" s="82" t="s">
        <v>673</v>
      </c>
      <c r="F174" s="84">
        <v>0.23595505617977527</v>
      </c>
      <c r="G174" s="82" t="s">
        <v>1011</v>
      </c>
      <c r="H174" s="82" t="s">
        <v>673</v>
      </c>
      <c r="I174" s="84">
        <v>0.3559322033898305</v>
      </c>
      <c r="J174" s="82" t="s">
        <v>1113</v>
      </c>
      <c r="K174" s="82" t="s">
        <v>867</v>
      </c>
      <c r="L174" s="84">
        <v>0.32203389830508472</v>
      </c>
      <c r="M174" s="82">
        <v>241</v>
      </c>
      <c r="N174" s="82">
        <v>75</v>
      </c>
      <c r="O174" s="84">
        <v>0.31120331950207469</v>
      </c>
      <c r="P174" s="82">
        <v>251</v>
      </c>
      <c r="Q174" s="82">
        <v>88</v>
      </c>
      <c r="R174" s="84">
        <v>0.35059760956175301</v>
      </c>
      <c r="S174" s="82">
        <v>315</v>
      </c>
      <c r="T174" s="82">
        <v>100</v>
      </c>
      <c r="U174" s="84">
        <v>0.31746031746031744</v>
      </c>
      <c r="V174" s="82">
        <v>328</v>
      </c>
      <c r="W174" s="82">
        <v>102</v>
      </c>
      <c r="X174" s="84">
        <v>0.31097560975609756</v>
      </c>
      <c r="Y174" s="107">
        <f t="shared" si="4"/>
        <v>2</v>
      </c>
      <c r="Z174" s="108">
        <f t="shared" si="2"/>
        <v>2.4660912453760789E-3</v>
      </c>
    </row>
    <row r="175" spans="1:26" ht="15" customHeight="1" x14ac:dyDescent="0.3">
      <c r="A175" s="80" t="s">
        <v>507</v>
      </c>
      <c r="B175" s="80" t="s">
        <v>555</v>
      </c>
      <c r="C175" s="81" t="s">
        <v>556</v>
      </c>
      <c r="D175" s="82" t="s">
        <v>139</v>
      </c>
      <c r="E175" s="82" t="s">
        <v>139</v>
      </c>
      <c r="F175" s="82" t="s">
        <v>139</v>
      </c>
      <c r="G175" s="82" t="s">
        <v>139</v>
      </c>
      <c r="H175" s="82" t="s">
        <v>139</v>
      </c>
      <c r="I175" s="82" t="s">
        <v>139</v>
      </c>
      <c r="J175" s="82" t="s">
        <v>650</v>
      </c>
      <c r="K175" s="82" t="s">
        <v>646</v>
      </c>
      <c r="L175" s="84">
        <v>6.6666666666666666E-2</v>
      </c>
      <c r="M175" s="82">
        <v>37</v>
      </c>
      <c r="N175" s="82">
        <v>9</v>
      </c>
      <c r="O175" s="84">
        <v>0.24324324324324326</v>
      </c>
      <c r="P175" s="82">
        <v>36</v>
      </c>
      <c r="Q175" s="82">
        <v>7</v>
      </c>
      <c r="R175" s="84">
        <v>0.19444444444444445</v>
      </c>
      <c r="S175" s="82">
        <v>38</v>
      </c>
      <c r="T175" s="82">
        <v>2</v>
      </c>
      <c r="U175" s="84">
        <v>5.2631578947368418E-2</v>
      </c>
      <c r="V175" s="82">
        <v>39</v>
      </c>
      <c r="W175" s="82">
        <v>4</v>
      </c>
      <c r="X175" s="84">
        <v>0.10256410256410256</v>
      </c>
      <c r="Y175" s="107">
        <f t="shared" si="4"/>
        <v>2</v>
      </c>
      <c r="Z175" s="108">
        <f t="shared" si="2"/>
        <v>2.4660912453760789E-3</v>
      </c>
    </row>
    <row r="176" spans="1:26" ht="15" customHeight="1" x14ac:dyDescent="0.3">
      <c r="A176" s="80" t="s">
        <v>23</v>
      </c>
      <c r="B176" s="80" t="s">
        <v>236</v>
      </c>
      <c r="C176" s="81" t="s">
        <v>237</v>
      </c>
      <c r="D176" s="82" t="s">
        <v>745</v>
      </c>
      <c r="E176" s="82" t="s">
        <v>834</v>
      </c>
      <c r="F176" s="84">
        <v>0.69047619047619047</v>
      </c>
      <c r="G176" s="82" t="s">
        <v>986</v>
      </c>
      <c r="H176" s="82" t="s">
        <v>677</v>
      </c>
      <c r="I176" s="84">
        <v>0.34920634920634919</v>
      </c>
      <c r="J176" s="82" t="s">
        <v>991</v>
      </c>
      <c r="K176" s="82" t="s">
        <v>834</v>
      </c>
      <c r="L176" s="84">
        <v>0.41428571428571431</v>
      </c>
      <c r="M176" s="82">
        <v>56</v>
      </c>
      <c r="N176" s="82">
        <v>35</v>
      </c>
      <c r="O176" s="84">
        <v>0.625</v>
      </c>
      <c r="P176" s="82">
        <v>177</v>
      </c>
      <c r="Q176" s="82">
        <v>52</v>
      </c>
      <c r="R176" s="84">
        <v>0.29378531073446329</v>
      </c>
      <c r="S176" s="82">
        <v>166</v>
      </c>
      <c r="T176" s="82">
        <v>32</v>
      </c>
      <c r="U176" s="84">
        <v>0.19277108433734941</v>
      </c>
      <c r="V176" s="82">
        <v>196</v>
      </c>
      <c r="W176" s="82">
        <v>34</v>
      </c>
      <c r="X176" s="84">
        <v>0.17346938775510204</v>
      </c>
      <c r="Y176" s="107">
        <f t="shared" si="4"/>
        <v>2</v>
      </c>
      <c r="Z176" s="108">
        <f t="shared" si="2"/>
        <v>2.4660912453760789E-3</v>
      </c>
    </row>
    <row r="177" spans="1:26" ht="15" customHeight="1" x14ac:dyDescent="0.3">
      <c r="A177" s="80" t="s">
        <v>41</v>
      </c>
      <c r="B177" s="80" t="s">
        <v>602</v>
      </c>
      <c r="C177" s="81" t="s">
        <v>603</v>
      </c>
      <c r="D177" s="82" t="s">
        <v>139</v>
      </c>
      <c r="E177" s="82" t="s">
        <v>139</v>
      </c>
      <c r="F177" s="82" t="s">
        <v>139</v>
      </c>
      <c r="G177" s="82" t="s">
        <v>139</v>
      </c>
      <c r="H177" s="82" t="s">
        <v>139</v>
      </c>
      <c r="I177" s="82" t="s">
        <v>139</v>
      </c>
      <c r="J177" s="82" t="s">
        <v>656</v>
      </c>
      <c r="K177" s="82" t="s">
        <v>645</v>
      </c>
      <c r="L177" s="84">
        <v>7.1428571428571425E-2</v>
      </c>
      <c r="M177" s="82">
        <v>66</v>
      </c>
      <c r="N177" s="82">
        <v>10</v>
      </c>
      <c r="O177" s="84">
        <v>0.15151515151515152</v>
      </c>
      <c r="P177" s="82">
        <v>26</v>
      </c>
      <c r="Q177" s="82">
        <v>5</v>
      </c>
      <c r="R177" s="84">
        <v>0.19230769230769232</v>
      </c>
      <c r="S177" s="82">
        <v>22</v>
      </c>
      <c r="T177" s="82">
        <v>4</v>
      </c>
      <c r="U177" s="84">
        <v>0.18181818181818182</v>
      </c>
      <c r="V177" s="82">
        <v>13</v>
      </c>
      <c r="W177" s="82">
        <v>6</v>
      </c>
      <c r="X177" s="84">
        <v>0.46153846153846156</v>
      </c>
      <c r="Y177" s="107">
        <f t="shared" si="4"/>
        <v>2</v>
      </c>
      <c r="Z177" s="108">
        <f t="shared" si="2"/>
        <v>2.4660912453760789E-3</v>
      </c>
    </row>
    <row r="178" spans="1:26" ht="15" customHeight="1" x14ac:dyDescent="0.3">
      <c r="A178" s="80" t="s">
        <v>41</v>
      </c>
      <c r="B178" s="80" t="s">
        <v>604</v>
      </c>
      <c r="C178" s="81" t="s">
        <v>605</v>
      </c>
      <c r="D178" s="82" t="s">
        <v>139</v>
      </c>
      <c r="E178" s="82" t="s">
        <v>139</v>
      </c>
      <c r="F178" s="82" t="s">
        <v>139</v>
      </c>
      <c r="G178" s="82" t="s">
        <v>139</v>
      </c>
      <c r="H178" s="82" t="s">
        <v>139</v>
      </c>
      <c r="I178" s="82" t="s">
        <v>139</v>
      </c>
      <c r="J178" s="82" t="s">
        <v>651</v>
      </c>
      <c r="K178" s="82" t="s">
        <v>646</v>
      </c>
      <c r="L178" s="84">
        <v>8.3333333333333329E-2</v>
      </c>
      <c r="M178" s="82">
        <v>15</v>
      </c>
      <c r="N178" s="82">
        <v>2</v>
      </c>
      <c r="O178" s="84">
        <v>0.13333333333333333</v>
      </c>
      <c r="P178" s="83" t="s">
        <v>139</v>
      </c>
      <c r="Q178" s="83" t="s">
        <v>139</v>
      </c>
      <c r="R178" s="83" t="s">
        <v>139</v>
      </c>
      <c r="S178" s="82">
        <v>8</v>
      </c>
      <c r="T178" s="82">
        <v>4</v>
      </c>
      <c r="U178" s="84">
        <v>0.5</v>
      </c>
      <c r="V178" s="82">
        <v>15</v>
      </c>
      <c r="W178" s="82">
        <v>6</v>
      </c>
      <c r="X178" s="84">
        <v>0.4</v>
      </c>
      <c r="Y178" s="107">
        <f t="shared" si="4"/>
        <v>2</v>
      </c>
      <c r="Z178" s="108">
        <f t="shared" si="2"/>
        <v>2.4660912453760789E-3</v>
      </c>
    </row>
    <row r="179" spans="1:26" ht="15" customHeight="1" x14ac:dyDescent="0.3">
      <c r="A179" s="80" t="s">
        <v>47</v>
      </c>
      <c r="B179" s="80" t="s">
        <v>342</v>
      </c>
      <c r="C179" s="81" t="s">
        <v>343</v>
      </c>
      <c r="D179" s="82" t="s">
        <v>746</v>
      </c>
      <c r="E179" s="82" t="s">
        <v>732</v>
      </c>
      <c r="F179" s="84">
        <v>0.70454545454545459</v>
      </c>
      <c r="G179" s="82" t="s">
        <v>843</v>
      </c>
      <c r="H179" s="82" t="s">
        <v>755</v>
      </c>
      <c r="I179" s="84">
        <v>0.875</v>
      </c>
      <c r="J179" s="82" t="s">
        <v>749</v>
      </c>
      <c r="K179" s="82" t="s">
        <v>755</v>
      </c>
      <c r="L179" s="84">
        <v>0.550561797752809</v>
      </c>
      <c r="M179" s="82">
        <v>76</v>
      </c>
      <c r="N179" s="82">
        <v>49</v>
      </c>
      <c r="O179" s="84">
        <v>0.64473684210526316</v>
      </c>
      <c r="P179" s="82">
        <v>201</v>
      </c>
      <c r="Q179" s="82">
        <v>64</v>
      </c>
      <c r="R179" s="84">
        <v>0.31840796019900497</v>
      </c>
      <c r="S179" s="82">
        <v>116</v>
      </c>
      <c r="T179" s="82">
        <v>66</v>
      </c>
      <c r="U179" s="84">
        <v>0.56896551724137934</v>
      </c>
      <c r="V179" s="82">
        <v>99</v>
      </c>
      <c r="W179" s="82">
        <v>68</v>
      </c>
      <c r="X179" s="84">
        <v>0.68686868686868685</v>
      </c>
      <c r="Y179" s="107">
        <f t="shared" si="4"/>
        <v>2</v>
      </c>
      <c r="Z179" s="108">
        <f t="shared" si="2"/>
        <v>2.4660912453760789E-3</v>
      </c>
    </row>
    <row r="180" spans="1:26" ht="15" customHeight="1" x14ac:dyDescent="0.3">
      <c r="A180" s="80" t="s">
        <v>534</v>
      </c>
      <c r="B180" s="80" t="s">
        <v>713</v>
      </c>
      <c r="C180" s="81" t="s">
        <v>714</v>
      </c>
      <c r="D180" s="82" t="s">
        <v>139</v>
      </c>
      <c r="E180" s="82" t="s">
        <v>139</v>
      </c>
      <c r="F180" s="82" t="s">
        <v>139</v>
      </c>
      <c r="G180" s="82" t="s">
        <v>139</v>
      </c>
      <c r="H180" s="82" t="s">
        <v>139</v>
      </c>
      <c r="I180" s="82" t="s">
        <v>139</v>
      </c>
      <c r="J180" s="82" t="s">
        <v>139</v>
      </c>
      <c r="K180" s="82" t="s">
        <v>139</v>
      </c>
      <c r="L180" s="82" t="s">
        <v>139</v>
      </c>
      <c r="M180" s="82">
        <v>112</v>
      </c>
      <c r="N180" s="83">
        <v>0</v>
      </c>
      <c r="O180" s="84">
        <v>0</v>
      </c>
      <c r="P180" s="82">
        <v>72</v>
      </c>
      <c r="Q180" s="83">
        <v>0</v>
      </c>
      <c r="R180" s="84">
        <v>0</v>
      </c>
      <c r="S180" s="82">
        <v>111</v>
      </c>
      <c r="T180" s="83">
        <v>0</v>
      </c>
      <c r="U180" s="84">
        <v>0</v>
      </c>
      <c r="V180" s="82">
        <v>99</v>
      </c>
      <c r="W180" s="82">
        <v>2</v>
      </c>
      <c r="X180" s="84">
        <v>2.0202020202020204E-2</v>
      </c>
      <c r="Y180" s="107">
        <f t="shared" si="4"/>
        <v>2</v>
      </c>
      <c r="Z180" s="108">
        <f t="shared" si="2"/>
        <v>2.4660912453760789E-3</v>
      </c>
    </row>
    <row r="181" spans="1:26" ht="15" customHeight="1" x14ac:dyDescent="0.3">
      <c r="A181" s="80" t="s">
        <v>59</v>
      </c>
      <c r="B181" s="80" t="s">
        <v>616</v>
      </c>
      <c r="C181" s="81" t="s">
        <v>617</v>
      </c>
      <c r="D181" s="82" t="s">
        <v>139</v>
      </c>
      <c r="E181" s="82" t="s">
        <v>139</v>
      </c>
      <c r="F181" s="82" t="s">
        <v>139</v>
      </c>
      <c r="G181" s="82" t="s">
        <v>139</v>
      </c>
      <c r="H181" s="82" t="s">
        <v>139</v>
      </c>
      <c r="I181" s="82" t="s">
        <v>139</v>
      </c>
      <c r="J181" s="82" t="s">
        <v>756</v>
      </c>
      <c r="K181" s="82" t="s">
        <v>642</v>
      </c>
      <c r="L181" s="84">
        <v>0</v>
      </c>
      <c r="M181" s="82">
        <v>12</v>
      </c>
      <c r="N181" s="82">
        <v>4</v>
      </c>
      <c r="O181" s="84">
        <v>0.33333333333333331</v>
      </c>
      <c r="P181" s="82">
        <v>25</v>
      </c>
      <c r="Q181" s="82">
        <v>2</v>
      </c>
      <c r="R181" s="84">
        <v>0.08</v>
      </c>
      <c r="S181" s="82">
        <v>2</v>
      </c>
      <c r="T181" s="83">
        <v>0</v>
      </c>
      <c r="U181" s="84">
        <v>0</v>
      </c>
      <c r="V181" s="82">
        <v>31</v>
      </c>
      <c r="W181" s="82">
        <v>2</v>
      </c>
      <c r="X181" s="84">
        <v>6.4516129032258063E-2</v>
      </c>
      <c r="Y181" s="107">
        <f t="shared" si="4"/>
        <v>2</v>
      </c>
      <c r="Z181" s="108">
        <f t="shared" ref="Z181:Z244" si="5">Y181/$Y$115</f>
        <v>2.4660912453760789E-3</v>
      </c>
    </row>
    <row r="182" spans="1:26" ht="15" customHeight="1" x14ac:dyDescent="0.3">
      <c r="A182" s="80" t="s">
        <v>63</v>
      </c>
      <c r="B182" s="80" t="s">
        <v>414</v>
      </c>
      <c r="C182" s="81" t="s">
        <v>415</v>
      </c>
      <c r="D182" s="82" t="s">
        <v>644</v>
      </c>
      <c r="E182" s="82" t="s">
        <v>645</v>
      </c>
      <c r="F182" s="84">
        <v>0.4</v>
      </c>
      <c r="G182" s="82" t="s">
        <v>641</v>
      </c>
      <c r="H182" s="82" t="s">
        <v>655</v>
      </c>
      <c r="I182" s="84">
        <v>0.66666666666666663</v>
      </c>
      <c r="J182" s="82" t="s">
        <v>666</v>
      </c>
      <c r="K182" s="82" t="s">
        <v>643</v>
      </c>
      <c r="L182" s="84">
        <v>0.33333333333333331</v>
      </c>
      <c r="M182" s="82">
        <v>42</v>
      </c>
      <c r="N182" s="82">
        <v>9</v>
      </c>
      <c r="O182" s="84">
        <v>0.21428571428571427</v>
      </c>
      <c r="P182" s="82">
        <v>32</v>
      </c>
      <c r="Q182" s="82">
        <v>14</v>
      </c>
      <c r="R182" s="84">
        <v>0.4375</v>
      </c>
      <c r="S182" s="82">
        <v>20</v>
      </c>
      <c r="T182" s="82">
        <v>11</v>
      </c>
      <c r="U182" s="84">
        <v>0.55000000000000004</v>
      </c>
      <c r="V182" s="82">
        <v>21</v>
      </c>
      <c r="W182" s="82">
        <v>13</v>
      </c>
      <c r="X182" s="84">
        <v>0.61904761904761907</v>
      </c>
      <c r="Y182" s="107">
        <f t="shared" si="4"/>
        <v>2</v>
      </c>
      <c r="Z182" s="108">
        <f t="shared" si="5"/>
        <v>2.4660912453760789E-3</v>
      </c>
    </row>
    <row r="183" spans="1:26" ht="15" customHeight="1" x14ac:dyDescent="0.3">
      <c r="A183" s="80" t="s">
        <v>65</v>
      </c>
      <c r="B183" s="80" t="s">
        <v>428</v>
      </c>
      <c r="C183" s="81" t="s">
        <v>429</v>
      </c>
      <c r="D183" s="82" t="s">
        <v>139</v>
      </c>
      <c r="E183" s="82" t="s">
        <v>139</v>
      </c>
      <c r="F183" s="82" t="s">
        <v>139</v>
      </c>
      <c r="G183" s="82" t="s">
        <v>675</v>
      </c>
      <c r="H183" s="82" t="s">
        <v>644</v>
      </c>
      <c r="I183" s="84">
        <v>0.29411764705882354</v>
      </c>
      <c r="J183" s="82" t="s">
        <v>650</v>
      </c>
      <c r="K183" s="82" t="s">
        <v>654</v>
      </c>
      <c r="L183" s="84">
        <v>0.46666666666666667</v>
      </c>
      <c r="M183" s="82">
        <v>9</v>
      </c>
      <c r="N183" s="82">
        <v>1</v>
      </c>
      <c r="O183" s="84">
        <v>0.1111111111111111</v>
      </c>
      <c r="P183" s="82">
        <v>20</v>
      </c>
      <c r="Q183" s="82">
        <v>7</v>
      </c>
      <c r="R183" s="84">
        <v>0.35</v>
      </c>
      <c r="S183" s="82">
        <v>96</v>
      </c>
      <c r="T183" s="82">
        <v>15</v>
      </c>
      <c r="U183" s="84">
        <v>0.15625</v>
      </c>
      <c r="V183" s="82">
        <v>70</v>
      </c>
      <c r="W183" s="82">
        <v>17</v>
      </c>
      <c r="X183" s="84">
        <v>0.24285714285714285</v>
      </c>
      <c r="Y183" s="107">
        <f t="shared" si="4"/>
        <v>2</v>
      </c>
      <c r="Z183" s="108">
        <f t="shared" si="5"/>
        <v>2.4660912453760789E-3</v>
      </c>
    </row>
    <row r="184" spans="1:26" ht="15" customHeight="1" x14ac:dyDescent="0.3">
      <c r="A184" s="80" t="s">
        <v>69</v>
      </c>
      <c r="B184" s="80" t="s">
        <v>441</v>
      </c>
      <c r="C184" s="81" t="s">
        <v>442</v>
      </c>
      <c r="D184" s="82" t="s">
        <v>643</v>
      </c>
      <c r="E184" s="82" t="s">
        <v>645</v>
      </c>
      <c r="F184" s="84">
        <v>0.25</v>
      </c>
      <c r="G184" s="82" t="s">
        <v>648</v>
      </c>
      <c r="H184" s="82" t="s">
        <v>648</v>
      </c>
      <c r="I184" s="84">
        <v>1</v>
      </c>
      <c r="J184" s="82" t="s">
        <v>675</v>
      </c>
      <c r="K184" s="82" t="s">
        <v>655</v>
      </c>
      <c r="L184" s="84">
        <v>0.23529411764705882</v>
      </c>
      <c r="M184" s="82">
        <v>25</v>
      </c>
      <c r="N184" s="82">
        <v>5</v>
      </c>
      <c r="O184" s="84">
        <v>0.2</v>
      </c>
      <c r="P184" s="83" t="s">
        <v>139</v>
      </c>
      <c r="Q184" s="83" t="s">
        <v>139</v>
      </c>
      <c r="R184" s="83" t="s">
        <v>139</v>
      </c>
      <c r="S184" s="82">
        <v>1</v>
      </c>
      <c r="T184" s="83">
        <v>0</v>
      </c>
      <c r="U184" s="84">
        <v>0</v>
      </c>
      <c r="V184" s="82">
        <v>2</v>
      </c>
      <c r="W184" s="82">
        <v>2</v>
      </c>
      <c r="X184" s="84">
        <v>1</v>
      </c>
      <c r="Y184" s="107">
        <f t="shared" si="4"/>
        <v>2</v>
      </c>
      <c r="Z184" s="108">
        <f t="shared" si="5"/>
        <v>2.4660912453760789E-3</v>
      </c>
    </row>
    <row r="185" spans="1:26" ht="15" customHeight="1" x14ac:dyDescent="0.3">
      <c r="A185" s="80" t="s">
        <v>69</v>
      </c>
      <c r="B185" s="80" t="s">
        <v>445</v>
      </c>
      <c r="C185" s="81" t="s">
        <v>446</v>
      </c>
      <c r="D185" s="82" t="s">
        <v>643</v>
      </c>
      <c r="E185" s="82" t="s">
        <v>642</v>
      </c>
      <c r="F185" s="84">
        <v>0</v>
      </c>
      <c r="G185" s="82" t="s">
        <v>663</v>
      </c>
      <c r="H185" s="82" t="s">
        <v>646</v>
      </c>
      <c r="I185" s="84">
        <v>9.0909090909090912E-2</v>
      </c>
      <c r="J185" s="82" t="s">
        <v>657</v>
      </c>
      <c r="K185" s="82" t="s">
        <v>648</v>
      </c>
      <c r="L185" s="84">
        <v>4.3478260869565216E-2</v>
      </c>
      <c r="M185" s="82">
        <v>12</v>
      </c>
      <c r="N185" s="82">
        <v>1</v>
      </c>
      <c r="O185" s="84">
        <v>8.3333333333333329E-2</v>
      </c>
      <c r="P185" s="83" t="s">
        <v>139</v>
      </c>
      <c r="Q185" s="83" t="s">
        <v>139</v>
      </c>
      <c r="R185" s="83" t="s">
        <v>139</v>
      </c>
      <c r="S185" s="82">
        <v>29</v>
      </c>
      <c r="T185" s="83">
        <v>0</v>
      </c>
      <c r="U185" s="84">
        <v>0</v>
      </c>
      <c r="V185" s="82">
        <v>27</v>
      </c>
      <c r="W185" s="82">
        <v>2</v>
      </c>
      <c r="X185" s="84">
        <v>7.407407407407407E-2</v>
      </c>
      <c r="Y185" s="107">
        <f t="shared" si="4"/>
        <v>2</v>
      </c>
      <c r="Z185" s="108">
        <f t="shared" si="5"/>
        <v>2.4660912453760789E-3</v>
      </c>
    </row>
    <row r="186" spans="1:26" ht="15" customHeight="1" x14ac:dyDescent="0.3">
      <c r="A186" s="80" t="s">
        <v>94</v>
      </c>
      <c r="B186" s="80" t="s">
        <v>152</v>
      </c>
      <c r="C186" s="81" t="s">
        <v>153</v>
      </c>
      <c r="D186" s="82" t="s">
        <v>139</v>
      </c>
      <c r="E186" s="82" t="s">
        <v>139</v>
      </c>
      <c r="F186" s="82" t="s">
        <v>139</v>
      </c>
      <c r="G186" s="82" t="s">
        <v>682</v>
      </c>
      <c r="H186" s="82" t="s">
        <v>646</v>
      </c>
      <c r="I186" s="84">
        <v>7.1428571428571425E-2</v>
      </c>
      <c r="J186" s="82" t="s">
        <v>641</v>
      </c>
      <c r="K186" s="82" t="s">
        <v>648</v>
      </c>
      <c r="L186" s="84">
        <v>0.5</v>
      </c>
      <c r="M186" s="83" t="s">
        <v>139</v>
      </c>
      <c r="N186" s="83" t="s">
        <v>139</v>
      </c>
      <c r="O186" s="83" t="s">
        <v>139</v>
      </c>
      <c r="P186" s="82">
        <v>32</v>
      </c>
      <c r="Q186" s="82">
        <v>3</v>
      </c>
      <c r="R186" s="84">
        <v>9.375E-2</v>
      </c>
      <c r="S186" s="82">
        <v>24</v>
      </c>
      <c r="T186" s="82">
        <v>4</v>
      </c>
      <c r="U186" s="84">
        <v>0.16666666666666666</v>
      </c>
      <c r="V186" s="82">
        <v>27</v>
      </c>
      <c r="W186" s="82">
        <v>5</v>
      </c>
      <c r="X186" s="84">
        <v>0.18518518518518517</v>
      </c>
      <c r="Y186" s="107">
        <f t="shared" si="4"/>
        <v>1</v>
      </c>
      <c r="Z186" s="108">
        <f t="shared" si="5"/>
        <v>1.2330456226880395E-3</v>
      </c>
    </row>
    <row r="187" spans="1:26" ht="15" customHeight="1" x14ac:dyDescent="0.3">
      <c r="A187" s="80" t="s">
        <v>11</v>
      </c>
      <c r="B187" s="80" t="s">
        <v>169</v>
      </c>
      <c r="C187" s="81" t="s">
        <v>170</v>
      </c>
      <c r="D187" s="82" t="s">
        <v>645</v>
      </c>
      <c r="E187" s="82" t="s">
        <v>646</v>
      </c>
      <c r="F187" s="84">
        <v>0.5</v>
      </c>
      <c r="G187" s="82" t="s">
        <v>658</v>
      </c>
      <c r="H187" s="82" t="s">
        <v>645</v>
      </c>
      <c r="I187" s="84">
        <v>7.6923076923076927E-2</v>
      </c>
      <c r="J187" s="82" t="s">
        <v>748</v>
      </c>
      <c r="K187" s="82" t="s">
        <v>641</v>
      </c>
      <c r="L187" s="84">
        <v>0.1111111111111111</v>
      </c>
      <c r="M187" s="82">
        <v>23</v>
      </c>
      <c r="N187" s="82">
        <v>6</v>
      </c>
      <c r="O187" s="84">
        <v>0.2608695652173913</v>
      </c>
      <c r="P187" s="82">
        <v>13</v>
      </c>
      <c r="Q187" s="82">
        <v>8</v>
      </c>
      <c r="R187" s="84">
        <v>0.61538461538461542</v>
      </c>
      <c r="S187" s="82">
        <v>13</v>
      </c>
      <c r="T187" s="82">
        <v>5</v>
      </c>
      <c r="U187" s="84">
        <v>0.38461538461538464</v>
      </c>
      <c r="V187" s="82">
        <v>11</v>
      </c>
      <c r="W187" s="82">
        <v>6</v>
      </c>
      <c r="X187" s="84">
        <v>0.54545454545454541</v>
      </c>
      <c r="Y187" s="107">
        <f t="shared" si="4"/>
        <v>1</v>
      </c>
      <c r="Z187" s="108">
        <f t="shared" si="5"/>
        <v>1.2330456226880395E-3</v>
      </c>
    </row>
    <row r="188" spans="1:26" ht="15" customHeight="1" x14ac:dyDescent="0.3">
      <c r="A188" s="80" t="s">
        <v>15</v>
      </c>
      <c r="B188" s="80" t="s">
        <v>187</v>
      </c>
      <c r="C188" s="81" t="s">
        <v>188</v>
      </c>
      <c r="D188" s="82" t="s">
        <v>822</v>
      </c>
      <c r="E188" s="82" t="s">
        <v>673</v>
      </c>
      <c r="F188" s="84">
        <v>0.45652173913043476</v>
      </c>
      <c r="G188" s="82" t="s">
        <v>1117</v>
      </c>
      <c r="H188" s="82" t="s">
        <v>1118</v>
      </c>
      <c r="I188" s="84">
        <v>0.47328244274809161</v>
      </c>
      <c r="J188" s="82" t="s">
        <v>1119</v>
      </c>
      <c r="K188" s="82" t="s">
        <v>1120</v>
      </c>
      <c r="L188" s="84">
        <v>0.34602076124567471</v>
      </c>
      <c r="M188" s="82">
        <v>235</v>
      </c>
      <c r="N188" s="82">
        <v>133</v>
      </c>
      <c r="O188" s="84">
        <v>0.56595744680851068</v>
      </c>
      <c r="P188" s="82">
        <v>222</v>
      </c>
      <c r="Q188" s="82">
        <v>128</v>
      </c>
      <c r="R188" s="84">
        <v>0.57657657657657657</v>
      </c>
      <c r="S188" s="82">
        <v>332</v>
      </c>
      <c r="T188" s="82">
        <v>177</v>
      </c>
      <c r="U188" s="84">
        <v>0.5331325301204819</v>
      </c>
      <c r="V188" s="82">
        <v>307</v>
      </c>
      <c r="W188" s="82">
        <v>178</v>
      </c>
      <c r="X188" s="84">
        <v>0.57980456026058635</v>
      </c>
      <c r="Y188" s="107">
        <f t="shared" si="4"/>
        <v>1</v>
      </c>
      <c r="Z188" s="108">
        <f t="shared" si="5"/>
        <v>1.2330456226880395E-3</v>
      </c>
    </row>
    <row r="189" spans="1:26" ht="15" customHeight="1" x14ac:dyDescent="0.3">
      <c r="A189" s="80" t="s">
        <v>15</v>
      </c>
      <c r="B189" s="80" t="s">
        <v>549</v>
      </c>
      <c r="C189" s="81" t="s">
        <v>550</v>
      </c>
      <c r="D189" s="82" t="s">
        <v>139</v>
      </c>
      <c r="E189" s="82" t="s">
        <v>139</v>
      </c>
      <c r="F189" s="82" t="s">
        <v>139</v>
      </c>
      <c r="G189" s="82" t="s">
        <v>139</v>
      </c>
      <c r="H189" s="82" t="s">
        <v>139</v>
      </c>
      <c r="I189" s="82" t="s">
        <v>139</v>
      </c>
      <c r="J189" s="82" t="s">
        <v>745</v>
      </c>
      <c r="K189" s="82" t="s">
        <v>646</v>
      </c>
      <c r="L189" s="84">
        <v>2.3809523809523808E-2</v>
      </c>
      <c r="M189" s="82">
        <v>34</v>
      </c>
      <c r="N189" s="82">
        <v>4</v>
      </c>
      <c r="O189" s="84">
        <v>0.11764705882352941</v>
      </c>
      <c r="P189" s="82">
        <v>26</v>
      </c>
      <c r="Q189" s="82">
        <v>6</v>
      </c>
      <c r="R189" s="84">
        <v>0.23076923076923078</v>
      </c>
      <c r="S189" s="82">
        <v>41</v>
      </c>
      <c r="T189" s="82">
        <v>4</v>
      </c>
      <c r="U189" s="84">
        <v>9.7560975609756101E-2</v>
      </c>
      <c r="V189" s="82">
        <v>26</v>
      </c>
      <c r="W189" s="82">
        <v>5</v>
      </c>
      <c r="X189" s="84">
        <v>0.19230769230769232</v>
      </c>
      <c r="Y189" s="107">
        <f t="shared" si="4"/>
        <v>1</v>
      </c>
      <c r="Z189" s="108">
        <f t="shared" si="5"/>
        <v>1.2330456226880395E-3</v>
      </c>
    </row>
    <row r="190" spans="1:26" ht="15" customHeight="1" x14ac:dyDescent="0.3">
      <c r="A190" s="80" t="s">
        <v>17</v>
      </c>
      <c r="B190" s="80" t="s">
        <v>200</v>
      </c>
      <c r="C190" s="81" t="s">
        <v>201</v>
      </c>
      <c r="D190" s="82" t="s">
        <v>1267</v>
      </c>
      <c r="E190" s="82" t="s">
        <v>1245</v>
      </c>
      <c r="F190" s="84">
        <v>0.62831858407079644</v>
      </c>
      <c r="G190" s="82" t="s">
        <v>1126</v>
      </c>
      <c r="H190" s="82" t="s">
        <v>1127</v>
      </c>
      <c r="I190" s="84">
        <v>0.51700680272108845</v>
      </c>
      <c r="J190" s="82" t="s">
        <v>1027</v>
      </c>
      <c r="K190" s="82" t="s">
        <v>1128</v>
      </c>
      <c r="L190" s="84">
        <v>0.48424068767908307</v>
      </c>
      <c r="M190" s="82">
        <v>329</v>
      </c>
      <c r="N190" s="82">
        <v>181</v>
      </c>
      <c r="O190" s="84">
        <v>0.55015197568389063</v>
      </c>
      <c r="P190" s="82">
        <v>363</v>
      </c>
      <c r="Q190" s="82">
        <v>189</v>
      </c>
      <c r="R190" s="84">
        <v>0.52066115702479343</v>
      </c>
      <c r="S190" s="82">
        <v>393</v>
      </c>
      <c r="T190" s="82">
        <v>201</v>
      </c>
      <c r="U190" s="84">
        <v>0.51145038167938928</v>
      </c>
      <c r="V190" s="82">
        <v>340</v>
      </c>
      <c r="W190" s="82">
        <v>202</v>
      </c>
      <c r="X190" s="84">
        <v>0.59411764705882353</v>
      </c>
      <c r="Y190" s="107">
        <f t="shared" si="4"/>
        <v>1</v>
      </c>
      <c r="Z190" s="108">
        <f t="shared" si="5"/>
        <v>1.2330456226880395E-3</v>
      </c>
    </row>
    <row r="191" spans="1:26" ht="15" customHeight="1" x14ac:dyDescent="0.3">
      <c r="A191" s="80" t="s">
        <v>17</v>
      </c>
      <c r="B191" s="80" t="s">
        <v>216</v>
      </c>
      <c r="C191" s="81" t="s">
        <v>217</v>
      </c>
      <c r="D191" s="82" t="s">
        <v>677</v>
      </c>
      <c r="E191" s="82" t="s">
        <v>644</v>
      </c>
      <c r="F191" s="84">
        <v>0.22727272727272727</v>
      </c>
      <c r="G191" s="82" t="s">
        <v>816</v>
      </c>
      <c r="H191" s="82" t="s">
        <v>655</v>
      </c>
      <c r="I191" s="84">
        <v>0.25</v>
      </c>
      <c r="J191" s="82" t="s">
        <v>677</v>
      </c>
      <c r="K191" s="82" t="s">
        <v>655</v>
      </c>
      <c r="L191" s="84">
        <v>0.18181818181818182</v>
      </c>
      <c r="M191" s="82">
        <v>6</v>
      </c>
      <c r="N191" s="82">
        <v>3</v>
      </c>
      <c r="O191" s="84">
        <v>0.5</v>
      </c>
      <c r="P191" s="82">
        <v>2</v>
      </c>
      <c r="Q191" s="83">
        <v>0</v>
      </c>
      <c r="R191" s="84">
        <v>0</v>
      </c>
      <c r="S191" s="82">
        <v>3</v>
      </c>
      <c r="T191" s="82">
        <v>2</v>
      </c>
      <c r="U191" s="84">
        <v>0.66666666666666663</v>
      </c>
      <c r="V191" s="82">
        <v>4</v>
      </c>
      <c r="W191" s="82">
        <v>3</v>
      </c>
      <c r="X191" s="84">
        <v>0.75</v>
      </c>
      <c r="Y191" s="107">
        <f t="shared" si="4"/>
        <v>1</v>
      </c>
      <c r="Z191" s="108">
        <f t="shared" si="5"/>
        <v>1.2330456226880395E-3</v>
      </c>
    </row>
    <row r="192" spans="1:26" ht="15" customHeight="1" x14ac:dyDescent="0.3">
      <c r="A192" s="80" t="s">
        <v>21</v>
      </c>
      <c r="B192" s="80" t="s">
        <v>224</v>
      </c>
      <c r="C192" s="81" t="s">
        <v>225</v>
      </c>
      <c r="D192" s="82" t="s">
        <v>139</v>
      </c>
      <c r="E192" s="82" t="s">
        <v>139</v>
      </c>
      <c r="F192" s="82" t="s">
        <v>139</v>
      </c>
      <c r="G192" s="82" t="s">
        <v>841</v>
      </c>
      <c r="H192" s="82" t="s">
        <v>642</v>
      </c>
      <c r="I192" s="84">
        <v>0</v>
      </c>
      <c r="J192" s="82" t="s">
        <v>839</v>
      </c>
      <c r="K192" s="82" t="s">
        <v>642</v>
      </c>
      <c r="L192" s="84">
        <v>0</v>
      </c>
      <c r="M192" s="82">
        <v>16</v>
      </c>
      <c r="N192" s="83">
        <v>0</v>
      </c>
      <c r="O192" s="84">
        <v>0</v>
      </c>
      <c r="P192" s="82">
        <v>42</v>
      </c>
      <c r="Q192" s="82">
        <v>1</v>
      </c>
      <c r="R192" s="84">
        <v>2.3809523809523808E-2</v>
      </c>
      <c r="S192" s="82">
        <v>1</v>
      </c>
      <c r="T192" s="83">
        <v>0</v>
      </c>
      <c r="U192" s="84">
        <v>0</v>
      </c>
      <c r="V192" s="82">
        <v>60</v>
      </c>
      <c r="W192" s="82">
        <v>1</v>
      </c>
      <c r="X192" s="84">
        <v>1.6666666666666666E-2</v>
      </c>
      <c r="Y192" s="107">
        <f t="shared" si="4"/>
        <v>1</v>
      </c>
      <c r="Z192" s="108">
        <f t="shared" si="5"/>
        <v>1.2330456226880395E-3</v>
      </c>
    </row>
    <row r="193" spans="1:27" ht="15" customHeight="1" x14ac:dyDescent="0.3">
      <c r="A193" s="80" t="s">
        <v>104</v>
      </c>
      <c r="B193" s="80" t="s">
        <v>249</v>
      </c>
      <c r="C193" s="81" t="s">
        <v>250</v>
      </c>
      <c r="D193" s="82" t="s">
        <v>139</v>
      </c>
      <c r="E193" s="82" t="s">
        <v>139</v>
      </c>
      <c r="F193" s="82" t="s">
        <v>139</v>
      </c>
      <c r="G193" s="82" t="s">
        <v>649</v>
      </c>
      <c r="H193" s="82" t="s">
        <v>644</v>
      </c>
      <c r="I193" s="84">
        <v>0.38461538461538464</v>
      </c>
      <c r="J193" s="82" t="s">
        <v>687</v>
      </c>
      <c r="K193" s="82" t="s">
        <v>649</v>
      </c>
      <c r="L193" s="84">
        <v>0.32500000000000001</v>
      </c>
      <c r="M193" s="82">
        <v>30</v>
      </c>
      <c r="N193" s="82">
        <v>3</v>
      </c>
      <c r="O193" s="84">
        <v>0.1</v>
      </c>
      <c r="P193" s="82">
        <v>36</v>
      </c>
      <c r="Q193" s="82">
        <v>12</v>
      </c>
      <c r="R193" s="84">
        <v>0.33333333333333331</v>
      </c>
      <c r="S193" s="82">
        <v>53</v>
      </c>
      <c r="T193" s="82">
        <v>11</v>
      </c>
      <c r="U193" s="84">
        <v>0.20754716981132076</v>
      </c>
      <c r="V193" s="82">
        <v>38</v>
      </c>
      <c r="W193" s="82">
        <v>12</v>
      </c>
      <c r="X193" s="84">
        <v>0.31578947368421051</v>
      </c>
      <c r="Y193" s="107">
        <f t="shared" si="4"/>
        <v>1</v>
      </c>
      <c r="Z193" s="108">
        <f t="shared" si="5"/>
        <v>1.2330456226880395E-3</v>
      </c>
    </row>
    <row r="194" spans="1:27" ht="15" customHeight="1" x14ac:dyDescent="0.3">
      <c r="A194" s="80" t="s">
        <v>27</v>
      </c>
      <c r="B194" s="80" t="s">
        <v>253</v>
      </c>
      <c r="C194" s="81" t="s">
        <v>254</v>
      </c>
      <c r="D194" s="82" t="s">
        <v>139</v>
      </c>
      <c r="E194" s="82" t="s">
        <v>139</v>
      </c>
      <c r="F194" s="82" t="s">
        <v>139</v>
      </c>
      <c r="G194" s="82" t="s">
        <v>662</v>
      </c>
      <c r="H194" s="82" t="s">
        <v>642</v>
      </c>
      <c r="I194" s="84">
        <v>0</v>
      </c>
      <c r="J194" s="82" t="s">
        <v>687</v>
      </c>
      <c r="K194" s="82" t="s">
        <v>646</v>
      </c>
      <c r="L194" s="84">
        <v>2.5000000000000001E-2</v>
      </c>
      <c r="M194" s="82">
        <v>42</v>
      </c>
      <c r="N194" s="83">
        <v>0</v>
      </c>
      <c r="O194" s="84">
        <v>0</v>
      </c>
      <c r="P194" s="82">
        <v>38</v>
      </c>
      <c r="Q194" s="83">
        <v>0</v>
      </c>
      <c r="R194" s="84">
        <v>0</v>
      </c>
      <c r="S194" s="82">
        <v>20</v>
      </c>
      <c r="T194" s="83">
        <v>0</v>
      </c>
      <c r="U194" s="84">
        <v>0</v>
      </c>
      <c r="V194" s="82">
        <v>18</v>
      </c>
      <c r="W194" s="82">
        <v>1</v>
      </c>
      <c r="X194" s="84">
        <v>5.5555555555555552E-2</v>
      </c>
      <c r="Y194" s="107">
        <f t="shared" si="4"/>
        <v>1</v>
      </c>
      <c r="Z194" s="108">
        <f t="shared" si="5"/>
        <v>1.2330456226880395E-3</v>
      </c>
    </row>
    <row r="195" spans="1:27" ht="15" customHeight="1" x14ac:dyDescent="0.3">
      <c r="A195" s="80" t="s">
        <v>33</v>
      </c>
      <c r="B195" s="80" t="s">
        <v>303</v>
      </c>
      <c r="C195" s="81" t="s">
        <v>304</v>
      </c>
      <c r="D195" s="82" t="s">
        <v>671</v>
      </c>
      <c r="E195" s="82" t="s">
        <v>642</v>
      </c>
      <c r="F195" s="84">
        <v>0</v>
      </c>
      <c r="G195" s="82" t="s">
        <v>841</v>
      </c>
      <c r="H195" s="82" t="s">
        <v>646</v>
      </c>
      <c r="I195" s="84">
        <v>1.9607843137254902E-2</v>
      </c>
      <c r="J195" s="82" t="s">
        <v>666</v>
      </c>
      <c r="K195" s="82" t="s">
        <v>645</v>
      </c>
      <c r="L195" s="84">
        <v>8.3333333333333329E-2</v>
      </c>
      <c r="M195" s="82">
        <v>75</v>
      </c>
      <c r="N195" s="82">
        <v>2</v>
      </c>
      <c r="O195" s="84">
        <v>2.6666666666666668E-2</v>
      </c>
      <c r="P195" s="82">
        <v>47</v>
      </c>
      <c r="Q195" s="82">
        <v>1</v>
      </c>
      <c r="R195" s="84">
        <v>2.1276595744680851E-2</v>
      </c>
      <c r="S195" s="82">
        <v>31</v>
      </c>
      <c r="T195" s="83">
        <v>0</v>
      </c>
      <c r="U195" s="84">
        <v>0</v>
      </c>
      <c r="V195" s="82">
        <v>11</v>
      </c>
      <c r="W195" s="82">
        <v>1</v>
      </c>
      <c r="X195" s="84">
        <v>9.0909090909090912E-2</v>
      </c>
      <c r="Y195" s="107">
        <f t="shared" si="4"/>
        <v>1</v>
      </c>
      <c r="Z195" s="108">
        <f t="shared" si="5"/>
        <v>1.2330456226880395E-3</v>
      </c>
    </row>
    <row r="196" spans="1:27" ht="15" customHeight="1" x14ac:dyDescent="0.3">
      <c r="A196" s="80" t="s">
        <v>41</v>
      </c>
      <c r="B196" s="80" t="s">
        <v>705</v>
      </c>
      <c r="C196" s="81" t="s">
        <v>706</v>
      </c>
      <c r="D196" s="82" t="s">
        <v>139</v>
      </c>
      <c r="E196" s="82" t="s">
        <v>139</v>
      </c>
      <c r="F196" s="82" t="s">
        <v>139</v>
      </c>
      <c r="G196" s="82" t="s">
        <v>139</v>
      </c>
      <c r="H196" s="82" t="s">
        <v>139</v>
      </c>
      <c r="I196" s="82" t="s">
        <v>139</v>
      </c>
      <c r="J196" s="82" t="s">
        <v>139</v>
      </c>
      <c r="K196" s="82" t="s">
        <v>139</v>
      </c>
      <c r="L196" s="82" t="s">
        <v>139</v>
      </c>
      <c r="M196" s="82">
        <v>24</v>
      </c>
      <c r="N196" s="82">
        <v>17</v>
      </c>
      <c r="O196" s="84">
        <v>0.70833333333333337</v>
      </c>
      <c r="P196" s="82">
        <v>21</v>
      </c>
      <c r="Q196" s="82">
        <v>12</v>
      </c>
      <c r="R196" s="84">
        <v>0.5714285714285714</v>
      </c>
      <c r="S196" s="82">
        <v>17</v>
      </c>
      <c r="T196" s="82">
        <v>6</v>
      </c>
      <c r="U196" s="84">
        <v>0.35294117647058826</v>
      </c>
      <c r="V196" s="82">
        <v>21</v>
      </c>
      <c r="W196" s="82">
        <v>7</v>
      </c>
      <c r="X196" s="84">
        <v>0.33333333333333331</v>
      </c>
      <c r="Y196" s="107">
        <f t="shared" ref="Y196:Y259" si="6">W196-T196</f>
        <v>1</v>
      </c>
      <c r="Z196" s="108">
        <f t="shared" si="5"/>
        <v>1.2330456226880395E-3</v>
      </c>
    </row>
    <row r="197" spans="1:27" ht="15" customHeight="1" x14ac:dyDescent="0.3">
      <c r="A197" s="80" t="s">
        <v>41</v>
      </c>
      <c r="B197" s="80" t="s">
        <v>707</v>
      </c>
      <c r="C197" s="81" t="s">
        <v>708</v>
      </c>
      <c r="D197" s="82" t="s">
        <v>139</v>
      </c>
      <c r="E197" s="82" t="s">
        <v>139</v>
      </c>
      <c r="F197" s="82" t="s">
        <v>139</v>
      </c>
      <c r="G197" s="82" t="s">
        <v>139</v>
      </c>
      <c r="H197" s="82" t="s">
        <v>139</v>
      </c>
      <c r="I197" s="82" t="s">
        <v>139</v>
      </c>
      <c r="J197" s="82" t="s">
        <v>139</v>
      </c>
      <c r="K197" s="82" t="s">
        <v>139</v>
      </c>
      <c r="L197" s="82" t="s">
        <v>139</v>
      </c>
      <c r="M197" s="82">
        <v>106</v>
      </c>
      <c r="N197" s="82">
        <v>38</v>
      </c>
      <c r="O197" s="84">
        <v>0.35849056603773582</v>
      </c>
      <c r="P197" s="82">
        <v>44</v>
      </c>
      <c r="Q197" s="82">
        <v>22</v>
      </c>
      <c r="R197" s="84">
        <v>0.5</v>
      </c>
      <c r="S197" s="82">
        <v>65</v>
      </c>
      <c r="T197" s="82">
        <v>20</v>
      </c>
      <c r="U197" s="84">
        <v>0.30769230769230771</v>
      </c>
      <c r="V197" s="82">
        <v>43</v>
      </c>
      <c r="W197" s="82">
        <v>21</v>
      </c>
      <c r="X197" s="84">
        <v>0.48837209302325579</v>
      </c>
      <c r="Y197" s="107">
        <f t="shared" si="6"/>
        <v>1</v>
      </c>
      <c r="Z197" s="108">
        <f t="shared" si="5"/>
        <v>1.2330456226880395E-3</v>
      </c>
    </row>
    <row r="198" spans="1:27" ht="15" customHeight="1" x14ac:dyDescent="0.3">
      <c r="A198" s="80" t="s">
        <v>51</v>
      </c>
      <c r="B198" s="80" t="s">
        <v>364</v>
      </c>
      <c r="C198" s="81" t="s">
        <v>365</v>
      </c>
      <c r="D198" s="82" t="s">
        <v>646</v>
      </c>
      <c r="E198" s="82" t="s">
        <v>646</v>
      </c>
      <c r="F198" s="84">
        <v>1</v>
      </c>
      <c r="G198" s="82" t="s">
        <v>660</v>
      </c>
      <c r="H198" s="82" t="s">
        <v>645</v>
      </c>
      <c r="I198" s="84">
        <v>6.6666666666666666E-2</v>
      </c>
      <c r="J198" s="82" t="s">
        <v>732</v>
      </c>
      <c r="K198" s="82" t="s">
        <v>648</v>
      </c>
      <c r="L198" s="84">
        <v>9.6774193548387094E-2</v>
      </c>
      <c r="M198" s="82">
        <v>25</v>
      </c>
      <c r="N198" s="82">
        <v>1</v>
      </c>
      <c r="O198" s="84">
        <v>0.04</v>
      </c>
      <c r="P198" s="82">
        <v>8</v>
      </c>
      <c r="Q198" s="83">
        <v>0</v>
      </c>
      <c r="R198" s="84">
        <v>0</v>
      </c>
      <c r="S198" s="82">
        <v>23</v>
      </c>
      <c r="T198" s="83">
        <v>0</v>
      </c>
      <c r="U198" s="84">
        <v>0</v>
      </c>
      <c r="V198" s="82">
        <v>20</v>
      </c>
      <c r="W198" s="82">
        <v>1</v>
      </c>
      <c r="X198" s="84">
        <v>0.05</v>
      </c>
      <c r="Y198" s="107">
        <f t="shared" si="6"/>
        <v>1</v>
      </c>
      <c r="Z198" s="108">
        <f t="shared" si="5"/>
        <v>1.2330456226880395E-3</v>
      </c>
    </row>
    <row r="199" spans="1:27" ht="15" customHeight="1" x14ac:dyDescent="0.3">
      <c r="A199" s="80" t="s">
        <v>110</v>
      </c>
      <c r="B199" s="80" t="s">
        <v>370</v>
      </c>
      <c r="C199" s="81" t="s">
        <v>371</v>
      </c>
      <c r="D199" s="82" t="s">
        <v>139</v>
      </c>
      <c r="E199" s="82" t="s">
        <v>139</v>
      </c>
      <c r="F199" s="82" t="s">
        <v>139</v>
      </c>
      <c r="G199" s="82" t="s">
        <v>644</v>
      </c>
      <c r="H199" s="82" t="s">
        <v>646</v>
      </c>
      <c r="I199" s="84">
        <v>0.2</v>
      </c>
      <c r="J199" s="82" t="s">
        <v>838</v>
      </c>
      <c r="K199" s="82" t="s">
        <v>645</v>
      </c>
      <c r="L199" s="84">
        <v>0.1111111111111111</v>
      </c>
      <c r="M199" s="82">
        <v>42</v>
      </c>
      <c r="N199" s="82">
        <v>1</v>
      </c>
      <c r="O199" s="84">
        <v>2.3809523809523808E-2</v>
      </c>
      <c r="P199" s="82">
        <v>23</v>
      </c>
      <c r="Q199" s="83">
        <v>0</v>
      </c>
      <c r="R199" s="84">
        <v>0</v>
      </c>
      <c r="S199" s="82">
        <v>38</v>
      </c>
      <c r="T199" s="82">
        <v>2</v>
      </c>
      <c r="U199" s="84">
        <v>5.2631578947368418E-2</v>
      </c>
      <c r="V199" s="82">
        <v>84</v>
      </c>
      <c r="W199" s="82">
        <v>3</v>
      </c>
      <c r="X199" s="84">
        <v>3.5714285714285712E-2</v>
      </c>
      <c r="Y199" s="107">
        <f t="shared" si="6"/>
        <v>1</v>
      </c>
      <c r="Z199" s="108">
        <f t="shared" si="5"/>
        <v>1.2330456226880395E-3</v>
      </c>
    </row>
    <row r="200" spans="1:27" ht="15" customHeight="1" x14ac:dyDescent="0.3">
      <c r="A200" s="80" t="s">
        <v>57</v>
      </c>
      <c r="B200" s="80" t="s">
        <v>398</v>
      </c>
      <c r="C200" s="81" t="s">
        <v>399</v>
      </c>
      <c r="D200" s="82" t="s">
        <v>654</v>
      </c>
      <c r="E200" s="82" t="s">
        <v>642</v>
      </c>
      <c r="F200" s="84">
        <v>0</v>
      </c>
      <c r="G200" s="82" t="s">
        <v>646</v>
      </c>
      <c r="H200" s="82" t="s">
        <v>642</v>
      </c>
      <c r="I200" s="84">
        <v>0</v>
      </c>
      <c r="J200" s="82" t="s">
        <v>643</v>
      </c>
      <c r="K200" s="82" t="s">
        <v>646</v>
      </c>
      <c r="L200" s="84">
        <v>0.125</v>
      </c>
      <c r="M200" s="82">
        <v>5</v>
      </c>
      <c r="N200" s="82">
        <v>2</v>
      </c>
      <c r="O200" s="84">
        <v>0.4</v>
      </c>
      <c r="P200" s="82">
        <v>32</v>
      </c>
      <c r="Q200" s="82">
        <v>2</v>
      </c>
      <c r="R200" s="84">
        <v>6.25E-2</v>
      </c>
      <c r="S200" s="82">
        <v>18</v>
      </c>
      <c r="T200" s="82">
        <v>1</v>
      </c>
      <c r="U200" s="84">
        <v>5.5555555555555552E-2</v>
      </c>
      <c r="V200" s="82">
        <v>22</v>
      </c>
      <c r="W200" s="82">
        <v>2</v>
      </c>
      <c r="X200" s="84">
        <v>9.0909090909090912E-2</v>
      </c>
      <c r="Y200" s="107">
        <f t="shared" si="6"/>
        <v>1</v>
      </c>
      <c r="Z200" s="108">
        <f t="shared" si="5"/>
        <v>1.2330456226880395E-3</v>
      </c>
    </row>
    <row r="201" spans="1:27" ht="15" customHeight="1" x14ac:dyDescent="0.3">
      <c r="A201" s="80" t="s">
        <v>65</v>
      </c>
      <c r="B201" s="80" t="s">
        <v>426</v>
      </c>
      <c r="C201" s="81" t="s">
        <v>427</v>
      </c>
      <c r="D201" s="82" t="s">
        <v>682</v>
      </c>
      <c r="E201" s="82" t="s">
        <v>645</v>
      </c>
      <c r="F201" s="84">
        <v>0.14285714285714285</v>
      </c>
      <c r="G201" s="82" t="s">
        <v>648</v>
      </c>
      <c r="H201" s="82" t="s">
        <v>642</v>
      </c>
      <c r="I201" s="84">
        <v>0</v>
      </c>
      <c r="J201" s="82" t="s">
        <v>643</v>
      </c>
      <c r="K201" s="82" t="s">
        <v>645</v>
      </c>
      <c r="L201" s="84">
        <v>0.25</v>
      </c>
      <c r="M201" s="82">
        <v>126</v>
      </c>
      <c r="N201" s="82">
        <v>7</v>
      </c>
      <c r="O201" s="84">
        <v>5.5555555555555552E-2</v>
      </c>
      <c r="P201" s="82">
        <v>31</v>
      </c>
      <c r="Q201" s="82">
        <v>5</v>
      </c>
      <c r="R201" s="84">
        <v>0.16129032258064516</v>
      </c>
      <c r="S201" s="82">
        <v>45</v>
      </c>
      <c r="T201" s="82">
        <v>4</v>
      </c>
      <c r="U201" s="84">
        <v>8.8888888888888892E-2</v>
      </c>
      <c r="V201" s="82">
        <v>28</v>
      </c>
      <c r="W201" s="82">
        <v>5</v>
      </c>
      <c r="X201" s="84">
        <v>0.17857142857142858</v>
      </c>
      <c r="Y201" s="107">
        <f t="shared" si="6"/>
        <v>1</v>
      </c>
      <c r="Z201" s="108">
        <f t="shared" si="5"/>
        <v>1.2330456226880395E-3</v>
      </c>
    </row>
    <row r="202" spans="1:27" ht="15" customHeight="1" x14ac:dyDescent="0.3">
      <c r="A202" s="80" t="s">
        <v>120</v>
      </c>
      <c r="B202" s="80" t="s">
        <v>461</v>
      </c>
      <c r="C202" s="81" t="s">
        <v>462</v>
      </c>
      <c r="D202" s="82" t="s">
        <v>139</v>
      </c>
      <c r="E202" s="82" t="s">
        <v>139</v>
      </c>
      <c r="F202" s="82" t="s">
        <v>139</v>
      </c>
      <c r="G202" s="82" t="s">
        <v>641</v>
      </c>
      <c r="H202" s="82" t="s">
        <v>645</v>
      </c>
      <c r="I202" s="84">
        <v>0.33333333333333331</v>
      </c>
      <c r="J202" s="82" t="s">
        <v>139</v>
      </c>
      <c r="K202" s="82" t="s">
        <v>139</v>
      </c>
      <c r="L202" s="82" t="s">
        <v>139</v>
      </c>
      <c r="M202" s="83" t="s">
        <v>139</v>
      </c>
      <c r="N202" s="83" t="s">
        <v>139</v>
      </c>
      <c r="O202" s="83" t="s">
        <v>139</v>
      </c>
      <c r="P202" s="83" t="s">
        <v>139</v>
      </c>
      <c r="Q202" s="83" t="s">
        <v>139</v>
      </c>
      <c r="R202" s="83" t="s">
        <v>139</v>
      </c>
      <c r="S202" s="82">
        <v>18</v>
      </c>
      <c r="T202" s="83">
        <v>0</v>
      </c>
      <c r="U202" s="84">
        <v>0</v>
      </c>
      <c r="V202" s="82">
        <v>16</v>
      </c>
      <c r="W202" s="82">
        <v>1</v>
      </c>
      <c r="X202" s="84">
        <v>6.25E-2</v>
      </c>
      <c r="Y202" s="107">
        <f t="shared" si="6"/>
        <v>1</v>
      </c>
      <c r="Z202" s="108">
        <f t="shared" si="5"/>
        <v>1.2330456226880395E-3</v>
      </c>
    </row>
    <row r="203" spans="1:27" ht="15" customHeight="1" x14ac:dyDescent="0.3">
      <c r="A203" s="80" t="s">
        <v>85</v>
      </c>
      <c r="B203" s="80" t="s">
        <v>479</v>
      </c>
      <c r="C203" s="81" t="s">
        <v>480</v>
      </c>
      <c r="D203" s="82" t="s">
        <v>858</v>
      </c>
      <c r="E203" s="82" t="s">
        <v>685</v>
      </c>
      <c r="F203" s="84">
        <v>0.78048780487804881</v>
      </c>
      <c r="G203" s="82" t="s">
        <v>673</v>
      </c>
      <c r="H203" s="82" t="s">
        <v>816</v>
      </c>
      <c r="I203" s="84">
        <v>0.76190476190476186</v>
      </c>
      <c r="J203" s="82" t="s">
        <v>732</v>
      </c>
      <c r="K203" s="82" t="s">
        <v>659</v>
      </c>
      <c r="L203" s="84">
        <v>0.87096774193548387</v>
      </c>
      <c r="M203" s="82">
        <v>65</v>
      </c>
      <c r="N203" s="82">
        <v>49</v>
      </c>
      <c r="O203" s="84">
        <v>0.75384615384615383</v>
      </c>
      <c r="P203" s="82">
        <v>25</v>
      </c>
      <c r="Q203" s="82">
        <v>20</v>
      </c>
      <c r="R203" s="84">
        <v>0.8</v>
      </c>
      <c r="S203" s="82">
        <v>28</v>
      </c>
      <c r="T203" s="82">
        <v>24</v>
      </c>
      <c r="U203" s="84">
        <v>0.8571428571428571</v>
      </c>
      <c r="V203" s="82">
        <v>25</v>
      </c>
      <c r="W203" s="82">
        <v>25</v>
      </c>
      <c r="X203" s="84">
        <v>1</v>
      </c>
      <c r="Y203" s="107">
        <f t="shared" si="6"/>
        <v>1</v>
      </c>
      <c r="Z203" s="108">
        <f t="shared" si="5"/>
        <v>1.2330456226880395E-3</v>
      </c>
    </row>
    <row r="204" spans="1:27" ht="15" customHeight="1" x14ac:dyDescent="0.3">
      <c r="A204" s="80" t="s">
        <v>128</v>
      </c>
      <c r="B204" s="80" t="s">
        <v>637</v>
      </c>
      <c r="C204" s="81" t="s">
        <v>1305</v>
      </c>
      <c r="D204" s="82" t="s">
        <v>139</v>
      </c>
      <c r="E204" s="82" t="s">
        <v>139</v>
      </c>
      <c r="F204" s="82" t="s">
        <v>139</v>
      </c>
      <c r="G204" s="82" t="s">
        <v>139</v>
      </c>
      <c r="H204" s="82" t="s">
        <v>139</v>
      </c>
      <c r="I204" s="82" t="s">
        <v>139</v>
      </c>
      <c r="J204" s="82" t="s">
        <v>816</v>
      </c>
      <c r="K204" s="82" t="s">
        <v>642</v>
      </c>
      <c r="L204" s="84">
        <v>0</v>
      </c>
      <c r="M204" s="82">
        <v>41</v>
      </c>
      <c r="N204" s="82">
        <v>2</v>
      </c>
      <c r="O204" s="84">
        <v>4.878048780487805E-2</v>
      </c>
      <c r="P204" s="82">
        <v>95</v>
      </c>
      <c r="Q204" s="82">
        <v>5</v>
      </c>
      <c r="R204" s="84">
        <v>5.2631578947368418E-2</v>
      </c>
      <c r="S204" s="82">
        <v>138</v>
      </c>
      <c r="T204" s="82">
        <v>1</v>
      </c>
      <c r="U204" s="84">
        <v>7.246376811594203E-3</v>
      </c>
      <c r="V204" s="82">
        <v>243</v>
      </c>
      <c r="W204" s="82">
        <v>2</v>
      </c>
      <c r="X204" s="84">
        <v>8.23045267489712E-3</v>
      </c>
      <c r="Y204" s="107">
        <f t="shared" si="6"/>
        <v>1</v>
      </c>
      <c r="Z204" s="108">
        <f t="shared" si="5"/>
        <v>1.2330456226880395E-3</v>
      </c>
      <c r="AA204" s="90">
        <f>SUBTOTAL(9,Y116:Y204)</f>
        <v>1170</v>
      </c>
    </row>
    <row r="205" spans="1:27" ht="15" customHeight="1" x14ac:dyDescent="0.3">
      <c r="A205" s="80" t="s">
        <v>94</v>
      </c>
      <c r="B205" s="80" t="s">
        <v>148</v>
      </c>
      <c r="C205" s="81" t="s">
        <v>149</v>
      </c>
      <c r="D205" s="82" t="s">
        <v>139</v>
      </c>
      <c r="E205" s="82" t="s">
        <v>139</v>
      </c>
      <c r="F205" s="82" t="s">
        <v>139</v>
      </c>
      <c r="G205" s="82" t="s">
        <v>648</v>
      </c>
      <c r="H205" s="82" t="s">
        <v>646</v>
      </c>
      <c r="I205" s="84">
        <v>0.33333333333333331</v>
      </c>
      <c r="J205" s="82" t="s">
        <v>654</v>
      </c>
      <c r="K205" s="82" t="s">
        <v>645</v>
      </c>
      <c r="L205" s="84">
        <v>0.2857142857142857</v>
      </c>
      <c r="M205" s="83" t="s">
        <v>139</v>
      </c>
      <c r="N205" s="83" t="s">
        <v>139</v>
      </c>
      <c r="O205" s="83" t="s">
        <v>139</v>
      </c>
      <c r="P205" s="82">
        <v>3</v>
      </c>
      <c r="Q205" s="83">
        <v>0</v>
      </c>
      <c r="R205" s="84">
        <v>0</v>
      </c>
      <c r="S205" s="82">
        <v>4</v>
      </c>
      <c r="T205" s="83">
        <v>0</v>
      </c>
      <c r="U205" s="84">
        <v>0</v>
      </c>
      <c r="V205" s="82">
        <v>1</v>
      </c>
      <c r="W205" s="83">
        <v>0</v>
      </c>
      <c r="X205" s="84">
        <v>0</v>
      </c>
      <c r="Y205" s="107">
        <f t="shared" si="6"/>
        <v>0</v>
      </c>
      <c r="Z205" s="108">
        <f t="shared" si="5"/>
        <v>0</v>
      </c>
    </row>
    <row r="206" spans="1:27" ht="15" customHeight="1" x14ac:dyDescent="0.3">
      <c r="A206" s="80" t="s">
        <v>15</v>
      </c>
      <c r="B206" s="80" t="s">
        <v>194</v>
      </c>
      <c r="C206" s="81" t="s">
        <v>195</v>
      </c>
      <c r="D206" s="82" t="s">
        <v>139</v>
      </c>
      <c r="E206" s="82" t="s">
        <v>139</v>
      </c>
      <c r="F206" s="82" t="s">
        <v>139</v>
      </c>
      <c r="G206" s="82" t="s">
        <v>649</v>
      </c>
      <c r="H206" s="82" t="s">
        <v>642</v>
      </c>
      <c r="I206" s="84">
        <v>0</v>
      </c>
      <c r="J206" s="82" t="s">
        <v>841</v>
      </c>
      <c r="K206" s="82" t="s">
        <v>642</v>
      </c>
      <c r="L206" s="84">
        <v>0</v>
      </c>
      <c r="M206" s="82">
        <v>80</v>
      </c>
      <c r="N206" s="83">
        <v>0</v>
      </c>
      <c r="O206" s="84">
        <v>0</v>
      </c>
      <c r="P206" s="82">
        <v>27</v>
      </c>
      <c r="Q206" s="83">
        <v>0</v>
      </c>
      <c r="R206" s="84">
        <v>0</v>
      </c>
      <c r="S206" s="82">
        <v>72</v>
      </c>
      <c r="T206" s="83">
        <v>0</v>
      </c>
      <c r="U206" s="84">
        <v>0</v>
      </c>
      <c r="V206" s="82">
        <v>90</v>
      </c>
      <c r="W206" s="83">
        <v>0</v>
      </c>
      <c r="X206" s="84">
        <v>0</v>
      </c>
      <c r="Y206" s="107">
        <f t="shared" si="6"/>
        <v>0</v>
      </c>
      <c r="Z206" s="108">
        <f t="shared" si="5"/>
        <v>0</v>
      </c>
    </row>
    <row r="207" spans="1:27" ht="15" customHeight="1" x14ac:dyDescent="0.3">
      <c r="A207" s="80" t="s">
        <v>15</v>
      </c>
      <c r="B207" s="80" t="s">
        <v>494</v>
      </c>
      <c r="C207" s="81" t="s">
        <v>495</v>
      </c>
      <c r="D207" s="82" t="s">
        <v>646</v>
      </c>
      <c r="E207" s="82" t="s">
        <v>642</v>
      </c>
      <c r="F207" s="84">
        <v>0</v>
      </c>
      <c r="G207" s="82" t="s">
        <v>139</v>
      </c>
      <c r="H207" s="82" t="s">
        <v>139</v>
      </c>
      <c r="I207" s="82" t="s">
        <v>139</v>
      </c>
      <c r="J207" s="82" t="s">
        <v>139</v>
      </c>
      <c r="K207" s="82" t="s">
        <v>139</v>
      </c>
      <c r="L207" s="82" t="s">
        <v>139</v>
      </c>
      <c r="M207" s="82">
        <v>24</v>
      </c>
      <c r="N207" s="83">
        <v>0</v>
      </c>
      <c r="O207" s="84">
        <v>0</v>
      </c>
      <c r="P207" s="82">
        <v>57</v>
      </c>
      <c r="Q207" s="82">
        <v>1</v>
      </c>
      <c r="R207" s="84">
        <v>1.7543859649122806E-2</v>
      </c>
      <c r="S207" s="82">
        <v>88</v>
      </c>
      <c r="T207" s="83">
        <v>0</v>
      </c>
      <c r="U207" s="84">
        <v>0</v>
      </c>
      <c r="V207" s="82">
        <v>33</v>
      </c>
      <c r="W207" s="83">
        <v>0</v>
      </c>
      <c r="X207" s="84">
        <v>0</v>
      </c>
      <c r="Y207" s="107">
        <f t="shared" si="6"/>
        <v>0</v>
      </c>
      <c r="Z207" s="108">
        <f t="shared" si="5"/>
        <v>0</v>
      </c>
    </row>
    <row r="208" spans="1:27" ht="15" customHeight="1" x14ac:dyDescent="0.3">
      <c r="A208" s="80" t="s">
        <v>15</v>
      </c>
      <c r="B208" s="80" t="s">
        <v>196</v>
      </c>
      <c r="C208" s="81" t="s">
        <v>197</v>
      </c>
      <c r="D208" s="82" t="s">
        <v>139</v>
      </c>
      <c r="E208" s="82" t="s">
        <v>139</v>
      </c>
      <c r="F208" s="82" t="s">
        <v>139</v>
      </c>
      <c r="G208" s="82" t="s">
        <v>644</v>
      </c>
      <c r="H208" s="82" t="s">
        <v>642</v>
      </c>
      <c r="I208" s="84">
        <v>0</v>
      </c>
      <c r="J208" s="82" t="s">
        <v>649</v>
      </c>
      <c r="K208" s="82" t="s">
        <v>642</v>
      </c>
      <c r="L208" s="84">
        <v>0</v>
      </c>
      <c r="M208" s="82">
        <v>10</v>
      </c>
      <c r="N208" s="83">
        <v>0</v>
      </c>
      <c r="O208" s="84">
        <v>0</v>
      </c>
      <c r="P208" s="82">
        <v>76</v>
      </c>
      <c r="Q208" s="83">
        <v>0</v>
      </c>
      <c r="R208" s="84">
        <v>0</v>
      </c>
      <c r="S208" s="82">
        <v>193</v>
      </c>
      <c r="T208" s="83">
        <v>0</v>
      </c>
      <c r="U208" s="84">
        <v>0</v>
      </c>
      <c r="V208" s="82">
        <v>83</v>
      </c>
      <c r="W208" s="83">
        <v>0</v>
      </c>
      <c r="X208" s="84">
        <v>0</v>
      </c>
      <c r="Y208" s="107">
        <f t="shared" si="6"/>
        <v>0</v>
      </c>
      <c r="Z208" s="108">
        <f t="shared" si="5"/>
        <v>0</v>
      </c>
    </row>
    <row r="209" spans="1:26" ht="15" customHeight="1" x14ac:dyDescent="0.3">
      <c r="A209" s="80" t="s">
        <v>15</v>
      </c>
      <c r="B209" s="80" t="s">
        <v>198</v>
      </c>
      <c r="C209" s="81" t="s">
        <v>199</v>
      </c>
      <c r="D209" s="82" t="s">
        <v>139</v>
      </c>
      <c r="E209" s="82" t="s">
        <v>139</v>
      </c>
      <c r="F209" s="82" t="s">
        <v>139</v>
      </c>
      <c r="G209" s="82" t="s">
        <v>649</v>
      </c>
      <c r="H209" s="82" t="s">
        <v>642</v>
      </c>
      <c r="I209" s="84">
        <v>0</v>
      </c>
      <c r="J209" s="82" t="s">
        <v>139</v>
      </c>
      <c r="K209" s="82" t="s">
        <v>139</v>
      </c>
      <c r="L209" s="82" t="s">
        <v>139</v>
      </c>
      <c r="M209" s="83" t="s">
        <v>139</v>
      </c>
      <c r="N209" s="83" t="s">
        <v>139</v>
      </c>
      <c r="O209" s="83" t="s">
        <v>139</v>
      </c>
      <c r="P209" s="82">
        <v>31</v>
      </c>
      <c r="Q209" s="83">
        <v>0</v>
      </c>
      <c r="R209" s="84">
        <v>0</v>
      </c>
      <c r="S209" s="82">
        <v>52</v>
      </c>
      <c r="T209" s="83">
        <v>0</v>
      </c>
      <c r="U209" s="84">
        <v>0</v>
      </c>
      <c r="V209" s="82">
        <v>17</v>
      </c>
      <c r="W209" s="83">
        <v>0</v>
      </c>
      <c r="X209" s="84">
        <v>0</v>
      </c>
      <c r="Y209" s="107">
        <f t="shared" si="6"/>
        <v>0</v>
      </c>
      <c r="Z209" s="108">
        <f t="shared" si="5"/>
        <v>0</v>
      </c>
    </row>
    <row r="210" spans="1:26" ht="15" customHeight="1" x14ac:dyDescent="0.3">
      <c r="A210" s="80" t="s">
        <v>17</v>
      </c>
      <c r="B210" s="80" t="s">
        <v>208</v>
      </c>
      <c r="C210" s="81" t="s">
        <v>209</v>
      </c>
      <c r="D210" s="82" t="s">
        <v>729</v>
      </c>
      <c r="E210" s="82" t="s">
        <v>654</v>
      </c>
      <c r="F210" s="84">
        <v>0.19444444444444445</v>
      </c>
      <c r="G210" s="82" t="s">
        <v>856</v>
      </c>
      <c r="H210" s="82" t="s">
        <v>641</v>
      </c>
      <c r="I210" s="84">
        <v>0.17142857142857143</v>
      </c>
      <c r="J210" s="82" t="s">
        <v>671</v>
      </c>
      <c r="K210" s="82" t="s">
        <v>654</v>
      </c>
      <c r="L210" s="84">
        <v>0.1891891891891892</v>
      </c>
      <c r="M210" s="82">
        <v>16</v>
      </c>
      <c r="N210" s="82">
        <v>3</v>
      </c>
      <c r="O210" s="84">
        <v>0.1875</v>
      </c>
      <c r="P210" s="82">
        <v>7</v>
      </c>
      <c r="Q210" s="82">
        <v>4</v>
      </c>
      <c r="R210" s="84">
        <v>0.5714285714285714</v>
      </c>
      <c r="S210" s="82">
        <v>2</v>
      </c>
      <c r="T210" s="82">
        <v>1</v>
      </c>
      <c r="U210" s="84">
        <v>0.5</v>
      </c>
      <c r="V210" s="82">
        <v>2</v>
      </c>
      <c r="W210" s="82">
        <v>1</v>
      </c>
      <c r="X210" s="84">
        <v>0.5</v>
      </c>
      <c r="Y210" s="107">
        <f t="shared" si="6"/>
        <v>0</v>
      </c>
      <c r="Z210" s="108">
        <f t="shared" si="5"/>
        <v>0</v>
      </c>
    </row>
    <row r="211" spans="1:26" ht="15" customHeight="1" x14ac:dyDescent="0.3">
      <c r="A211" s="80" t="s">
        <v>17</v>
      </c>
      <c r="B211" s="80" t="s">
        <v>212</v>
      </c>
      <c r="C211" s="81" t="s">
        <v>213</v>
      </c>
      <c r="D211" s="82" t="s">
        <v>649</v>
      </c>
      <c r="E211" s="82" t="s">
        <v>642</v>
      </c>
      <c r="F211" s="84">
        <v>0</v>
      </c>
      <c r="G211" s="82" t="s">
        <v>665</v>
      </c>
      <c r="H211" s="82" t="s">
        <v>646</v>
      </c>
      <c r="I211" s="84">
        <v>0.1</v>
      </c>
      <c r="J211" s="82" t="s">
        <v>649</v>
      </c>
      <c r="K211" s="82" t="s">
        <v>645</v>
      </c>
      <c r="L211" s="84">
        <v>0.15384615384615385</v>
      </c>
      <c r="M211" s="82">
        <v>11</v>
      </c>
      <c r="N211" s="82">
        <v>2</v>
      </c>
      <c r="O211" s="84">
        <v>0.18181818181818182</v>
      </c>
      <c r="P211" s="82">
        <v>13</v>
      </c>
      <c r="Q211" s="82">
        <v>2</v>
      </c>
      <c r="R211" s="84">
        <v>0.15384615384615385</v>
      </c>
      <c r="S211" s="82">
        <v>24</v>
      </c>
      <c r="T211" s="82">
        <v>2</v>
      </c>
      <c r="U211" s="84">
        <v>8.3333333333333329E-2</v>
      </c>
      <c r="V211" s="82">
        <v>24</v>
      </c>
      <c r="W211" s="82">
        <v>2</v>
      </c>
      <c r="X211" s="84">
        <v>8.3333333333333329E-2</v>
      </c>
      <c r="Y211" s="107">
        <f t="shared" si="6"/>
        <v>0</v>
      </c>
      <c r="Z211" s="108">
        <f t="shared" si="5"/>
        <v>0</v>
      </c>
    </row>
    <row r="212" spans="1:26" ht="15" customHeight="1" x14ac:dyDescent="0.3">
      <c r="A212" s="80" t="s">
        <v>505</v>
      </c>
      <c r="B212" s="80" t="s">
        <v>553</v>
      </c>
      <c r="C212" s="81" t="s">
        <v>554</v>
      </c>
      <c r="D212" s="82" t="s">
        <v>139</v>
      </c>
      <c r="E212" s="82" t="s">
        <v>139</v>
      </c>
      <c r="F212" s="82" t="s">
        <v>139</v>
      </c>
      <c r="G212" s="82" t="s">
        <v>139</v>
      </c>
      <c r="H212" s="82" t="s">
        <v>139</v>
      </c>
      <c r="I212" s="82" t="s">
        <v>139</v>
      </c>
      <c r="J212" s="82" t="s">
        <v>655</v>
      </c>
      <c r="K212" s="82" t="s">
        <v>646</v>
      </c>
      <c r="L212" s="84">
        <v>0.25</v>
      </c>
      <c r="M212" s="83" t="s">
        <v>139</v>
      </c>
      <c r="N212" s="83" t="s">
        <v>139</v>
      </c>
      <c r="O212" s="83" t="s">
        <v>139</v>
      </c>
      <c r="P212" s="82">
        <v>4</v>
      </c>
      <c r="Q212" s="82">
        <v>1</v>
      </c>
      <c r="R212" s="84">
        <v>0.25</v>
      </c>
      <c r="S212" s="82">
        <v>5</v>
      </c>
      <c r="T212" s="83">
        <v>0</v>
      </c>
      <c r="U212" s="84">
        <v>0</v>
      </c>
      <c r="V212" s="82">
        <v>5</v>
      </c>
      <c r="W212" s="83">
        <v>0</v>
      </c>
      <c r="X212" s="84">
        <v>0</v>
      </c>
      <c r="Y212" s="107">
        <f t="shared" si="6"/>
        <v>0</v>
      </c>
      <c r="Z212" s="108">
        <f t="shared" si="5"/>
        <v>0</v>
      </c>
    </row>
    <row r="213" spans="1:26" ht="15" customHeight="1" x14ac:dyDescent="0.3">
      <c r="A213" s="80" t="s">
        <v>507</v>
      </c>
      <c r="B213" s="80" t="s">
        <v>557</v>
      </c>
      <c r="C213" s="81" t="s">
        <v>558</v>
      </c>
      <c r="D213" s="82" t="s">
        <v>139</v>
      </c>
      <c r="E213" s="82" t="s">
        <v>139</v>
      </c>
      <c r="F213" s="82" t="s">
        <v>139</v>
      </c>
      <c r="G213" s="82" t="s">
        <v>139</v>
      </c>
      <c r="H213" s="82" t="s">
        <v>139</v>
      </c>
      <c r="I213" s="82" t="s">
        <v>139</v>
      </c>
      <c r="J213" s="82" t="s">
        <v>655</v>
      </c>
      <c r="K213" s="82" t="s">
        <v>642</v>
      </c>
      <c r="L213" s="84">
        <v>0</v>
      </c>
      <c r="M213" s="82">
        <v>7</v>
      </c>
      <c r="N213" s="82">
        <v>1</v>
      </c>
      <c r="O213" s="84">
        <v>0.14285714285714285</v>
      </c>
      <c r="P213" s="82">
        <v>7</v>
      </c>
      <c r="Q213" s="83">
        <v>0</v>
      </c>
      <c r="R213" s="84">
        <v>0</v>
      </c>
      <c r="S213" s="82">
        <v>6</v>
      </c>
      <c r="T213" s="83">
        <v>0</v>
      </c>
      <c r="U213" s="84">
        <v>0</v>
      </c>
      <c r="V213" s="82">
        <v>7</v>
      </c>
      <c r="W213" s="83">
        <v>0</v>
      </c>
      <c r="X213" s="84">
        <v>0</v>
      </c>
      <c r="Y213" s="107">
        <f t="shared" si="6"/>
        <v>0</v>
      </c>
      <c r="Z213" s="108">
        <f t="shared" si="5"/>
        <v>0</v>
      </c>
    </row>
    <row r="214" spans="1:26" ht="15" customHeight="1" x14ac:dyDescent="0.3">
      <c r="A214" s="80" t="s">
        <v>507</v>
      </c>
      <c r="B214" s="80" t="s">
        <v>559</v>
      </c>
      <c r="C214" s="81" t="s">
        <v>560</v>
      </c>
      <c r="D214" s="82" t="s">
        <v>139</v>
      </c>
      <c r="E214" s="82" t="s">
        <v>139</v>
      </c>
      <c r="F214" s="82" t="s">
        <v>139</v>
      </c>
      <c r="G214" s="82" t="s">
        <v>139</v>
      </c>
      <c r="H214" s="82" t="s">
        <v>139</v>
      </c>
      <c r="I214" s="82" t="s">
        <v>139</v>
      </c>
      <c r="J214" s="82" t="s">
        <v>643</v>
      </c>
      <c r="K214" s="82" t="s">
        <v>642</v>
      </c>
      <c r="L214" s="84">
        <v>0</v>
      </c>
      <c r="M214" s="82">
        <v>8</v>
      </c>
      <c r="N214" s="83">
        <v>0</v>
      </c>
      <c r="O214" s="84">
        <v>0</v>
      </c>
      <c r="P214" s="82">
        <v>8</v>
      </c>
      <c r="Q214" s="83">
        <v>0</v>
      </c>
      <c r="R214" s="84">
        <v>0</v>
      </c>
      <c r="S214" s="82">
        <v>7</v>
      </c>
      <c r="T214" s="83">
        <v>0</v>
      </c>
      <c r="U214" s="84">
        <v>0</v>
      </c>
      <c r="V214" s="82">
        <v>8</v>
      </c>
      <c r="W214" s="83">
        <v>0</v>
      </c>
      <c r="X214" s="84">
        <v>0</v>
      </c>
      <c r="Y214" s="107">
        <f t="shared" si="6"/>
        <v>0</v>
      </c>
      <c r="Z214" s="108">
        <f t="shared" si="5"/>
        <v>0</v>
      </c>
    </row>
    <row r="215" spans="1:26" ht="15" customHeight="1" x14ac:dyDescent="0.3">
      <c r="A215" s="80" t="s">
        <v>511</v>
      </c>
      <c r="B215" s="80" t="s">
        <v>563</v>
      </c>
      <c r="C215" s="81" t="s">
        <v>564</v>
      </c>
      <c r="D215" s="82" t="s">
        <v>139</v>
      </c>
      <c r="E215" s="82" t="s">
        <v>139</v>
      </c>
      <c r="F215" s="82" t="s">
        <v>139</v>
      </c>
      <c r="G215" s="82" t="s">
        <v>139</v>
      </c>
      <c r="H215" s="82" t="s">
        <v>139</v>
      </c>
      <c r="I215" s="82" t="s">
        <v>139</v>
      </c>
      <c r="J215" s="82" t="s">
        <v>656</v>
      </c>
      <c r="K215" s="82" t="s">
        <v>646</v>
      </c>
      <c r="L215" s="84">
        <v>3.5714285714285712E-2</v>
      </c>
      <c r="M215" s="82">
        <v>22</v>
      </c>
      <c r="N215" s="83">
        <v>0</v>
      </c>
      <c r="O215" s="84">
        <v>0</v>
      </c>
      <c r="P215" s="82">
        <v>25</v>
      </c>
      <c r="Q215" s="83">
        <v>0</v>
      </c>
      <c r="R215" s="84">
        <v>0</v>
      </c>
      <c r="S215" s="82">
        <v>30</v>
      </c>
      <c r="T215" s="83">
        <v>0</v>
      </c>
      <c r="U215" s="84">
        <v>0</v>
      </c>
      <c r="V215" s="82">
        <v>41</v>
      </c>
      <c r="W215" s="83">
        <v>0</v>
      </c>
      <c r="X215" s="84">
        <v>0</v>
      </c>
      <c r="Y215" s="107">
        <f t="shared" si="6"/>
        <v>0</v>
      </c>
      <c r="Z215" s="108">
        <f t="shared" si="5"/>
        <v>0</v>
      </c>
    </row>
    <row r="216" spans="1:26" ht="15" customHeight="1" x14ac:dyDescent="0.3">
      <c r="A216" s="80" t="s">
        <v>511</v>
      </c>
      <c r="B216" s="80" t="s">
        <v>567</v>
      </c>
      <c r="C216" s="81" t="s">
        <v>568</v>
      </c>
      <c r="D216" s="82" t="s">
        <v>139</v>
      </c>
      <c r="E216" s="82" t="s">
        <v>139</v>
      </c>
      <c r="F216" s="82" t="s">
        <v>139</v>
      </c>
      <c r="G216" s="82" t="s">
        <v>139</v>
      </c>
      <c r="H216" s="82" t="s">
        <v>139</v>
      </c>
      <c r="I216" s="82" t="s">
        <v>139</v>
      </c>
      <c r="J216" s="82" t="s">
        <v>687</v>
      </c>
      <c r="K216" s="82" t="s">
        <v>655</v>
      </c>
      <c r="L216" s="84">
        <v>0.1</v>
      </c>
      <c r="M216" s="82">
        <v>38</v>
      </c>
      <c r="N216" s="82">
        <v>8</v>
      </c>
      <c r="O216" s="84">
        <v>0.21052631578947367</v>
      </c>
      <c r="P216" s="82">
        <v>47</v>
      </c>
      <c r="Q216" s="82">
        <v>9</v>
      </c>
      <c r="R216" s="84">
        <v>0.19148936170212766</v>
      </c>
      <c r="S216" s="82">
        <v>46</v>
      </c>
      <c r="T216" s="82">
        <v>6</v>
      </c>
      <c r="U216" s="84">
        <v>0.13043478260869565</v>
      </c>
      <c r="V216" s="82">
        <v>45</v>
      </c>
      <c r="W216" s="82">
        <v>6</v>
      </c>
      <c r="X216" s="84">
        <v>0.13333333333333333</v>
      </c>
      <c r="Y216" s="107">
        <f t="shared" si="6"/>
        <v>0</v>
      </c>
      <c r="Z216" s="108">
        <f t="shared" si="5"/>
        <v>0</v>
      </c>
    </row>
    <row r="217" spans="1:26" ht="15" customHeight="1" x14ac:dyDescent="0.3">
      <c r="A217" s="80" t="s">
        <v>23</v>
      </c>
      <c r="B217" s="80" t="s">
        <v>1138</v>
      </c>
      <c r="C217" s="81" t="s">
        <v>1139</v>
      </c>
      <c r="D217" s="82" t="s">
        <v>645</v>
      </c>
      <c r="E217" s="82" t="s">
        <v>646</v>
      </c>
      <c r="F217" s="84">
        <v>0.5</v>
      </c>
      <c r="G217" s="82" t="s">
        <v>139</v>
      </c>
      <c r="H217" s="82" t="s">
        <v>139</v>
      </c>
      <c r="I217" s="82" t="s">
        <v>139</v>
      </c>
      <c r="J217" s="82" t="s">
        <v>139</v>
      </c>
      <c r="K217" s="82" t="s">
        <v>139</v>
      </c>
      <c r="L217" s="82" t="s">
        <v>139</v>
      </c>
      <c r="M217" s="83" t="s">
        <v>139</v>
      </c>
      <c r="N217" s="83" t="s">
        <v>139</v>
      </c>
      <c r="O217" s="83" t="s">
        <v>139</v>
      </c>
      <c r="P217" s="83" t="s">
        <v>139</v>
      </c>
      <c r="Q217" s="83" t="s">
        <v>139</v>
      </c>
      <c r="R217" s="83" t="s">
        <v>139</v>
      </c>
      <c r="S217" s="82">
        <v>1</v>
      </c>
      <c r="T217" s="83">
        <v>0</v>
      </c>
      <c r="U217" s="84">
        <v>0</v>
      </c>
      <c r="V217" s="82">
        <v>25</v>
      </c>
      <c r="W217" s="83">
        <v>0</v>
      </c>
      <c r="X217" s="84">
        <v>0</v>
      </c>
      <c r="Y217" s="107">
        <f t="shared" si="6"/>
        <v>0</v>
      </c>
      <c r="Z217" s="108">
        <f t="shared" si="5"/>
        <v>0</v>
      </c>
    </row>
    <row r="218" spans="1:26" ht="15" customHeight="1" x14ac:dyDescent="0.3">
      <c r="A218" s="80" t="s">
        <v>23</v>
      </c>
      <c r="B218" s="80" t="s">
        <v>234</v>
      </c>
      <c r="C218" s="81" t="s">
        <v>235</v>
      </c>
      <c r="D218" s="82" t="s">
        <v>645</v>
      </c>
      <c r="E218" s="82" t="s">
        <v>646</v>
      </c>
      <c r="F218" s="84">
        <v>0.5</v>
      </c>
      <c r="G218" s="82" t="s">
        <v>655</v>
      </c>
      <c r="H218" s="82" t="s">
        <v>646</v>
      </c>
      <c r="I218" s="84">
        <v>0.25</v>
      </c>
      <c r="J218" s="82" t="s">
        <v>139</v>
      </c>
      <c r="K218" s="82" t="s">
        <v>139</v>
      </c>
      <c r="L218" s="82" t="s">
        <v>139</v>
      </c>
      <c r="M218" s="82">
        <v>8</v>
      </c>
      <c r="N218" s="83">
        <v>0</v>
      </c>
      <c r="O218" s="84">
        <v>0</v>
      </c>
      <c r="P218" s="82">
        <v>24</v>
      </c>
      <c r="Q218" s="83">
        <v>0</v>
      </c>
      <c r="R218" s="84">
        <v>0</v>
      </c>
      <c r="S218" s="82">
        <v>25</v>
      </c>
      <c r="T218" s="83">
        <v>0</v>
      </c>
      <c r="U218" s="84">
        <v>0</v>
      </c>
      <c r="V218" s="82">
        <v>22</v>
      </c>
      <c r="W218" s="83">
        <v>0</v>
      </c>
      <c r="X218" s="84">
        <v>0</v>
      </c>
      <c r="Y218" s="107">
        <f t="shared" si="6"/>
        <v>0</v>
      </c>
      <c r="Z218" s="108">
        <f t="shared" si="5"/>
        <v>0</v>
      </c>
    </row>
    <row r="219" spans="1:26" ht="15" customHeight="1" x14ac:dyDescent="0.3">
      <c r="A219" s="80" t="s">
        <v>23</v>
      </c>
      <c r="B219" s="80" t="s">
        <v>238</v>
      </c>
      <c r="C219" s="81" t="s">
        <v>239</v>
      </c>
      <c r="D219" s="82" t="s">
        <v>657</v>
      </c>
      <c r="E219" s="82" t="s">
        <v>642</v>
      </c>
      <c r="F219" s="84">
        <v>0</v>
      </c>
      <c r="G219" s="82" t="s">
        <v>661</v>
      </c>
      <c r="H219" s="82" t="s">
        <v>642</v>
      </c>
      <c r="I219" s="84">
        <v>0</v>
      </c>
      <c r="J219" s="82" t="s">
        <v>825</v>
      </c>
      <c r="K219" s="82" t="s">
        <v>646</v>
      </c>
      <c r="L219" s="84">
        <v>1.1363636363636364E-2</v>
      </c>
      <c r="M219" s="82">
        <v>52</v>
      </c>
      <c r="N219" s="82">
        <v>1</v>
      </c>
      <c r="O219" s="84">
        <v>1.9230769230769232E-2</v>
      </c>
      <c r="P219" s="82">
        <v>47</v>
      </c>
      <c r="Q219" s="83">
        <v>0</v>
      </c>
      <c r="R219" s="84">
        <v>0</v>
      </c>
      <c r="S219" s="82">
        <v>17</v>
      </c>
      <c r="T219" s="83">
        <v>0</v>
      </c>
      <c r="U219" s="84">
        <v>0</v>
      </c>
      <c r="V219" s="82">
        <v>110</v>
      </c>
      <c r="W219" s="83">
        <v>0</v>
      </c>
      <c r="X219" s="84">
        <v>0</v>
      </c>
      <c r="Y219" s="107">
        <f t="shared" si="6"/>
        <v>0</v>
      </c>
      <c r="Z219" s="108">
        <f t="shared" si="5"/>
        <v>0</v>
      </c>
    </row>
    <row r="220" spans="1:26" ht="15" customHeight="1" x14ac:dyDescent="0.3">
      <c r="A220" s="80" t="s">
        <v>23</v>
      </c>
      <c r="B220" s="80" t="s">
        <v>573</v>
      </c>
      <c r="C220" s="81" t="s">
        <v>847</v>
      </c>
      <c r="D220" s="82" t="s">
        <v>139</v>
      </c>
      <c r="E220" s="82" t="s">
        <v>139</v>
      </c>
      <c r="F220" s="82" t="s">
        <v>139</v>
      </c>
      <c r="G220" s="82" t="s">
        <v>139</v>
      </c>
      <c r="H220" s="82" t="s">
        <v>139</v>
      </c>
      <c r="I220" s="82" t="s">
        <v>139</v>
      </c>
      <c r="J220" s="82" t="s">
        <v>655</v>
      </c>
      <c r="K220" s="82" t="s">
        <v>642</v>
      </c>
      <c r="L220" s="84">
        <v>0</v>
      </c>
      <c r="M220" s="82">
        <v>17</v>
      </c>
      <c r="N220" s="83">
        <v>0</v>
      </c>
      <c r="O220" s="84">
        <v>0</v>
      </c>
      <c r="P220" s="82">
        <v>58</v>
      </c>
      <c r="Q220" s="83">
        <v>0</v>
      </c>
      <c r="R220" s="84">
        <v>0</v>
      </c>
      <c r="S220" s="82">
        <v>51</v>
      </c>
      <c r="T220" s="83">
        <v>0</v>
      </c>
      <c r="U220" s="84">
        <v>0</v>
      </c>
      <c r="V220" s="82">
        <v>40</v>
      </c>
      <c r="W220" s="83">
        <v>0</v>
      </c>
      <c r="X220" s="84">
        <v>0</v>
      </c>
      <c r="Y220" s="107">
        <f t="shared" si="6"/>
        <v>0</v>
      </c>
      <c r="Z220" s="108">
        <f t="shared" si="5"/>
        <v>0</v>
      </c>
    </row>
    <row r="221" spans="1:26" ht="15" customHeight="1" x14ac:dyDescent="0.3">
      <c r="A221" s="80" t="s">
        <v>100</v>
      </c>
      <c r="B221" s="80" t="s">
        <v>244</v>
      </c>
      <c r="C221" s="81" t="s">
        <v>694</v>
      </c>
      <c r="D221" s="82" t="s">
        <v>139</v>
      </c>
      <c r="E221" s="82" t="s">
        <v>139</v>
      </c>
      <c r="F221" s="82" t="s">
        <v>139</v>
      </c>
      <c r="G221" s="82" t="s">
        <v>650</v>
      </c>
      <c r="H221" s="82" t="s">
        <v>642</v>
      </c>
      <c r="I221" s="84">
        <v>0</v>
      </c>
      <c r="J221" s="82" t="s">
        <v>683</v>
      </c>
      <c r="K221" s="82" t="s">
        <v>642</v>
      </c>
      <c r="L221" s="84">
        <v>0</v>
      </c>
      <c r="M221" s="82">
        <v>19</v>
      </c>
      <c r="N221" s="83">
        <v>0</v>
      </c>
      <c r="O221" s="84">
        <v>0</v>
      </c>
      <c r="P221" s="82">
        <v>22</v>
      </c>
      <c r="Q221" s="83">
        <v>0</v>
      </c>
      <c r="R221" s="84">
        <v>0</v>
      </c>
      <c r="S221" s="82">
        <v>15</v>
      </c>
      <c r="T221" s="83">
        <v>0</v>
      </c>
      <c r="U221" s="84">
        <v>0</v>
      </c>
      <c r="V221" s="82">
        <v>5</v>
      </c>
      <c r="W221" s="83">
        <v>0</v>
      </c>
      <c r="X221" s="84">
        <v>0</v>
      </c>
      <c r="Y221" s="107">
        <f t="shared" si="6"/>
        <v>0</v>
      </c>
      <c r="Z221" s="108">
        <f t="shared" si="5"/>
        <v>0</v>
      </c>
    </row>
    <row r="222" spans="1:26" ht="15" customHeight="1" x14ac:dyDescent="0.3">
      <c r="A222" s="80" t="s">
        <v>27</v>
      </c>
      <c r="B222" s="80" t="s">
        <v>251</v>
      </c>
      <c r="C222" s="81" t="s">
        <v>252</v>
      </c>
      <c r="D222" s="82" t="s">
        <v>139</v>
      </c>
      <c r="E222" s="82" t="s">
        <v>139</v>
      </c>
      <c r="F222" s="82" t="s">
        <v>139</v>
      </c>
      <c r="G222" s="82" t="s">
        <v>677</v>
      </c>
      <c r="H222" s="82" t="s">
        <v>646</v>
      </c>
      <c r="I222" s="84">
        <v>4.5454545454545456E-2</v>
      </c>
      <c r="J222" s="82" t="s">
        <v>665</v>
      </c>
      <c r="K222" s="82" t="s">
        <v>655</v>
      </c>
      <c r="L222" s="84">
        <v>0.4</v>
      </c>
      <c r="M222" s="82">
        <v>22</v>
      </c>
      <c r="N222" s="82">
        <v>5</v>
      </c>
      <c r="O222" s="84">
        <v>0.22727272727272727</v>
      </c>
      <c r="P222" s="82">
        <v>3</v>
      </c>
      <c r="Q222" s="82">
        <v>2</v>
      </c>
      <c r="R222" s="84">
        <v>0.66666666666666663</v>
      </c>
      <c r="S222" s="82">
        <v>3</v>
      </c>
      <c r="T222" s="82">
        <v>2</v>
      </c>
      <c r="U222" s="84">
        <v>0.66666666666666663</v>
      </c>
      <c r="V222" s="82">
        <v>2</v>
      </c>
      <c r="W222" s="82">
        <v>2</v>
      </c>
      <c r="X222" s="84">
        <v>1</v>
      </c>
      <c r="Y222" s="107">
        <f t="shared" si="6"/>
        <v>0</v>
      </c>
      <c r="Z222" s="108">
        <f t="shared" si="5"/>
        <v>0</v>
      </c>
    </row>
    <row r="223" spans="1:26" ht="15" customHeight="1" x14ac:dyDescent="0.3">
      <c r="A223" s="80" t="s">
        <v>27</v>
      </c>
      <c r="B223" s="80" t="s">
        <v>255</v>
      </c>
      <c r="C223" s="81" t="s">
        <v>256</v>
      </c>
      <c r="D223" s="82" t="s">
        <v>139</v>
      </c>
      <c r="E223" s="82" t="s">
        <v>139</v>
      </c>
      <c r="F223" s="82" t="s">
        <v>139</v>
      </c>
      <c r="G223" s="82" t="s">
        <v>680</v>
      </c>
      <c r="H223" s="82" t="s">
        <v>644</v>
      </c>
      <c r="I223" s="84">
        <v>0.26315789473684209</v>
      </c>
      <c r="J223" s="82" t="s">
        <v>655</v>
      </c>
      <c r="K223" s="82" t="s">
        <v>646</v>
      </c>
      <c r="L223" s="84">
        <v>0.25</v>
      </c>
      <c r="M223" s="82">
        <v>25</v>
      </c>
      <c r="N223" s="82">
        <v>2</v>
      </c>
      <c r="O223" s="84">
        <v>0.08</v>
      </c>
      <c r="P223" s="82">
        <v>7</v>
      </c>
      <c r="Q223" s="82">
        <v>1</v>
      </c>
      <c r="R223" s="84">
        <v>0.14285714285714285</v>
      </c>
      <c r="S223" s="82">
        <v>12</v>
      </c>
      <c r="T223" s="82">
        <v>1</v>
      </c>
      <c r="U223" s="84">
        <v>8.3333333333333329E-2</v>
      </c>
      <c r="V223" s="82">
        <v>18</v>
      </c>
      <c r="W223" s="82">
        <v>1</v>
      </c>
      <c r="X223" s="84">
        <v>5.5555555555555552E-2</v>
      </c>
      <c r="Y223" s="107">
        <f t="shared" si="6"/>
        <v>0</v>
      </c>
      <c r="Z223" s="108">
        <f t="shared" si="5"/>
        <v>0</v>
      </c>
    </row>
    <row r="224" spans="1:26" ht="15" customHeight="1" x14ac:dyDescent="0.3">
      <c r="A224" s="80" t="s">
        <v>27</v>
      </c>
      <c r="B224" s="80" t="s">
        <v>259</v>
      </c>
      <c r="C224" s="81" t="s">
        <v>260</v>
      </c>
      <c r="D224" s="82" t="s">
        <v>139</v>
      </c>
      <c r="E224" s="82" t="s">
        <v>139</v>
      </c>
      <c r="F224" s="82" t="s">
        <v>139</v>
      </c>
      <c r="G224" s="82" t="s">
        <v>848</v>
      </c>
      <c r="H224" s="82" t="s">
        <v>650</v>
      </c>
      <c r="I224" s="84">
        <v>0.24590163934426229</v>
      </c>
      <c r="J224" s="82" t="s">
        <v>665</v>
      </c>
      <c r="K224" s="82" t="s">
        <v>641</v>
      </c>
      <c r="L224" s="84">
        <v>0.6</v>
      </c>
      <c r="M224" s="82">
        <v>79</v>
      </c>
      <c r="N224" s="82">
        <v>27</v>
      </c>
      <c r="O224" s="84">
        <v>0.34177215189873417</v>
      </c>
      <c r="P224" s="82">
        <v>77</v>
      </c>
      <c r="Q224" s="82">
        <v>30</v>
      </c>
      <c r="R224" s="84">
        <v>0.38961038961038963</v>
      </c>
      <c r="S224" s="82">
        <v>100</v>
      </c>
      <c r="T224" s="82">
        <v>28</v>
      </c>
      <c r="U224" s="84">
        <v>0.28000000000000003</v>
      </c>
      <c r="V224" s="82">
        <v>68</v>
      </c>
      <c r="W224" s="82">
        <v>28</v>
      </c>
      <c r="X224" s="84">
        <v>0.41176470588235292</v>
      </c>
      <c r="Y224" s="107">
        <f t="shared" si="6"/>
        <v>0</v>
      </c>
      <c r="Z224" s="108">
        <f t="shared" si="5"/>
        <v>0</v>
      </c>
    </row>
    <row r="225" spans="1:26" ht="15" customHeight="1" x14ac:dyDescent="0.3">
      <c r="A225" s="80" t="s">
        <v>29</v>
      </c>
      <c r="B225" s="80" t="s">
        <v>263</v>
      </c>
      <c r="C225" s="81" t="s">
        <v>264</v>
      </c>
      <c r="D225" s="82" t="s">
        <v>648</v>
      </c>
      <c r="E225" s="82" t="s">
        <v>646</v>
      </c>
      <c r="F225" s="84">
        <v>0.33333333333333331</v>
      </c>
      <c r="G225" s="82" t="s">
        <v>648</v>
      </c>
      <c r="H225" s="82" t="s">
        <v>642</v>
      </c>
      <c r="I225" s="84">
        <v>0</v>
      </c>
      <c r="J225" s="82" t="s">
        <v>139</v>
      </c>
      <c r="K225" s="82" t="s">
        <v>139</v>
      </c>
      <c r="L225" s="82" t="s">
        <v>139</v>
      </c>
      <c r="M225" s="83" t="s">
        <v>139</v>
      </c>
      <c r="N225" s="83" t="s">
        <v>139</v>
      </c>
      <c r="O225" s="83" t="s">
        <v>139</v>
      </c>
      <c r="P225" s="83" t="s">
        <v>139</v>
      </c>
      <c r="Q225" s="83" t="s">
        <v>139</v>
      </c>
      <c r="R225" s="83" t="s">
        <v>139</v>
      </c>
      <c r="S225" s="82">
        <v>8</v>
      </c>
      <c r="T225" s="82">
        <v>2</v>
      </c>
      <c r="U225" s="84">
        <v>0.25</v>
      </c>
      <c r="V225" s="82">
        <v>11</v>
      </c>
      <c r="W225" s="82">
        <v>2</v>
      </c>
      <c r="X225" s="84">
        <v>0.18181818181818182</v>
      </c>
      <c r="Y225" s="107">
        <f t="shared" si="6"/>
        <v>0</v>
      </c>
      <c r="Z225" s="108">
        <f t="shared" si="5"/>
        <v>0</v>
      </c>
    </row>
    <row r="226" spans="1:26" ht="15" customHeight="1" x14ac:dyDescent="0.3">
      <c r="A226" s="80" t="s">
        <v>31</v>
      </c>
      <c r="B226" s="80" t="s">
        <v>588</v>
      </c>
      <c r="C226" s="81" t="s">
        <v>589</v>
      </c>
      <c r="D226" s="82" t="s">
        <v>139</v>
      </c>
      <c r="E226" s="82" t="s">
        <v>139</v>
      </c>
      <c r="F226" s="82" t="s">
        <v>139</v>
      </c>
      <c r="G226" s="82" t="s">
        <v>139</v>
      </c>
      <c r="H226" s="82" t="s">
        <v>139</v>
      </c>
      <c r="I226" s="82" t="s">
        <v>139</v>
      </c>
      <c r="J226" s="82" t="s">
        <v>678</v>
      </c>
      <c r="K226" s="82" t="s">
        <v>645</v>
      </c>
      <c r="L226" s="84">
        <v>2.2222222222222223E-2</v>
      </c>
      <c r="M226" s="82">
        <v>87</v>
      </c>
      <c r="N226" s="82">
        <v>2</v>
      </c>
      <c r="O226" s="84">
        <v>2.2988505747126436E-2</v>
      </c>
      <c r="P226" s="82">
        <v>47</v>
      </c>
      <c r="Q226" s="82">
        <v>2</v>
      </c>
      <c r="R226" s="84">
        <v>4.2553191489361701E-2</v>
      </c>
      <c r="S226" s="82">
        <v>28</v>
      </c>
      <c r="T226" s="82">
        <v>1</v>
      </c>
      <c r="U226" s="84">
        <v>3.5714285714285712E-2</v>
      </c>
      <c r="V226" s="82">
        <v>40</v>
      </c>
      <c r="W226" s="82">
        <v>1</v>
      </c>
      <c r="X226" s="84">
        <v>2.5000000000000001E-2</v>
      </c>
      <c r="Y226" s="107">
        <f t="shared" si="6"/>
        <v>0</v>
      </c>
      <c r="Z226" s="108">
        <f t="shared" si="5"/>
        <v>0</v>
      </c>
    </row>
    <row r="227" spans="1:26" ht="15" customHeight="1" x14ac:dyDescent="0.3">
      <c r="A227" s="80" t="s">
        <v>31</v>
      </c>
      <c r="B227" s="80" t="s">
        <v>590</v>
      </c>
      <c r="C227" s="81" t="s">
        <v>591</v>
      </c>
      <c r="D227" s="82" t="s">
        <v>139</v>
      </c>
      <c r="E227" s="82" t="s">
        <v>139</v>
      </c>
      <c r="F227" s="82" t="s">
        <v>139</v>
      </c>
      <c r="G227" s="82" t="s">
        <v>139</v>
      </c>
      <c r="H227" s="82" t="s">
        <v>139</v>
      </c>
      <c r="I227" s="82" t="s">
        <v>139</v>
      </c>
      <c r="J227" s="82" t="s">
        <v>844</v>
      </c>
      <c r="K227" s="82" t="s">
        <v>642</v>
      </c>
      <c r="L227" s="84">
        <v>0</v>
      </c>
      <c r="M227" s="82">
        <v>10</v>
      </c>
      <c r="N227" s="82">
        <v>2</v>
      </c>
      <c r="O227" s="84">
        <v>0.2</v>
      </c>
      <c r="P227" s="82">
        <v>78</v>
      </c>
      <c r="Q227" s="83">
        <v>0</v>
      </c>
      <c r="R227" s="84">
        <v>0</v>
      </c>
      <c r="S227" s="82">
        <v>58</v>
      </c>
      <c r="T227" s="83">
        <v>0</v>
      </c>
      <c r="U227" s="84">
        <v>0</v>
      </c>
      <c r="V227" s="82">
        <v>72</v>
      </c>
      <c r="W227" s="83">
        <v>0</v>
      </c>
      <c r="X227" s="84">
        <v>0</v>
      </c>
      <c r="Y227" s="107">
        <f t="shared" si="6"/>
        <v>0</v>
      </c>
      <c r="Z227" s="108">
        <f t="shared" si="5"/>
        <v>0</v>
      </c>
    </row>
    <row r="228" spans="1:26" ht="15" customHeight="1" x14ac:dyDescent="0.3">
      <c r="A228" s="80" t="s">
        <v>31</v>
      </c>
      <c r="B228" s="80" t="s">
        <v>1196</v>
      </c>
      <c r="C228" s="81" t="s">
        <v>1197</v>
      </c>
      <c r="D228" s="82" t="s">
        <v>139</v>
      </c>
      <c r="E228" s="82" t="s">
        <v>139</v>
      </c>
      <c r="F228" s="82" t="s">
        <v>139</v>
      </c>
      <c r="G228" s="82" t="s">
        <v>139</v>
      </c>
      <c r="H228" s="82" t="s">
        <v>139</v>
      </c>
      <c r="I228" s="82" t="s">
        <v>139</v>
      </c>
      <c r="J228" s="82" t="s">
        <v>139</v>
      </c>
      <c r="K228" s="82" t="s">
        <v>139</v>
      </c>
      <c r="L228" s="82" t="s">
        <v>139</v>
      </c>
      <c r="M228" s="83" t="s">
        <v>139</v>
      </c>
      <c r="N228" s="83" t="s">
        <v>139</v>
      </c>
      <c r="O228" s="83" t="s">
        <v>139</v>
      </c>
      <c r="P228" s="83" t="s">
        <v>139</v>
      </c>
      <c r="Q228" s="83" t="s">
        <v>139</v>
      </c>
      <c r="R228" s="83" t="s">
        <v>139</v>
      </c>
      <c r="S228" s="82">
        <v>26</v>
      </c>
      <c r="T228" s="82">
        <v>4</v>
      </c>
      <c r="U228" s="84">
        <v>0.15384615384615385</v>
      </c>
      <c r="V228" s="82">
        <v>47</v>
      </c>
      <c r="W228" s="82">
        <v>4</v>
      </c>
      <c r="X228" s="84">
        <v>8.5106382978723402E-2</v>
      </c>
      <c r="Y228" s="107">
        <f t="shared" si="6"/>
        <v>0</v>
      </c>
      <c r="Z228" s="108">
        <f t="shared" si="5"/>
        <v>0</v>
      </c>
    </row>
    <row r="229" spans="1:26" ht="15" customHeight="1" x14ac:dyDescent="0.3">
      <c r="A229" s="80" t="s">
        <v>45</v>
      </c>
      <c r="B229" s="80" t="s">
        <v>338</v>
      </c>
      <c r="C229" s="81" t="s">
        <v>339</v>
      </c>
      <c r="D229" s="82" t="s">
        <v>660</v>
      </c>
      <c r="E229" s="82" t="s">
        <v>642</v>
      </c>
      <c r="F229" s="84">
        <v>0</v>
      </c>
      <c r="G229" s="82" t="s">
        <v>729</v>
      </c>
      <c r="H229" s="82" t="s">
        <v>644</v>
      </c>
      <c r="I229" s="84">
        <v>0.1388888888888889</v>
      </c>
      <c r="J229" s="82" t="s">
        <v>658</v>
      </c>
      <c r="K229" s="82" t="s">
        <v>642</v>
      </c>
      <c r="L229" s="84">
        <v>0</v>
      </c>
      <c r="M229" s="82">
        <v>55</v>
      </c>
      <c r="N229" s="82">
        <v>2</v>
      </c>
      <c r="O229" s="84">
        <v>3.6363636363636362E-2</v>
      </c>
      <c r="P229" s="82">
        <v>76</v>
      </c>
      <c r="Q229" s="82">
        <v>1</v>
      </c>
      <c r="R229" s="84">
        <v>1.3157894736842105E-2</v>
      </c>
      <c r="S229" s="82">
        <v>17</v>
      </c>
      <c r="T229" s="83">
        <v>0</v>
      </c>
      <c r="U229" s="84">
        <v>0</v>
      </c>
      <c r="V229" s="82">
        <v>32</v>
      </c>
      <c r="W229" s="83">
        <v>0</v>
      </c>
      <c r="X229" s="84">
        <v>0</v>
      </c>
      <c r="Y229" s="107">
        <f t="shared" si="6"/>
        <v>0</v>
      </c>
      <c r="Z229" s="108">
        <f t="shared" si="5"/>
        <v>0</v>
      </c>
    </row>
    <row r="230" spans="1:26" ht="15" customHeight="1" x14ac:dyDescent="0.3">
      <c r="A230" s="80" t="s">
        <v>47</v>
      </c>
      <c r="B230" s="80" t="s">
        <v>344</v>
      </c>
      <c r="C230" s="81" t="s">
        <v>345</v>
      </c>
      <c r="D230" s="82" t="s">
        <v>645</v>
      </c>
      <c r="E230" s="82" t="s">
        <v>642</v>
      </c>
      <c r="F230" s="84">
        <v>0</v>
      </c>
      <c r="G230" s="82" t="s">
        <v>654</v>
      </c>
      <c r="H230" s="82" t="s">
        <v>641</v>
      </c>
      <c r="I230" s="84">
        <v>0.8571428571428571</v>
      </c>
      <c r="J230" s="82" t="s">
        <v>645</v>
      </c>
      <c r="K230" s="82" t="s">
        <v>645</v>
      </c>
      <c r="L230" s="84">
        <v>1</v>
      </c>
      <c r="M230" s="82">
        <v>7</v>
      </c>
      <c r="N230" s="82">
        <v>3</v>
      </c>
      <c r="O230" s="84">
        <v>0.42857142857142855</v>
      </c>
      <c r="P230" s="82">
        <v>62</v>
      </c>
      <c r="Q230" s="82">
        <v>16</v>
      </c>
      <c r="R230" s="84">
        <v>0.25806451612903225</v>
      </c>
      <c r="S230" s="82">
        <v>65</v>
      </c>
      <c r="T230" s="82">
        <v>32</v>
      </c>
      <c r="U230" s="84">
        <v>0.49230769230769234</v>
      </c>
      <c r="V230" s="82">
        <v>63</v>
      </c>
      <c r="W230" s="82">
        <v>32</v>
      </c>
      <c r="X230" s="84">
        <v>0.50793650793650791</v>
      </c>
      <c r="Y230" s="107">
        <f t="shared" si="6"/>
        <v>0</v>
      </c>
      <c r="Z230" s="108">
        <f t="shared" si="5"/>
        <v>0</v>
      </c>
    </row>
    <row r="231" spans="1:26" ht="15" customHeight="1" x14ac:dyDescent="0.3">
      <c r="A231" s="80" t="s">
        <v>49</v>
      </c>
      <c r="B231" s="80" t="s">
        <v>350</v>
      </c>
      <c r="C231" s="81" t="s">
        <v>351</v>
      </c>
      <c r="D231" s="82" t="s">
        <v>139</v>
      </c>
      <c r="E231" s="82" t="s">
        <v>139</v>
      </c>
      <c r="F231" s="82" t="s">
        <v>139</v>
      </c>
      <c r="G231" s="82" t="s">
        <v>641</v>
      </c>
      <c r="H231" s="82" t="s">
        <v>642</v>
      </c>
      <c r="I231" s="84">
        <v>0</v>
      </c>
      <c r="J231" s="82" t="s">
        <v>654</v>
      </c>
      <c r="K231" s="82" t="s">
        <v>642</v>
      </c>
      <c r="L231" s="84">
        <v>0</v>
      </c>
      <c r="M231" s="83" t="s">
        <v>139</v>
      </c>
      <c r="N231" s="83" t="s">
        <v>139</v>
      </c>
      <c r="O231" s="83" t="s">
        <v>139</v>
      </c>
      <c r="P231" s="82">
        <v>2</v>
      </c>
      <c r="Q231" s="82">
        <v>1</v>
      </c>
      <c r="R231" s="84">
        <v>0.5</v>
      </c>
      <c r="S231" s="82">
        <v>1</v>
      </c>
      <c r="T231" s="83">
        <v>0</v>
      </c>
      <c r="U231" s="84">
        <v>0</v>
      </c>
      <c r="V231" s="82">
        <v>7</v>
      </c>
      <c r="W231" s="83">
        <v>0</v>
      </c>
      <c r="X231" s="84">
        <v>0</v>
      </c>
      <c r="Y231" s="107">
        <f t="shared" si="6"/>
        <v>0</v>
      </c>
      <c r="Z231" s="108">
        <f t="shared" si="5"/>
        <v>0</v>
      </c>
    </row>
    <row r="232" spans="1:26" ht="15" customHeight="1" x14ac:dyDescent="0.3">
      <c r="A232" s="80" t="s">
        <v>51</v>
      </c>
      <c r="B232" s="80" t="s">
        <v>356</v>
      </c>
      <c r="C232" s="81" t="s">
        <v>357</v>
      </c>
      <c r="D232" s="82" t="s">
        <v>990</v>
      </c>
      <c r="E232" s="82" t="s">
        <v>850</v>
      </c>
      <c r="F232" s="84">
        <v>0.46296296296296297</v>
      </c>
      <c r="G232" s="82" t="s">
        <v>1145</v>
      </c>
      <c r="H232" s="82" t="s">
        <v>1008</v>
      </c>
      <c r="I232" s="84">
        <v>0.52857142857142858</v>
      </c>
      <c r="J232" s="82" t="s">
        <v>830</v>
      </c>
      <c r="K232" s="82" t="s">
        <v>756</v>
      </c>
      <c r="L232" s="84">
        <v>0.36792452830188677</v>
      </c>
      <c r="M232" s="82">
        <v>83</v>
      </c>
      <c r="N232" s="82">
        <v>43</v>
      </c>
      <c r="O232" s="84">
        <v>0.51807228915662651</v>
      </c>
      <c r="P232" s="82">
        <v>81</v>
      </c>
      <c r="Q232" s="82">
        <v>44</v>
      </c>
      <c r="R232" s="84">
        <v>0.54320987654320985</v>
      </c>
      <c r="S232" s="82">
        <v>60</v>
      </c>
      <c r="T232" s="82">
        <v>36</v>
      </c>
      <c r="U232" s="84">
        <v>0.6</v>
      </c>
      <c r="V232" s="82">
        <v>86</v>
      </c>
      <c r="W232" s="82">
        <v>36</v>
      </c>
      <c r="X232" s="84">
        <v>0.41860465116279072</v>
      </c>
      <c r="Y232" s="107">
        <f t="shared" si="6"/>
        <v>0</v>
      </c>
      <c r="Z232" s="108">
        <f t="shared" si="5"/>
        <v>0</v>
      </c>
    </row>
    <row r="233" spans="1:26" ht="15" customHeight="1" x14ac:dyDescent="0.3">
      <c r="A233" s="80" t="s">
        <v>59</v>
      </c>
      <c r="B233" s="80" t="s">
        <v>717</v>
      </c>
      <c r="C233" s="81" t="s">
        <v>718</v>
      </c>
      <c r="D233" s="82" t="s">
        <v>139</v>
      </c>
      <c r="E233" s="82" t="s">
        <v>139</v>
      </c>
      <c r="F233" s="82" t="s">
        <v>139</v>
      </c>
      <c r="G233" s="82" t="s">
        <v>139</v>
      </c>
      <c r="H233" s="82" t="s">
        <v>139</v>
      </c>
      <c r="I233" s="82" t="s">
        <v>139</v>
      </c>
      <c r="J233" s="82" t="s">
        <v>139</v>
      </c>
      <c r="K233" s="82" t="s">
        <v>139</v>
      </c>
      <c r="L233" s="82" t="s">
        <v>139</v>
      </c>
      <c r="M233" s="82">
        <v>6</v>
      </c>
      <c r="N233" s="82">
        <v>2</v>
      </c>
      <c r="O233" s="84">
        <v>0.33333333333333331</v>
      </c>
      <c r="P233" s="82">
        <v>23</v>
      </c>
      <c r="Q233" s="83">
        <v>0</v>
      </c>
      <c r="R233" s="84">
        <v>0</v>
      </c>
      <c r="S233" s="82">
        <v>20</v>
      </c>
      <c r="T233" s="82">
        <v>7</v>
      </c>
      <c r="U233" s="84">
        <v>0.35</v>
      </c>
      <c r="V233" s="82">
        <v>25</v>
      </c>
      <c r="W233" s="82">
        <v>7</v>
      </c>
      <c r="X233" s="84">
        <v>0.28000000000000003</v>
      </c>
      <c r="Y233" s="107">
        <f t="shared" si="6"/>
        <v>0</v>
      </c>
      <c r="Z233" s="108">
        <f t="shared" si="5"/>
        <v>0</v>
      </c>
    </row>
    <row r="234" spans="1:26" ht="15" customHeight="1" x14ac:dyDescent="0.3">
      <c r="A234" s="80" t="s">
        <v>525</v>
      </c>
      <c r="B234" s="80" t="s">
        <v>869</v>
      </c>
      <c r="C234" s="81" t="s">
        <v>870</v>
      </c>
      <c r="D234" s="82" t="s">
        <v>139</v>
      </c>
      <c r="E234" s="82" t="s">
        <v>139</v>
      </c>
      <c r="F234" s="82" t="s">
        <v>139</v>
      </c>
      <c r="G234" s="82" t="s">
        <v>139</v>
      </c>
      <c r="H234" s="82" t="s">
        <v>139</v>
      </c>
      <c r="I234" s="82" t="s">
        <v>139</v>
      </c>
      <c r="J234" s="82" t="s">
        <v>139</v>
      </c>
      <c r="K234" s="82" t="s">
        <v>139</v>
      </c>
      <c r="L234" s="82" t="s">
        <v>139</v>
      </c>
      <c r="M234" s="83" t="s">
        <v>139</v>
      </c>
      <c r="N234" s="83" t="s">
        <v>139</v>
      </c>
      <c r="O234" s="83" t="s">
        <v>139</v>
      </c>
      <c r="P234" s="82">
        <v>8</v>
      </c>
      <c r="Q234" s="82">
        <v>1</v>
      </c>
      <c r="R234" s="84">
        <v>0.125</v>
      </c>
      <c r="S234" s="82">
        <v>4</v>
      </c>
      <c r="T234" s="83">
        <v>0</v>
      </c>
      <c r="U234" s="84">
        <v>0</v>
      </c>
      <c r="V234" s="82">
        <v>8</v>
      </c>
      <c r="W234" s="83">
        <v>0</v>
      </c>
      <c r="X234" s="84">
        <v>0</v>
      </c>
      <c r="Y234" s="107">
        <f t="shared" si="6"/>
        <v>0</v>
      </c>
      <c r="Z234" s="108">
        <f t="shared" si="5"/>
        <v>0</v>
      </c>
    </row>
    <row r="235" spans="1:26" ht="15" customHeight="1" x14ac:dyDescent="0.3">
      <c r="A235" s="80" t="s">
        <v>71</v>
      </c>
      <c r="B235" s="80" t="s">
        <v>449</v>
      </c>
      <c r="C235" s="81" t="s">
        <v>450</v>
      </c>
      <c r="D235" s="82" t="s">
        <v>139</v>
      </c>
      <c r="E235" s="82" t="s">
        <v>139</v>
      </c>
      <c r="F235" s="82" t="s">
        <v>139</v>
      </c>
      <c r="G235" s="82" t="s">
        <v>645</v>
      </c>
      <c r="H235" s="82" t="s">
        <v>642</v>
      </c>
      <c r="I235" s="84">
        <v>0</v>
      </c>
      <c r="J235" s="82" t="s">
        <v>685</v>
      </c>
      <c r="K235" s="82" t="s">
        <v>651</v>
      </c>
      <c r="L235" s="84">
        <v>0.375</v>
      </c>
      <c r="M235" s="82">
        <v>37</v>
      </c>
      <c r="N235" s="82">
        <v>12</v>
      </c>
      <c r="O235" s="84">
        <v>0.32432432432432434</v>
      </c>
      <c r="P235" s="82">
        <v>29</v>
      </c>
      <c r="Q235" s="82">
        <v>3</v>
      </c>
      <c r="R235" s="84">
        <v>0.10344827586206896</v>
      </c>
      <c r="S235" s="82">
        <v>66</v>
      </c>
      <c r="T235" s="82">
        <v>2</v>
      </c>
      <c r="U235" s="84">
        <v>3.0303030303030304E-2</v>
      </c>
      <c r="V235" s="82">
        <v>13</v>
      </c>
      <c r="W235" s="82">
        <v>2</v>
      </c>
      <c r="X235" s="84">
        <v>0.15384615384615385</v>
      </c>
      <c r="Y235" s="107">
        <f t="shared" si="6"/>
        <v>0</v>
      </c>
      <c r="Z235" s="108">
        <f t="shared" si="5"/>
        <v>0</v>
      </c>
    </row>
    <row r="236" spans="1:26" ht="15" customHeight="1" x14ac:dyDescent="0.3">
      <c r="A236" s="80" t="s">
        <v>77</v>
      </c>
      <c r="B236" s="80" t="s">
        <v>463</v>
      </c>
      <c r="C236" s="81" t="s">
        <v>464</v>
      </c>
      <c r="D236" s="82" t="s">
        <v>816</v>
      </c>
      <c r="E236" s="82" t="s">
        <v>642</v>
      </c>
      <c r="F236" s="84">
        <v>0</v>
      </c>
      <c r="G236" s="82" t="s">
        <v>663</v>
      </c>
      <c r="H236" s="82" t="s">
        <v>642</v>
      </c>
      <c r="I236" s="84">
        <v>0</v>
      </c>
      <c r="J236" s="82" t="s">
        <v>680</v>
      </c>
      <c r="K236" s="82" t="s">
        <v>645</v>
      </c>
      <c r="L236" s="84">
        <v>0.10526315789473684</v>
      </c>
      <c r="M236" s="82">
        <v>15</v>
      </c>
      <c r="N236" s="83">
        <v>0</v>
      </c>
      <c r="O236" s="84">
        <v>0</v>
      </c>
      <c r="P236" s="82">
        <v>3</v>
      </c>
      <c r="Q236" s="83">
        <v>0</v>
      </c>
      <c r="R236" s="84">
        <v>0</v>
      </c>
      <c r="S236" s="82">
        <v>14</v>
      </c>
      <c r="T236" s="83">
        <v>0</v>
      </c>
      <c r="U236" s="84">
        <v>0</v>
      </c>
      <c r="V236" s="82">
        <v>15</v>
      </c>
      <c r="W236" s="83">
        <v>0</v>
      </c>
      <c r="X236" s="84">
        <v>0</v>
      </c>
      <c r="Y236" s="107">
        <f t="shared" si="6"/>
        <v>0</v>
      </c>
      <c r="Z236" s="108">
        <f t="shared" si="5"/>
        <v>0</v>
      </c>
    </row>
    <row r="237" spans="1:26" ht="15" customHeight="1" x14ac:dyDescent="0.3">
      <c r="A237" s="80" t="s">
        <v>77</v>
      </c>
      <c r="B237" s="80" t="s">
        <v>467</v>
      </c>
      <c r="C237" s="81" t="s">
        <v>468</v>
      </c>
      <c r="D237" s="82" t="s">
        <v>139</v>
      </c>
      <c r="E237" s="82" t="s">
        <v>139</v>
      </c>
      <c r="F237" s="82" t="s">
        <v>139</v>
      </c>
      <c r="G237" s="82" t="s">
        <v>862</v>
      </c>
      <c r="H237" s="82" t="s">
        <v>645</v>
      </c>
      <c r="I237" s="84">
        <v>3.8461538461538464E-2</v>
      </c>
      <c r="J237" s="82" t="s">
        <v>862</v>
      </c>
      <c r="K237" s="82" t="s">
        <v>646</v>
      </c>
      <c r="L237" s="84">
        <v>1.9230769230769232E-2</v>
      </c>
      <c r="M237" s="82">
        <v>67</v>
      </c>
      <c r="N237" s="82">
        <v>1</v>
      </c>
      <c r="O237" s="84">
        <v>1.4925373134328358E-2</v>
      </c>
      <c r="P237" s="82">
        <v>59</v>
      </c>
      <c r="Q237" s="82">
        <v>3</v>
      </c>
      <c r="R237" s="84">
        <v>5.0847457627118647E-2</v>
      </c>
      <c r="S237" s="82">
        <v>98</v>
      </c>
      <c r="T237" s="83">
        <v>0</v>
      </c>
      <c r="U237" s="84">
        <v>0</v>
      </c>
      <c r="V237" s="82">
        <v>68</v>
      </c>
      <c r="W237" s="83">
        <v>0</v>
      </c>
      <c r="X237" s="84">
        <v>0</v>
      </c>
      <c r="Y237" s="107">
        <f t="shared" si="6"/>
        <v>0</v>
      </c>
      <c r="Z237" s="108">
        <f t="shared" si="5"/>
        <v>0</v>
      </c>
    </row>
    <row r="238" spans="1:26" ht="15" customHeight="1" x14ac:dyDescent="0.3">
      <c r="A238" s="80" t="s">
        <v>130</v>
      </c>
      <c r="B238" s="80" t="s">
        <v>486</v>
      </c>
      <c r="C238" s="81" t="s">
        <v>1215</v>
      </c>
      <c r="D238" s="82" t="s">
        <v>139</v>
      </c>
      <c r="E238" s="82" t="s">
        <v>139</v>
      </c>
      <c r="F238" s="82" t="s">
        <v>139</v>
      </c>
      <c r="G238" s="82" t="s">
        <v>816</v>
      </c>
      <c r="H238" s="82" t="s">
        <v>646</v>
      </c>
      <c r="I238" s="84">
        <v>6.25E-2</v>
      </c>
      <c r="J238" s="82" t="s">
        <v>676</v>
      </c>
      <c r="K238" s="82" t="s">
        <v>645</v>
      </c>
      <c r="L238" s="84">
        <v>5.8823529411764705E-2</v>
      </c>
      <c r="M238" s="82">
        <v>45</v>
      </c>
      <c r="N238" s="82">
        <v>1</v>
      </c>
      <c r="O238" s="84">
        <v>2.2222222222222223E-2</v>
      </c>
      <c r="P238" s="82">
        <v>33</v>
      </c>
      <c r="Q238" s="82">
        <v>6</v>
      </c>
      <c r="R238" s="84">
        <v>0.18181818181818182</v>
      </c>
      <c r="S238" s="82">
        <v>91</v>
      </c>
      <c r="T238" s="82">
        <v>1</v>
      </c>
      <c r="U238" s="84">
        <v>1.098901098901099E-2</v>
      </c>
      <c r="V238" s="82">
        <v>74</v>
      </c>
      <c r="W238" s="82">
        <v>1</v>
      </c>
      <c r="X238" s="84">
        <v>1.3513513513513514E-2</v>
      </c>
      <c r="Y238" s="107">
        <f t="shared" si="6"/>
        <v>0</v>
      </c>
      <c r="Z238" s="108">
        <f t="shared" si="5"/>
        <v>0</v>
      </c>
    </row>
    <row r="239" spans="1:26" ht="15" customHeight="1" x14ac:dyDescent="0.3">
      <c r="A239" s="80" t="s">
        <v>13</v>
      </c>
      <c r="B239" s="80" t="s">
        <v>548</v>
      </c>
      <c r="C239" s="81" t="s">
        <v>691</v>
      </c>
      <c r="D239" s="82" t="s">
        <v>139</v>
      </c>
      <c r="E239" s="82" t="s">
        <v>139</v>
      </c>
      <c r="F239" s="82" t="s">
        <v>139</v>
      </c>
      <c r="G239" s="82" t="s">
        <v>139</v>
      </c>
      <c r="H239" s="82" t="s">
        <v>139</v>
      </c>
      <c r="I239" s="82" t="s">
        <v>139</v>
      </c>
      <c r="J239" s="82" t="s">
        <v>666</v>
      </c>
      <c r="K239" s="82" t="s">
        <v>646</v>
      </c>
      <c r="L239" s="84">
        <v>4.1666666666666664E-2</v>
      </c>
      <c r="M239" s="82">
        <v>17</v>
      </c>
      <c r="N239" s="82">
        <v>1</v>
      </c>
      <c r="O239" s="84">
        <v>5.8823529411764705E-2</v>
      </c>
      <c r="P239" s="82">
        <v>33</v>
      </c>
      <c r="Q239" s="82">
        <v>2</v>
      </c>
      <c r="R239" s="84">
        <v>6.0606060606060608E-2</v>
      </c>
      <c r="S239" s="82">
        <v>35</v>
      </c>
      <c r="T239" s="82">
        <v>1</v>
      </c>
      <c r="U239" s="84">
        <v>2.8571428571428571E-2</v>
      </c>
      <c r="V239" s="82">
        <v>34</v>
      </c>
      <c r="W239" s="83">
        <v>0</v>
      </c>
      <c r="X239" s="84">
        <v>0</v>
      </c>
      <c r="Y239" s="107">
        <f t="shared" si="6"/>
        <v>-1</v>
      </c>
      <c r="Z239" s="108">
        <f t="shared" si="5"/>
        <v>-1.2330456226880395E-3</v>
      </c>
    </row>
    <row r="240" spans="1:26" ht="15" customHeight="1" x14ac:dyDescent="0.3">
      <c r="A240" s="80" t="s">
        <v>17</v>
      </c>
      <c r="B240" s="80" t="s">
        <v>202</v>
      </c>
      <c r="C240" s="81" t="s">
        <v>203</v>
      </c>
      <c r="D240" s="82" t="s">
        <v>676</v>
      </c>
      <c r="E240" s="82" t="s">
        <v>645</v>
      </c>
      <c r="F240" s="84">
        <v>5.8823529411764705E-2</v>
      </c>
      <c r="G240" s="82" t="s">
        <v>732</v>
      </c>
      <c r="H240" s="82" t="s">
        <v>641</v>
      </c>
      <c r="I240" s="84">
        <v>0.19354838709677419</v>
      </c>
      <c r="J240" s="82" t="s">
        <v>754</v>
      </c>
      <c r="K240" s="82" t="s">
        <v>648</v>
      </c>
      <c r="L240" s="84">
        <v>6.9767441860465115E-2</v>
      </c>
      <c r="M240" s="82">
        <v>24</v>
      </c>
      <c r="N240" s="82">
        <v>3</v>
      </c>
      <c r="O240" s="84">
        <v>0.125</v>
      </c>
      <c r="P240" s="82">
        <v>22</v>
      </c>
      <c r="Q240" s="82">
        <v>2</v>
      </c>
      <c r="R240" s="84">
        <v>9.0909090909090912E-2</v>
      </c>
      <c r="S240" s="82">
        <v>33</v>
      </c>
      <c r="T240" s="82">
        <v>2</v>
      </c>
      <c r="U240" s="84">
        <v>6.0606060606060608E-2</v>
      </c>
      <c r="V240" s="82">
        <v>1</v>
      </c>
      <c r="W240" s="82">
        <v>1</v>
      </c>
      <c r="X240" s="84">
        <v>1</v>
      </c>
      <c r="Y240" s="107">
        <f t="shared" si="6"/>
        <v>-1</v>
      </c>
      <c r="Z240" s="108">
        <f t="shared" si="5"/>
        <v>-1.2330456226880395E-3</v>
      </c>
    </row>
    <row r="241" spans="1:26" ht="15" customHeight="1" x14ac:dyDescent="0.3">
      <c r="A241" s="80" t="s">
        <v>21</v>
      </c>
      <c r="B241" s="80" t="s">
        <v>569</v>
      </c>
      <c r="C241" s="81" t="s">
        <v>570</v>
      </c>
      <c r="D241" s="82" t="s">
        <v>139</v>
      </c>
      <c r="E241" s="82" t="s">
        <v>139</v>
      </c>
      <c r="F241" s="82" t="s">
        <v>139</v>
      </c>
      <c r="G241" s="82" t="s">
        <v>139</v>
      </c>
      <c r="H241" s="82" t="s">
        <v>139</v>
      </c>
      <c r="I241" s="82" t="s">
        <v>139</v>
      </c>
      <c r="J241" s="82" t="s">
        <v>658</v>
      </c>
      <c r="K241" s="82" t="s">
        <v>648</v>
      </c>
      <c r="L241" s="84">
        <v>0.11538461538461539</v>
      </c>
      <c r="M241" s="82">
        <v>49</v>
      </c>
      <c r="N241" s="82">
        <v>2</v>
      </c>
      <c r="O241" s="84">
        <v>4.0816326530612242E-2</v>
      </c>
      <c r="P241" s="82">
        <v>39</v>
      </c>
      <c r="Q241" s="82">
        <v>6</v>
      </c>
      <c r="R241" s="84">
        <v>0.15384615384615385</v>
      </c>
      <c r="S241" s="82">
        <v>27</v>
      </c>
      <c r="T241" s="82">
        <v>5</v>
      </c>
      <c r="U241" s="84">
        <v>0.18518518518518517</v>
      </c>
      <c r="V241" s="82">
        <v>26</v>
      </c>
      <c r="W241" s="82">
        <v>4</v>
      </c>
      <c r="X241" s="84">
        <v>0.15384615384615385</v>
      </c>
      <c r="Y241" s="107">
        <f t="shared" si="6"/>
        <v>-1</v>
      </c>
      <c r="Z241" s="108">
        <f t="shared" si="5"/>
        <v>-1.2330456226880395E-3</v>
      </c>
    </row>
    <row r="242" spans="1:26" ht="15" customHeight="1" x14ac:dyDescent="0.3">
      <c r="A242" s="80" t="s">
        <v>21</v>
      </c>
      <c r="B242" s="80" t="s">
        <v>226</v>
      </c>
      <c r="C242" s="81" t="s">
        <v>227</v>
      </c>
      <c r="D242" s="82" t="s">
        <v>139</v>
      </c>
      <c r="E242" s="82" t="s">
        <v>139</v>
      </c>
      <c r="F242" s="82" t="s">
        <v>139</v>
      </c>
      <c r="G242" s="82" t="s">
        <v>650</v>
      </c>
      <c r="H242" s="82" t="s">
        <v>642</v>
      </c>
      <c r="I242" s="84">
        <v>0</v>
      </c>
      <c r="J242" s="82" t="s">
        <v>682</v>
      </c>
      <c r="K242" s="82" t="s">
        <v>645</v>
      </c>
      <c r="L242" s="84">
        <v>0.14285714285714285</v>
      </c>
      <c r="M242" s="82">
        <v>31</v>
      </c>
      <c r="N242" s="82">
        <v>1</v>
      </c>
      <c r="O242" s="84">
        <v>3.2258064516129031E-2</v>
      </c>
      <c r="P242" s="82">
        <v>24</v>
      </c>
      <c r="Q242" s="82">
        <v>2</v>
      </c>
      <c r="R242" s="84">
        <v>8.3333333333333329E-2</v>
      </c>
      <c r="S242" s="82">
        <v>7</v>
      </c>
      <c r="T242" s="82">
        <v>1</v>
      </c>
      <c r="U242" s="84">
        <v>0.14285714285714285</v>
      </c>
      <c r="V242" s="82">
        <v>1</v>
      </c>
      <c r="W242" s="83">
        <v>0</v>
      </c>
      <c r="X242" s="84">
        <v>0</v>
      </c>
      <c r="Y242" s="107">
        <f t="shared" si="6"/>
        <v>-1</v>
      </c>
      <c r="Z242" s="108">
        <f t="shared" si="5"/>
        <v>-1.2330456226880395E-3</v>
      </c>
    </row>
    <row r="243" spans="1:26" ht="15" customHeight="1" x14ac:dyDescent="0.3">
      <c r="A243" s="80" t="s">
        <v>25</v>
      </c>
      <c r="B243" s="80" t="s">
        <v>580</v>
      </c>
      <c r="C243" s="81" t="s">
        <v>581</v>
      </c>
      <c r="D243" s="82" t="s">
        <v>139</v>
      </c>
      <c r="E243" s="82" t="s">
        <v>139</v>
      </c>
      <c r="F243" s="82" t="s">
        <v>139</v>
      </c>
      <c r="G243" s="82" t="s">
        <v>139</v>
      </c>
      <c r="H243" s="82" t="s">
        <v>139</v>
      </c>
      <c r="I243" s="82" t="s">
        <v>139</v>
      </c>
      <c r="J243" s="82" t="s">
        <v>839</v>
      </c>
      <c r="K243" s="82" t="s">
        <v>646</v>
      </c>
      <c r="L243" s="84">
        <v>3.0303030303030304E-2</v>
      </c>
      <c r="M243" s="82">
        <v>86</v>
      </c>
      <c r="N243" s="82">
        <v>7</v>
      </c>
      <c r="O243" s="84">
        <v>8.1395348837209308E-2</v>
      </c>
      <c r="P243" s="82">
        <v>57</v>
      </c>
      <c r="Q243" s="82">
        <v>15</v>
      </c>
      <c r="R243" s="84">
        <v>0.26315789473684209</v>
      </c>
      <c r="S243" s="82">
        <v>53</v>
      </c>
      <c r="T243" s="82">
        <v>7</v>
      </c>
      <c r="U243" s="84">
        <v>0.13207547169811321</v>
      </c>
      <c r="V243" s="82">
        <v>42</v>
      </c>
      <c r="W243" s="82">
        <v>6</v>
      </c>
      <c r="X243" s="84">
        <v>0.14285714285714285</v>
      </c>
      <c r="Y243" s="107">
        <f t="shared" si="6"/>
        <v>-1</v>
      </c>
      <c r="Z243" s="108">
        <f t="shared" si="5"/>
        <v>-1.2330456226880395E-3</v>
      </c>
    </row>
    <row r="244" spans="1:26" ht="15" customHeight="1" x14ac:dyDescent="0.3">
      <c r="A244" s="80" t="s">
        <v>31</v>
      </c>
      <c r="B244" s="80" t="s">
        <v>277</v>
      </c>
      <c r="C244" s="81" t="s">
        <v>278</v>
      </c>
      <c r="D244" s="82" t="s">
        <v>654</v>
      </c>
      <c r="E244" s="82" t="s">
        <v>646</v>
      </c>
      <c r="F244" s="84">
        <v>0.14285714285714285</v>
      </c>
      <c r="G244" s="82" t="s">
        <v>757</v>
      </c>
      <c r="H244" s="82" t="s">
        <v>646</v>
      </c>
      <c r="I244" s="84">
        <v>7.246376811594203E-3</v>
      </c>
      <c r="J244" s="82" t="s">
        <v>1146</v>
      </c>
      <c r="K244" s="82" t="s">
        <v>646</v>
      </c>
      <c r="L244" s="84">
        <v>7.2992700729927005E-3</v>
      </c>
      <c r="M244" s="82">
        <v>198</v>
      </c>
      <c r="N244" s="82">
        <v>2</v>
      </c>
      <c r="O244" s="84">
        <v>1.0101010101010102E-2</v>
      </c>
      <c r="P244" s="82">
        <v>188</v>
      </c>
      <c r="Q244" s="82">
        <v>4</v>
      </c>
      <c r="R244" s="84">
        <v>2.1276595744680851E-2</v>
      </c>
      <c r="S244" s="82">
        <v>166</v>
      </c>
      <c r="T244" s="82">
        <v>7</v>
      </c>
      <c r="U244" s="84">
        <v>4.2168674698795178E-2</v>
      </c>
      <c r="V244" s="82">
        <v>133</v>
      </c>
      <c r="W244" s="82">
        <v>6</v>
      </c>
      <c r="X244" s="84">
        <v>4.5112781954887216E-2</v>
      </c>
      <c r="Y244" s="107">
        <f t="shared" si="6"/>
        <v>-1</v>
      </c>
      <c r="Z244" s="108">
        <f t="shared" si="5"/>
        <v>-1.2330456226880395E-3</v>
      </c>
    </row>
    <row r="245" spans="1:26" ht="15" customHeight="1" x14ac:dyDescent="0.3">
      <c r="A245" s="80" t="s">
        <v>47</v>
      </c>
      <c r="B245" s="80" t="s">
        <v>346</v>
      </c>
      <c r="C245" s="81" t="s">
        <v>347</v>
      </c>
      <c r="D245" s="82" t="s">
        <v>664</v>
      </c>
      <c r="E245" s="82" t="s">
        <v>646</v>
      </c>
      <c r="F245" s="84">
        <v>1.4925373134328358E-2</v>
      </c>
      <c r="G245" s="82" t="s">
        <v>661</v>
      </c>
      <c r="H245" s="82" t="s">
        <v>646</v>
      </c>
      <c r="I245" s="84">
        <v>1.7241379310344827E-2</v>
      </c>
      <c r="J245" s="82" t="s">
        <v>748</v>
      </c>
      <c r="K245" s="82" t="s">
        <v>642</v>
      </c>
      <c r="L245" s="84">
        <v>0</v>
      </c>
      <c r="M245" s="83" t="s">
        <v>139</v>
      </c>
      <c r="N245" s="83" t="s">
        <v>139</v>
      </c>
      <c r="O245" s="83" t="s">
        <v>139</v>
      </c>
      <c r="P245" s="82">
        <v>40</v>
      </c>
      <c r="Q245" s="83">
        <v>0</v>
      </c>
      <c r="R245" s="84">
        <v>0</v>
      </c>
      <c r="S245" s="82">
        <v>16</v>
      </c>
      <c r="T245" s="82">
        <v>1</v>
      </c>
      <c r="U245" s="84">
        <v>6.25E-2</v>
      </c>
      <c r="V245" s="82">
        <v>24</v>
      </c>
      <c r="W245" s="83">
        <v>0</v>
      </c>
      <c r="X245" s="84">
        <v>0</v>
      </c>
      <c r="Y245" s="107">
        <f t="shared" si="6"/>
        <v>-1</v>
      </c>
      <c r="Z245" s="108">
        <f t="shared" ref="Z245:Z300" si="7">Y245/$Y$115</f>
        <v>-1.2330456226880395E-3</v>
      </c>
    </row>
    <row r="246" spans="1:26" ht="15" customHeight="1" x14ac:dyDescent="0.3">
      <c r="A246" s="80" t="s">
        <v>51</v>
      </c>
      <c r="B246" s="80" t="s">
        <v>366</v>
      </c>
      <c r="C246" s="81" t="s">
        <v>367</v>
      </c>
      <c r="D246" s="82" t="s">
        <v>848</v>
      </c>
      <c r="E246" s="82" t="s">
        <v>683</v>
      </c>
      <c r="F246" s="84">
        <v>0.32786885245901637</v>
      </c>
      <c r="G246" s="82" t="s">
        <v>86</v>
      </c>
      <c r="H246" s="82" t="s">
        <v>822</v>
      </c>
      <c r="I246" s="84">
        <v>0.14465408805031446</v>
      </c>
      <c r="J246" s="82" t="s">
        <v>92</v>
      </c>
      <c r="K246" s="82" t="s">
        <v>684</v>
      </c>
      <c r="L246" s="84">
        <v>0.15189873417721519</v>
      </c>
      <c r="M246" s="82">
        <v>189</v>
      </c>
      <c r="N246" s="82">
        <v>25</v>
      </c>
      <c r="O246" s="84">
        <v>0.13227513227513227</v>
      </c>
      <c r="P246" s="82">
        <v>105</v>
      </c>
      <c r="Q246" s="82">
        <v>21</v>
      </c>
      <c r="R246" s="84">
        <v>0.2</v>
      </c>
      <c r="S246" s="82">
        <v>96</v>
      </c>
      <c r="T246" s="82">
        <v>23</v>
      </c>
      <c r="U246" s="84">
        <v>0.23958333333333334</v>
      </c>
      <c r="V246" s="82">
        <v>71</v>
      </c>
      <c r="W246" s="82">
        <v>22</v>
      </c>
      <c r="X246" s="84">
        <v>0.30985915492957744</v>
      </c>
      <c r="Y246" s="107">
        <f t="shared" si="6"/>
        <v>-1</v>
      </c>
      <c r="Z246" s="108">
        <f t="shared" si="7"/>
        <v>-1.2330456226880395E-3</v>
      </c>
    </row>
    <row r="247" spans="1:26" ht="15" customHeight="1" x14ac:dyDescent="0.3">
      <c r="A247" s="80" t="s">
        <v>51</v>
      </c>
      <c r="B247" s="80" t="s">
        <v>863</v>
      </c>
      <c r="C247" s="81" t="s">
        <v>864</v>
      </c>
      <c r="D247" s="82" t="s">
        <v>139</v>
      </c>
      <c r="E247" s="82" t="s">
        <v>139</v>
      </c>
      <c r="F247" s="82" t="s">
        <v>139</v>
      </c>
      <c r="G247" s="82" t="s">
        <v>139</v>
      </c>
      <c r="H247" s="82" t="s">
        <v>139</v>
      </c>
      <c r="I247" s="82" t="s">
        <v>139</v>
      </c>
      <c r="J247" s="82" t="s">
        <v>139</v>
      </c>
      <c r="K247" s="82" t="s">
        <v>139</v>
      </c>
      <c r="L247" s="82" t="s">
        <v>139</v>
      </c>
      <c r="M247" s="83" t="s">
        <v>139</v>
      </c>
      <c r="N247" s="83" t="s">
        <v>139</v>
      </c>
      <c r="O247" s="83" t="s">
        <v>139</v>
      </c>
      <c r="P247" s="82">
        <v>14</v>
      </c>
      <c r="Q247" s="83">
        <v>0</v>
      </c>
      <c r="R247" s="84">
        <v>0</v>
      </c>
      <c r="S247" s="82">
        <v>11</v>
      </c>
      <c r="T247" s="82">
        <v>1</v>
      </c>
      <c r="U247" s="84">
        <v>9.0909090909090912E-2</v>
      </c>
      <c r="V247" s="82">
        <v>13</v>
      </c>
      <c r="W247" s="83">
        <v>0</v>
      </c>
      <c r="X247" s="84">
        <v>0</v>
      </c>
      <c r="Y247" s="107">
        <f t="shared" si="6"/>
        <v>-1</v>
      </c>
      <c r="Z247" s="108">
        <f t="shared" si="7"/>
        <v>-1.2330456226880395E-3</v>
      </c>
    </row>
    <row r="248" spans="1:26" ht="15" customHeight="1" x14ac:dyDescent="0.3">
      <c r="A248" s="80" t="s">
        <v>110</v>
      </c>
      <c r="B248" s="80" t="s">
        <v>376</v>
      </c>
      <c r="C248" s="81" t="s">
        <v>377</v>
      </c>
      <c r="D248" s="82" t="s">
        <v>139</v>
      </c>
      <c r="E248" s="82" t="s">
        <v>139</v>
      </c>
      <c r="F248" s="82" t="s">
        <v>139</v>
      </c>
      <c r="G248" s="82" t="s">
        <v>644</v>
      </c>
      <c r="H248" s="82" t="s">
        <v>642</v>
      </c>
      <c r="I248" s="84">
        <v>0</v>
      </c>
      <c r="J248" s="82" t="s">
        <v>650</v>
      </c>
      <c r="K248" s="82" t="s">
        <v>642</v>
      </c>
      <c r="L248" s="84">
        <v>0</v>
      </c>
      <c r="M248" s="82">
        <v>11</v>
      </c>
      <c r="N248" s="83">
        <v>0</v>
      </c>
      <c r="O248" s="84">
        <v>0</v>
      </c>
      <c r="P248" s="82">
        <v>2</v>
      </c>
      <c r="Q248" s="83">
        <v>0</v>
      </c>
      <c r="R248" s="84">
        <v>0</v>
      </c>
      <c r="S248" s="82">
        <v>8</v>
      </c>
      <c r="T248" s="82">
        <v>1</v>
      </c>
      <c r="U248" s="84">
        <v>0.125</v>
      </c>
      <c r="V248" s="82">
        <v>24</v>
      </c>
      <c r="W248" s="83">
        <v>0</v>
      </c>
      <c r="X248" s="84">
        <v>0</v>
      </c>
      <c r="Y248" s="107">
        <f t="shared" si="6"/>
        <v>-1</v>
      </c>
      <c r="Z248" s="108">
        <f t="shared" si="7"/>
        <v>-1.2330456226880395E-3</v>
      </c>
    </row>
    <row r="249" spans="1:26" ht="15" customHeight="1" x14ac:dyDescent="0.3">
      <c r="A249" s="80" t="s">
        <v>71</v>
      </c>
      <c r="B249" s="80" t="s">
        <v>451</v>
      </c>
      <c r="C249" s="81" t="s">
        <v>452</v>
      </c>
      <c r="D249" s="82" t="s">
        <v>645</v>
      </c>
      <c r="E249" s="82" t="s">
        <v>642</v>
      </c>
      <c r="F249" s="84">
        <v>0</v>
      </c>
      <c r="G249" s="82" t="s">
        <v>647</v>
      </c>
      <c r="H249" s="82" t="s">
        <v>642</v>
      </c>
      <c r="I249" s="84">
        <v>0</v>
      </c>
      <c r="J249" s="82" t="s">
        <v>682</v>
      </c>
      <c r="K249" s="82" t="s">
        <v>642</v>
      </c>
      <c r="L249" s="84">
        <v>0</v>
      </c>
      <c r="M249" s="82">
        <v>17</v>
      </c>
      <c r="N249" s="83">
        <v>0</v>
      </c>
      <c r="O249" s="84">
        <v>0</v>
      </c>
      <c r="P249" s="82">
        <v>17</v>
      </c>
      <c r="Q249" s="82">
        <v>1</v>
      </c>
      <c r="R249" s="84">
        <v>5.8823529411764705E-2</v>
      </c>
      <c r="S249" s="82">
        <v>63</v>
      </c>
      <c r="T249" s="82">
        <v>1</v>
      </c>
      <c r="U249" s="84">
        <v>1.5873015873015872E-2</v>
      </c>
      <c r="V249" s="82">
        <v>8</v>
      </c>
      <c r="W249" s="83">
        <v>0</v>
      </c>
      <c r="X249" s="84">
        <v>0</v>
      </c>
      <c r="Y249" s="107">
        <f t="shared" si="6"/>
        <v>-1</v>
      </c>
      <c r="Z249" s="108">
        <f t="shared" si="7"/>
        <v>-1.2330456226880395E-3</v>
      </c>
    </row>
    <row r="250" spans="1:26" ht="15" customHeight="1" x14ac:dyDescent="0.3">
      <c r="A250" s="80" t="s">
        <v>120</v>
      </c>
      <c r="B250" s="80" t="s">
        <v>1206</v>
      </c>
      <c r="C250" s="81" t="s">
        <v>1207</v>
      </c>
      <c r="D250" s="82" t="s">
        <v>139</v>
      </c>
      <c r="E250" s="82" t="s">
        <v>139</v>
      </c>
      <c r="F250" s="82" t="s">
        <v>139</v>
      </c>
      <c r="G250" s="82" t="s">
        <v>139</v>
      </c>
      <c r="H250" s="82" t="s">
        <v>139</v>
      </c>
      <c r="I250" s="82" t="s">
        <v>139</v>
      </c>
      <c r="J250" s="82" t="s">
        <v>139</v>
      </c>
      <c r="K250" s="82" t="s">
        <v>139</v>
      </c>
      <c r="L250" s="82" t="s">
        <v>139</v>
      </c>
      <c r="M250" s="83" t="s">
        <v>139</v>
      </c>
      <c r="N250" s="83" t="s">
        <v>139</v>
      </c>
      <c r="O250" s="83" t="s">
        <v>139</v>
      </c>
      <c r="P250" s="83" t="s">
        <v>139</v>
      </c>
      <c r="Q250" s="83" t="s">
        <v>139</v>
      </c>
      <c r="R250" s="83" t="s">
        <v>139</v>
      </c>
      <c r="S250" s="82">
        <v>7</v>
      </c>
      <c r="T250" s="82">
        <v>1</v>
      </c>
      <c r="U250" s="84">
        <v>0.14285714285714285</v>
      </c>
      <c r="V250" s="82">
        <v>1</v>
      </c>
      <c r="W250" s="83">
        <v>0</v>
      </c>
      <c r="X250" s="84">
        <v>0</v>
      </c>
      <c r="Y250" s="107">
        <f t="shared" si="6"/>
        <v>-1</v>
      </c>
      <c r="Z250" s="108">
        <f t="shared" si="7"/>
        <v>-1.2330456226880395E-3</v>
      </c>
    </row>
    <row r="251" spans="1:26" ht="15" customHeight="1" x14ac:dyDescent="0.3">
      <c r="A251" s="80" t="s">
        <v>120</v>
      </c>
      <c r="B251" s="80" t="s">
        <v>1208</v>
      </c>
      <c r="C251" s="81" t="s">
        <v>1209</v>
      </c>
      <c r="D251" s="82" t="s">
        <v>139</v>
      </c>
      <c r="E251" s="82" t="s">
        <v>139</v>
      </c>
      <c r="F251" s="82" t="s">
        <v>139</v>
      </c>
      <c r="G251" s="82" t="s">
        <v>139</v>
      </c>
      <c r="H251" s="82" t="s">
        <v>139</v>
      </c>
      <c r="I251" s="82" t="s">
        <v>139</v>
      </c>
      <c r="J251" s="82" t="s">
        <v>139</v>
      </c>
      <c r="K251" s="82" t="s">
        <v>139</v>
      </c>
      <c r="L251" s="82" t="s">
        <v>139</v>
      </c>
      <c r="M251" s="83" t="s">
        <v>139</v>
      </c>
      <c r="N251" s="83" t="s">
        <v>139</v>
      </c>
      <c r="O251" s="83" t="s">
        <v>139</v>
      </c>
      <c r="P251" s="83" t="s">
        <v>139</v>
      </c>
      <c r="Q251" s="83" t="s">
        <v>139</v>
      </c>
      <c r="R251" s="83" t="s">
        <v>139</v>
      </c>
      <c r="S251" s="82">
        <v>28</v>
      </c>
      <c r="T251" s="82">
        <v>3</v>
      </c>
      <c r="U251" s="84">
        <v>0.10714285714285714</v>
      </c>
      <c r="V251" s="82">
        <v>10</v>
      </c>
      <c r="W251" s="82">
        <v>2</v>
      </c>
      <c r="X251" s="84">
        <v>0.2</v>
      </c>
      <c r="Y251" s="107">
        <f t="shared" si="6"/>
        <v>-1</v>
      </c>
      <c r="Z251" s="108">
        <f t="shared" si="7"/>
        <v>-1.2330456226880395E-3</v>
      </c>
    </row>
    <row r="252" spans="1:26" ht="15" customHeight="1" x14ac:dyDescent="0.3">
      <c r="A252" s="80" t="s">
        <v>79</v>
      </c>
      <c r="B252" s="80" t="s">
        <v>469</v>
      </c>
      <c r="C252" s="81" t="s">
        <v>470</v>
      </c>
      <c r="D252" s="82" t="s">
        <v>646</v>
      </c>
      <c r="E252" s="82" t="s">
        <v>642</v>
      </c>
      <c r="F252" s="84">
        <v>0</v>
      </c>
      <c r="G252" s="82" t="s">
        <v>645</v>
      </c>
      <c r="H252" s="82" t="s">
        <v>642</v>
      </c>
      <c r="I252" s="84">
        <v>0</v>
      </c>
      <c r="J252" s="82" t="s">
        <v>844</v>
      </c>
      <c r="K252" s="82" t="s">
        <v>646</v>
      </c>
      <c r="L252" s="84">
        <v>0.04</v>
      </c>
      <c r="M252" s="82">
        <v>63</v>
      </c>
      <c r="N252" s="82">
        <v>2</v>
      </c>
      <c r="O252" s="84">
        <v>3.1746031746031744E-2</v>
      </c>
      <c r="P252" s="82">
        <v>73</v>
      </c>
      <c r="Q252" s="83">
        <v>0</v>
      </c>
      <c r="R252" s="84">
        <v>0</v>
      </c>
      <c r="S252" s="82">
        <v>2</v>
      </c>
      <c r="T252" s="82">
        <v>1</v>
      </c>
      <c r="U252" s="84">
        <v>0.5</v>
      </c>
      <c r="V252" s="82">
        <v>1</v>
      </c>
      <c r="W252" s="83">
        <v>0</v>
      </c>
      <c r="X252" s="84">
        <v>0</v>
      </c>
      <c r="Y252" s="107">
        <f t="shared" si="6"/>
        <v>-1</v>
      </c>
      <c r="Z252" s="108">
        <f t="shared" si="7"/>
        <v>-1.2330456226880395E-3</v>
      </c>
    </row>
    <row r="253" spans="1:26" ht="15" customHeight="1" x14ac:dyDescent="0.3">
      <c r="A253" s="80" t="s">
        <v>124</v>
      </c>
      <c r="B253" s="80" t="s">
        <v>477</v>
      </c>
      <c r="C253" s="81" t="s">
        <v>478</v>
      </c>
      <c r="D253" s="82" t="s">
        <v>139</v>
      </c>
      <c r="E253" s="82" t="s">
        <v>139</v>
      </c>
      <c r="F253" s="82" t="s">
        <v>139</v>
      </c>
      <c r="G253" s="82" t="s">
        <v>836</v>
      </c>
      <c r="H253" s="82" t="s">
        <v>642</v>
      </c>
      <c r="I253" s="84">
        <v>0</v>
      </c>
      <c r="J253" s="82" t="s">
        <v>742</v>
      </c>
      <c r="K253" s="82" t="s">
        <v>642</v>
      </c>
      <c r="L253" s="84">
        <v>0</v>
      </c>
      <c r="M253" s="82">
        <v>84</v>
      </c>
      <c r="N253" s="82">
        <v>2</v>
      </c>
      <c r="O253" s="84">
        <v>2.3809523809523808E-2</v>
      </c>
      <c r="P253" s="82">
        <v>100</v>
      </c>
      <c r="Q253" s="83">
        <v>0</v>
      </c>
      <c r="R253" s="84">
        <v>0</v>
      </c>
      <c r="S253" s="82">
        <v>143</v>
      </c>
      <c r="T253" s="82">
        <v>1</v>
      </c>
      <c r="U253" s="84">
        <v>6.993006993006993E-3</v>
      </c>
      <c r="V253" s="82">
        <v>131</v>
      </c>
      <c r="W253" s="83">
        <v>0</v>
      </c>
      <c r="X253" s="84">
        <v>0</v>
      </c>
      <c r="Y253" s="107">
        <f t="shared" si="6"/>
        <v>-1</v>
      </c>
      <c r="Z253" s="108">
        <f t="shared" si="7"/>
        <v>-1.2330456226880395E-3</v>
      </c>
    </row>
    <row r="254" spans="1:26" ht="15" customHeight="1" x14ac:dyDescent="0.3">
      <c r="A254" s="80" t="s">
        <v>1293</v>
      </c>
      <c r="B254" s="80" t="s">
        <v>1314</v>
      </c>
      <c r="C254" s="81" t="s">
        <v>1201</v>
      </c>
      <c r="D254" s="82" t="s">
        <v>139</v>
      </c>
      <c r="E254" s="82" t="s">
        <v>139</v>
      </c>
      <c r="F254" s="82" t="s">
        <v>139</v>
      </c>
      <c r="G254" s="82" t="s">
        <v>139</v>
      </c>
      <c r="H254" s="82" t="s">
        <v>139</v>
      </c>
      <c r="I254" s="82" t="s">
        <v>139</v>
      </c>
      <c r="J254" s="82" t="s">
        <v>139</v>
      </c>
      <c r="K254" s="82" t="s">
        <v>139</v>
      </c>
      <c r="L254" s="82" t="s">
        <v>139</v>
      </c>
      <c r="M254" s="83" t="s">
        <v>139</v>
      </c>
      <c r="N254" s="83" t="s">
        <v>139</v>
      </c>
      <c r="O254" s="83" t="s">
        <v>139</v>
      </c>
      <c r="P254" s="83" t="s">
        <v>139</v>
      </c>
      <c r="Q254" s="83" t="s">
        <v>139</v>
      </c>
      <c r="R254" s="83" t="s">
        <v>139</v>
      </c>
      <c r="S254" s="82">
        <v>17</v>
      </c>
      <c r="T254" s="82">
        <v>1</v>
      </c>
      <c r="U254" s="84">
        <v>5.8823529411764705E-2</v>
      </c>
      <c r="V254" s="82">
        <v>43</v>
      </c>
      <c r="W254" s="83">
        <v>0</v>
      </c>
      <c r="X254" s="84">
        <v>0</v>
      </c>
      <c r="Y254" s="107">
        <f t="shared" si="6"/>
        <v>-1</v>
      </c>
      <c r="Z254" s="108">
        <f t="shared" si="7"/>
        <v>-1.2330456226880395E-3</v>
      </c>
    </row>
    <row r="255" spans="1:26" ht="15" customHeight="1" x14ac:dyDescent="0.3">
      <c r="A255" s="80" t="s">
        <v>17</v>
      </c>
      <c r="B255" s="80" t="s">
        <v>220</v>
      </c>
      <c r="C255" s="81" t="s">
        <v>221</v>
      </c>
      <c r="D255" s="82" t="s">
        <v>822</v>
      </c>
      <c r="E255" s="82" t="s">
        <v>650</v>
      </c>
      <c r="F255" s="84">
        <v>0.32608695652173914</v>
      </c>
      <c r="G255" s="82" t="s">
        <v>679</v>
      </c>
      <c r="H255" s="82" t="s">
        <v>816</v>
      </c>
      <c r="I255" s="84">
        <v>0.35555555555555557</v>
      </c>
      <c r="J255" s="82" t="s">
        <v>832</v>
      </c>
      <c r="K255" s="82" t="s">
        <v>675</v>
      </c>
      <c r="L255" s="84">
        <v>0.14049586776859505</v>
      </c>
      <c r="M255" s="82">
        <v>96</v>
      </c>
      <c r="N255" s="82">
        <v>18</v>
      </c>
      <c r="O255" s="84">
        <v>0.1875</v>
      </c>
      <c r="P255" s="82">
        <v>88</v>
      </c>
      <c r="Q255" s="82">
        <v>15</v>
      </c>
      <c r="R255" s="84">
        <v>0.17045454545454544</v>
      </c>
      <c r="S255" s="82">
        <v>78</v>
      </c>
      <c r="T255" s="82">
        <v>10</v>
      </c>
      <c r="U255" s="84">
        <v>0.12820512820512819</v>
      </c>
      <c r="V255" s="82">
        <v>92</v>
      </c>
      <c r="W255" s="82">
        <v>8</v>
      </c>
      <c r="X255" s="84">
        <v>8.6956521739130432E-2</v>
      </c>
      <c r="Y255" s="107">
        <f t="shared" si="6"/>
        <v>-2</v>
      </c>
      <c r="Z255" s="108">
        <f t="shared" si="7"/>
        <v>-2.4660912453760789E-3</v>
      </c>
    </row>
    <row r="256" spans="1:26" ht="15" customHeight="1" x14ac:dyDescent="0.3">
      <c r="A256" s="80" t="s">
        <v>511</v>
      </c>
      <c r="B256" s="80" t="s">
        <v>565</v>
      </c>
      <c r="C256" s="81" t="s">
        <v>566</v>
      </c>
      <c r="D256" s="82" t="s">
        <v>139</v>
      </c>
      <c r="E256" s="82" t="s">
        <v>139</v>
      </c>
      <c r="F256" s="82" t="s">
        <v>139</v>
      </c>
      <c r="G256" s="82" t="s">
        <v>139</v>
      </c>
      <c r="H256" s="82" t="s">
        <v>139</v>
      </c>
      <c r="I256" s="82" t="s">
        <v>139</v>
      </c>
      <c r="J256" s="82" t="s">
        <v>662</v>
      </c>
      <c r="K256" s="82" t="s">
        <v>655</v>
      </c>
      <c r="L256" s="84">
        <v>0.17391304347826086</v>
      </c>
      <c r="M256" s="82">
        <v>35</v>
      </c>
      <c r="N256" s="82">
        <v>1</v>
      </c>
      <c r="O256" s="84">
        <v>2.8571428571428571E-2</v>
      </c>
      <c r="P256" s="82">
        <v>32</v>
      </c>
      <c r="Q256" s="82">
        <v>2</v>
      </c>
      <c r="R256" s="84">
        <v>6.25E-2</v>
      </c>
      <c r="S256" s="82">
        <v>40</v>
      </c>
      <c r="T256" s="82">
        <v>6</v>
      </c>
      <c r="U256" s="84">
        <v>0.15</v>
      </c>
      <c r="V256" s="82">
        <v>33</v>
      </c>
      <c r="W256" s="82">
        <v>4</v>
      </c>
      <c r="X256" s="84">
        <v>0.12121212121212122</v>
      </c>
      <c r="Y256" s="107">
        <f t="shared" si="6"/>
        <v>-2</v>
      </c>
      <c r="Z256" s="108">
        <f t="shared" si="7"/>
        <v>-2.4660912453760789E-3</v>
      </c>
    </row>
    <row r="257" spans="1:26" ht="15" customHeight="1" x14ac:dyDescent="0.3">
      <c r="A257" s="80" t="s">
        <v>23</v>
      </c>
      <c r="B257" s="80" t="s">
        <v>232</v>
      </c>
      <c r="C257" s="81" t="s">
        <v>233</v>
      </c>
      <c r="D257" s="82" t="s">
        <v>834</v>
      </c>
      <c r="E257" s="82" t="s">
        <v>642</v>
      </c>
      <c r="F257" s="84">
        <v>0</v>
      </c>
      <c r="G257" s="82" t="s">
        <v>671</v>
      </c>
      <c r="H257" s="82" t="s">
        <v>654</v>
      </c>
      <c r="I257" s="84">
        <v>0.1891891891891892</v>
      </c>
      <c r="J257" s="82" t="s">
        <v>676</v>
      </c>
      <c r="K257" s="82" t="s">
        <v>645</v>
      </c>
      <c r="L257" s="84">
        <v>5.8823529411764705E-2</v>
      </c>
      <c r="M257" s="82">
        <v>34</v>
      </c>
      <c r="N257" s="82">
        <v>2</v>
      </c>
      <c r="O257" s="84">
        <v>5.8823529411764705E-2</v>
      </c>
      <c r="P257" s="82">
        <v>63</v>
      </c>
      <c r="Q257" s="82">
        <v>5</v>
      </c>
      <c r="R257" s="84">
        <v>7.9365079365079361E-2</v>
      </c>
      <c r="S257" s="82">
        <v>51</v>
      </c>
      <c r="T257" s="82">
        <v>3</v>
      </c>
      <c r="U257" s="84">
        <v>5.8823529411764705E-2</v>
      </c>
      <c r="V257" s="82">
        <v>40</v>
      </c>
      <c r="W257" s="82">
        <v>1</v>
      </c>
      <c r="X257" s="84">
        <v>2.5000000000000001E-2</v>
      </c>
      <c r="Y257" s="107">
        <f t="shared" si="6"/>
        <v>-2</v>
      </c>
      <c r="Z257" s="108">
        <f t="shared" si="7"/>
        <v>-2.4660912453760789E-3</v>
      </c>
    </row>
    <row r="258" spans="1:26" ht="15" customHeight="1" x14ac:dyDescent="0.3">
      <c r="A258" s="80" t="s">
        <v>33</v>
      </c>
      <c r="B258" s="80" t="s">
        <v>596</v>
      </c>
      <c r="C258" s="81" t="s">
        <v>597</v>
      </c>
      <c r="D258" s="82" t="s">
        <v>139</v>
      </c>
      <c r="E258" s="82" t="s">
        <v>139</v>
      </c>
      <c r="F258" s="82" t="s">
        <v>139</v>
      </c>
      <c r="G258" s="82" t="s">
        <v>139</v>
      </c>
      <c r="H258" s="82" t="s">
        <v>139</v>
      </c>
      <c r="I258" s="82" t="s">
        <v>139</v>
      </c>
      <c r="J258" s="82" t="s">
        <v>660</v>
      </c>
      <c r="K258" s="82" t="s">
        <v>642</v>
      </c>
      <c r="L258" s="84">
        <v>0</v>
      </c>
      <c r="M258" s="82">
        <v>26</v>
      </c>
      <c r="N258" s="82">
        <v>2</v>
      </c>
      <c r="O258" s="84">
        <v>7.6923076923076927E-2</v>
      </c>
      <c r="P258" s="82">
        <v>22</v>
      </c>
      <c r="Q258" s="82">
        <v>2</v>
      </c>
      <c r="R258" s="84">
        <v>9.0909090909090912E-2</v>
      </c>
      <c r="S258" s="82">
        <v>40</v>
      </c>
      <c r="T258" s="82">
        <v>13</v>
      </c>
      <c r="U258" s="84">
        <v>0.32500000000000001</v>
      </c>
      <c r="V258" s="82">
        <v>32</v>
      </c>
      <c r="W258" s="82">
        <v>11</v>
      </c>
      <c r="X258" s="84">
        <v>0.34375</v>
      </c>
      <c r="Y258" s="107">
        <f t="shared" si="6"/>
        <v>-2</v>
      </c>
      <c r="Z258" s="108">
        <f t="shared" si="7"/>
        <v>-2.4660912453760789E-3</v>
      </c>
    </row>
    <row r="259" spans="1:26" ht="15" customHeight="1" x14ac:dyDescent="0.3">
      <c r="A259" s="80" t="s">
        <v>41</v>
      </c>
      <c r="B259" s="80" t="s">
        <v>323</v>
      </c>
      <c r="C259" s="81" t="s">
        <v>324</v>
      </c>
      <c r="D259" s="82" t="s">
        <v>660</v>
      </c>
      <c r="E259" s="82" t="s">
        <v>682</v>
      </c>
      <c r="F259" s="84">
        <v>0.46666666666666667</v>
      </c>
      <c r="G259" s="82" t="s">
        <v>737</v>
      </c>
      <c r="H259" s="82" t="s">
        <v>681</v>
      </c>
      <c r="I259" s="84">
        <v>0.58163265306122447</v>
      </c>
      <c r="J259" s="82" t="s">
        <v>730</v>
      </c>
      <c r="K259" s="82" t="s">
        <v>672</v>
      </c>
      <c r="L259" s="84">
        <v>0.42164179104477612</v>
      </c>
      <c r="M259" s="82">
        <v>228</v>
      </c>
      <c r="N259" s="82">
        <v>123</v>
      </c>
      <c r="O259" s="84">
        <v>0.53947368421052633</v>
      </c>
      <c r="P259" s="82">
        <v>299</v>
      </c>
      <c r="Q259" s="82">
        <v>174</v>
      </c>
      <c r="R259" s="84">
        <v>0.58193979933110362</v>
      </c>
      <c r="S259" s="82">
        <v>307</v>
      </c>
      <c r="T259" s="82">
        <v>182</v>
      </c>
      <c r="U259" s="84">
        <v>0.59283387622149841</v>
      </c>
      <c r="V259" s="82">
        <v>397</v>
      </c>
      <c r="W259" s="82">
        <v>180</v>
      </c>
      <c r="X259" s="84">
        <v>0.45340050377833752</v>
      </c>
      <c r="Y259" s="107">
        <f t="shared" si="6"/>
        <v>-2</v>
      </c>
      <c r="Z259" s="108">
        <f t="shared" si="7"/>
        <v>-2.4660912453760789E-3</v>
      </c>
    </row>
    <row r="260" spans="1:26" ht="15" customHeight="1" x14ac:dyDescent="0.3">
      <c r="A260" s="80" t="s">
        <v>45</v>
      </c>
      <c r="B260" s="80" t="s">
        <v>333</v>
      </c>
      <c r="C260" s="81" t="s">
        <v>334</v>
      </c>
      <c r="D260" s="82" t="s">
        <v>841</v>
      </c>
      <c r="E260" s="82" t="s">
        <v>643</v>
      </c>
      <c r="F260" s="84">
        <v>0.15686274509803921</v>
      </c>
      <c r="G260" s="82" t="s">
        <v>689</v>
      </c>
      <c r="H260" s="82" t="s">
        <v>648</v>
      </c>
      <c r="I260" s="84">
        <v>3.896103896103896E-2</v>
      </c>
      <c r="J260" s="82" t="s">
        <v>737</v>
      </c>
      <c r="K260" s="82" t="s">
        <v>655</v>
      </c>
      <c r="L260" s="84">
        <v>4.0816326530612242E-2</v>
      </c>
      <c r="M260" s="82">
        <v>165</v>
      </c>
      <c r="N260" s="82">
        <v>4</v>
      </c>
      <c r="O260" s="84">
        <v>2.4242424242424242E-2</v>
      </c>
      <c r="P260" s="82">
        <v>271</v>
      </c>
      <c r="Q260" s="82">
        <v>3</v>
      </c>
      <c r="R260" s="84">
        <v>1.107011070110701E-2</v>
      </c>
      <c r="S260" s="82">
        <v>212</v>
      </c>
      <c r="T260" s="82">
        <v>2</v>
      </c>
      <c r="U260" s="84">
        <v>9.433962264150943E-3</v>
      </c>
      <c r="V260" s="82">
        <v>94</v>
      </c>
      <c r="W260" s="83">
        <v>0</v>
      </c>
      <c r="X260" s="84">
        <v>0</v>
      </c>
      <c r="Y260" s="107">
        <f t="shared" ref="Y260:Y300" si="8">W260-T260</f>
        <v>-2</v>
      </c>
      <c r="Z260" s="108">
        <f t="shared" si="7"/>
        <v>-2.4660912453760789E-3</v>
      </c>
    </row>
    <row r="261" spans="1:26" ht="15" customHeight="1" x14ac:dyDescent="0.3">
      <c r="A261" s="80" t="s">
        <v>110</v>
      </c>
      <c r="B261" s="80" t="s">
        <v>372</v>
      </c>
      <c r="C261" s="81" t="s">
        <v>373</v>
      </c>
      <c r="D261" s="82" t="s">
        <v>139</v>
      </c>
      <c r="E261" s="82" t="s">
        <v>139</v>
      </c>
      <c r="F261" s="82" t="s">
        <v>139</v>
      </c>
      <c r="G261" s="82" t="s">
        <v>641</v>
      </c>
      <c r="H261" s="82" t="s">
        <v>646</v>
      </c>
      <c r="I261" s="84">
        <v>0.16666666666666666</v>
      </c>
      <c r="J261" s="82" t="s">
        <v>644</v>
      </c>
      <c r="K261" s="82" t="s">
        <v>642</v>
      </c>
      <c r="L261" s="84">
        <v>0</v>
      </c>
      <c r="M261" s="82">
        <v>7</v>
      </c>
      <c r="N261" s="83">
        <v>0</v>
      </c>
      <c r="O261" s="84">
        <v>0</v>
      </c>
      <c r="P261" s="82">
        <v>6</v>
      </c>
      <c r="Q261" s="83">
        <v>0</v>
      </c>
      <c r="R261" s="84">
        <v>0</v>
      </c>
      <c r="S261" s="82">
        <v>5</v>
      </c>
      <c r="T261" s="82">
        <v>2</v>
      </c>
      <c r="U261" s="84">
        <v>0.4</v>
      </c>
      <c r="V261" s="82">
        <v>2</v>
      </c>
      <c r="W261" s="83">
        <v>0</v>
      </c>
      <c r="X261" s="84">
        <v>0</v>
      </c>
      <c r="Y261" s="107">
        <f t="shared" si="8"/>
        <v>-2</v>
      </c>
      <c r="Z261" s="108">
        <f t="shared" si="7"/>
        <v>-2.4660912453760789E-3</v>
      </c>
    </row>
    <row r="262" spans="1:26" ht="15" customHeight="1" x14ac:dyDescent="0.3">
      <c r="A262" s="80" t="s">
        <v>57</v>
      </c>
      <c r="B262" s="80" t="s">
        <v>400</v>
      </c>
      <c r="C262" s="81" t="s">
        <v>401</v>
      </c>
      <c r="D262" s="82" t="s">
        <v>139</v>
      </c>
      <c r="E262" s="82" t="s">
        <v>139</v>
      </c>
      <c r="F262" s="82" t="s">
        <v>139</v>
      </c>
      <c r="G262" s="82" t="s">
        <v>643</v>
      </c>
      <c r="H262" s="82" t="s">
        <v>646</v>
      </c>
      <c r="I262" s="84">
        <v>0.125</v>
      </c>
      <c r="J262" s="82" t="s">
        <v>649</v>
      </c>
      <c r="K262" s="82" t="s">
        <v>655</v>
      </c>
      <c r="L262" s="84">
        <v>0.30769230769230771</v>
      </c>
      <c r="M262" s="82">
        <v>9</v>
      </c>
      <c r="N262" s="82">
        <v>3</v>
      </c>
      <c r="O262" s="84">
        <v>0.33333333333333331</v>
      </c>
      <c r="P262" s="82">
        <v>33</v>
      </c>
      <c r="Q262" s="82">
        <v>6</v>
      </c>
      <c r="R262" s="84">
        <v>0.18181818181818182</v>
      </c>
      <c r="S262" s="82">
        <v>14</v>
      </c>
      <c r="T262" s="82">
        <v>6</v>
      </c>
      <c r="U262" s="84">
        <v>0.42857142857142855</v>
      </c>
      <c r="V262" s="82">
        <v>17</v>
      </c>
      <c r="W262" s="82">
        <v>4</v>
      </c>
      <c r="X262" s="84">
        <v>0.23529411764705882</v>
      </c>
      <c r="Y262" s="107">
        <f t="shared" si="8"/>
        <v>-2</v>
      </c>
      <c r="Z262" s="108">
        <f t="shared" si="7"/>
        <v>-2.4660912453760789E-3</v>
      </c>
    </row>
    <row r="263" spans="1:26" ht="15" customHeight="1" x14ac:dyDescent="0.3">
      <c r="A263" s="80" t="s">
        <v>63</v>
      </c>
      <c r="B263" s="80" t="s">
        <v>416</v>
      </c>
      <c r="C263" s="81" t="s">
        <v>417</v>
      </c>
      <c r="D263" s="82" t="s">
        <v>139</v>
      </c>
      <c r="E263" s="82" t="s">
        <v>139</v>
      </c>
      <c r="F263" s="82" t="s">
        <v>139</v>
      </c>
      <c r="G263" s="82" t="s">
        <v>658</v>
      </c>
      <c r="H263" s="82" t="s">
        <v>654</v>
      </c>
      <c r="I263" s="84">
        <v>0.26923076923076922</v>
      </c>
      <c r="J263" s="82" t="s">
        <v>839</v>
      </c>
      <c r="K263" s="82" t="s">
        <v>647</v>
      </c>
      <c r="L263" s="84">
        <v>0.27272727272727271</v>
      </c>
      <c r="M263" s="82">
        <v>52</v>
      </c>
      <c r="N263" s="82">
        <v>7</v>
      </c>
      <c r="O263" s="84">
        <v>0.13461538461538461</v>
      </c>
      <c r="P263" s="82">
        <v>37</v>
      </c>
      <c r="Q263" s="82">
        <v>18</v>
      </c>
      <c r="R263" s="84">
        <v>0.48648648648648651</v>
      </c>
      <c r="S263" s="82">
        <v>60</v>
      </c>
      <c r="T263" s="82">
        <v>25</v>
      </c>
      <c r="U263" s="84">
        <v>0.41666666666666669</v>
      </c>
      <c r="V263" s="82">
        <v>81</v>
      </c>
      <c r="W263" s="82">
        <v>23</v>
      </c>
      <c r="X263" s="84">
        <v>0.2839506172839506</v>
      </c>
      <c r="Y263" s="107">
        <f t="shared" si="8"/>
        <v>-2</v>
      </c>
      <c r="Z263" s="108">
        <f t="shared" si="7"/>
        <v>-2.4660912453760789E-3</v>
      </c>
    </row>
    <row r="264" spans="1:26" ht="15" customHeight="1" x14ac:dyDescent="0.3">
      <c r="A264" s="80" t="s">
        <v>69</v>
      </c>
      <c r="B264" s="80" t="s">
        <v>447</v>
      </c>
      <c r="C264" s="81" t="s">
        <v>448</v>
      </c>
      <c r="D264" s="82" t="s">
        <v>139</v>
      </c>
      <c r="E264" s="82" t="s">
        <v>139</v>
      </c>
      <c r="F264" s="82" t="s">
        <v>139</v>
      </c>
      <c r="G264" s="82" t="s">
        <v>663</v>
      </c>
      <c r="H264" s="82" t="s">
        <v>645</v>
      </c>
      <c r="I264" s="84">
        <v>0.18181818181818182</v>
      </c>
      <c r="J264" s="82" t="s">
        <v>643</v>
      </c>
      <c r="K264" s="82" t="s">
        <v>642</v>
      </c>
      <c r="L264" s="84">
        <v>0</v>
      </c>
      <c r="M264" s="82">
        <v>6</v>
      </c>
      <c r="N264" s="82">
        <v>1</v>
      </c>
      <c r="O264" s="84">
        <v>0.16666666666666666</v>
      </c>
      <c r="P264" s="82">
        <v>3</v>
      </c>
      <c r="Q264" s="82">
        <v>2</v>
      </c>
      <c r="R264" s="84">
        <v>0.66666666666666663</v>
      </c>
      <c r="S264" s="82">
        <v>55</v>
      </c>
      <c r="T264" s="82">
        <v>25</v>
      </c>
      <c r="U264" s="84">
        <v>0.45454545454545453</v>
      </c>
      <c r="V264" s="82">
        <v>72</v>
      </c>
      <c r="W264" s="82">
        <v>23</v>
      </c>
      <c r="X264" s="84">
        <v>0.31944444444444442</v>
      </c>
      <c r="Y264" s="107">
        <f t="shared" si="8"/>
        <v>-2</v>
      </c>
      <c r="Z264" s="108">
        <f t="shared" si="7"/>
        <v>-2.4660912453760789E-3</v>
      </c>
    </row>
    <row r="265" spans="1:26" ht="15" customHeight="1" x14ac:dyDescent="0.3">
      <c r="A265" s="80" t="s">
        <v>120</v>
      </c>
      <c r="B265" s="80" t="s">
        <v>630</v>
      </c>
      <c r="C265" s="81" t="s">
        <v>631</v>
      </c>
      <c r="D265" s="82" t="s">
        <v>139</v>
      </c>
      <c r="E265" s="82" t="s">
        <v>139</v>
      </c>
      <c r="F265" s="82" t="s">
        <v>139</v>
      </c>
      <c r="G265" s="82" t="s">
        <v>139</v>
      </c>
      <c r="H265" s="82" t="s">
        <v>139</v>
      </c>
      <c r="I265" s="82" t="s">
        <v>139</v>
      </c>
      <c r="J265" s="82" t="s">
        <v>663</v>
      </c>
      <c r="K265" s="82" t="s">
        <v>648</v>
      </c>
      <c r="L265" s="84">
        <v>0.27272727272727271</v>
      </c>
      <c r="M265" s="82">
        <v>10</v>
      </c>
      <c r="N265" s="82">
        <v>2</v>
      </c>
      <c r="O265" s="84">
        <v>0.2</v>
      </c>
      <c r="P265" s="82">
        <v>11</v>
      </c>
      <c r="Q265" s="82">
        <v>1</v>
      </c>
      <c r="R265" s="84">
        <v>9.0909090909090912E-2</v>
      </c>
      <c r="S265" s="82">
        <v>6</v>
      </c>
      <c r="T265" s="82">
        <v>2</v>
      </c>
      <c r="U265" s="84">
        <v>0.33333333333333331</v>
      </c>
      <c r="V265" s="82">
        <v>5</v>
      </c>
      <c r="W265" s="83">
        <v>0</v>
      </c>
      <c r="X265" s="84">
        <v>0</v>
      </c>
      <c r="Y265" s="107">
        <f t="shared" si="8"/>
        <v>-2</v>
      </c>
      <c r="Z265" s="108">
        <f t="shared" si="7"/>
        <v>-2.4660912453760789E-3</v>
      </c>
    </row>
    <row r="266" spans="1:26" ht="15" customHeight="1" x14ac:dyDescent="0.3">
      <c r="A266" s="80" t="s">
        <v>726</v>
      </c>
      <c r="B266" s="80" t="s">
        <v>727</v>
      </c>
      <c r="C266" s="81" t="s">
        <v>1211</v>
      </c>
      <c r="D266" s="82" t="s">
        <v>139</v>
      </c>
      <c r="E266" s="82" t="s">
        <v>139</v>
      </c>
      <c r="F266" s="82" t="s">
        <v>139</v>
      </c>
      <c r="G266" s="82" t="s">
        <v>139</v>
      </c>
      <c r="H266" s="82" t="s">
        <v>139</v>
      </c>
      <c r="I266" s="82" t="s">
        <v>139</v>
      </c>
      <c r="J266" s="82" t="s">
        <v>139</v>
      </c>
      <c r="K266" s="82" t="s">
        <v>139</v>
      </c>
      <c r="L266" s="82" t="s">
        <v>139</v>
      </c>
      <c r="M266" s="82">
        <v>73</v>
      </c>
      <c r="N266" s="82">
        <v>10</v>
      </c>
      <c r="O266" s="84">
        <v>0.13698630136986301</v>
      </c>
      <c r="P266" s="82">
        <v>84</v>
      </c>
      <c r="Q266" s="82">
        <v>18</v>
      </c>
      <c r="R266" s="84">
        <v>0.21428571428571427</v>
      </c>
      <c r="S266" s="82">
        <v>147</v>
      </c>
      <c r="T266" s="82">
        <v>26</v>
      </c>
      <c r="U266" s="84">
        <v>0.17687074829931973</v>
      </c>
      <c r="V266" s="82">
        <v>109</v>
      </c>
      <c r="W266" s="82">
        <v>24</v>
      </c>
      <c r="X266" s="84">
        <v>0.22018348623853212</v>
      </c>
      <c r="Y266" s="107">
        <f t="shared" si="8"/>
        <v>-2</v>
      </c>
      <c r="Z266" s="108">
        <f t="shared" si="7"/>
        <v>-2.4660912453760789E-3</v>
      </c>
    </row>
    <row r="267" spans="1:26" ht="15" customHeight="1" x14ac:dyDescent="0.3">
      <c r="A267" s="80" t="s">
        <v>51</v>
      </c>
      <c r="B267" s="80" t="s">
        <v>368</v>
      </c>
      <c r="C267" s="81" t="s">
        <v>369</v>
      </c>
      <c r="D267" s="82" t="s">
        <v>954</v>
      </c>
      <c r="E267" s="82" t="s">
        <v>647</v>
      </c>
      <c r="F267" s="84">
        <v>9.7826086956521743E-2</v>
      </c>
      <c r="G267" s="82" t="s">
        <v>741</v>
      </c>
      <c r="H267" s="82" t="s">
        <v>655</v>
      </c>
      <c r="I267" s="84">
        <v>2.2727272727272728E-2</v>
      </c>
      <c r="J267" s="82" t="s">
        <v>1177</v>
      </c>
      <c r="K267" s="82" t="s">
        <v>816</v>
      </c>
      <c r="L267" s="84">
        <v>7.1428571428571425E-2</v>
      </c>
      <c r="M267" s="82">
        <v>108</v>
      </c>
      <c r="N267" s="82">
        <v>2</v>
      </c>
      <c r="O267" s="84">
        <v>1.8518518518518517E-2</v>
      </c>
      <c r="P267" s="82">
        <v>133</v>
      </c>
      <c r="Q267" s="82">
        <v>4</v>
      </c>
      <c r="R267" s="84">
        <v>3.007518796992481E-2</v>
      </c>
      <c r="S267" s="82">
        <v>132</v>
      </c>
      <c r="T267" s="82">
        <v>11</v>
      </c>
      <c r="U267" s="84">
        <v>8.3333333333333329E-2</v>
      </c>
      <c r="V267" s="82">
        <v>36</v>
      </c>
      <c r="W267" s="82">
        <v>8</v>
      </c>
      <c r="X267" s="84">
        <v>0.22222222222222221</v>
      </c>
      <c r="Y267" s="107">
        <f t="shared" si="8"/>
        <v>-3</v>
      </c>
      <c r="Z267" s="108">
        <f t="shared" si="7"/>
        <v>-3.6991368680641184E-3</v>
      </c>
    </row>
    <row r="268" spans="1:26" ht="15" customHeight="1" x14ac:dyDescent="0.3">
      <c r="A268" s="80" t="s">
        <v>57</v>
      </c>
      <c r="B268" s="80" t="s">
        <v>396</v>
      </c>
      <c r="C268" s="81" t="s">
        <v>397</v>
      </c>
      <c r="D268" s="82" t="s">
        <v>648</v>
      </c>
      <c r="E268" s="82" t="s">
        <v>642</v>
      </c>
      <c r="F268" s="84">
        <v>0</v>
      </c>
      <c r="G268" s="82" t="s">
        <v>645</v>
      </c>
      <c r="H268" s="82" t="s">
        <v>646</v>
      </c>
      <c r="I268" s="84">
        <v>0.5</v>
      </c>
      <c r="J268" s="82" t="s">
        <v>648</v>
      </c>
      <c r="K268" s="82" t="s">
        <v>642</v>
      </c>
      <c r="L268" s="84">
        <v>0</v>
      </c>
      <c r="M268" s="82">
        <v>23</v>
      </c>
      <c r="N268" s="82">
        <v>2</v>
      </c>
      <c r="O268" s="84">
        <v>8.6956521739130432E-2</v>
      </c>
      <c r="P268" s="82">
        <v>44</v>
      </c>
      <c r="Q268" s="82">
        <v>3</v>
      </c>
      <c r="R268" s="84">
        <v>6.8181818181818177E-2</v>
      </c>
      <c r="S268" s="82">
        <v>41</v>
      </c>
      <c r="T268" s="82">
        <v>6</v>
      </c>
      <c r="U268" s="84">
        <v>0.14634146341463414</v>
      </c>
      <c r="V268" s="82">
        <v>34</v>
      </c>
      <c r="W268" s="82">
        <v>3</v>
      </c>
      <c r="X268" s="84">
        <v>8.8235294117647065E-2</v>
      </c>
      <c r="Y268" s="107">
        <f t="shared" si="8"/>
        <v>-3</v>
      </c>
      <c r="Z268" s="108">
        <f t="shared" si="7"/>
        <v>-3.6991368680641184E-3</v>
      </c>
    </row>
    <row r="269" spans="1:26" ht="15" customHeight="1" x14ac:dyDescent="0.3">
      <c r="A269" s="80" t="s">
        <v>63</v>
      </c>
      <c r="B269" s="80" t="s">
        <v>410</v>
      </c>
      <c r="C269" s="81" t="s">
        <v>411</v>
      </c>
      <c r="D269" s="82" t="s">
        <v>658</v>
      </c>
      <c r="E269" s="82" t="s">
        <v>816</v>
      </c>
      <c r="F269" s="84">
        <v>0.61538461538461542</v>
      </c>
      <c r="G269" s="82" t="s">
        <v>659</v>
      </c>
      <c r="H269" s="82" t="s">
        <v>649</v>
      </c>
      <c r="I269" s="84">
        <v>0.48148148148148145</v>
      </c>
      <c r="J269" s="82" t="s">
        <v>683</v>
      </c>
      <c r="K269" s="82" t="s">
        <v>651</v>
      </c>
      <c r="L269" s="84">
        <v>0.6</v>
      </c>
      <c r="M269" s="82">
        <v>28</v>
      </c>
      <c r="N269" s="82">
        <v>8</v>
      </c>
      <c r="O269" s="84">
        <v>0.2857142857142857</v>
      </c>
      <c r="P269" s="82">
        <v>45</v>
      </c>
      <c r="Q269" s="82">
        <v>11</v>
      </c>
      <c r="R269" s="84">
        <v>0.24444444444444444</v>
      </c>
      <c r="S269" s="82">
        <v>62</v>
      </c>
      <c r="T269" s="82">
        <v>22</v>
      </c>
      <c r="U269" s="84">
        <v>0.35483870967741937</v>
      </c>
      <c r="V269" s="82">
        <v>36</v>
      </c>
      <c r="W269" s="82">
        <v>19</v>
      </c>
      <c r="X269" s="84">
        <v>0.52777777777777779</v>
      </c>
      <c r="Y269" s="107">
        <f t="shared" si="8"/>
        <v>-3</v>
      </c>
      <c r="Z269" s="108">
        <f t="shared" si="7"/>
        <v>-3.6991368680641184E-3</v>
      </c>
    </row>
    <row r="270" spans="1:26" ht="15" customHeight="1" x14ac:dyDescent="0.3">
      <c r="A270" s="80" t="s">
        <v>1291</v>
      </c>
      <c r="B270" s="80" t="s">
        <v>1312</v>
      </c>
      <c r="C270" s="81" t="s">
        <v>340</v>
      </c>
      <c r="D270" s="82" t="s">
        <v>680</v>
      </c>
      <c r="E270" s="82" t="s">
        <v>645</v>
      </c>
      <c r="F270" s="84">
        <v>0.10526315789473684</v>
      </c>
      <c r="G270" s="82" t="s">
        <v>674</v>
      </c>
      <c r="H270" s="82" t="s">
        <v>655</v>
      </c>
      <c r="I270" s="84">
        <v>0.08</v>
      </c>
      <c r="J270" s="82" t="s">
        <v>850</v>
      </c>
      <c r="K270" s="82" t="s">
        <v>654</v>
      </c>
      <c r="L270" s="84">
        <v>9.3333333333333338E-2</v>
      </c>
      <c r="M270" s="82">
        <v>64</v>
      </c>
      <c r="N270" s="82">
        <v>3</v>
      </c>
      <c r="O270" s="84">
        <v>4.6875E-2</v>
      </c>
      <c r="P270" s="82">
        <v>61</v>
      </c>
      <c r="Q270" s="82">
        <v>2</v>
      </c>
      <c r="R270" s="84">
        <v>3.2786885245901641E-2</v>
      </c>
      <c r="S270" s="82">
        <v>69</v>
      </c>
      <c r="T270" s="82">
        <v>3</v>
      </c>
      <c r="U270" s="84">
        <v>4.3478260869565216E-2</v>
      </c>
      <c r="V270" s="82">
        <v>91</v>
      </c>
      <c r="W270" s="83">
        <v>0</v>
      </c>
      <c r="X270" s="84">
        <v>0</v>
      </c>
      <c r="Y270" s="107">
        <f t="shared" si="8"/>
        <v>-3</v>
      </c>
      <c r="Z270" s="108">
        <f t="shared" si="7"/>
        <v>-3.6991368680641184E-3</v>
      </c>
    </row>
    <row r="271" spans="1:26" ht="15" customHeight="1" x14ac:dyDescent="0.3">
      <c r="A271" s="80" t="s">
        <v>13</v>
      </c>
      <c r="B271" s="80" t="s">
        <v>181</v>
      </c>
      <c r="C271" s="81" t="s">
        <v>182</v>
      </c>
      <c r="D271" s="82" t="s">
        <v>685</v>
      </c>
      <c r="E271" s="82" t="s">
        <v>644</v>
      </c>
      <c r="F271" s="84">
        <v>0.15625</v>
      </c>
      <c r="G271" s="82" t="s">
        <v>834</v>
      </c>
      <c r="H271" s="82" t="s">
        <v>655</v>
      </c>
      <c r="I271" s="84">
        <v>0.13793103448275862</v>
      </c>
      <c r="J271" s="82" t="s">
        <v>867</v>
      </c>
      <c r="K271" s="82" t="s">
        <v>648</v>
      </c>
      <c r="L271" s="84">
        <v>7.8947368421052627E-2</v>
      </c>
      <c r="M271" s="82">
        <v>58</v>
      </c>
      <c r="N271" s="82">
        <v>4</v>
      </c>
      <c r="O271" s="84">
        <v>6.8965517241379309E-2</v>
      </c>
      <c r="P271" s="82">
        <v>80</v>
      </c>
      <c r="Q271" s="82">
        <v>5</v>
      </c>
      <c r="R271" s="84">
        <v>6.25E-2</v>
      </c>
      <c r="S271" s="82">
        <v>140</v>
      </c>
      <c r="T271" s="82">
        <v>11</v>
      </c>
      <c r="U271" s="84">
        <v>7.857142857142857E-2</v>
      </c>
      <c r="V271" s="82">
        <v>141</v>
      </c>
      <c r="W271" s="82">
        <v>7</v>
      </c>
      <c r="X271" s="84">
        <v>4.9645390070921988E-2</v>
      </c>
      <c r="Y271" s="107">
        <f t="shared" si="8"/>
        <v>-4</v>
      </c>
      <c r="Z271" s="108">
        <f t="shared" si="7"/>
        <v>-4.9321824907521579E-3</v>
      </c>
    </row>
    <row r="272" spans="1:26" ht="15" customHeight="1" x14ac:dyDescent="0.3">
      <c r="A272" s="80" t="s">
        <v>13</v>
      </c>
      <c r="B272" s="80" t="s">
        <v>185</v>
      </c>
      <c r="C272" s="81" t="s">
        <v>186</v>
      </c>
      <c r="D272" s="82" t="s">
        <v>661</v>
      </c>
      <c r="E272" s="82" t="s">
        <v>663</v>
      </c>
      <c r="F272" s="84">
        <v>0.18965517241379309</v>
      </c>
      <c r="G272" s="82" t="s">
        <v>681</v>
      </c>
      <c r="H272" s="82" t="s">
        <v>665</v>
      </c>
      <c r="I272" s="84">
        <v>0.17543859649122806</v>
      </c>
      <c r="J272" s="82" t="s">
        <v>971</v>
      </c>
      <c r="K272" s="82" t="s">
        <v>671</v>
      </c>
      <c r="L272" s="84">
        <v>0.12982456140350876</v>
      </c>
      <c r="M272" s="82">
        <v>394</v>
      </c>
      <c r="N272" s="82">
        <v>62</v>
      </c>
      <c r="O272" s="84">
        <v>0.15736040609137056</v>
      </c>
      <c r="P272" s="82">
        <v>284</v>
      </c>
      <c r="Q272" s="82">
        <v>65</v>
      </c>
      <c r="R272" s="84">
        <v>0.22887323943661972</v>
      </c>
      <c r="S272" s="82">
        <v>221</v>
      </c>
      <c r="T272" s="82">
        <v>66</v>
      </c>
      <c r="U272" s="84">
        <v>0.29864253393665158</v>
      </c>
      <c r="V272" s="82">
        <v>149</v>
      </c>
      <c r="W272" s="82">
        <v>62</v>
      </c>
      <c r="X272" s="84">
        <v>0.41610738255033558</v>
      </c>
      <c r="Y272" s="107">
        <f t="shared" si="8"/>
        <v>-4</v>
      </c>
      <c r="Z272" s="108">
        <f t="shared" si="7"/>
        <v>-4.9321824907521579E-3</v>
      </c>
    </row>
    <row r="273" spans="1:26" ht="15" customHeight="1" x14ac:dyDescent="0.3">
      <c r="A273" s="80" t="s">
        <v>17</v>
      </c>
      <c r="B273" s="80" t="s">
        <v>218</v>
      </c>
      <c r="C273" s="81" t="s">
        <v>219</v>
      </c>
      <c r="D273" s="82" t="s">
        <v>839</v>
      </c>
      <c r="E273" s="82" t="s">
        <v>646</v>
      </c>
      <c r="F273" s="84">
        <v>3.0303030303030304E-2</v>
      </c>
      <c r="G273" s="82" t="s">
        <v>750</v>
      </c>
      <c r="H273" s="82" t="s">
        <v>645</v>
      </c>
      <c r="I273" s="84">
        <v>3.6363636363636362E-2</v>
      </c>
      <c r="J273" s="82" t="s">
        <v>856</v>
      </c>
      <c r="K273" s="82" t="s">
        <v>642</v>
      </c>
      <c r="L273" s="84">
        <v>0</v>
      </c>
      <c r="M273" s="82">
        <v>19</v>
      </c>
      <c r="N273" s="83">
        <v>0</v>
      </c>
      <c r="O273" s="84">
        <v>0</v>
      </c>
      <c r="P273" s="82">
        <v>50</v>
      </c>
      <c r="Q273" s="82">
        <v>2</v>
      </c>
      <c r="R273" s="84">
        <v>0.04</v>
      </c>
      <c r="S273" s="82">
        <v>64</v>
      </c>
      <c r="T273" s="82">
        <v>5</v>
      </c>
      <c r="U273" s="84">
        <v>7.8125E-2</v>
      </c>
      <c r="V273" s="82">
        <v>36</v>
      </c>
      <c r="W273" s="82">
        <v>1</v>
      </c>
      <c r="X273" s="84">
        <v>2.7777777777777776E-2</v>
      </c>
      <c r="Y273" s="107">
        <f t="shared" si="8"/>
        <v>-4</v>
      </c>
      <c r="Z273" s="108">
        <f t="shared" si="7"/>
        <v>-4.9321824907521579E-3</v>
      </c>
    </row>
    <row r="274" spans="1:26" ht="15" customHeight="1" x14ac:dyDescent="0.3">
      <c r="A274" s="80" t="s">
        <v>39</v>
      </c>
      <c r="B274" s="80" t="s">
        <v>311</v>
      </c>
      <c r="C274" s="81" t="s">
        <v>312</v>
      </c>
      <c r="D274" s="82" t="s">
        <v>139</v>
      </c>
      <c r="E274" s="82" t="s">
        <v>139</v>
      </c>
      <c r="F274" s="82" t="s">
        <v>139</v>
      </c>
      <c r="G274" s="82" t="s">
        <v>659</v>
      </c>
      <c r="H274" s="82" t="s">
        <v>641</v>
      </c>
      <c r="I274" s="84">
        <v>0.22222222222222221</v>
      </c>
      <c r="J274" s="82" t="s">
        <v>679</v>
      </c>
      <c r="K274" s="82" t="s">
        <v>641</v>
      </c>
      <c r="L274" s="84">
        <v>0.13333333333333333</v>
      </c>
      <c r="M274" s="82">
        <v>36</v>
      </c>
      <c r="N274" s="82">
        <v>6</v>
      </c>
      <c r="O274" s="84">
        <v>0.16666666666666666</v>
      </c>
      <c r="P274" s="82">
        <v>43</v>
      </c>
      <c r="Q274" s="82">
        <v>11</v>
      </c>
      <c r="R274" s="84">
        <v>0.2558139534883721</v>
      </c>
      <c r="S274" s="82">
        <v>33</v>
      </c>
      <c r="T274" s="82">
        <v>12</v>
      </c>
      <c r="U274" s="84">
        <v>0.36363636363636365</v>
      </c>
      <c r="V274" s="82">
        <v>15</v>
      </c>
      <c r="W274" s="82">
        <v>8</v>
      </c>
      <c r="X274" s="84">
        <v>0.53333333333333333</v>
      </c>
      <c r="Y274" s="107">
        <f t="shared" si="8"/>
        <v>-4</v>
      </c>
      <c r="Z274" s="108">
        <f t="shared" si="7"/>
        <v>-4.9321824907521579E-3</v>
      </c>
    </row>
    <row r="275" spans="1:26" ht="15" customHeight="1" x14ac:dyDescent="0.3">
      <c r="A275" s="80" t="s">
        <v>57</v>
      </c>
      <c r="B275" s="80" t="s">
        <v>614</v>
      </c>
      <c r="C275" s="81" t="s">
        <v>615</v>
      </c>
      <c r="D275" s="82" t="s">
        <v>139</v>
      </c>
      <c r="E275" s="82" t="s">
        <v>139</v>
      </c>
      <c r="F275" s="82" t="s">
        <v>139</v>
      </c>
      <c r="G275" s="82" t="s">
        <v>139</v>
      </c>
      <c r="H275" s="82" t="s">
        <v>139</v>
      </c>
      <c r="I275" s="82" t="s">
        <v>139</v>
      </c>
      <c r="J275" s="82" t="s">
        <v>646</v>
      </c>
      <c r="K275" s="82" t="s">
        <v>642</v>
      </c>
      <c r="L275" s="84">
        <v>0</v>
      </c>
      <c r="M275" s="82">
        <v>31</v>
      </c>
      <c r="N275" s="82">
        <v>4</v>
      </c>
      <c r="O275" s="84">
        <v>0.12903225806451613</v>
      </c>
      <c r="P275" s="82">
        <v>73</v>
      </c>
      <c r="Q275" s="82">
        <v>4</v>
      </c>
      <c r="R275" s="84">
        <v>5.4794520547945202E-2</v>
      </c>
      <c r="S275" s="82">
        <v>28</v>
      </c>
      <c r="T275" s="82">
        <v>4</v>
      </c>
      <c r="U275" s="84">
        <v>0.14285714285714285</v>
      </c>
      <c r="V275" s="82">
        <v>31</v>
      </c>
      <c r="W275" s="83">
        <v>0</v>
      </c>
      <c r="X275" s="84">
        <v>0</v>
      </c>
      <c r="Y275" s="107">
        <f t="shared" si="8"/>
        <v>-4</v>
      </c>
      <c r="Z275" s="108">
        <f t="shared" si="7"/>
        <v>-4.9321824907521579E-3</v>
      </c>
    </row>
    <row r="276" spans="1:26" ht="15" customHeight="1" x14ac:dyDescent="0.3">
      <c r="A276" s="80" t="s">
        <v>31</v>
      </c>
      <c r="B276" s="80" t="s">
        <v>271</v>
      </c>
      <c r="C276" s="81" t="s">
        <v>272</v>
      </c>
      <c r="D276" s="82" t="s">
        <v>1245</v>
      </c>
      <c r="E276" s="82" t="s">
        <v>645</v>
      </c>
      <c r="F276" s="84">
        <v>1.4084507042253521E-2</v>
      </c>
      <c r="G276" s="82" t="s">
        <v>757</v>
      </c>
      <c r="H276" s="82" t="s">
        <v>646</v>
      </c>
      <c r="I276" s="84">
        <v>7.246376811594203E-3</v>
      </c>
      <c r="J276" s="82" t="s">
        <v>686</v>
      </c>
      <c r="K276" s="82" t="s">
        <v>655</v>
      </c>
      <c r="L276" s="84">
        <v>3.007518796992481E-2</v>
      </c>
      <c r="M276" s="82">
        <v>97</v>
      </c>
      <c r="N276" s="82">
        <v>4</v>
      </c>
      <c r="O276" s="84">
        <v>4.1237113402061855E-2</v>
      </c>
      <c r="P276" s="82">
        <v>143</v>
      </c>
      <c r="Q276" s="82">
        <v>3</v>
      </c>
      <c r="R276" s="84">
        <v>2.097902097902098E-2</v>
      </c>
      <c r="S276" s="82">
        <v>156</v>
      </c>
      <c r="T276" s="82">
        <v>8</v>
      </c>
      <c r="U276" s="84">
        <v>5.128205128205128E-2</v>
      </c>
      <c r="V276" s="82">
        <v>142</v>
      </c>
      <c r="W276" s="82">
        <v>3</v>
      </c>
      <c r="X276" s="84">
        <v>2.1126760563380281E-2</v>
      </c>
      <c r="Y276" s="107">
        <f t="shared" si="8"/>
        <v>-5</v>
      </c>
      <c r="Z276" s="108">
        <f t="shared" si="7"/>
        <v>-6.1652281134401974E-3</v>
      </c>
    </row>
    <row r="277" spans="1:26" ht="15" customHeight="1" x14ac:dyDescent="0.3">
      <c r="A277" s="80" t="s">
        <v>61</v>
      </c>
      <c r="B277" s="80" t="s">
        <v>406</v>
      </c>
      <c r="C277" s="81" t="s">
        <v>407</v>
      </c>
      <c r="D277" s="82" t="s">
        <v>655</v>
      </c>
      <c r="E277" s="82" t="s">
        <v>646</v>
      </c>
      <c r="F277" s="84">
        <v>0.25</v>
      </c>
      <c r="G277" s="82" t="s">
        <v>680</v>
      </c>
      <c r="H277" s="82" t="s">
        <v>645</v>
      </c>
      <c r="I277" s="84">
        <v>0.10526315789473684</v>
      </c>
      <c r="J277" s="82" t="s">
        <v>856</v>
      </c>
      <c r="K277" s="82" t="s">
        <v>654</v>
      </c>
      <c r="L277" s="84">
        <v>0.2</v>
      </c>
      <c r="M277" s="82">
        <v>74</v>
      </c>
      <c r="N277" s="82">
        <v>12</v>
      </c>
      <c r="O277" s="84">
        <v>0.16216216216216217</v>
      </c>
      <c r="P277" s="82">
        <v>75</v>
      </c>
      <c r="Q277" s="82">
        <v>9</v>
      </c>
      <c r="R277" s="84">
        <v>0.12</v>
      </c>
      <c r="S277" s="82">
        <v>62</v>
      </c>
      <c r="T277" s="82">
        <v>15</v>
      </c>
      <c r="U277" s="84">
        <v>0.24193548387096775</v>
      </c>
      <c r="V277" s="82">
        <v>42</v>
      </c>
      <c r="W277" s="82">
        <v>10</v>
      </c>
      <c r="X277" s="84">
        <v>0.23809523809523808</v>
      </c>
      <c r="Y277" s="107">
        <f t="shared" si="8"/>
        <v>-5</v>
      </c>
      <c r="Z277" s="108">
        <f t="shared" si="7"/>
        <v>-6.1652281134401974E-3</v>
      </c>
    </row>
    <row r="278" spans="1:26" ht="15" customHeight="1" x14ac:dyDescent="0.3">
      <c r="A278" s="80" t="s">
        <v>13</v>
      </c>
      <c r="B278" s="80" t="s">
        <v>183</v>
      </c>
      <c r="C278" s="81" t="s">
        <v>184</v>
      </c>
      <c r="D278" s="82" t="s">
        <v>685</v>
      </c>
      <c r="E278" s="82" t="s">
        <v>649</v>
      </c>
      <c r="F278" s="84">
        <v>0.40625</v>
      </c>
      <c r="G278" s="82" t="s">
        <v>679</v>
      </c>
      <c r="H278" s="82" t="s">
        <v>816</v>
      </c>
      <c r="I278" s="84">
        <v>0.35555555555555557</v>
      </c>
      <c r="J278" s="82" t="s">
        <v>1116</v>
      </c>
      <c r="K278" s="82" t="s">
        <v>867</v>
      </c>
      <c r="L278" s="84">
        <v>0.19487179487179487</v>
      </c>
      <c r="M278" s="82">
        <v>158</v>
      </c>
      <c r="N278" s="82">
        <v>38</v>
      </c>
      <c r="O278" s="84">
        <v>0.24050632911392406</v>
      </c>
      <c r="P278" s="82">
        <v>159</v>
      </c>
      <c r="Q278" s="82">
        <v>49</v>
      </c>
      <c r="R278" s="84">
        <v>0.3081761006289308</v>
      </c>
      <c r="S278" s="82">
        <v>196</v>
      </c>
      <c r="T278" s="82">
        <v>57</v>
      </c>
      <c r="U278" s="84">
        <v>0.29081632653061223</v>
      </c>
      <c r="V278" s="82">
        <v>210</v>
      </c>
      <c r="W278" s="82">
        <v>51</v>
      </c>
      <c r="X278" s="84">
        <v>0.24285714285714285</v>
      </c>
      <c r="Y278" s="107">
        <f t="shared" si="8"/>
        <v>-6</v>
      </c>
      <c r="Z278" s="108">
        <f t="shared" si="7"/>
        <v>-7.3982737361282368E-3</v>
      </c>
    </row>
    <row r="279" spans="1:26" ht="15" customHeight="1" x14ac:dyDescent="0.3">
      <c r="A279" s="80" t="s">
        <v>31</v>
      </c>
      <c r="B279" s="80" t="s">
        <v>703</v>
      </c>
      <c r="C279" s="81" t="s">
        <v>704</v>
      </c>
      <c r="D279" s="82" t="s">
        <v>139</v>
      </c>
      <c r="E279" s="82" t="s">
        <v>139</v>
      </c>
      <c r="F279" s="82" t="s">
        <v>139</v>
      </c>
      <c r="G279" s="82" t="s">
        <v>139</v>
      </c>
      <c r="H279" s="82" t="s">
        <v>139</v>
      </c>
      <c r="I279" s="82" t="s">
        <v>139</v>
      </c>
      <c r="J279" s="82" t="s">
        <v>139</v>
      </c>
      <c r="K279" s="82" t="s">
        <v>139</v>
      </c>
      <c r="L279" s="82" t="s">
        <v>139</v>
      </c>
      <c r="M279" s="82">
        <v>124</v>
      </c>
      <c r="N279" s="82">
        <v>2</v>
      </c>
      <c r="O279" s="84">
        <v>1.6129032258064516E-2</v>
      </c>
      <c r="P279" s="82">
        <v>170</v>
      </c>
      <c r="Q279" s="82">
        <v>4</v>
      </c>
      <c r="R279" s="84">
        <v>2.3529411764705882E-2</v>
      </c>
      <c r="S279" s="82">
        <v>123</v>
      </c>
      <c r="T279" s="82">
        <v>11</v>
      </c>
      <c r="U279" s="84">
        <v>8.943089430894309E-2</v>
      </c>
      <c r="V279" s="82">
        <v>135</v>
      </c>
      <c r="W279" s="82">
        <v>5</v>
      </c>
      <c r="X279" s="84">
        <v>3.7037037037037035E-2</v>
      </c>
      <c r="Y279" s="107">
        <f t="shared" si="8"/>
        <v>-6</v>
      </c>
      <c r="Z279" s="108">
        <f t="shared" si="7"/>
        <v>-7.3982737361282368E-3</v>
      </c>
    </row>
    <row r="280" spans="1:26" ht="15" customHeight="1" x14ac:dyDescent="0.3">
      <c r="A280" s="80" t="s">
        <v>33</v>
      </c>
      <c r="B280" s="80" t="s">
        <v>299</v>
      </c>
      <c r="C280" s="81" t="s">
        <v>300</v>
      </c>
      <c r="D280" s="82" t="s">
        <v>663</v>
      </c>
      <c r="E280" s="82" t="s">
        <v>642</v>
      </c>
      <c r="F280" s="84">
        <v>0</v>
      </c>
      <c r="G280" s="82" t="s">
        <v>845</v>
      </c>
      <c r="H280" s="82" t="s">
        <v>647</v>
      </c>
      <c r="I280" s="84">
        <v>0.1875</v>
      </c>
      <c r="J280" s="82" t="s">
        <v>750</v>
      </c>
      <c r="K280" s="82" t="s">
        <v>665</v>
      </c>
      <c r="L280" s="84">
        <v>0.18181818181818182</v>
      </c>
      <c r="M280" s="82">
        <v>57</v>
      </c>
      <c r="N280" s="82">
        <v>12</v>
      </c>
      <c r="O280" s="84">
        <v>0.21052631578947367</v>
      </c>
      <c r="P280" s="82">
        <v>105</v>
      </c>
      <c r="Q280" s="82">
        <v>27</v>
      </c>
      <c r="R280" s="84">
        <v>0.25714285714285712</v>
      </c>
      <c r="S280" s="82">
        <v>132</v>
      </c>
      <c r="T280" s="82">
        <v>39</v>
      </c>
      <c r="U280" s="84">
        <v>0.29545454545454547</v>
      </c>
      <c r="V280" s="82">
        <v>109</v>
      </c>
      <c r="W280" s="82">
        <v>33</v>
      </c>
      <c r="X280" s="84">
        <v>0.30275229357798167</v>
      </c>
      <c r="Y280" s="107">
        <f t="shared" si="8"/>
        <v>-6</v>
      </c>
      <c r="Z280" s="108">
        <f t="shared" si="7"/>
        <v>-7.3982737361282368E-3</v>
      </c>
    </row>
    <row r="281" spans="1:26" ht="15" customHeight="1" x14ac:dyDescent="0.3">
      <c r="A281" s="80" t="s">
        <v>521</v>
      </c>
      <c r="B281" s="80" t="s">
        <v>636</v>
      </c>
      <c r="C281" s="81" t="s">
        <v>1210</v>
      </c>
      <c r="D281" s="82" t="s">
        <v>139</v>
      </c>
      <c r="E281" s="82" t="s">
        <v>139</v>
      </c>
      <c r="F281" s="82" t="s">
        <v>139</v>
      </c>
      <c r="G281" s="82" t="s">
        <v>139</v>
      </c>
      <c r="H281" s="82" t="s">
        <v>139</v>
      </c>
      <c r="I281" s="82" t="s">
        <v>139</v>
      </c>
      <c r="J281" s="82" t="s">
        <v>663</v>
      </c>
      <c r="K281" s="82" t="s">
        <v>644</v>
      </c>
      <c r="L281" s="84">
        <v>0.45454545454545453</v>
      </c>
      <c r="M281" s="82">
        <v>14</v>
      </c>
      <c r="N281" s="82">
        <v>9</v>
      </c>
      <c r="O281" s="84">
        <v>0.6428571428571429</v>
      </c>
      <c r="P281" s="82">
        <v>25</v>
      </c>
      <c r="Q281" s="82">
        <v>10</v>
      </c>
      <c r="R281" s="84">
        <v>0.4</v>
      </c>
      <c r="S281" s="82">
        <v>20</v>
      </c>
      <c r="T281" s="82">
        <v>12</v>
      </c>
      <c r="U281" s="84">
        <v>0.6</v>
      </c>
      <c r="V281" s="82">
        <v>13</v>
      </c>
      <c r="W281" s="82">
        <v>6</v>
      </c>
      <c r="X281" s="84">
        <v>0.46153846153846156</v>
      </c>
      <c r="Y281" s="107">
        <f t="shared" si="8"/>
        <v>-6</v>
      </c>
      <c r="Z281" s="108">
        <f t="shared" si="7"/>
        <v>-7.3982737361282368E-3</v>
      </c>
    </row>
    <row r="282" spans="1:26" ht="15" customHeight="1" x14ac:dyDescent="0.3">
      <c r="A282" s="80" t="s">
        <v>25</v>
      </c>
      <c r="B282" s="80" t="s">
        <v>582</v>
      </c>
      <c r="C282" s="81" t="s">
        <v>583</v>
      </c>
      <c r="D282" s="82" t="s">
        <v>139</v>
      </c>
      <c r="E282" s="82" t="s">
        <v>139</v>
      </c>
      <c r="F282" s="82" t="s">
        <v>139</v>
      </c>
      <c r="G282" s="82" t="s">
        <v>139</v>
      </c>
      <c r="H282" s="82" t="s">
        <v>139</v>
      </c>
      <c r="I282" s="82" t="s">
        <v>139</v>
      </c>
      <c r="J282" s="82" t="s">
        <v>659</v>
      </c>
      <c r="K282" s="82" t="s">
        <v>641</v>
      </c>
      <c r="L282" s="84">
        <v>0.22222222222222221</v>
      </c>
      <c r="M282" s="82">
        <v>36</v>
      </c>
      <c r="N282" s="82">
        <v>10</v>
      </c>
      <c r="O282" s="84">
        <v>0.27777777777777779</v>
      </c>
      <c r="P282" s="82">
        <v>66</v>
      </c>
      <c r="Q282" s="82">
        <v>8</v>
      </c>
      <c r="R282" s="84">
        <v>0.12121212121212122</v>
      </c>
      <c r="S282" s="82">
        <v>57</v>
      </c>
      <c r="T282" s="82">
        <v>7</v>
      </c>
      <c r="U282" s="84">
        <v>0.12280701754385964</v>
      </c>
      <c r="V282" s="82">
        <v>8</v>
      </c>
      <c r="W282" s="83">
        <v>0</v>
      </c>
      <c r="X282" s="84">
        <v>0</v>
      </c>
      <c r="Y282" s="107">
        <f t="shared" si="8"/>
        <v>-7</v>
      </c>
      <c r="Z282" s="108">
        <f t="shared" si="7"/>
        <v>-8.6313193588162754E-3</v>
      </c>
    </row>
    <row r="283" spans="1:26" ht="15" customHeight="1" x14ac:dyDescent="0.3">
      <c r="A283" s="80" t="s">
        <v>128</v>
      </c>
      <c r="B283" s="80" t="s">
        <v>485</v>
      </c>
      <c r="C283" s="81" t="s">
        <v>1304</v>
      </c>
      <c r="D283" s="82" t="s">
        <v>852</v>
      </c>
      <c r="E283" s="82" t="s">
        <v>655</v>
      </c>
      <c r="F283" s="84">
        <v>5.8823529411764705E-2</v>
      </c>
      <c r="G283" s="82" t="s">
        <v>737</v>
      </c>
      <c r="H283" s="82" t="s">
        <v>663</v>
      </c>
      <c r="I283" s="84">
        <v>0.11224489795918367</v>
      </c>
      <c r="J283" s="82" t="s">
        <v>1122</v>
      </c>
      <c r="K283" s="82" t="s">
        <v>651</v>
      </c>
      <c r="L283" s="84">
        <v>0.10434782608695652</v>
      </c>
      <c r="M283" s="82">
        <v>116</v>
      </c>
      <c r="N283" s="82">
        <v>4</v>
      </c>
      <c r="O283" s="84">
        <v>3.4482758620689655E-2</v>
      </c>
      <c r="P283" s="82">
        <v>138</v>
      </c>
      <c r="Q283" s="82">
        <v>7</v>
      </c>
      <c r="R283" s="84">
        <v>5.0724637681159424E-2</v>
      </c>
      <c r="S283" s="82">
        <v>172</v>
      </c>
      <c r="T283" s="82">
        <v>11</v>
      </c>
      <c r="U283" s="84">
        <v>6.3953488372093026E-2</v>
      </c>
      <c r="V283" s="82">
        <v>175</v>
      </c>
      <c r="W283" s="82">
        <v>4</v>
      </c>
      <c r="X283" s="84">
        <v>2.2857142857142857E-2</v>
      </c>
      <c r="Y283" s="107">
        <f t="shared" si="8"/>
        <v>-7</v>
      </c>
      <c r="Z283" s="108">
        <f t="shared" si="7"/>
        <v>-8.6313193588162754E-3</v>
      </c>
    </row>
    <row r="284" spans="1:26" ht="15" customHeight="1" x14ac:dyDescent="0.3">
      <c r="A284" s="80" t="s">
        <v>1292</v>
      </c>
      <c r="B284" s="80" t="s">
        <v>1313</v>
      </c>
      <c r="C284" s="81" t="s">
        <v>341</v>
      </c>
      <c r="D284" s="82" t="s">
        <v>831</v>
      </c>
      <c r="E284" s="82" t="s">
        <v>683</v>
      </c>
      <c r="F284" s="84">
        <v>0.15503875968992248</v>
      </c>
      <c r="G284" s="82" t="s">
        <v>757</v>
      </c>
      <c r="H284" s="82" t="s">
        <v>683</v>
      </c>
      <c r="I284" s="84">
        <v>0.14492753623188406</v>
      </c>
      <c r="J284" s="82" t="s">
        <v>866</v>
      </c>
      <c r="K284" s="82" t="s">
        <v>838</v>
      </c>
      <c r="L284" s="84">
        <v>0.11180124223602485</v>
      </c>
      <c r="M284" s="82">
        <v>162</v>
      </c>
      <c r="N284" s="82">
        <v>10</v>
      </c>
      <c r="O284" s="84">
        <v>6.1728395061728392E-2</v>
      </c>
      <c r="P284" s="82">
        <v>144</v>
      </c>
      <c r="Q284" s="82">
        <v>10</v>
      </c>
      <c r="R284" s="84">
        <v>6.9444444444444448E-2</v>
      </c>
      <c r="S284" s="82">
        <v>155</v>
      </c>
      <c r="T284" s="82">
        <v>21</v>
      </c>
      <c r="U284" s="84">
        <v>0.13548387096774195</v>
      </c>
      <c r="V284" s="82">
        <v>133</v>
      </c>
      <c r="W284" s="82">
        <v>14</v>
      </c>
      <c r="X284" s="84">
        <v>0.10526315789473684</v>
      </c>
      <c r="Y284" s="107">
        <f t="shared" si="8"/>
        <v>-7</v>
      </c>
      <c r="Z284" s="108">
        <f t="shared" si="7"/>
        <v>-8.6313193588162754E-3</v>
      </c>
    </row>
    <row r="285" spans="1:26" ht="15" customHeight="1" x14ac:dyDescent="0.3">
      <c r="A285" s="80" t="s">
        <v>23</v>
      </c>
      <c r="B285" s="80" t="s">
        <v>242</v>
      </c>
      <c r="C285" s="81" t="s">
        <v>243</v>
      </c>
      <c r="D285" s="82" t="s">
        <v>689</v>
      </c>
      <c r="E285" s="82" t="s">
        <v>816</v>
      </c>
      <c r="F285" s="84">
        <v>0.20779220779220781</v>
      </c>
      <c r="G285" s="82" t="s">
        <v>991</v>
      </c>
      <c r="H285" s="82" t="s">
        <v>844</v>
      </c>
      <c r="I285" s="84">
        <v>0.35714285714285715</v>
      </c>
      <c r="J285" s="82" t="s">
        <v>668</v>
      </c>
      <c r="K285" s="82" t="s">
        <v>838</v>
      </c>
      <c r="L285" s="84">
        <v>0.21428571428571427</v>
      </c>
      <c r="M285" s="82">
        <v>149</v>
      </c>
      <c r="N285" s="82">
        <v>39</v>
      </c>
      <c r="O285" s="84">
        <v>0.26174496644295303</v>
      </c>
      <c r="P285" s="82">
        <v>136</v>
      </c>
      <c r="Q285" s="82">
        <v>32</v>
      </c>
      <c r="R285" s="84">
        <v>0.23529411764705882</v>
      </c>
      <c r="S285" s="82">
        <v>119</v>
      </c>
      <c r="T285" s="82">
        <v>37</v>
      </c>
      <c r="U285" s="84">
        <v>0.31092436974789917</v>
      </c>
      <c r="V285" s="82">
        <v>175</v>
      </c>
      <c r="W285" s="82">
        <v>29</v>
      </c>
      <c r="X285" s="84">
        <v>0.1657142857142857</v>
      </c>
      <c r="Y285" s="107">
        <f t="shared" si="8"/>
        <v>-8</v>
      </c>
      <c r="Z285" s="108">
        <f t="shared" si="7"/>
        <v>-9.8643649815043158E-3</v>
      </c>
    </row>
    <row r="286" spans="1:26" ht="15" customHeight="1" x14ac:dyDescent="0.3">
      <c r="A286" s="80" t="s">
        <v>47</v>
      </c>
      <c r="B286" s="80" t="s">
        <v>497</v>
      </c>
      <c r="C286" s="81" t="s">
        <v>498</v>
      </c>
      <c r="D286" s="82" t="s">
        <v>648</v>
      </c>
      <c r="E286" s="82" t="s">
        <v>642</v>
      </c>
      <c r="F286" s="84">
        <v>0</v>
      </c>
      <c r="G286" s="82" t="s">
        <v>139</v>
      </c>
      <c r="H286" s="82" t="s">
        <v>139</v>
      </c>
      <c r="I286" s="82" t="s">
        <v>139</v>
      </c>
      <c r="J286" s="82" t="s">
        <v>646</v>
      </c>
      <c r="K286" s="82" t="s">
        <v>642</v>
      </c>
      <c r="L286" s="84">
        <v>0</v>
      </c>
      <c r="M286" s="82">
        <v>4</v>
      </c>
      <c r="N286" s="82">
        <v>3</v>
      </c>
      <c r="O286" s="84">
        <v>0.75</v>
      </c>
      <c r="P286" s="82">
        <v>49</v>
      </c>
      <c r="Q286" s="82">
        <v>13</v>
      </c>
      <c r="R286" s="84">
        <v>0.26530612244897961</v>
      </c>
      <c r="S286" s="82">
        <v>48</v>
      </c>
      <c r="T286" s="82">
        <v>15</v>
      </c>
      <c r="U286" s="84">
        <v>0.3125</v>
      </c>
      <c r="V286" s="82">
        <v>50</v>
      </c>
      <c r="W286" s="82">
        <v>7</v>
      </c>
      <c r="X286" s="84">
        <v>0.14000000000000001</v>
      </c>
      <c r="Y286" s="107">
        <f t="shared" si="8"/>
        <v>-8</v>
      </c>
      <c r="Z286" s="108">
        <f t="shared" si="7"/>
        <v>-9.8643649815043158E-3</v>
      </c>
    </row>
    <row r="287" spans="1:26" ht="15" customHeight="1" x14ac:dyDescent="0.3">
      <c r="A287" s="80" t="s">
        <v>49</v>
      </c>
      <c r="B287" s="80" t="s">
        <v>352</v>
      </c>
      <c r="C287" s="81" t="s">
        <v>353</v>
      </c>
      <c r="D287" s="82" t="s">
        <v>139</v>
      </c>
      <c r="E287" s="82" t="s">
        <v>139</v>
      </c>
      <c r="F287" s="82" t="s">
        <v>139</v>
      </c>
      <c r="G287" s="82" t="s">
        <v>650</v>
      </c>
      <c r="H287" s="82" t="s">
        <v>645</v>
      </c>
      <c r="I287" s="84">
        <v>0.13333333333333333</v>
      </c>
      <c r="J287" s="82" t="s">
        <v>659</v>
      </c>
      <c r="K287" s="82" t="s">
        <v>644</v>
      </c>
      <c r="L287" s="84">
        <v>0.18518518518518517</v>
      </c>
      <c r="M287" s="82">
        <v>22</v>
      </c>
      <c r="N287" s="82">
        <v>4</v>
      </c>
      <c r="O287" s="84">
        <v>0.18181818181818182</v>
      </c>
      <c r="P287" s="82">
        <v>14</v>
      </c>
      <c r="Q287" s="82">
        <v>7</v>
      </c>
      <c r="R287" s="84">
        <v>0.5</v>
      </c>
      <c r="S287" s="82">
        <v>46</v>
      </c>
      <c r="T287" s="82">
        <v>11</v>
      </c>
      <c r="U287" s="84">
        <v>0.2391304347826087</v>
      </c>
      <c r="V287" s="82">
        <v>42</v>
      </c>
      <c r="W287" s="82">
        <v>3</v>
      </c>
      <c r="X287" s="84">
        <v>7.1428571428571425E-2</v>
      </c>
      <c r="Y287" s="107">
        <f t="shared" si="8"/>
        <v>-8</v>
      </c>
      <c r="Z287" s="108">
        <f t="shared" si="7"/>
        <v>-9.8643649815043158E-3</v>
      </c>
    </row>
    <row r="288" spans="1:26" ht="15" customHeight="1" x14ac:dyDescent="0.3">
      <c r="A288" s="80" t="s">
        <v>114</v>
      </c>
      <c r="B288" s="80" t="s">
        <v>390</v>
      </c>
      <c r="C288" s="81" t="s">
        <v>391</v>
      </c>
      <c r="D288" s="82" t="s">
        <v>139</v>
      </c>
      <c r="E288" s="82" t="s">
        <v>139</v>
      </c>
      <c r="F288" s="82" t="s">
        <v>139</v>
      </c>
      <c r="G288" s="82" t="s">
        <v>656</v>
      </c>
      <c r="H288" s="82" t="s">
        <v>644</v>
      </c>
      <c r="I288" s="84">
        <v>0.17857142857142858</v>
      </c>
      <c r="J288" s="82" t="s">
        <v>867</v>
      </c>
      <c r="K288" s="82" t="s">
        <v>682</v>
      </c>
      <c r="L288" s="84">
        <v>0.36842105263157893</v>
      </c>
      <c r="M288" s="82">
        <v>52</v>
      </c>
      <c r="N288" s="82">
        <v>10</v>
      </c>
      <c r="O288" s="84">
        <v>0.19230769230769232</v>
      </c>
      <c r="P288" s="82">
        <v>41</v>
      </c>
      <c r="Q288" s="82">
        <v>11</v>
      </c>
      <c r="R288" s="84">
        <v>0.26829268292682928</v>
      </c>
      <c r="S288" s="82">
        <v>54</v>
      </c>
      <c r="T288" s="82">
        <v>10</v>
      </c>
      <c r="U288" s="84">
        <v>0.18518518518518517</v>
      </c>
      <c r="V288" s="82">
        <v>68</v>
      </c>
      <c r="W288" s="82">
        <v>2</v>
      </c>
      <c r="X288" s="84">
        <v>2.9411764705882353E-2</v>
      </c>
      <c r="Y288" s="107">
        <f t="shared" si="8"/>
        <v>-8</v>
      </c>
      <c r="Z288" s="108">
        <f t="shared" si="7"/>
        <v>-9.8643649815043158E-3</v>
      </c>
    </row>
    <row r="289" spans="1:27" ht="15" customHeight="1" x14ac:dyDescent="0.3">
      <c r="A289" s="80" t="s">
        <v>57</v>
      </c>
      <c r="B289" s="80" t="s">
        <v>394</v>
      </c>
      <c r="C289" s="81" t="s">
        <v>395</v>
      </c>
      <c r="D289" s="82" t="s">
        <v>644</v>
      </c>
      <c r="E289" s="82" t="s">
        <v>645</v>
      </c>
      <c r="F289" s="84">
        <v>0.4</v>
      </c>
      <c r="G289" s="82" t="s">
        <v>645</v>
      </c>
      <c r="H289" s="82" t="s">
        <v>646</v>
      </c>
      <c r="I289" s="84">
        <v>0.5</v>
      </c>
      <c r="J289" s="82" t="s">
        <v>675</v>
      </c>
      <c r="K289" s="82" t="s">
        <v>648</v>
      </c>
      <c r="L289" s="84">
        <v>0.17647058823529413</v>
      </c>
      <c r="M289" s="82">
        <v>51</v>
      </c>
      <c r="N289" s="82">
        <v>4</v>
      </c>
      <c r="O289" s="84">
        <v>7.8431372549019607E-2</v>
      </c>
      <c r="P289" s="82">
        <v>67</v>
      </c>
      <c r="Q289" s="82">
        <v>8</v>
      </c>
      <c r="R289" s="84">
        <v>0.11940298507462686</v>
      </c>
      <c r="S289" s="82">
        <v>74</v>
      </c>
      <c r="T289" s="82">
        <v>18</v>
      </c>
      <c r="U289" s="84">
        <v>0.24324324324324326</v>
      </c>
      <c r="V289" s="82">
        <v>45</v>
      </c>
      <c r="W289" s="82">
        <v>8</v>
      </c>
      <c r="X289" s="84">
        <v>0.17777777777777778</v>
      </c>
      <c r="Y289" s="107">
        <f t="shared" si="8"/>
        <v>-10</v>
      </c>
      <c r="Z289" s="108">
        <f t="shared" si="7"/>
        <v>-1.2330456226880395E-2</v>
      </c>
    </row>
    <row r="290" spans="1:27" ht="15" customHeight="1" x14ac:dyDescent="0.3">
      <c r="A290" s="80" t="s">
        <v>88</v>
      </c>
      <c r="B290" s="80" t="s">
        <v>482</v>
      </c>
      <c r="C290" s="81" t="s">
        <v>89</v>
      </c>
      <c r="D290" s="82" t="s">
        <v>663</v>
      </c>
      <c r="E290" s="82" t="s">
        <v>665</v>
      </c>
      <c r="F290" s="84">
        <v>0.90909090909090906</v>
      </c>
      <c r="G290" s="82" t="s">
        <v>647</v>
      </c>
      <c r="H290" s="82" t="s">
        <v>647</v>
      </c>
      <c r="I290" s="84">
        <v>1</v>
      </c>
      <c r="J290" s="82" t="s">
        <v>643</v>
      </c>
      <c r="K290" s="82" t="s">
        <v>643</v>
      </c>
      <c r="L290" s="84">
        <v>1</v>
      </c>
      <c r="M290" s="82">
        <v>9</v>
      </c>
      <c r="N290" s="82">
        <v>8</v>
      </c>
      <c r="O290" s="84">
        <v>0.88888888888888884</v>
      </c>
      <c r="P290" s="82">
        <v>12</v>
      </c>
      <c r="Q290" s="82">
        <v>12</v>
      </c>
      <c r="R290" s="84">
        <v>1</v>
      </c>
      <c r="S290" s="82">
        <v>18</v>
      </c>
      <c r="T290" s="82">
        <v>18</v>
      </c>
      <c r="U290" s="84">
        <v>1</v>
      </c>
      <c r="V290" s="82">
        <v>8</v>
      </c>
      <c r="W290" s="82">
        <v>8</v>
      </c>
      <c r="X290" s="84">
        <v>1</v>
      </c>
      <c r="Y290" s="107">
        <f t="shared" si="8"/>
        <v>-10</v>
      </c>
      <c r="Z290" s="108">
        <f t="shared" si="7"/>
        <v>-1.2330456226880395E-2</v>
      </c>
    </row>
    <row r="291" spans="1:27" ht="15" customHeight="1" x14ac:dyDescent="0.3">
      <c r="A291" s="80" t="s">
        <v>27</v>
      </c>
      <c r="B291" s="80" t="s">
        <v>257</v>
      </c>
      <c r="C291" s="81" t="s">
        <v>258</v>
      </c>
      <c r="D291" s="82" t="s">
        <v>645</v>
      </c>
      <c r="E291" s="82" t="s">
        <v>642</v>
      </c>
      <c r="F291" s="84">
        <v>0</v>
      </c>
      <c r="G291" s="82" t="s">
        <v>811</v>
      </c>
      <c r="H291" s="82" t="s">
        <v>663</v>
      </c>
      <c r="I291" s="84">
        <v>0.15492957746478872</v>
      </c>
      <c r="J291" s="82" t="s">
        <v>1118</v>
      </c>
      <c r="K291" s="82" t="s">
        <v>647</v>
      </c>
      <c r="L291" s="84">
        <v>0.14516129032258066</v>
      </c>
      <c r="M291" s="82">
        <v>87</v>
      </c>
      <c r="N291" s="82">
        <v>17</v>
      </c>
      <c r="O291" s="84">
        <v>0.19540229885057472</v>
      </c>
      <c r="P291" s="82">
        <v>92</v>
      </c>
      <c r="Q291" s="82">
        <v>18</v>
      </c>
      <c r="R291" s="84">
        <v>0.19565217391304349</v>
      </c>
      <c r="S291" s="82">
        <v>68</v>
      </c>
      <c r="T291" s="82">
        <v>15</v>
      </c>
      <c r="U291" s="84">
        <v>0.22058823529411764</v>
      </c>
      <c r="V291" s="82">
        <v>22</v>
      </c>
      <c r="W291" s="82">
        <v>4</v>
      </c>
      <c r="X291" s="84">
        <v>0.18181818181818182</v>
      </c>
      <c r="Y291" s="107">
        <f t="shared" si="8"/>
        <v>-11</v>
      </c>
      <c r="Z291" s="108">
        <f t="shared" si="7"/>
        <v>-1.3563501849568433E-2</v>
      </c>
    </row>
    <row r="292" spans="1:27" ht="15" customHeight="1" x14ac:dyDescent="0.3">
      <c r="A292" s="80" t="s">
        <v>31</v>
      </c>
      <c r="B292" s="80" t="s">
        <v>273</v>
      </c>
      <c r="C292" s="81" t="s">
        <v>274</v>
      </c>
      <c r="D292" s="82" t="s">
        <v>1107</v>
      </c>
      <c r="E292" s="82" t="s">
        <v>831</v>
      </c>
      <c r="F292" s="84">
        <v>0.81132075471698117</v>
      </c>
      <c r="G292" s="82" t="s">
        <v>1144</v>
      </c>
      <c r="H292" s="82" t="s">
        <v>1145</v>
      </c>
      <c r="I292" s="84">
        <v>0.81395348837209303</v>
      </c>
      <c r="J292" s="82" t="s">
        <v>667</v>
      </c>
      <c r="K292" s="82" t="s">
        <v>1074</v>
      </c>
      <c r="L292" s="84">
        <v>0.71212121212121215</v>
      </c>
      <c r="M292" s="82">
        <v>176</v>
      </c>
      <c r="N292" s="82">
        <v>144</v>
      </c>
      <c r="O292" s="84">
        <v>0.81818181818181823</v>
      </c>
      <c r="P292" s="82">
        <v>203</v>
      </c>
      <c r="Q292" s="82">
        <v>173</v>
      </c>
      <c r="R292" s="84">
        <v>0.85221674876847286</v>
      </c>
      <c r="S292" s="82">
        <v>236</v>
      </c>
      <c r="T292" s="82">
        <v>185</v>
      </c>
      <c r="U292" s="84">
        <v>0.78389830508474578</v>
      </c>
      <c r="V292" s="82">
        <v>237</v>
      </c>
      <c r="W292" s="82">
        <v>171</v>
      </c>
      <c r="X292" s="84">
        <v>0.72151898734177211</v>
      </c>
      <c r="Y292" s="107">
        <f t="shared" si="8"/>
        <v>-14</v>
      </c>
      <c r="Z292" s="108">
        <f t="shared" si="7"/>
        <v>-1.7262638717632551E-2</v>
      </c>
    </row>
    <row r="293" spans="1:27" ht="15" customHeight="1" x14ac:dyDescent="0.3">
      <c r="A293" s="80" t="s">
        <v>35</v>
      </c>
      <c r="B293" s="80" t="s">
        <v>309</v>
      </c>
      <c r="C293" s="81" t="s">
        <v>310</v>
      </c>
      <c r="D293" s="82" t="s">
        <v>736</v>
      </c>
      <c r="E293" s="82" t="s">
        <v>683</v>
      </c>
      <c r="F293" s="84">
        <v>0.10695187165775401</v>
      </c>
      <c r="G293" s="82" t="s">
        <v>736</v>
      </c>
      <c r="H293" s="82" t="s">
        <v>683</v>
      </c>
      <c r="I293" s="84">
        <v>0.10695187165775401</v>
      </c>
      <c r="J293" s="82" t="s">
        <v>1096</v>
      </c>
      <c r="K293" s="82" t="s">
        <v>673</v>
      </c>
      <c r="L293" s="84">
        <v>0.11797752808988764</v>
      </c>
      <c r="M293" s="82">
        <v>172</v>
      </c>
      <c r="N293" s="82">
        <v>25</v>
      </c>
      <c r="O293" s="84">
        <v>0.14534883720930233</v>
      </c>
      <c r="P293" s="82">
        <v>100</v>
      </c>
      <c r="Q293" s="82">
        <v>12</v>
      </c>
      <c r="R293" s="84">
        <v>0.12</v>
      </c>
      <c r="S293" s="82">
        <v>97</v>
      </c>
      <c r="T293" s="82">
        <v>16</v>
      </c>
      <c r="U293" s="84">
        <v>0.16494845360824742</v>
      </c>
      <c r="V293" s="82">
        <v>36</v>
      </c>
      <c r="W293" s="82">
        <v>2</v>
      </c>
      <c r="X293" s="84">
        <v>5.5555555555555552E-2</v>
      </c>
      <c r="Y293" s="107">
        <f t="shared" si="8"/>
        <v>-14</v>
      </c>
      <c r="Z293" s="108">
        <f t="shared" si="7"/>
        <v>-1.7262638717632551E-2</v>
      </c>
    </row>
    <row r="294" spans="1:27" ht="15" customHeight="1" x14ac:dyDescent="0.3">
      <c r="A294" s="80" t="s">
        <v>63</v>
      </c>
      <c r="B294" s="80" t="s">
        <v>420</v>
      </c>
      <c r="C294" s="81" t="s">
        <v>421</v>
      </c>
      <c r="D294" s="82" t="s">
        <v>664</v>
      </c>
      <c r="E294" s="82" t="s">
        <v>755</v>
      </c>
      <c r="F294" s="84">
        <v>0.73134328358208955</v>
      </c>
      <c r="G294" s="82" t="s">
        <v>868</v>
      </c>
      <c r="H294" s="82" t="s">
        <v>755</v>
      </c>
      <c r="I294" s="84">
        <v>0.59036144578313254</v>
      </c>
      <c r="J294" s="82" t="s">
        <v>684</v>
      </c>
      <c r="K294" s="82" t="s">
        <v>671</v>
      </c>
      <c r="L294" s="84">
        <v>0.6166666666666667</v>
      </c>
      <c r="M294" s="82">
        <v>95</v>
      </c>
      <c r="N294" s="82">
        <v>55</v>
      </c>
      <c r="O294" s="84">
        <v>0.57894736842105265</v>
      </c>
      <c r="P294" s="82">
        <v>90</v>
      </c>
      <c r="Q294" s="82">
        <v>65</v>
      </c>
      <c r="R294" s="84">
        <v>0.72222222222222221</v>
      </c>
      <c r="S294" s="82">
        <v>129</v>
      </c>
      <c r="T294" s="82">
        <v>90</v>
      </c>
      <c r="U294" s="84">
        <v>0.69767441860465118</v>
      </c>
      <c r="V294" s="82">
        <v>143</v>
      </c>
      <c r="W294" s="82">
        <v>75</v>
      </c>
      <c r="X294" s="84">
        <v>0.52447552447552448</v>
      </c>
      <c r="Y294" s="107">
        <f t="shared" si="8"/>
        <v>-15</v>
      </c>
      <c r="Z294" s="108">
        <f t="shared" si="7"/>
        <v>-1.8495684340320593E-2</v>
      </c>
    </row>
    <row r="295" spans="1:27" ht="15" customHeight="1" x14ac:dyDescent="0.3">
      <c r="A295" s="80" t="s">
        <v>63</v>
      </c>
      <c r="B295" s="80" t="s">
        <v>424</v>
      </c>
      <c r="C295" s="81" t="s">
        <v>425</v>
      </c>
      <c r="D295" s="82" t="s">
        <v>834</v>
      </c>
      <c r="E295" s="82" t="s">
        <v>650</v>
      </c>
      <c r="F295" s="84">
        <v>0.51724137931034486</v>
      </c>
      <c r="G295" s="82" t="s">
        <v>858</v>
      </c>
      <c r="H295" s="82" t="s">
        <v>844</v>
      </c>
      <c r="I295" s="84">
        <v>0.6097560975609756</v>
      </c>
      <c r="J295" s="82" t="s">
        <v>1099</v>
      </c>
      <c r="K295" s="82" t="s">
        <v>674</v>
      </c>
      <c r="L295" s="84">
        <v>0.51546391752577314</v>
      </c>
      <c r="M295" s="82">
        <v>125</v>
      </c>
      <c r="N295" s="82">
        <v>64</v>
      </c>
      <c r="O295" s="84">
        <v>0.51200000000000001</v>
      </c>
      <c r="P295" s="82">
        <v>164</v>
      </c>
      <c r="Q295" s="82">
        <v>81</v>
      </c>
      <c r="R295" s="84">
        <v>0.49390243902439024</v>
      </c>
      <c r="S295" s="82">
        <v>150</v>
      </c>
      <c r="T295" s="82">
        <v>85</v>
      </c>
      <c r="U295" s="84">
        <v>0.56666666666666665</v>
      </c>
      <c r="V295" s="82">
        <v>116</v>
      </c>
      <c r="W295" s="82">
        <v>70</v>
      </c>
      <c r="X295" s="84">
        <v>0.60344827586206895</v>
      </c>
      <c r="Y295" s="107">
        <f t="shared" si="8"/>
        <v>-15</v>
      </c>
      <c r="Z295" s="108">
        <f t="shared" si="7"/>
        <v>-1.8495684340320593E-2</v>
      </c>
    </row>
    <row r="296" spans="1:27" ht="15" customHeight="1" x14ac:dyDescent="0.3">
      <c r="A296" s="80" t="s">
        <v>67</v>
      </c>
      <c r="B296" s="80" t="s">
        <v>431</v>
      </c>
      <c r="C296" s="81" t="s">
        <v>432</v>
      </c>
      <c r="D296" s="82" t="s">
        <v>661</v>
      </c>
      <c r="E296" s="82" t="s">
        <v>649</v>
      </c>
      <c r="F296" s="84">
        <v>0.22413793103448276</v>
      </c>
      <c r="G296" s="82" t="s">
        <v>735</v>
      </c>
      <c r="H296" s="82" t="s">
        <v>673</v>
      </c>
      <c r="I296" s="84">
        <v>0.26582278481012656</v>
      </c>
      <c r="J296" s="82" t="s">
        <v>975</v>
      </c>
      <c r="K296" s="82" t="s">
        <v>673</v>
      </c>
      <c r="L296" s="84">
        <v>0.25925925925925924</v>
      </c>
      <c r="M296" s="82">
        <v>243</v>
      </c>
      <c r="N296" s="82">
        <v>34</v>
      </c>
      <c r="O296" s="84">
        <v>0.13991769547325103</v>
      </c>
      <c r="P296" s="82">
        <v>174</v>
      </c>
      <c r="Q296" s="82">
        <v>38</v>
      </c>
      <c r="R296" s="84">
        <v>0.21839080459770116</v>
      </c>
      <c r="S296" s="82">
        <v>198</v>
      </c>
      <c r="T296" s="82">
        <v>31</v>
      </c>
      <c r="U296" s="84">
        <v>0.15656565656565657</v>
      </c>
      <c r="V296" s="82">
        <v>84</v>
      </c>
      <c r="W296" s="82">
        <v>16</v>
      </c>
      <c r="X296" s="84">
        <v>0.19047619047619047</v>
      </c>
      <c r="Y296" s="107">
        <f t="shared" si="8"/>
        <v>-15</v>
      </c>
      <c r="Z296" s="108">
        <f t="shared" si="7"/>
        <v>-1.8495684340320593E-2</v>
      </c>
    </row>
    <row r="297" spans="1:27" ht="15" customHeight="1" x14ac:dyDescent="0.3">
      <c r="A297" s="80" t="s">
        <v>17</v>
      </c>
      <c r="B297" s="80" t="s">
        <v>214</v>
      </c>
      <c r="C297" s="81" t="s">
        <v>215</v>
      </c>
      <c r="D297" s="82" t="s">
        <v>1065</v>
      </c>
      <c r="E297" s="82" t="s">
        <v>739</v>
      </c>
      <c r="F297" s="84">
        <v>0.4120603015075377</v>
      </c>
      <c r="G297" s="82" t="s">
        <v>819</v>
      </c>
      <c r="H297" s="82" t="s">
        <v>749</v>
      </c>
      <c r="I297" s="84">
        <v>0.43414634146341463</v>
      </c>
      <c r="J297" s="82" t="s">
        <v>1131</v>
      </c>
      <c r="K297" s="82" t="s">
        <v>1132</v>
      </c>
      <c r="L297" s="84">
        <v>0.37401574803149606</v>
      </c>
      <c r="M297" s="82">
        <v>303</v>
      </c>
      <c r="N297" s="82">
        <v>110</v>
      </c>
      <c r="O297" s="84">
        <v>0.36303630363036304</v>
      </c>
      <c r="P297" s="82">
        <v>294</v>
      </c>
      <c r="Q297" s="82">
        <v>135</v>
      </c>
      <c r="R297" s="84">
        <v>0.45918367346938777</v>
      </c>
      <c r="S297" s="82">
        <v>272</v>
      </c>
      <c r="T297" s="82">
        <v>151</v>
      </c>
      <c r="U297" s="84">
        <v>0.55514705882352944</v>
      </c>
      <c r="V297" s="82">
        <v>247</v>
      </c>
      <c r="W297" s="82">
        <v>128</v>
      </c>
      <c r="X297" s="84">
        <v>0.51821862348178138</v>
      </c>
      <c r="Y297" s="107">
        <f t="shared" si="8"/>
        <v>-23</v>
      </c>
      <c r="Z297" s="108">
        <f t="shared" si="7"/>
        <v>-2.8360049321824909E-2</v>
      </c>
    </row>
    <row r="298" spans="1:27" ht="15" customHeight="1" x14ac:dyDescent="0.3">
      <c r="A298" s="80" t="s">
        <v>67</v>
      </c>
      <c r="B298" s="80" t="s">
        <v>433</v>
      </c>
      <c r="C298" s="81" t="s">
        <v>434</v>
      </c>
      <c r="D298" s="82" t="s">
        <v>139</v>
      </c>
      <c r="E298" s="82" t="s">
        <v>139</v>
      </c>
      <c r="F298" s="82" t="s">
        <v>139</v>
      </c>
      <c r="G298" s="82" t="s">
        <v>838</v>
      </c>
      <c r="H298" s="82" t="s">
        <v>655</v>
      </c>
      <c r="I298" s="84">
        <v>0.22222222222222221</v>
      </c>
      <c r="J298" s="82" t="s">
        <v>669</v>
      </c>
      <c r="K298" s="82" t="s">
        <v>651</v>
      </c>
      <c r="L298" s="84">
        <v>0.11428571428571428</v>
      </c>
      <c r="M298" s="82">
        <v>118</v>
      </c>
      <c r="N298" s="82">
        <v>13</v>
      </c>
      <c r="O298" s="84">
        <v>0.11016949152542373</v>
      </c>
      <c r="P298" s="82">
        <v>137</v>
      </c>
      <c r="Q298" s="82">
        <v>17</v>
      </c>
      <c r="R298" s="84">
        <v>0.12408759124087591</v>
      </c>
      <c r="S298" s="82">
        <v>121</v>
      </c>
      <c r="T298" s="82">
        <v>25</v>
      </c>
      <c r="U298" s="84">
        <v>0.20661157024793389</v>
      </c>
      <c r="V298" s="82">
        <v>37</v>
      </c>
      <c r="W298" s="82">
        <v>2</v>
      </c>
      <c r="X298" s="84">
        <v>5.4054054054054057E-2</v>
      </c>
      <c r="Y298" s="107">
        <f t="shared" si="8"/>
        <v>-23</v>
      </c>
      <c r="Z298" s="108">
        <f t="shared" si="7"/>
        <v>-2.8360049321824909E-2</v>
      </c>
    </row>
    <row r="299" spans="1:27" ht="15" customHeight="1" x14ac:dyDescent="0.3">
      <c r="A299" s="80" t="s">
        <v>67</v>
      </c>
      <c r="B299" s="80" t="s">
        <v>435</v>
      </c>
      <c r="C299" s="81" t="s">
        <v>436</v>
      </c>
      <c r="D299" s="82" t="s">
        <v>646</v>
      </c>
      <c r="E299" s="82" t="s">
        <v>642</v>
      </c>
      <c r="F299" s="84">
        <v>0</v>
      </c>
      <c r="G299" s="82" t="s">
        <v>658</v>
      </c>
      <c r="H299" s="82" t="s">
        <v>641</v>
      </c>
      <c r="I299" s="84">
        <v>0.23076923076923078</v>
      </c>
      <c r="J299" s="82" t="s">
        <v>652</v>
      </c>
      <c r="K299" s="82" t="s">
        <v>680</v>
      </c>
      <c r="L299" s="84">
        <v>0.2087912087912088</v>
      </c>
      <c r="M299" s="82">
        <v>150</v>
      </c>
      <c r="N299" s="82">
        <v>42</v>
      </c>
      <c r="O299" s="84">
        <v>0.28000000000000003</v>
      </c>
      <c r="P299" s="82">
        <v>159</v>
      </c>
      <c r="Q299" s="82">
        <v>79</v>
      </c>
      <c r="R299" s="84">
        <v>0.49685534591194969</v>
      </c>
      <c r="S299" s="82">
        <v>171</v>
      </c>
      <c r="T299" s="82">
        <v>68</v>
      </c>
      <c r="U299" s="84">
        <v>0.39766081871345027</v>
      </c>
      <c r="V299" s="82">
        <v>162</v>
      </c>
      <c r="W299" s="82">
        <v>42</v>
      </c>
      <c r="X299" s="84">
        <v>0.25925925925925924</v>
      </c>
      <c r="Y299" s="107">
        <f t="shared" si="8"/>
        <v>-26</v>
      </c>
      <c r="Z299" s="108">
        <f t="shared" si="7"/>
        <v>-3.2059186189889025E-2</v>
      </c>
    </row>
    <row r="300" spans="1:27" ht="15" customHeight="1" x14ac:dyDescent="0.3">
      <c r="A300" s="80" t="s">
        <v>15</v>
      </c>
      <c r="B300" s="80" t="s">
        <v>189</v>
      </c>
      <c r="C300" s="81" t="s">
        <v>190</v>
      </c>
      <c r="D300" s="82" t="s">
        <v>1120</v>
      </c>
      <c r="E300" s="82" t="s">
        <v>811</v>
      </c>
      <c r="F300" s="84">
        <v>0.71</v>
      </c>
      <c r="G300" s="82" t="s">
        <v>744</v>
      </c>
      <c r="H300" s="82" t="s">
        <v>1122</v>
      </c>
      <c r="I300" s="84">
        <v>0.79861111111111116</v>
      </c>
      <c r="J300" s="82" t="s">
        <v>1107</v>
      </c>
      <c r="K300" s="82" t="s">
        <v>1123</v>
      </c>
      <c r="L300" s="84">
        <v>0.77358490566037741</v>
      </c>
      <c r="M300" s="82">
        <v>202</v>
      </c>
      <c r="N300" s="82">
        <v>159</v>
      </c>
      <c r="O300" s="84">
        <v>0.78712871287128716</v>
      </c>
      <c r="P300" s="82">
        <v>218</v>
      </c>
      <c r="Q300" s="82">
        <v>192</v>
      </c>
      <c r="R300" s="84">
        <v>0.88073394495412849</v>
      </c>
      <c r="S300" s="82">
        <v>300</v>
      </c>
      <c r="T300" s="82">
        <v>246</v>
      </c>
      <c r="U300" s="84">
        <v>0.82</v>
      </c>
      <c r="V300" s="82">
        <v>273</v>
      </c>
      <c r="W300" s="82">
        <v>218</v>
      </c>
      <c r="X300" s="84">
        <v>0.79853479853479858</v>
      </c>
      <c r="Y300" s="107">
        <f t="shared" si="8"/>
        <v>-28</v>
      </c>
      <c r="Z300" s="108">
        <f t="shared" si="7"/>
        <v>-3.4525277435265102E-2</v>
      </c>
      <c r="AA300" s="90">
        <f>SUBTOTAL(9,Y239:Y300)</f>
        <v>-363</v>
      </c>
    </row>
    <row r="301" spans="1:27" ht="15" customHeight="1" x14ac:dyDescent="0.3"/>
    <row r="302" spans="1:27" ht="15" customHeight="1" x14ac:dyDescent="0.3"/>
    <row r="303" spans="1:27" ht="15" customHeight="1" x14ac:dyDescent="0.3"/>
    <row r="304" spans="1:27"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sheetData>
  <autoFilter ref="A3:Y300">
    <filterColumn colId="24">
      <filters>
        <filter val="-"/>
        <filter val="(1)"/>
        <filter val="(10)"/>
        <filter val="(11)"/>
        <filter val="(14)"/>
        <filter val="(15)"/>
        <filter val="(2)"/>
        <filter val="(23)"/>
        <filter val="(26)"/>
        <filter val="(28)"/>
        <filter val="(3)"/>
        <filter val="(4)"/>
        <filter val="(5)"/>
        <filter val="(6)"/>
        <filter val="(7)"/>
        <filter val="(8)"/>
        <filter val="1"/>
        <filter val="10"/>
        <filter val="11"/>
        <filter val="12"/>
        <filter val="13"/>
        <filter val="134"/>
        <filter val="14"/>
        <filter val="15"/>
        <filter val="16"/>
        <filter val="17"/>
        <filter val="19"/>
        <filter val="2"/>
        <filter val="21"/>
        <filter val="22"/>
        <filter val="28"/>
        <filter val="3"/>
        <filter val="30"/>
        <filter val="33"/>
        <filter val="34"/>
        <filter val="36"/>
        <filter val="37"/>
        <filter val="38"/>
        <filter val="4"/>
        <filter val="49"/>
        <filter val="5"/>
        <filter val="57"/>
        <filter val="59"/>
        <filter val="6"/>
        <filter val="7"/>
        <filter val="71"/>
        <filter val="8"/>
        <filter val="811"/>
        <filter val="9"/>
        <filter val="94"/>
      </filters>
    </filterColumn>
  </autoFilter>
  <mergeCells count="7">
    <mergeCell ref="S2:U2"/>
    <mergeCell ref="V2:X2"/>
    <mergeCell ref="D2:F2"/>
    <mergeCell ref="G2:I2"/>
    <mergeCell ref="J2:L2"/>
    <mergeCell ref="M2:O2"/>
    <mergeCell ref="P2:R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102"/>
  <sheetViews>
    <sheetView topLeftCell="D1" workbookViewId="0">
      <selection activeCell="X65" sqref="X65"/>
    </sheetView>
  </sheetViews>
  <sheetFormatPr defaultColWidth="8.88671875" defaultRowHeight="14.4" x14ac:dyDescent="0.3"/>
  <cols>
    <col min="1" max="1" width="8.88671875" style="90"/>
    <col min="2" max="2" width="32.109375" style="90" bestFit="1" customWidth="1"/>
    <col min="3" max="23" width="8.88671875" style="90"/>
    <col min="24" max="24" width="12.88671875" style="90" customWidth="1"/>
    <col min="25" max="25" width="10" style="90" bestFit="1" customWidth="1"/>
    <col min="26" max="16384" width="8.88671875" style="90"/>
  </cols>
  <sheetData>
    <row r="1" spans="1:25" ht="21" customHeight="1" x14ac:dyDescent="0.3">
      <c r="A1" s="96" t="s">
        <v>1316</v>
      </c>
      <c r="B1" s="95"/>
      <c r="C1" s="94" t="s">
        <v>1315</v>
      </c>
      <c r="U1" s="94" t="s">
        <v>1315</v>
      </c>
    </row>
    <row r="2" spans="1:25" x14ac:dyDescent="0.3">
      <c r="A2" s="86"/>
      <c r="B2" s="86"/>
      <c r="C2" s="149" t="s">
        <v>1243</v>
      </c>
      <c r="D2" s="145"/>
      <c r="E2" s="145"/>
      <c r="F2" s="145" t="s">
        <v>138</v>
      </c>
      <c r="G2" s="145"/>
      <c r="H2" s="145"/>
      <c r="I2" s="145" t="s">
        <v>504</v>
      </c>
      <c r="J2" s="145"/>
      <c r="K2" s="145"/>
      <c r="L2" s="145" t="s">
        <v>690</v>
      </c>
      <c r="M2" s="145"/>
      <c r="N2" s="145"/>
      <c r="O2" s="145" t="s">
        <v>810</v>
      </c>
      <c r="P2" s="145"/>
      <c r="Q2" s="145"/>
      <c r="R2" s="145" t="s">
        <v>1193</v>
      </c>
      <c r="S2" s="145"/>
      <c r="T2" s="145"/>
      <c r="U2" s="145" t="s">
        <v>1270</v>
      </c>
      <c r="V2" s="145"/>
      <c r="W2" s="145"/>
    </row>
    <row r="3" spans="1:25" ht="40.799999999999997" x14ac:dyDescent="0.3">
      <c r="A3" s="87" t="s">
        <v>0</v>
      </c>
      <c r="B3" s="87" t="s">
        <v>1</v>
      </c>
      <c r="C3" s="89" t="s">
        <v>2</v>
      </c>
      <c r="D3" s="88" t="s">
        <v>3</v>
      </c>
      <c r="E3" s="91" t="s">
        <v>4</v>
      </c>
      <c r="F3" s="88" t="s">
        <v>2</v>
      </c>
      <c r="G3" s="88" t="s">
        <v>3</v>
      </c>
      <c r="H3" s="91" t="s">
        <v>4</v>
      </c>
      <c r="I3" s="88" t="s">
        <v>2</v>
      </c>
      <c r="J3" s="88" t="s">
        <v>3</v>
      </c>
      <c r="K3" s="91" t="s">
        <v>4</v>
      </c>
      <c r="L3" s="88" t="s">
        <v>2</v>
      </c>
      <c r="M3" s="88" t="s">
        <v>3</v>
      </c>
      <c r="N3" s="92" t="s">
        <v>4</v>
      </c>
      <c r="O3" s="88" t="s">
        <v>2</v>
      </c>
      <c r="P3" s="88" t="s">
        <v>3</v>
      </c>
      <c r="Q3" s="92" t="s">
        <v>4</v>
      </c>
      <c r="R3" s="88" t="s">
        <v>2</v>
      </c>
      <c r="S3" s="88" t="s">
        <v>3</v>
      </c>
      <c r="T3" s="92" t="s">
        <v>4</v>
      </c>
      <c r="U3" s="88" t="s">
        <v>2</v>
      </c>
      <c r="V3" s="88" t="s">
        <v>3</v>
      </c>
      <c r="W3" s="92" t="s">
        <v>4</v>
      </c>
      <c r="X3" s="97" t="s">
        <v>1317</v>
      </c>
    </row>
    <row r="4" spans="1:25" x14ac:dyDescent="0.3">
      <c r="A4" s="54" t="s">
        <v>7</v>
      </c>
      <c r="B4" s="52" t="s">
        <v>8</v>
      </c>
      <c r="C4" s="53" t="s">
        <v>132</v>
      </c>
      <c r="D4" s="53" t="s">
        <v>1144</v>
      </c>
      <c r="E4" s="53" t="s">
        <v>1244</v>
      </c>
      <c r="F4" s="53" t="s">
        <v>902</v>
      </c>
      <c r="G4" s="53" t="s">
        <v>860</v>
      </c>
      <c r="H4" s="53" t="s">
        <v>903</v>
      </c>
      <c r="I4" s="53" t="s">
        <v>904</v>
      </c>
      <c r="J4" s="53" t="s">
        <v>752</v>
      </c>
      <c r="K4" s="53" t="s">
        <v>905</v>
      </c>
      <c r="L4" s="53">
        <v>915</v>
      </c>
      <c r="M4" s="53">
        <v>369</v>
      </c>
      <c r="N4" s="53" t="s">
        <v>796</v>
      </c>
      <c r="O4" s="53">
        <v>885</v>
      </c>
      <c r="P4" s="53">
        <v>343</v>
      </c>
      <c r="Q4" s="53" t="s">
        <v>906</v>
      </c>
      <c r="R4" s="53">
        <v>1118</v>
      </c>
      <c r="S4" s="53">
        <v>370</v>
      </c>
      <c r="T4" s="53" t="s">
        <v>1220</v>
      </c>
      <c r="U4" s="53">
        <v>1328</v>
      </c>
      <c r="V4" s="53">
        <v>581</v>
      </c>
      <c r="W4" s="53" t="s">
        <v>1180</v>
      </c>
      <c r="X4" s="110">
        <f t="shared" ref="X4:X35" si="0">V4-S4</f>
        <v>211</v>
      </c>
      <c r="Y4" s="93"/>
    </row>
    <row r="5" spans="1:25" hidden="1" x14ac:dyDescent="0.3">
      <c r="A5" s="54" t="s">
        <v>96</v>
      </c>
      <c r="B5" s="52" t="s">
        <v>97</v>
      </c>
      <c r="C5" s="53" t="s">
        <v>139</v>
      </c>
      <c r="D5" s="53" t="s">
        <v>139</v>
      </c>
      <c r="E5" s="53" t="s">
        <v>139</v>
      </c>
      <c r="F5" s="53" t="s">
        <v>654</v>
      </c>
      <c r="G5" s="53" t="s">
        <v>646</v>
      </c>
      <c r="H5" s="53" t="s">
        <v>766</v>
      </c>
      <c r="I5" s="53" t="s">
        <v>675</v>
      </c>
      <c r="J5" s="53" t="s">
        <v>644</v>
      </c>
      <c r="K5" s="53" t="s">
        <v>767</v>
      </c>
      <c r="L5" s="53">
        <v>32</v>
      </c>
      <c r="M5" s="55">
        <v>0</v>
      </c>
      <c r="N5" s="56">
        <v>0</v>
      </c>
      <c r="O5" s="53">
        <v>7</v>
      </c>
      <c r="P5" s="55">
        <v>0</v>
      </c>
      <c r="Q5" s="56">
        <v>0</v>
      </c>
      <c r="R5" s="55" t="s">
        <v>139</v>
      </c>
      <c r="S5" s="55" t="s">
        <v>139</v>
      </c>
      <c r="T5" s="55" t="s">
        <v>139</v>
      </c>
      <c r="U5" s="55" t="s">
        <v>139</v>
      </c>
      <c r="V5" s="55" t="s">
        <v>139</v>
      </c>
      <c r="W5" s="55" t="s">
        <v>139</v>
      </c>
      <c r="X5" s="110" t="e">
        <f t="shared" si="0"/>
        <v>#VALUE!</v>
      </c>
      <c r="Y5" s="93"/>
    </row>
    <row r="6" spans="1:25" hidden="1" x14ac:dyDescent="0.3">
      <c r="A6" s="54" t="s">
        <v>98</v>
      </c>
      <c r="B6" s="52" t="s">
        <v>99</v>
      </c>
      <c r="C6" s="53" t="s">
        <v>139</v>
      </c>
      <c r="D6" s="53" t="s">
        <v>139</v>
      </c>
      <c r="E6" s="53" t="s">
        <v>139</v>
      </c>
      <c r="F6" s="53" t="s">
        <v>645</v>
      </c>
      <c r="G6" s="53" t="s">
        <v>642</v>
      </c>
      <c r="H6" s="53" t="s">
        <v>769</v>
      </c>
      <c r="I6" s="53" t="s">
        <v>654</v>
      </c>
      <c r="J6" s="53" t="s">
        <v>642</v>
      </c>
      <c r="K6" s="53" t="s">
        <v>769</v>
      </c>
      <c r="L6" s="53" t="s">
        <v>139</v>
      </c>
      <c r="M6" s="53" t="s">
        <v>139</v>
      </c>
      <c r="N6" s="53" t="s">
        <v>139</v>
      </c>
      <c r="O6" s="55" t="s">
        <v>139</v>
      </c>
      <c r="P6" s="55" t="s">
        <v>139</v>
      </c>
      <c r="Q6" s="55" t="s">
        <v>139</v>
      </c>
      <c r="R6" s="55" t="s">
        <v>139</v>
      </c>
      <c r="S6" s="55" t="s">
        <v>139</v>
      </c>
      <c r="T6" s="55" t="s">
        <v>139</v>
      </c>
      <c r="U6" s="53">
        <v>1</v>
      </c>
      <c r="V6" s="55">
        <v>0</v>
      </c>
      <c r="W6" s="56">
        <v>0</v>
      </c>
      <c r="X6" s="110" t="e">
        <f t="shared" si="0"/>
        <v>#VALUE!</v>
      </c>
      <c r="Y6" s="93"/>
    </row>
    <row r="7" spans="1:25" x14ac:dyDescent="0.3">
      <c r="A7" s="54" t="s">
        <v>23</v>
      </c>
      <c r="B7" s="52" t="s">
        <v>24</v>
      </c>
      <c r="C7" s="53" t="s">
        <v>1249</v>
      </c>
      <c r="D7" s="53" t="s">
        <v>861</v>
      </c>
      <c r="E7" s="53" t="s">
        <v>1181</v>
      </c>
      <c r="F7" s="53" t="s">
        <v>945</v>
      </c>
      <c r="G7" s="53" t="s">
        <v>946</v>
      </c>
      <c r="H7" s="53" t="s">
        <v>947</v>
      </c>
      <c r="I7" s="53" t="s">
        <v>948</v>
      </c>
      <c r="J7" s="53" t="s">
        <v>949</v>
      </c>
      <c r="K7" s="53" t="s">
        <v>950</v>
      </c>
      <c r="L7" s="53">
        <v>954</v>
      </c>
      <c r="M7" s="53">
        <v>452</v>
      </c>
      <c r="N7" s="53" t="s">
        <v>951</v>
      </c>
      <c r="O7" s="53">
        <v>1347</v>
      </c>
      <c r="P7" s="53">
        <v>520</v>
      </c>
      <c r="Q7" s="53" t="s">
        <v>952</v>
      </c>
      <c r="R7" s="53">
        <v>1640</v>
      </c>
      <c r="S7" s="53">
        <v>627</v>
      </c>
      <c r="T7" s="53" t="s">
        <v>771</v>
      </c>
      <c r="U7" s="53">
        <v>1884</v>
      </c>
      <c r="V7" s="53">
        <v>757</v>
      </c>
      <c r="W7" s="53" t="s">
        <v>919</v>
      </c>
      <c r="X7" s="110">
        <f t="shared" si="0"/>
        <v>130</v>
      </c>
      <c r="Y7" s="93"/>
    </row>
    <row r="8" spans="1:25" x14ac:dyDescent="0.3">
      <c r="A8" s="103" t="s">
        <v>41</v>
      </c>
      <c r="B8" s="104" t="s">
        <v>42</v>
      </c>
      <c r="C8" s="105" t="s">
        <v>954</v>
      </c>
      <c r="D8" s="105" t="s">
        <v>666</v>
      </c>
      <c r="E8" s="105" t="s">
        <v>1109</v>
      </c>
      <c r="F8" s="105" t="s">
        <v>990</v>
      </c>
      <c r="G8" s="105" t="s">
        <v>991</v>
      </c>
      <c r="H8" s="105" t="s">
        <v>992</v>
      </c>
      <c r="I8" s="105" t="s">
        <v>993</v>
      </c>
      <c r="J8" s="105" t="s">
        <v>734</v>
      </c>
      <c r="K8" s="105" t="s">
        <v>994</v>
      </c>
      <c r="L8" s="105">
        <v>990</v>
      </c>
      <c r="M8" s="105">
        <v>368</v>
      </c>
      <c r="N8" s="105" t="s">
        <v>995</v>
      </c>
      <c r="O8" s="105">
        <v>1045</v>
      </c>
      <c r="P8" s="105">
        <v>386</v>
      </c>
      <c r="Q8" s="105" t="s">
        <v>978</v>
      </c>
      <c r="R8" s="105">
        <v>1051</v>
      </c>
      <c r="S8" s="105">
        <v>406</v>
      </c>
      <c r="T8" s="105" t="s">
        <v>952</v>
      </c>
      <c r="U8" s="105">
        <v>1408</v>
      </c>
      <c r="V8" s="105">
        <v>531</v>
      </c>
      <c r="W8" s="105" t="s">
        <v>770</v>
      </c>
      <c r="X8" s="110">
        <f>V8-S8</f>
        <v>125</v>
      </c>
      <c r="Y8" s="45">
        <f>X8+X7+X4</f>
        <v>466</v>
      </c>
    </row>
    <row r="9" spans="1:25" hidden="1" x14ac:dyDescent="0.3">
      <c r="A9" s="54" t="s">
        <v>509</v>
      </c>
      <c r="B9" s="52" t="s">
        <v>510</v>
      </c>
      <c r="C9" s="53" t="s">
        <v>139</v>
      </c>
      <c r="D9" s="53" t="s">
        <v>139</v>
      </c>
      <c r="E9" s="53" t="s">
        <v>139</v>
      </c>
      <c r="F9" s="53" t="s">
        <v>139</v>
      </c>
      <c r="G9" s="53" t="s">
        <v>139</v>
      </c>
      <c r="H9" s="53" t="s">
        <v>139</v>
      </c>
      <c r="I9" s="53" t="s">
        <v>646</v>
      </c>
      <c r="J9" s="53" t="s">
        <v>642</v>
      </c>
      <c r="K9" s="53" t="s">
        <v>769</v>
      </c>
      <c r="L9" s="53" t="s">
        <v>139</v>
      </c>
      <c r="M9" s="53" t="s">
        <v>139</v>
      </c>
      <c r="N9" s="53" t="s">
        <v>139</v>
      </c>
      <c r="O9" s="55" t="s">
        <v>139</v>
      </c>
      <c r="P9" s="55" t="s">
        <v>139</v>
      </c>
      <c r="Q9" s="55" t="s">
        <v>139</v>
      </c>
      <c r="R9" s="55" t="s">
        <v>139</v>
      </c>
      <c r="S9" s="55" t="s">
        <v>139</v>
      </c>
      <c r="T9" s="55" t="s">
        <v>139</v>
      </c>
      <c r="U9" s="55" t="s">
        <v>139</v>
      </c>
      <c r="V9" s="55" t="s">
        <v>139</v>
      </c>
      <c r="W9" s="55" t="s">
        <v>139</v>
      </c>
      <c r="X9" s="110" t="e">
        <f t="shared" si="0"/>
        <v>#VALUE!</v>
      </c>
      <c r="Y9" s="93"/>
    </row>
    <row r="10" spans="1:25" x14ac:dyDescent="0.3">
      <c r="A10" s="74" t="s">
        <v>808</v>
      </c>
      <c r="B10" s="73" t="s">
        <v>809</v>
      </c>
      <c r="C10" s="62">
        <v>1099</v>
      </c>
      <c r="D10" s="62">
        <v>516</v>
      </c>
      <c r="E10" s="75">
        <v>0.46951774340309371</v>
      </c>
      <c r="F10" s="76">
        <v>1482</v>
      </c>
      <c r="G10" s="76">
        <v>570</v>
      </c>
      <c r="H10" s="63">
        <v>0.38461538461538464</v>
      </c>
      <c r="I10" s="76">
        <v>1812</v>
      </c>
      <c r="J10" s="76">
        <v>654</v>
      </c>
      <c r="K10" s="63">
        <v>0.36092715231788081</v>
      </c>
      <c r="L10" s="76">
        <v>1885</v>
      </c>
      <c r="M10" s="76">
        <v>712</v>
      </c>
      <c r="N10" s="78">
        <v>0.37771883289124669</v>
      </c>
      <c r="O10" s="76">
        <v>2242</v>
      </c>
      <c r="P10" s="76">
        <v>751</v>
      </c>
      <c r="Q10" s="63">
        <v>0.33496877787689561</v>
      </c>
      <c r="R10" s="77">
        <v>2121</v>
      </c>
      <c r="S10" s="77">
        <v>774</v>
      </c>
      <c r="T10" s="63">
        <v>0.36492220650636492</v>
      </c>
      <c r="U10" s="98">
        <v>2273</v>
      </c>
      <c r="V10" s="98">
        <v>829</v>
      </c>
      <c r="W10" s="101">
        <f>V10/U10</f>
        <v>0.36471623405191378</v>
      </c>
      <c r="X10" s="110">
        <f t="shared" si="0"/>
        <v>55</v>
      </c>
      <c r="Y10" s="93"/>
    </row>
    <row r="11" spans="1:25" x14ac:dyDescent="0.3">
      <c r="A11" s="54" t="s">
        <v>63</v>
      </c>
      <c r="B11" s="52" t="s">
        <v>64</v>
      </c>
      <c r="C11" s="53" t="s">
        <v>1261</v>
      </c>
      <c r="D11" s="53" t="s">
        <v>740</v>
      </c>
      <c r="E11" s="53" t="s">
        <v>1262</v>
      </c>
      <c r="F11" s="53" t="s">
        <v>1041</v>
      </c>
      <c r="G11" s="53" t="s">
        <v>86</v>
      </c>
      <c r="H11" s="53" t="s">
        <v>1042</v>
      </c>
      <c r="I11" s="53" t="s">
        <v>1043</v>
      </c>
      <c r="J11" s="53" t="s">
        <v>132</v>
      </c>
      <c r="K11" s="53" t="s">
        <v>1044</v>
      </c>
      <c r="L11" s="53">
        <v>656</v>
      </c>
      <c r="M11" s="53">
        <v>391</v>
      </c>
      <c r="N11" s="53" t="s">
        <v>1045</v>
      </c>
      <c r="O11" s="53">
        <v>710</v>
      </c>
      <c r="P11" s="53">
        <v>452</v>
      </c>
      <c r="Q11" s="53" t="s">
        <v>1046</v>
      </c>
      <c r="R11" s="53">
        <v>787</v>
      </c>
      <c r="S11" s="53">
        <v>496</v>
      </c>
      <c r="T11" s="53" t="s">
        <v>1231</v>
      </c>
      <c r="U11" s="53">
        <v>913</v>
      </c>
      <c r="V11" s="53">
        <v>543</v>
      </c>
      <c r="W11" s="53" t="s">
        <v>1281</v>
      </c>
      <c r="X11" s="110">
        <f t="shared" si="0"/>
        <v>47</v>
      </c>
      <c r="Y11" s="93"/>
    </row>
    <row r="12" spans="1:25" hidden="1" x14ac:dyDescent="0.3">
      <c r="A12" s="54" t="s">
        <v>102</v>
      </c>
      <c r="B12" s="52" t="s">
        <v>103</v>
      </c>
      <c r="C12" s="53" t="s">
        <v>139</v>
      </c>
      <c r="D12" s="53" t="s">
        <v>139</v>
      </c>
      <c r="E12" s="53" t="s">
        <v>139</v>
      </c>
      <c r="F12" s="53" t="s">
        <v>655</v>
      </c>
      <c r="G12" s="53" t="s">
        <v>642</v>
      </c>
      <c r="H12" s="53" t="s">
        <v>769</v>
      </c>
      <c r="I12" s="53" t="s">
        <v>139</v>
      </c>
      <c r="J12" s="53" t="s">
        <v>139</v>
      </c>
      <c r="K12" s="53" t="s">
        <v>139</v>
      </c>
      <c r="L12" s="53">
        <v>79</v>
      </c>
      <c r="M12" s="53">
        <v>7</v>
      </c>
      <c r="N12" s="53" t="s">
        <v>779</v>
      </c>
      <c r="O12" s="53">
        <v>51</v>
      </c>
      <c r="P12" s="53">
        <v>2</v>
      </c>
      <c r="Q12" s="53" t="s">
        <v>953</v>
      </c>
      <c r="R12" s="53">
        <v>41</v>
      </c>
      <c r="S12" s="53">
        <v>3</v>
      </c>
      <c r="T12" s="53" t="s">
        <v>1224</v>
      </c>
      <c r="U12" s="55" t="s">
        <v>139</v>
      </c>
      <c r="V12" s="55" t="s">
        <v>139</v>
      </c>
      <c r="W12" s="55" t="s">
        <v>139</v>
      </c>
      <c r="X12" s="110" t="e">
        <f t="shared" si="0"/>
        <v>#VALUE!</v>
      </c>
      <c r="Y12" s="93"/>
    </row>
    <row r="13" spans="1:25" hidden="1" x14ac:dyDescent="0.3">
      <c r="A13" s="54" t="s">
        <v>513</v>
      </c>
      <c r="B13" s="52" t="s">
        <v>514</v>
      </c>
      <c r="C13" s="53" t="s">
        <v>139</v>
      </c>
      <c r="D13" s="53" t="s">
        <v>139</v>
      </c>
      <c r="E13" s="53" t="s">
        <v>139</v>
      </c>
      <c r="F13" s="53" t="s">
        <v>139</v>
      </c>
      <c r="G13" s="53" t="s">
        <v>139</v>
      </c>
      <c r="H13" s="53" t="s">
        <v>139</v>
      </c>
      <c r="I13" s="53" t="s">
        <v>655</v>
      </c>
      <c r="J13" s="53" t="s">
        <v>645</v>
      </c>
      <c r="K13" s="53" t="s">
        <v>780</v>
      </c>
      <c r="L13" s="53">
        <v>8</v>
      </c>
      <c r="M13" s="55">
        <v>0</v>
      </c>
      <c r="N13" s="56">
        <v>0</v>
      </c>
      <c r="O13" s="55" t="s">
        <v>139</v>
      </c>
      <c r="P13" s="55" t="s">
        <v>139</v>
      </c>
      <c r="Q13" s="55" t="s">
        <v>139</v>
      </c>
      <c r="R13" s="55" t="s">
        <v>139</v>
      </c>
      <c r="S13" s="55" t="s">
        <v>139</v>
      </c>
      <c r="T13" s="55" t="s">
        <v>139</v>
      </c>
      <c r="U13" s="55" t="s">
        <v>139</v>
      </c>
      <c r="V13" s="55" t="s">
        <v>139</v>
      </c>
      <c r="W13" s="55" t="s">
        <v>139</v>
      </c>
      <c r="X13" s="110" t="e">
        <f t="shared" si="0"/>
        <v>#VALUE!</v>
      </c>
      <c r="Y13" s="93"/>
    </row>
    <row r="14" spans="1:25" x14ac:dyDescent="0.3">
      <c r="A14" s="54" t="s">
        <v>55</v>
      </c>
      <c r="B14" s="52" t="s">
        <v>56</v>
      </c>
      <c r="C14" s="53" t="s">
        <v>1260</v>
      </c>
      <c r="D14" s="53" t="s">
        <v>939</v>
      </c>
      <c r="E14" s="53" t="s">
        <v>1028</v>
      </c>
      <c r="F14" s="53" t="s">
        <v>854</v>
      </c>
      <c r="G14" s="53" t="s">
        <v>1026</v>
      </c>
      <c r="H14" s="53" t="s">
        <v>787</v>
      </c>
      <c r="I14" s="53" t="s">
        <v>1027</v>
      </c>
      <c r="J14" s="53" t="s">
        <v>731</v>
      </c>
      <c r="K14" s="53" t="s">
        <v>1028</v>
      </c>
      <c r="L14" s="53">
        <v>641</v>
      </c>
      <c r="M14" s="53">
        <v>229</v>
      </c>
      <c r="N14" s="53" t="s">
        <v>903</v>
      </c>
      <c r="O14" s="53">
        <v>544</v>
      </c>
      <c r="P14" s="53">
        <v>206</v>
      </c>
      <c r="Q14" s="53" t="s">
        <v>1023</v>
      </c>
      <c r="R14" s="53">
        <v>527</v>
      </c>
      <c r="S14" s="53">
        <v>226</v>
      </c>
      <c r="T14" s="53" t="s">
        <v>784</v>
      </c>
      <c r="U14" s="53">
        <v>567</v>
      </c>
      <c r="V14" s="53">
        <v>266</v>
      </c>
      <c r="W14" s="53" t="s">
        <v>1277</v>
      </c>
      <c r="X14" s="110">
        <f t="shared" si="0"/>
        <v>40</v>
      </c>
    </row>
    <row r="15" spans="1:25" hidden="1" x14ac:dyDescent="0.3">
      <c r="A15" s="54" t="s">
        <v>515</v>
      </c>
      <c r="B15" s="52" t="s">
        <v>516</v>
      </c>
      <c r="C15" s="53" t="s">
        <v>139</v>
      </c>
      <c r="D15" s="53" t="s">
        <v>139</v>
      </c>
      <c r="E15" s="53" t="s">
        <v>139</v>
      </c>
      <c r="F15" s="53" t="s">
        <v>139</v>
      </c>
      <c r="G15" s="53" t="s">
        <v>139</v>
      </c>
      <c r="H15" s="53" t="s">
        <v>139</v>
      </c>
      <c r="I15" s="53" t="s">
        <v>654</v>
      </c>
      <c r="J15" s="53" t="s">
        <v>648</v>
      </c>
      <c r="K15" s="53" t="s">
        <v>784</v>
      </c>
      <c r="L15" s="53">
        <v>1</v>
      </c>
      <c r="M15" s="55">
        <v>0</v>
      </c>
      <c r="N15" s="56">
        <v>0</v>
      </c>
      <c r="O15" s="55" t="s">
        <v>139</v>
      </c>
      <c r="P15" s="55" t="s">
        <v>139</v>
      </c>
      <c r="Q15" s="55" t="s">
        <v>139</v>
      </c>
      <c r="R15" s="55" t="s">
        <v>139</v>
      </c>
      <c r="S15" s="55" t="s">
        <v>139</v>
      </c>
      <c r="T15" s="55" t="s">
        <v>139</v>
      </c>
      <c r="U15" s="53">
        <v>2</v>
      </c>
      <c r="V15" s="53">
        <v>2</v>
      </c>
      <c r="W15" s="53" t="s">
        <v>996</v>
      </c>
      <c r="X15" s="110" t="e">
        <f t="shared" si="0"/>
        <v>#VALUE!</v>
      </c>
    </row>
    <row r="16" spans="1:25" hidden="1" x14ac:dyDescent="0.3">
      <c r="A16" s="54" t="s">
        <v>106</v>
      </c>
      <c r="B16" s="52" t="s">
        <v>107</v>
      </c>
      <c r="C16" s="53" t="s">
        <v>139</v>
      </c>
      <c r="D16" s="53" t="s">
        <v>139</v>
      </c>
      <c r="E16" s="53" t="s">
        <v>139</v>
      </c>
      <c r="F16" s="53" t="s">
        <v>975</v>
      </c>
      <c r="G16" s="53" t="s">
        <v>643</v>
      </c>
      <c r="H16" s="53" t="s">
        <v>936</v>
      </c>
      <c r="I16" s="53" t="s">
        <v>659</v>
      </c>
      <c r="J16" s="53" t="s">
        <v>644</v>
      </c>
      <c r="K16" s="53" t="s">
        <v>786</v>
      </c>
      <c r="L16" s="53">
        <v>12</v>
      </c>
      <c r="M16" s="53">
        <v>1</v>
      </c>
      <c r="N16" s="53" t="s">
        <v>896</v>
      </c>
      <c r="O16" s="53">
        <v>24</v>
      </c>
      <c r="P16" s="53">
        <v>3</v>
      </c>
      <c r="Q16" s="53" t="s">
        <v>788</v>
      </c>
      <c r="R16" s="53">
        <v>2</v>
      </c>
      <c r="S16" s="53">
        <v>1</v>
      </c>
      <c r="T16" s="53" t="s">
        <v>966</v>
      </c>
      <c r="U16" s="55" t="s">
        <v>139</v>
      </c>
      <c r="V16" s="55" t="s">
        <v>139</v>
      </c>
      <c r="W16" s="55" t="s">
        <v>139</v>
      </c>
      <c r="X16" s="110" t="e">
        <f t="shared" si="0"/>
        <v>#VALUE!</v>
      </c>
    </row>
    <row r="17" spans="1:24" hidden="1" x14ac:dyDescent="0.3">
      <c r="A17" s="54" t="s">
        <v>37</v>
      </c>
      <c r="B17" s="52" t="s">
        <v>38</v>
      </c>
      <c r="C17" s="53" t="s">
        <v>646</v>
      </c>
      <c r="D17" s="53" t="s">
        <v>642</v>
      </c>
      <c r="E17" s="53" t="s">
        <v>769</v>
      </c>
      <c r="F17" s="53" t="s">
        <v>139</v>
      </c>
      <c r="G17" s="53" t="s">
        <v>139</v>
      </c>
      <c r="H17" s="53" t="s">
        <v>139</v>
      </c>
      <c r="I17" s="53" t="s">
        <v>647</v>
      </c>
      <c r="J17" s="53" t="s">
        <v>648</v>
      </c>
      <c r="K17" s="53" t="s">
        <v>789</v>
      </c>
      <c r="L17" s="53" t="s">
        <v>139</v>
      </c>
      <c r="M17" s="53" t="s">
        <v>139</v>
      </c>
      <c r="N17" s="53" t="s">
        <v>139</v>
      </c>
      <c r="O17" s="55" t="s">
        <v>139</v>
      </c>
      <c r="P17" s="55" t="s">
        <v>139</v>
      </c>
      <c r="Q17" s="55" t="s">
        <v>139</v>
      </c>
      <c r="R17" s="55" t="s">
        <v>139</v>
      </c>
      <c r="S17" s="55" t="s">
        <v>139</v>
      </c>
      <c r="T17" s="55" t="s">
        <v>139</v>
      </c>
      <c r="U17" s="55" t="s">
        <v>139</v>
      </c>
      <c r="V17" s="55" t="s">
        <v>139</v>
      </c>
      <c r="W17" s="55" t="s">
        <v>139</v>
      </c>
      <c r="X17" s="110" t="e">
        <f t="shared" si="0"/>
        <v>#VALUE!</v>
      </c>
    </row>
    <row r="18" spans="1:24" hidden="1" x14ac:dyDescent="0.3">
      <c r="A18" s="54" t="s">
        <v>108</v>
      </c>
      <c r="B18" s="52" t="s">
        <v>109</v>
      </c>
      <c r="C18" s="53" t="s">
        <v>139</v>
      </c>
      <c r="D18" s="53" t="s">
        <v>139</v>
      </c>
      <c r="E18" s="53" t="s">
        <v>139</v>
      </c>
      <c r="F18" s="53" t="s">
        <v>662</v>
      </c>
      <c r="G18" s="53" t="s">
        <v>646</v>
      </c>
      <c r="H18" s="53" t="s">
        <v>792</v>
      </c>
      <c r="I18" s="53" t="s">
        <v>660</v>
      </c>
      <c r="J18" s="53" t="s">
        <v>642</v>
      </c>
      <c r="K18" s="53" t="s">
        <v>769</v>
      </c>
      <c r="L18" s="53">
        <v>16</v>
      </c>
      <c r="M18" s="55">
        <v>0</v>
      </c>
      <c r="N18" s="56">
        <v>0</v>
      </c>
      <c r="O18" s="55" t="s">
        <v>139</v>
      </c>
      <c r="P18" s="55" t="s">
        <v>139</v>
      </c>
      <c r="Q18" s="55" t="s">
        <v>139</v>
      </c>
      <c r="R18" s="55" t="s">
        <v>139</v>
      </c>
      <c r="S18" s="55" t="s">
        <v>139</v>
      </c>
      <c r="T18" s="55" t="s">
        <v>139</v>
      </c>
      <c r="U18" s="55" t="s">
        <v>139</v>
      </c>
      <c r="V18" s="55" t="s">
        <v>139</v>
      </c>
      <c r="W18" s="55" t="s">
        <v>139</v>
      </c>
      <c r="X18" s="110" t="e">
        <f t="shared" si="0"/>
        <v>#VALUE!</v>
      </c>
    </row>
    <row r="19" spans="1:24" hidden="1" x14ac:dyDescent="0.3">
      <c r="A19" s="54" t="s">
        <v>522</v>
      </c>
      <c r="B19" s="52" t="s">
        <v>529</v>
      </c>
      <c r="C19" s="53" t="s">
        <v>139</v>
      </c>
      <c r="D19" s="53" t="s">
        <v>139</v>
      </c>
      <c r="E19" s="53" t="s">
        <v>139</v>
      </c>
      <c r="F19" s="53" t="s">
        <v>139</v>
      </c>
      <c r="G19" s="53" t="s">
        <v>139</v>
      </c>
      <c r="H19" s="53" t="s">
        <v>139</v>
      </c>
      <c r="I19" s="53" t="s">
        <v>139</v>
      </c>
      <c r="J19" s="53" t="s">
        <v>139</v>
      </c>
      <c r="K19" s="53" t="s">
        <v>139</v>
      </c>
      <c r="L19" s="53">
        <v>1</v>
      </c>
      <c r="M19" s="53">
        <v>1</v>
      </c>
      <c r="N19" s="53" t="s">
        <v>996</v>
      </c>
      <c r="O19" s="55" t="s">
        <v>139</v>
      </c>
      <c r="P19" s="55" t="s">
        <v>139</v>
      </c>
      <c r="Q19" s="55" t="s">
        <v>139</v>
      </c>
      <c r="R19" s="55" t="s">
        <v>139</v>
      </c>
      <c r="S19" s="55" t="s">
        <v>139</v>
      </c>
      <c r="T19" s="55" t="s">
        <v>139</v>
      </c>
      <c r="U19" s="55" t="s">
        <v>139</v>
      </c>
      <c r="V19" s="55" t="s">
        <v>139</v>
      </c>
      <c r="W19" s="55" t="s">
        <v>139</v>
      </c>
      <c r="X19" s="110" t="e">
        <f t="shared" si="0"/>
        <v>#VALUE!</v>
      </c>
    </row>
    <row r="20" spans="1:24" hidden="1" x14ac:dyDescent="0.3">
      <c r="A20" s="54" t="s">
        <v>43</v>
      </c>
      <c r="B20" s="52" t="s">
        <v>44</v>
      </c>
      <c r="C20" s="53" t="s">
        <v>677</v>
      </c>
      <c r="D20" s="53" t="s">
        <v>642</v>
      </c>
      <c r="E20" s="53" t="s">
        <v>769</v>
      </c>
      <c r="F20" s="53" t="s">
        <v>648</v>
      </c>
      <c r="G20" s="53" t="s">
        <v>646</v>
      </c>
      <c r="H20" s="53" t="s">
        <v>789</v>
      </c>
      <c r="I20" s="53" t="s">
        <v>680</v>
      </c>
      <c r="J20" s="53" t="s">
        <v>642</v>
      </c>
      <c r="K20" s="53" t="s">
        <v>769</v>
      </c>
      <c r="L20" s="53">
        <v>21</v>
      </c>
      <c r="M20" s="55">
        <v>0</v>
      </c>
      <c r="N20" s="56">
        <v>0</v>
      </c>
      <c r="O20" s="53">
        <v>16</v>
      </c>
      <c r="P20" s="55">
        <v>0</v>
      </c>
      <c r="Q20" s="56">
        <v>0</v>
      </c>
      <c r="R20" s="55" t="s">
        <v>139</v>
      </c>
      <c r="S20" s="55" t="s">
        <v>139</v>
      </c>
      <c r="T20" s="55" t="s">
        <v>139</v>
      </c>
      <c r="U20" s="55" t="s">
        <v>139</v>
      </c>
      <c r="V20" s="55" t="s">
        <v>139</v>
      </c>
      <c r="W20" s="55" t="s">
        <v>139</v>
      </c>
      <c r="X20" s="110" t="e">
        <f t="shared" si="0"/>
        <v>#VALUE!</v>
      </c>
    </row>
    <row r="21" spans="1:24" hidden="1" x14ac:dyDescent="0.3">
      <c r="A21" s="54" t="s">
        <v>530</v>
      </c>
      <c r="B21" s="52" t="s">
        <v>533</v>
      </c>
      <c r="C21" s="53" t="s">
        <v>139</v>
      </c>
      <c r="D21" s="53" t="s">
        <v>139</v>
      </c>
      <c r="E21" s="53" t="s">
        <v>139</v>
      </c>
      <c r="F21" s="53" t="s">
        <v>139</v>
      </c>
      <c r="G21" s="53" t="s">
        <v>139</v>
      </c>
      <c r="H21" s="53" t="s">
        <v>139</v>
      </c>
      <c r="I21" s="53" t="s">
        <v>139</v>
      </c>
      <c r="J21" s="53" t="s">
        <v>139</v>
      </c>
      <c r="K21" s="53" t="s">
        <v>139</v>
      </c>
      <c r="L21" s="53" t="s">
        <v>139</v>
      </c>
      <c r="M21" s="53" t="s">
        <v>139</v>
      </c>
      <c r="N21" s="53" t="s">
        <v>139</v>
      </c>
      <c r="O21" s="55" t="s">
        <v>139</v>
      </c>
      <c r="P21" s="55" t="s">
        <v>139</v>
      </c>
      <c r="Q21" s="55" t="s">
        <v>139</v>
      </c>
      <c r="R21" s="55" t="s">
        <v>139</v>
      </c>
      <c r="S21" s="55" t="s">
        <v>139</v>
      </c>
      <c r="T21" s="55" t="s">
        <v>139</v>
      </c>
      <c r="U21" s="53">
        <v>96</v>
      </c>
      <c r="V21" s="53">
        <v>3</v>
      </c>
      <c r="W21" s="53" t="s">
        <v>1275</v>
      </c>
      <c r="X21" s="110" t="e">
        <f t="shared" si="0"/>
        <v>#VALUE!</v>
      </c>
    </row>
    <row r="22" spans="1:24" hidden="1" x14ac:dyDescent="0.3">
      <c r="A22" s="54" t="s">
        <v>531</v>
      </c>
      <c r="B22" s="52" t="s">
        <v>532</v>
      </c>
      <c r="C22" s="53" t="s">
        <v>139</v>
      </c>
      <c r="D22" s="53" t="s">
        <v>139</v>
      </c>
      <c r="E22" s="53" t="s">
        <v>139</v>
      </c>
      <c r="F22" s="53" t="s">
        <v>139</v>
      </c>
      <c r="G22" s="53" t="s">
        <v>139</v>
      </c>
      <c r="H22" s="53" t="s">
        <v>139</v>
      </c>
      <c r="I22" s="53" t="s">
        <v>139</v>
      </c>
      <c r="J22" s="53" t="s">
        <v>139</v>
      </c>
      <c r="K22" s="53" t="s">
        <v>139</v>
      </c>
      <c r="L22" s="53">
        <v>1</v>
      </c>
      <c r="M22" s="55">
        <v>0</v>
      </c>
      <c r="N22" s="56">
        <v>0</v>
      </c>
      <c r="O22" s="55" t="s">
        <v>139</v>
      </c>
      <c r="P22" s="55" t="s">
        <v>139</v>
      </c>
      <c r="Q22" s="55" t="s">
        <v>139</v>
      </c>
      <c r="R22" s="55" t="s">
        <v>139</v>
      </c>
      <c r="S22" s="55" t="s">
        <v>139</v>
      </c>
      <c r="T22" s="55" t="s">
        <v>139</v>
      </c>
      <c r="U22" s="55" t="s">
        <v>139</v>
      </c>
      <c r="V22" s="55" t="s">
        <v>139</v>
      </c>
      <c r="W22" s="55" t="s">
        <v>139</v>
      </c>
      <c r="X22" s="110" t="e">
        <f t="shared" si="0"/>
        <v>#VALUE!</v>
      </c>
    </row>
    <row r="23" spans="1:24" x14ac:dyDescent="0.3">
      <c r="A23" s="54" t="s">
        <v>51</v>
      </c>
      <c r="B23" s="52" t="s">
        <v>52</v>
      </c>
      <c r="C23" s="53" t="s">
        <v>1259</v>
      </c>
      <c r="D23" s="53" t="s">
        <v>1026</v>
      </c>
      <c r="E23" s="53" t="s">
        <v>1077</v>
      </c>
      <c r="F23" s="53" t="s">
        <v>1014</v>
      </c>
      <c r="G23" s="53" t="s">
        <v>855</v>
      </c>
      <c r="H23" s="53" t="s">
        <v>1015</v>
      </c>
      <c r="I23" s="53" t="s">
        <v>1016</v>
      </c>
      <c r="J23" s="53" t="s">
        <v>1017</v>
      </c>
      <c r="K23" s="53" t="s">
        <v>1018</v>
      </c>
      <c r="L23" s="53">
        <v>856</v>
      </c>
      <c r="M23" s="53">
        <v>158</v>
      </c>
      <c r="N23" s="53" t="s">
        <v>786</v>
      </c>
      <c r="O23" s="53">
        <v>812</v>
      </c>
      <c r="P23" s="53">
        <v>154</v>
      </c>
      <c r="Q23" s="53" t="s">
        <v>1019</v>
      </c>
      <c r="R23" s="53">
        <v>806</v>
      </c>
      <c r="S23" s="53">
        <v>165</v>
      </c>
      <c r="T23" s="53" t="s">
        <v>1104</v>
      </c>
      <c r="U23" s="53">
        <v>704</v>
      </c>
      <c r="V23" s="53">
        <v>205</v>
      </c>
      <c r="W23" s="53" t="s">
        <v>1239</v>
      </c>
      <c r="X23" s="110">
        <f t="shared" si="0"/>
        <v>40</v>
      </c>
    </row>
    <row r="24" spans="1:24" x14ac:dyDescent="0.3">
      <c r="A24" s="103" t="s">
        <v>86</v>
      </c>
      <c r="B24" s="104" t="s">
        <v>87</v>
      </c>
      <c r="C24" s="105" t="s">
        <v>682</v>
      </c>
      <c r="D24" s="105" t="s">
        <v>643</v>
      </c>
      <c r="E24" s="105" t="s">
        <v>1130</v>
      </c>
      <c r="F24" s="105" t="s">
        <v>675</v>
      </c>
      <c r="G24" s="105" t="s">
        <v>663</v>
      </c>
      <c r="H24" s="105" t="s">
        <v>1085</v>
      </c>
      <c r="I24" s="105" t="s">
        <v>656</v>
      </c>
      <c r="J24" s="105" t="s">
        <v>682</v>
      </c>
      <c r="K24" s="105" t="s">
        <v>780</v>
      </c>
      <c r="L24" s="105">
        <v>22</v>
      </c>
      <c r="M24" s="105">
        <v>10</v>
      </c>
      <c r="N24" s="105" t="s">
        <v>1086</v>
      </c>
      <c r="O24" s="105">
        <v>27</v>
      </c>
      <c r="P24" s="105">
        <v>20</v>
      </c>
      <c r="Q24" s="105" t="s">
        <v>1087</v>
      </c>
      <c r="R24" s="105">
        <v>25</v>
      </c>
      <c r="S24" s="105">
        <v>19</v>
      </c>
      <c r="T24" s="105" t="s">
        <v>1236</v>
      </c>
      <c r="U24" s="105">
        <v>81</v>
      </c>
      <c r="V24" s="105">
        <v>57</v>
      </c>
      <c r="W24" s="105" t="s">
        <v>1262</v>
      </c>
      <c r="X24" s="110">
        <f t="shared" si="0"/>
        <v>38</v>
      </c>
    </row>
    <row r="25" spans="1:24" hidden="1" x14ac:dyDescent="0.3">
      <c r="A25" s="54" t="s">
        <v>112</v>
      </c>
      <c r="B25" s="52" t="s">
        <v>113</v>
      </c>
      <c r="C25" s="53" t="s">
        <v>139</v>
      </c>
      <c r="D25" s="53" t="s">
        <v>139</v>
      </c>
      <c r="E25" s="53" t="s">
        <v>139</v>
      </c>
      <c r="F25" s="53" t="s">
        <v>868</v>
      </c>
      <c r="G25" s="53" t="s">
        <v>642</v>
      </c>
      <c r="H25" s="53" t="s">
        <v>769</v>
      </c>
      <c r="I25" s="53" t="s">
        <v>732</v>
      </c>
      <c r="J25" s="53" t="s">
        <v>645</v>
      </c>
      <c r="K25" s="53" t="s">
        <v>797</v>
      </c>
      <c r="L25" s="53">
        <v>9</v>
      </c>
      <c r="M25" s="53">
        <v>2</v>
      </c>
      <c r="N25" s="53" t="s">
        <v>1029</v>
      </c>
      <c r="O25" s="55" t="s">
        <v>139</v>
      </c>
      <c r="P25" s="55" t="s">
        <v>139</v>
      </c>
      <c r="Q25" s="55" t="s">
        <v>139</v>
      </c>
      <c r="R25" s="55" t="s">
        <v>139</v>
      </c>
      <c r="S25" s="55" t="s">
        <v>139</v>
      </c>
      <c r="T25" s="55" t="s">
        <v>139</v>
      </c>
      <c r="U25" s="55" t="s">
        <v>139</v>
      </c>
      <c r="V25" s="55" t="s">
        <v>139</v>
      </c>
      <c r="W25" s="55" t="s">
        <v>139</v>
      </c>
      <c r="X25" s="110" t="e">
        <f t="shared" si="0"/>
        <v>#VALUE!</v>
      </c>
    </row>
    <row r="26" spans="1:24" x14ac:dyDescent="0.3">
      <c r="A26" s="54" t="s">
        <v>31</v>
      </c>
      <c r="B26" s="52" t="s">
        <v>32</v>
      </c>
      <c r="C26" s="53" t="s">
        <v>1250</v>
      </c>
      <c r="D26" s="53" t="s">
        <v>1177</v>
      </c>
      <c r="E26" s="53" t="s">
        <v>1251</v>
      </c>
      <c r="F26" s="53" t="s">
        <v>967</v>
      </c>
      <c r="G26" s="53" t="s">
        <v>968</v>
      </c>
      <c r="H26" s="53" t="s">
        <v>969</v>
      </c>
      <c r="I26" s="53" t="s">
        <v>970</v>
      </c>
      <c r="J26" s="53" t="s">
        <v>971</v>
      </c>
      <c r="K26" s="53" t="s">
        <v>972</v>
      </c>
      <c r="L26" s="53">
        <v>1311</v>
      </c>
      <c r="M26" s="53">
        <v>288</v>
      </c>
      <c r="N26" s="53" t="s">
        <v>973</v>
      </c>
      <c r="O26" s="53">
        <v>1454</v>
      </c>
      <c r="P26" s="53">
        <v>333</v>
      </c>
      <c r="Q26" s="53" t="s">
        <v>974</v>
      </c>
      <c r="R26" s="53">
        <v>1359</v>
      </c>
      <c r="S26" s="53">
        <v>416</v>
      </c>
      <c r="T26" s="53" t="s">
        <v>994</v>
      </c>
      <c r="U26" s="53">
        <v>1415</v>
      </c>
      <c r="V26" s="53">
        <v>454</v>
      </c>
      <c r="W26" s="53" t="s">
        <v>1221</v>
      </c>
      <c r="X26" s="110">
        <f t="shared" si="0"/>
        <v>38</v>
      </c>
    </row>
    <row r="27" spans="1:24" hidden="1" x14ac:dyDescent="0.3">
      <c r="A27" s="54" t="s">
        <v>523</v>
      </c>
      <c r="B27" s="52" t="s">
        <v>524</v>
      </c>
      <c r="C27" s="53" t="s">
        <v>139</v>
      </c>
      <c r="D27" s="53" t="s">
        <v>139</v>
      </c>
      <c r="E27" s="53" t="s">
        <v>139</v>
      </c>
      <c r="F27" s="53" t="s">
        <v>139</v>
      </c>
      <c r="G27" s="53" t="s">
        <v>139</v>
      </c>
      <c r="H27" s="53" t="s">
        <v>139</v>
      </c>
      <c r="I27" s="53" t="s">
        <v>139</v>
      </c>
      <c r="J27" s="53" t="s">
        <v>139</v>
      </c>
      <c r="K27" s="53" t="s">
        <v>139</v>
      </c>
      <c r="L27" s="53">
        <v>1</v>
      </c>
      <c r="M27" s="55">
        <v>0</v>
      </c>
      <c r="N27" s="56">
        <v>0</v>
      </c>
      <c r="O27" s="55" t="s">
        <v>139</v>
      </c>
      <c r="P27" s="55" t="s">
        <v>139</v>
      </c>
      <c r="Q27" s="55" t="s">
        <v>139</v>
      </c>
      <c r="R27" s="55" t="s">
        <v>139</v>
      </c>
      <c r="S27" s="55" t="s">
        <v>139</v>
      </c>
      <c r="T27" s="55" t="s">
        <v>139</v>
      </c>
      <c r="U27" s="53">
        <v>3</v>
      </c>
      <c r="V27" s="55">
        <v>0</v>
      </c>
      <c r="W27" s="56">
        <v>0</v>
      </c>
      <c r="X27" s="110" t="e">
        <f t="shared" si="0"/>
        <v>#VALUE!</v>
      </c>
    </row>
    <row r="28" spans="1:24" x14ac:dyDescent="0.3">
      <c r="A28" s="54" t="s">
        <v>122</v>
      </c>
      <c r="B28" s="52" t="s">
        <v>123</v>
      </c>
      <c r="C28" s="53" t="s">
        <v>139</v>
      </c>
      <c r="D28" s="53" t="s">
        <v>139</v>
      </c>
      <c r="E28" s="53" t="s">
        <v>139</v>
      </c>
      <c r="F28" s="53" t="s">
        <v>1074</v>
      </c>
      <c r="G28" s="53" t="s">
        <v>661</v>
      </c>
      <c r="H28" s="53" t="s">
        <v>1075</v>
      </c>
      <c r="I28" s="53" t="s">
        <v>1076</v>
      </c>
      <c r="J28" s="53" t="s">
        <v>685</v>
      </c>
      <c r="K28" s="53" t="s">
        <v>1077</v>
      </c>
      <c r="L28" s="53">
        <v>98</v>
      </c>
      <c r="M28" s="53">
        <v>32</v>
      </c>
      <c r="N28" s="53" t="s">
        <v>1078</v>
      </c>
      <c r="O28" s="53">
        <v>148</v>
      </c>
      <c r="P28" s="53">
        <v>52</v>
      </c>
      <c r="Q28" s="53" t="s">
        <v>1079</v>
      </c>
      <c r="R28" s="53">
        <v>101</v>
      </c>
      <c r="S28" s="53">
        <v>55</v>
      </c>
      <c r="T28" s="53" t="s">
        <v>1235</v>
      </c>
      <c r="U28" s="53">
        <v>192</v>
      </c>
      <c r="V28" s="53">
        <v>83</v>
      </c>
      <c r="W28" s="53" t="s">
        <v>992</v>
      </c>
      <c r="X28" s="110">
        <f t="shared" si="0"/>
        <v>28</v>
      </c>
    </row>
    <row r="29" spans="1:24" x14ac:dyDescent="0.3">
      <c r="A29" s="103" t="s">
        <v>35</v>
      </c>
      <c r="B29" s="104" t="s">
        <v>36</v>
      </c>
      <c r="C29" s="105" t="s">
        <v>736</v>
      </c>
      <c r="D29" s="105" t="s">
        <v>683</v>
      </c>
      <c r="E29" s="105" t="s">
        <v>1154</v>
      </c>
      <c r="F29" s="105" t="s">
        <v>982</v>
      </c>
      <c r="G29" s="105" t="s">
        <v>684</v>
      </c>
      <c r="H29" s="105" t="s">
        <v>942</v>
      </c>
      <c r="I29" s="105" t="s">
        <v>983</v>
      </c>
      <c r="J29" s="105" t="s">
        <v>835</v>
      </c>
      <c r="K29" s="105" t="s">
        <v>984</v>
      </c>
      <c r="L29" s="105">
        <v>601</v>
      </c>
      <c r="M29" s="105">
        <v>107</v>
      </c>
      <c r="N29" s="105" t="s">
        <v>985</v>
      </c>
      <c r="O29" s="105">
        <v>335</v>
      </c>
      <c r="P29" s="105">
        <v>46</v>
      </c>
      <c r="Q29" s="105" t="s">
        <v>768</v>
      </c>
      <c r="R29" s="105">
        <v>189</v>
      </c>
      <c r="S29" s="105">
        <v>23</v>
      </c>
      <c r="T29" s="105" t="s">
        <v>1030</v>
      </c>
      <c r="U29" s="105">
        <v>199</v>
      </c>
      <c r="V29" s="105">
        <v>51</v>
      </c>
      <c r="W29" s="105" t="s">
        <v>1159</v>
      </c>
      <c r="X29" s="110">
        <f t="shared" si="0"/>
        <v>28</v>
      </c>
    </row>
    <row r="30" spans="1:24" hidden="1" x14ac:dyDescent="0.3">
      <c r="A30" s="54" t="s">
        <v>526</v>
      </c>
      <c r="B30" s="52" t="s">
        <v>527</v>
      </c>
      <c r="C30" s="53" t="s">
        <v>139</v>
      </c>
      <c r="D30" s="53" t="s">
        <v>139</v>
      </c>
      <c r="E30" s="53" t="s">
        <v>139</v>
      </c>
      <c r="F30" s="53" t="s">
        <v>139</v>
      </c>
      <c r="G30" s="53" t="s">
        <v>139</v>
      </c>
      <c r="H30" s="53" t="s">
        <v>139</v>
      </c>
      <c r="I30" s="53" t="s">
        <v>139</v>
      </c>
      <c r="J30" s="53" t="s">
        <v>139</v>
      </c>
      <c r="K30" s="53" t="s">
        <v>139</v>
      </c>
      <c r="L30" s="53" t="s">
        <v>139</v>
      </c>
      <c r="M30" s="53" t="s">
        <v>139</v>
      </c>
      <c r="N30" s="53" t="s">
        <v>139</v>
      </c>
      <c r="O30" s="55" t="s">
        <v>139</v>
      </c>
      <c r="P30" s="55" t="s">
        <v>139</v>
      </c>
      <c r="Q30" s="55" t="s">
        <v>139</v>
      </c>
      <c r="R30" s="53">
        <v>1</v>
      </c>
      <c r="S30" s="55">
        <v>0</v>
      </c>
      <c r="T30" s="56">
        <v>0</v>
      </c>
      <c r="U30" s="55" t="s">
        <v>139</v>
      </c>
      <c r="V30" s="55" t="s">
        <v>139</v>
      </c>
      <c r="W30" s="55" t="s">
        <v>139</v>
      </c>
      <c r="X30" s="110" t="e">
        <f t="shared" si="0"/>
        <v>#VALUE!</v>
      </c>
    </row>
    <row r="31" spans="1:24" hidden="1" x14ac:dyDescent="0.3">
      <c r="A31" s="54" t="s">
        <v>118</v>
      </c>
      <c r="B31" s="52" t="s">
        <v>119</v>
      </c>
      <c r="C31" s="53" t="s">
        <v>139</v>
      </c>
      <c r="D31" s="53" t="s">
        <v>139</v>
      </c>
      <c r="E31" s="53" t="s">
        <v>139</v>
      </c>
      <c r="F31" s="53" t="s">
        <v>646</v>
      </c>
      <c r="G31" s="53" t="s">
        <v>646</v>
      </c>
      <c r="H31" s="53" t="s">
        <v>783</v>
      </c>
      <c r="I31" s="53" t="s">
        <v>139</v>
      </c>
      <c r="J31" s="53" t="s">
        <v>139</v>
      </c>
      <c r="K31" s="53" t="s">
        <v>139</v>
      </c>
      <c r="L31" s="53">
        <v>1</v>
      </c>
      <c r="M31" s="53">
        <v>1</v>
      </c>
      <c r="N31" s="53" t="s">
        <v>996</v>
      </c>
      <c r="O31" s="55" t="s">
        <v>139</v>
      </c>
      <c r="P31" s="55" t="s">
        <v>139</v>
      </c>
      <c r="Q31" s="55" t="s">
        <v>139</v>
      </c>
      <c r="R31" s="53">
        <v>2</v>
      </c>
      <c r="S31" s="53">
        <v>1</v>
      </c>
      <c r="T31" s="53" t="s">
        <v>966</v>
      </c>
      <c r="U31" s="55" t="s">
        <v>139</v>
      </c>
      <c r="V31" s="55" t="s">
        <v>139</v>
      </c>
      <c r="W31" s="55" t="s">
        <v>139</v>
      </c>
      <c r="X31" s="110" t="e">
        <f t="shared" si="0"/>
        <v>#VALUE!</v>
      </c>
    </row>
    <row r="32" spans="1:24" x14ac:dyDescent="0.3">
      <c r="A32" s="54" t="s">
        <v>33</v>
      </c>
      <c r="B32" s="52" t="s">
        <v>34</v>
      </c>
      <c r="C32" s="53" t="s">
        <v>1168</v>
      </c>
      <c r="D32" s="53" t="s">
        <v>739</v>
      </c>
      <c r="E32" s="53" t="s">
        <v>1252</v>
      </c>
      <c r="F32" s="53" t="s">
        <v>976</v>
      </c>
      <c r="G32" s="53" t="s">
        <v>977</v>
      </c>
      <c r="H32" s="53" t="s">
        <v>978</v>
      </c>
      <c r="I32" s="53" t="s">
        <v>979</v>
      </c>
      <c r="J32" s="53" t="s">
        <v>840</v>
      </c>
      <c r="K32" s="53" t="s">
        <v>980</v>
      </c>
      <c r="L32" s="53">
        <v>745</v>
      </c>
      <c r="M32" s="53">
        <v>255</v>
      </c>
      <c r="N32" s="53" t="s">
        <v>790</v>
      </c>
      <c r="O32" s="53">
        <v>758</v>
      </c>
      <c r="P32" s="53">
        <v>320</v>
      </c>
      <c r="Q32" s="53" t="s">
        <v>981</v>
      </c>
      <c r="R32" s="53">
        <v>761</v>
      </c>
      <c r="S32" s="53">
        <v>327</v>
      </c>
      <c r="T32" s="53" t="s">
        <v>1227</v>
      </c>
      <c r="U32" s="53">
        <v>705</v>
      </c>
      <c r="V32" s="53">
        <v>351</v>
      </c>
      <c r="W32" s="53" t="s">
        <v>777</v>
      </c>
      <c r="X32" s="110">
        <f t="shared" si="0"/>
        <v>24</v>
      </c>
    </row>
    <row r="33" spans="1:24" hidden="1" x14ac:dyDescent="0.3">
      <c r="A33" s="54" t="s">
        <v>83</v>
      </c>
      <c r="B33" s="52" t="s">
        <v>84</v>
      </c>
      <c r="C33" s="53" t="s">
        <v>646</v>
      </c>
      <c r="D33" s="53" t="s">
        <v>646</v>
      </c>
      <c r="E33" s="53" t="s">
        <v>783</v>
      </c>
      <c r="F33" s="53" t="s">
        <v>651</v>
      </c>
      <c r="G33" s="53" t="s">
        <v>642</v>
      </c>
      <c r="H33" s="53" t="s">
        <v>769</v>
      </c>
      <c r="I33" s="53" t="s">
        <v>139</v>
      </c>
      <c r="J33" s="53" t="s">
        <v>139</v>
      </c>
      <c r="K33" s="53" t="s">
        <v>139</v>
      </c>
      <c r="L33" s="53" t="s">
        <v>139</v>
      </c>
      <c r="M33" s="53" t="s">
        <v>139</v>
      </c>
      <c r="N33" s="53" t="s">
        <v>139</v>
      </c>
      <c r="O33" s="53">
        <v>1</v>
      </c>
      <c r="P33" s="55">
        <v>0</v>
      </c>
      <c r="Q33" s="56">
        <v>0</v>
      </c>
      <c r="R33" s="55" t="s">
        <v>139</v>
      </c>
      <c r="S33" s="55" t="s">
        <v>139</v>
      </c>
      <c r="T33" s="55" t="s">
        <v>139</v>
      </c>
      <c r="U33" s="55" t="s">
        <v>139</v>
      </c>
      <c r="V33" s="55" t="s">
        <v>139</v>
      </c>
      <c r="W33" s="55" t="s">
        <v>139</v>
      </c>
      <c r="X33" s="110" t="e">
        <f t="shared" si="0"/>
        <v>#VALUE!</v>
      </c>
    </row>
    <row r="34" spans="1:24" x14ac:dyDescent="0.3">
      <c r="A34" s="54" t="s">
        <v>77</v>
      </c>
      <c r="B34" s="52" t="s">
        <v>78</v>
      </c>
      <c r="C34" s="53" t="s">
        <v>1074</v>
      </c>
      <c r="D34" s="53" t="s">
        <v>659</v>
      </c>
      <c r="E34" s="53" t="s">
        <v>1058</v>
      </c>
      <c r="F34" s="53" t="s">
        <v>1065</v>
      </c>
      <c r="G34" s="53" t="s">
        <v>844</v>
      </c>
      <c r="H34" s="53" t="s">
        <v>1066</v>
      </c>
      <c r="I34" s="53" t="s">
        <v>688</v>
      </c>
      <c r="J34" s="53" t="s">
        <v>867</v>
      </c>
      <c r="K34" s="53" t="s">
        <v>1067</v>
      </c>
      <c r="L34" s="53">
        <v>197</v>
      </c>
      <c r="M34" s="53">
        <v>49</v>
      </c>
      <c r="N34" s="53" t="s">
        <v>1068</v>
      </c>
      <c r="O34" s="53">
        <v>175</v>
      </c>
      <c r="P34" s="53">
        <v>42</v>
      </c>
      <c r="Q34" s="53" t="s">
        <v>1069</v>
      </c>
      <c r="R34" s="53">
        <v>270</v>
      </c>
      <c r="S34" s="53">
        <v>49</v>
      </c>
      <c r="T34" s="53" t="s">
        <v>1233</v>
      </c>
      <c r="U34" s="53">
        <v>293</v>
      </c>
      <c r="V34" s="53">
        <v>71</v>
      </c>
      <c r="W34" s="53" t="s">
        <v>1242</v>
      </c>
      <c r="X34" s="110">
        <f t="shared" si="0"/>
        <v>22</v>
      </c>
    </row>
    <row r="35" spans="1:24" x14ac:dyDescent="0.3">
      <c r="A35" s="54" t="s">
        <v>73</v>
      </c>
      <c r="B35" s="52" t="s">
        <v>74</v>
      </c>
      <c r="C35" s="53" t="s">
        <v>643</v>
      </c>
      <c r="D35" s="53" t="s">
        <v>648</v>
      </c>
      <c r="E35" s="53" t="s">
        <v>793</v>
      </c>
      <c r="F35" s="53" t="s">
        <v>845</v>
      </c>
      <c r="G35" s="53" t="s">
        <v>648</v>
      </c>
      <c r="H35" s="53" t="s">
        <v>817</v>
      </c>
      <c r="I35" s="53" t="s">
        <v>742</v>
      </c>
      <c r="J35" s="53" t="s">
        <v>662</v>
      </c>
      <c r="K35" s="53" t="s">
        <v>1059</v>
      </c>
      <c r="L35" s="53">
        <v>127</v>
      </c>
      <c r="M35" s="53">
        <v>22</v>
      </c>
      <c r="N35" s="53" t="s">
        <v>1060</v>
      </c>
      <c r="O35" s="53">
        <v>156</v>
      </c>
      <c r="P35" s="53">
        <v>28</v>
      </c>
      <c r="Q35" s="53" t="s">
        <v>806</v>
      </c>
      <c r="R35" s="53">
        <v>198</v>
      </c>
      <c r="S35" s="53">
        <v>47</v>
      </c>
      <c r="T35" s="53" t="s">
        <v>1223</v>
      </c>
      <c r="U35" s="53">
        <v>239</v>
      </c>
      <c r="V35" s="53">
        <v>68</v>
      </c>
      <c r="W35" s="53" t="s">
        <v>1283</v>
      </c>
      <c r="X35" s="110">
        <f t="shared" si="0"/>
        <v>21</v>
      </c>
    </row>
    <row r="36" spans="1:24" x14ac:dyDescent="0.3">
      <c r="A36" s="54" t="s">
        <v>11</v>
      </c>
      <c r="B36" s="52" t="s">
        <v>12</v>
      </c>
      <c r="C36" s="53" t="s">
        <v>687</v>
      </c>
      <c r="D36" s="53" t="s">
        <v>643</v>
      </c>
      <c r="E36" s="53" t="s">
        <v>803</v>
      </c>
      <c r="F36" s="53" t="s">
        <v>912</v>
      </c>
      <c r="G36" s="53" t="s">
        <v>683</v>
      </c>
      <c r="H36" s="53" t="s">
        <v>913</v>
      </c>
      <c r="I36" s="53" t="s">
        <v>653</v>
      </c>
      <c r="J36" s="53" t="s">
        <v>834</v>
      </c>
      <c r="K36" s="53" t="s">
        <v>914</v>
      </c>
      <c r="L36" s="53">
        <v>141</v>
      </c>
      <c r="M36" s="53">
        <v>21</v>
      </c>
      <c r="N36" s="53" t="s">
        <v>915</v>
      </c>
      <c r="O36" s="53">
        <v>102</v>
      </c>
      <c r="P36" s="53">
        <v>21</v>
      </c>
      <c r="Q36" s="53" t="s">
        <v>916</v>
      </c>
      <c r="R36" s="53">
        <v>99</v>
      </c>
      <c r="S36" s="53">
        <v>13</v>
      </c>
      <c r="T36" s="53" t="s">
        <v>1108</v>
      </c>
      <c r="U36" s="53">
        <v>177</v>
      </c>
      <c r="V36" s="53">
        <v>31</v>
      </c>
      <c r="W36" s="53" t="s">
        <v>1067</v>
      </c>
      <c r="X36" s="110">
        <f t="shared" ref="X36:X67" si="1">V36-S36</f>
        <v>18</v>
      </c>
    </row>
    <row r="37" spans="1:24" hidden="1" x14ac:dyDescent="0.3">
      <c r="A37" s="54" t="s">
        <v>723</v>
      </c>
      <c r="B37" s="52" t="s">
        <v>725</v>
      </c>
      <c r="C37" s="53" t="s">
        <v>139</v>
      </c>
      <c r="D37" s="53" t="s">
        <v>139</v>
      </c>
      <c r="E37" s="53" t="s">
        <v>139</v>
      </c>
      <c r="F37" s="53" t="s">
        <v>139</v>
      </c>
      <c r="G37" s="53" t="s">
        <v>139</v>
      </c>
      <c r="H37" s="53" t="s">
        <v>139</v>
      </c>
      <c r="I37" s="53" t="s">
        <v>139</v>
      </c>
      <c r="J37" s="53" t="s">
        <v>139</v>
      </c>
      <c r="K37" s="53" t="s">
        <v>139</v>
      </c>
      <c r="L37" s="53">
        <v>14</v>
      </c>
      <c r="M37" s="55">
        <v>0</v>
      </c>
      <c r="N37" s="56">
        <v>0</v>
      </c>
      <c r="O37" s="55" t="s">
        <v>139</v>
      </c>
      <c r="P37" s="55" t="s">
        <v>139</v>
      </c>
      <c r="Q37" s="55" t="s">
        <v>139</v>
      </c>
      <c r="R37" s="53">
        <v>1</v>
      </c>
      <c r="S37" s="53">
        <v>1</v>
      </c>
      <c r="T37" s="53" t="s">
        <v>996</v>
      </c>
      <c r="U37" s="55" t="s">
        <v>139</v>
      </c>
      <c r="V37" s="55" t="s">
        <v>139</v>
      </c>
      <c r="W37" s="55" t="s">
        <v>139</v>
      </c>
      <c r="X37" s="110" t="e">
        <f t="shared" si="1"/>
        <v>#VALUE!</v>
      </c>
    </row>
    <row r="38" spans="1:24" hidden="1" x14ac:dyDescent="0.3">
      <c r="A38" s="54" t="s">
        <v>813</v>
      </c>
      <c r="B38" s="52" t="s">
        <v>814</v>
      </c>
      <c r="C38" s="53" t="s">
        <v>139</v>
      </c>
      <c r="D38" s="53" t="s">
        <v>139</v>
      </c>
      <c r="E38" s="53" t="s">
        <v>139</v>
      </c>
      <c r="F38" s="53" t="s">
        <v>139</v>
      </c>
      <c r="G38" s="53" t="s">
        <v>139</v>
      </c>
      <c r="H38" s="53" t="s">
        <v>139</v>
      </c>
      <c r="I38" s="53" t="s">
        <v>139</v>
      </c>
      <c r="J38" s="53" t="s">
        <v>139</v>
      </c>
      <c r="K38" s="53" t="s">
        <v>139</v>
      </c>
      <c r="L38" s="53" t="s">
        <v>139</v>
      </c>
      <c r="M38" s="53" t="s">
        <v>139</v>
      </c>
      <c r="N38" s="53" t="s">
        <v>139</v>
      </c>
      <c r="O38" s="53">
        <v>10</v>
      </c>
      <c r="P38" s="53">
        <v>2</v>
      </c>
      <c r="Q38" s="53" t="s">
        <v>964</v>
      </c>
      <c r="R38" s="53">
        <v>32</v>
      </c>
      <c r="S38" s="53">
        <v>2</v>
      </c>
      <c r="T38" s="53" t="s">
        <v>1115</v>
      </c>
      <c r="U38" s="55" t="s">
        <v>139</v>
      </c>
      <c r="V38" s="55" t="s">
        <v>139</v>
      </c>
      <c r="W38" s="55" t="s">
        <v>139</v>
      </c>
      <c r="X38" s="110" t="e">
        <f t="shared" si="1"/>
        <v>#VALUE!</v>
      </c>
    </row>
    <row r="39" spans="1:24" hidden="1" x14ac:dyDescent="0.3">
      <c r="A39" s="54" t="s">
        <v>519</v>
      </c>
      <c r="B39" s="52" t="s">
        <v>520</v>
      </c>
      <c r="C39" s="53" t="s">
        <v>139</v>
      </c>
      <c r="D39" s="53" t="s">
        <v>139</v>
      </c>
      <c r="E39" s="53" t="s">
        <v>139</v>
      </c>
      <c r="F39" s="53" t="s">
        <v>139</v>
      </c>
      <c r="G39" s="53" t="s">
        <v>139</v>
      </c>
      <c r="H39" s="53" t="s">
        <v>139</v>
      </c>
      <c r="I39" s="53" t="s">
        <v>645</v>
      </c>
      <c r="J39" s="53" t="s">
        <v>642</v>
      </c>
      <c r="K39" s="53" t="s">
        <v>769</v>
      </c>
      <c r="L39" s="53">
        <v>4</v>
      </c>
      <c r="M39" s="53">
        <v>4</v>
      </c>
      <c r="N39" s="53" t="s">
        <v>996</v>
      </c>
      <c r="O39" s="53">
        <v>4</v>
      </c>
      <c r="P39" s="53">
        <v>1</v>
      </c>
      <c r="Q39" s="53" t="s">
        <v>900</v>
      </c>
      <c r="R39" s="55" t="s">
        <v>139</v>
      </c>
      <c r="S39" s="55" t="s">
        <v>139</v>
      </c>
      <c r="T39" s="55" t="s">
        <v>139</v>
      </c>
      <c r="U39" s="55" t="s">
        <v>139</v>
      </c>
      <c r="V39" s="55" t="s">
        <v>139</v>
      </c>
      <c r="W39" s="55" t="s">
        <v>139</v>
      </c>
      <c r="X39" s="110" t="e">
        <f t="shared" si="1"/>
        <v>#VALUE!</v>
      </c>
    </row>
    <row r="40" spans="1:24" hidden="1" x14ac:dyDescent="0.3">
      <c r="A40" s="54" t="s">
        <v>126</v>
      </c>
      <c r="B40" s="52" t="s">
        <v>127</v>
      </c>
      <c r="C40" s="53" t="s">
        <v>139</v>
      </c>
      <c r="D40" s="53" t="s">
        <v>139</v>
      </c>
      <c r="E40" s="53" t="s">
        <v>139</v>
      </c>
      <c r="F40" s="53" t="s">
        <v>829</v>
      </c>
      <c r="G40" s="53" t="s">
        <v>682</v>
      </c>
      <c r="H40" s="53" t="s">
        <v>1089</v>
      </c>
      <c r="I40" s="53" t="s">
        <v>1035</v>
      </c>
      <c r="J40" s="53" t="s">
        <v>816</v>
      </c>
      <c r="K40" s="53" t="s">
        <v>1090</v>
      </c>
      <c r="L40" s="53" t="s">
        <v>139</v>
      </c>
      <c r="M40" s="53" t="s">
        <v>139</v>
      </c>
      <c r="N40" s="53" t="s">
        <v>139</v>
      </c>
      <c r="O40" s="55" t="s">
        <v>139</v>
      </c>
      <c r="P40" s="55" t="s">
        <v>139</v>
      </c>
      <c r="Q40" s="55" t="s">
        <v>139</v>
      </c>
      <c r="R40" s="55" t="s">
        <v>139</v>
      </c>
      <c r="S40" s="55" t="s">
        <v>139</v>
      </c>
      <c r="T40" s="55" t="s">
        <v>139</v>
      </c>
      <c r="U40" s="55" t="s">
        <v>139</v>
      </c>
      <c r="V40" s="55" t="s">
        <v>139</v>
      </c>
      <c r="W40" s="55" t="s">
        <v>139</v>
      </c>
      <c r="X40" s="110" t="e">
        <f t="shared" si="1"/>
        <v>#VALUE!</v>
      </c>
    </row>
    <row r="41" spans="1:24" x14ac:dyDescent="0.3">
      <c r="A41" s="54" t="s">
        <v>39</v>
      </c>
      <c r="B41" s="52" t="s">
        <v>40</v>
      </c>
      <c r="C41" s="53" t="s">
        <v>846</v>
      </c>
      <c r="D41" s="53" t="s">
        <v>829</v>
      </c>
      <c r="E41" s="53" t="s">
        <v>1253</v>
      </c>
      <c r="F41" s="53" t="s">
        <v>866</v>
      </c>
      <c r="G41" s="53" t="s">
        <v>986</v>
      </c>
      <c r="H41" s="53" t="s">
        <v>801</v>
      </c>
      <c r="I41" s="53" t="s">
        <v>819</v>
      </c>
      <c r="J41" s="53" t="s">
        <v>824</v>
      </c>
      <c r="K41" s="53" t="s">
        <v>987</v>
      </c>
      <c r="L41" s="53">
        <v>177</v>
      </c>
      <c r="M41" s="53">
        <v>82</v>
      </c>
      <c r="N41" s="53" t="s">
        <v>988</v>
      </c>
      <c r="O41" s="53">
        <v>209</v>
      </c>
      <c r="P41" s="53">
        <v>97</v>
      </c>
      <c r="Q41" s="53" t="s">
        <v>989</v>
      </c>
      <c r="R41" s="53">
        <v>238</v>
      </c>
      <c r="S41" s="53">
        <v>107</v>
      </c>
      <c r="T41" s="53" t="s">
        <v>1228</v>
      </c>
      <c r="U41" s="53">
        <v>255</v>
      </c>
      <c r="V41" s="53">
        <v>125</v>
      </c>
      <c r="W41" s="53" t="s">
        <v>1273</v>
      </c>
      <c r="X41" s="110">
        <f t="shared" si="1"/>
        <v>18</v>
      </c>
    </row>
    <row r="42" spans="1:24" x14ac:dyDescent="0.3">
      <c r="A42" s="103" t="s">
        <v>75</v>
      </c>
      <c r="B42" s="104" t="s">
        <v>76</v>
      </c>
      <c r="C42" s="105" t="s">
        <v>742</v>
      </c>
      <c r="D42" s="105" t="s">
        <v>838</v>
      </c>
      <c r="E42" s="105" t="s">
        <v>1263</v>
      </c>
      <c r="F42" s="105" t="s">
        <v>657</v>
      </c>
      <c r="G42" s="105" t="s">
        <v>682</v>
      </c>
      <c r="H42" s="105" t="s">
        <v>1061</v>
      </c>
      <c r="I42" s="105" t="s">
        <v>862</v>
      </c>
      <c r="J42" s="105" t="s">
        <v>644</v>
      </c>
      <c r="K42" s="105" t="s">
        <v>776</v>
      </c>
      <c r="L42" s="105">
        <v>41</v>
      </c>
      <c r="M42" s="105">
        <v>16</v>
      </c>
      <c r="N42" s="105" t="s">
        <v>1062</v>
      </c>
      <c r="O42" s="105">
        <v>176</v>
      </c>
      <c r="P42" s="105">
        <v>43</v>
      </c>
      <c r="Q42" s="105" t="s">
        <v>1063</v>
      </c>
      <c r="R42" s="105">
        <v>176</v>
      </c>
      <c r="S42" s="105">
        <v>54</v>
      </c>
      <c r="T42" s="105" t="s">
        <v>1232</v>
      </c>
      <c r="U42" s="105">
        <v>194</v>
      </c>
      <c r="V42" s="105">
        <v>70</v>
      </c>
      <c r="W42" s="105" t="s">
        <v>930</v>
      </c>
      <c r="X42" s="110">
        <f t="shared" si="1"/>
        <v>16</v>
      </c>
    </row>
    <row r="43" spans="1:24" hidden="1" x14ac:dyDescent="0.3">
      <c r="A43" s="54" t="s">
        <v>1212</v>
      </c>
      <c r="B43" s="52" t="s">
        <v>1219</v>
      </c>
      <c r="C43" s="53" t="s">
        <v>139</v>
      </c>
      <c r="D43" s="53" t="s">
        <v>139</v>
      </c>
      <c r="E43" s="53" t="s">
        <v>139</v>
      </c>
      <c r="F43" s="53" t="s">
        <v>139</v>
      </c>
      <c r="G43" s="53" t="s">
        <v>139</v>
      </c>
      <c r="H43" s="53" t="s">
        <v>139</v>
      </c>
      <c r="I43" s="53" t="s">
        <v>139</v>
      </c>
      <c r="J43" s="53" t="s">
        <v>139</v>
      </c>
      <c r="K43" s="53" t="s">
        <v>139</v>
      </c>
      <c r="L43" s="53" t="s">
        <v>139</v>
      </c>
      <c r="M43" s="53" t="s">
        <v>139</v>
      </c>
      <c r="N43" s="53" t="s">
        <v>139</v>
      </c>
      <c r="O43" s="55" t="s">
        <v>139</v>
      </c>
      <c r="P43" s="55" t="s">
        <v>139</v>
      </c>
      <c r="Q43" s="55" t="s">
        <v>139</v>
      </c>
      <c r="R43" s="53">
        <v>1</v>
      </c>
      <c r="S43" s="55">
        <v>0</v>
      </c>
      <c r="T43" s="56">
        <v>0</v>
      </c>
      <c r="U43" s="55" t="s">
        <v>139</v>
      </c>
      <c r="V43" s="55" t="s">
        <v>139</v>
      </c>
      <c r="W43" s="55" t="s">
        <v>139</v>
      </c>
      <c r="X43" s="110" t="e">
        <f t="shared" si="1"/>
        <v>#VALUE!</v>
      </c>
    </row>
    <row r="44" spans="1:24" hidden="1" x14ac:dyDescent="0.3">
      <c r="A44" s="54" t="s">
        <v>90</v>
      </c>
      <c r="B44" s="52" t="s">
        <v>91</v>
      </c>
      <c r="C44" s="53" t="s">
        <v>646</v>
      </c>
      <c r="D44" s="53" t="s">
        <v>642</v>
      </c>
      <c r="E44" s="53" t="s">
        <v>769</v>
      </c>
      <c r="F44" s="53" t="s">
        <v>139</v>
      </c>
      <c r="G44" s="53" t="s">
        <v>139</v>
      </c>
      <c r="H44" s="53" t="s">
        <v>139</v>
      </c>
      <c r="I44" s="53" t="s">
        <v>139</v>
      </c>
      <c r="J44" s="53" t="s">
        <v>139</v>
      </c>
      <c r="K44" s="53" t="s">
        <v>139</v>
      </c>
      <c r="L44" s="53" t="s">
        <v>139</v>
      </c>
      <c r="M44" s="53" t="s">
        <v>139</v>
      </c>
      <c r="N44" s="53" t="s">
        <v>139</v>
      </c>
      <c r="O44" s="55" t="s">
        <v>139</v>
      </c>
      <c r="P44" s="55" t="s">
        <v>139</v>
      </c>
      <c r="Q44" s="55" t="s">
        <v>139</v>
      </c>
      <c r="R44" s="55" t="s">
        <v>139</v>
      </c>
      <c r="S44" s="55" t="s">
        <v>139</v>
      </c>
      <c r="T44" s="55" t="s">
        <v>139</v>
      </c>
      <c r="U44" s="55" t="s">
        <v>139</v>
      </c>
      <c r="V44" s="55" t="s">
        <v>139</v>
      </c>
      <c r="W44" s="55" t="s">
        <v>139</v>
      </c>
      <c r="X44" s="110" t="e">
        <f t="shared" si="1"/>
        <v>#VALUE!</v>
      </c>
    </row>
    <row r="45" spans="1:24" x14ac:dyDescent="0.3">
      <c r="A45" s="54" t="s">
        <v>53</v>
      </c>
      <c r="B45" s="52" t="s">
        <v>54</v>
      </c>
      <c r="C45" s="53" t="s">
        <v>676</v>
      </c>
      <c r="D45" s="53" t="s">
        <v>816</v>
      </c>
      <c r="E45" s="53" t="s">
        <v>1057</v>
      </c>
      <c r="F45" s="53" t="s">
        <v>824</v>
      </c>
      <c r="G45" s="53" t="s">
        <v>662</v>
      </c>
      <c r="H45" s="53" t="s">
        <v>791</v>
      </c>
      <c r="I45" s="53" t="s">
        <v>857</v>
      </c>
      <c r="J45" s="53" t="s">
        <v>975</v>
      </c>
      <c r="K45" s="53" t="s">
        <v>1023</v>
      </c>
      <c r="L45" s="53">
        <v>307</v>
      </c>
      <c r="M45" s="53">
        <v>102</v>
      </c>
      <c r="N45" s="53" t="s">
        <v>1024</v>
      </c>
      <c r="O45" s="53">
        <v>265</v>
      </c>
      <c r="P45" s="53">
        <v>111</v>
      </c>
      <c r="Q45" s="53" t="s">
        <v>1025</v>
      </c>
      <c r="R45" s="53">
        <v>255</v>
      </c>
      <c r="S45" s="53">
        <v>129</v>
      </c>
      <c r="T45" s="53" t="s">
        <v>1106</v>
      </c>
      <c r="U45" s="53">
        <v>309</v>
      </c>
      <c r="V45" s="53">
        <v>144</v>
      </c>
      <c r="W45" s="53" t="s">
        <v>1276</v>
      </c>
      <c r="X45" s="110">
        <f t="shared" si="1"/>
        <v>15</v>
      </c>
    </row>
    <row r="46" spans="1:24" hidden="1" x14ac:dyDescent="0.3">
      <c r="A46" s="54" t="s">
        <v>820</v>
      </c>
      <c r="B46" s="52" t="s">
        <v>821</v>
      </c>
      <c r="C46" s="53" t="s">
        <v>641</v>
      </c>
      <c r="D46" s="53" t="s">
        <v>646</v>
      </c>
      <c r="E46" s="53" t="s">
        <v>963</v>
      </c>
      <c r="F46" s="53" t="s">
        <v>856</v>
      </c>
      <c r="G46" s="53" t="s">
        <v>646</v>
      </c>
      <c r="H46" s="53" t="s">
        <v>778</v>
      </c>
      <c r="I46" s="53" t="s">
        <v>649</v>
      </c>
      <c r="J46" s="53" t="s">
        <v>646</v>
      </c>
      <c r="K46" s="53" t="s">
        <v>1097</v>
      </c>
      <c r="L46" s="53">
        <v>1</v>
      </c>
      <c r="M46" s="53">
        <v>1</v>
      </c>
      <c r="N46" s="53" t="s">
        <v>996</v>
      </c>
      <c r="O46" s="53">
        <v>2</v>
      </c>
      <c r="P46" s="53">
        <v>1</v>
      </c>
      <c r="Q46" s="53" t="s">
        <v>966</v>
      </c>
      <c r="R46" s="55" t="s">
        <v>139</v>
      </c>
      <c r="S46" s="55" t="s">
        <v>139</v>
      </c>
      <c r="T46" s="55" t="s">
        <v>139</v>
      </c>
      <c r="U46" s="55" t="s">
        <v>139</v>
      </c>
      <c r="V46" s="55" t="s">
        <v>139</v>
      </c>
      <c r="W46" s="55" t="s">
        <v>139</v>
      </c>
      <c r="X46" s="110" t="e">
        <f t="shared" si="1"/>
        <v>#VALUE!</v>
      </c>
    </row>
    <row r="47" spans="1:24" hidden="1" x14ac:dyDescent="0.3">
      <c r="A47" s="54" t="s">
        <v>132</v>
      </c>
      <c r="B47" s="52" t="s">
        <v>133</v>
      </c>
      <c r="C47" s="53" t="s">
        <v>139</v>
      </c>
      <c r="D47" s="53" t="s">
        <v>139</v>
      </c>
      <c r="E47" s="53" t="s">
        <v>139</v>
      </c>
      <c r="F47" s="53" t="s">
        <v>681</v>
      </c>
      <c r="G47" s="53" t="s">
        <v>642</v>
      </c>
      <c r="H47" s="53" t="s">
        <v>769</v>
      </c>
      <c r="I47" s="53" t="s">
        <v>845</v>
      </c>
      <c r="J47" s="53" t="s">
        <v>642</v>
      </c>
      <c r="K47" s="53" t="s">
        <v>769</v>
      </c>
      <c r="L47" s="53">
        <v>56</v>
      </c>
      <c r="M47" s="55">
        <v>0</v>
      </c>
      <c r="N47" s="56">
        <v>0</v>
      </c>
      <c r="O47" s="53">
        <v>17</v>
      </c>
      <c r="P47" s="55">
        <v>0</v>
      </c>
      <c r="Q47" s="56">
        <v>0</v>
      </c>
      <c r="R47" s="53">
        <v>2</v>
      </c>
      <c r="S47" s="55">
        <v>0</v>
      </c>
      <c r="T47" s="56">
        <v>0</v>
      </c>
      <c r="U47" s="55" t="s">
        <v>139</v>
      </c>
      <c r="V47" s="55" t="s">
        <v>139</v>
      </c>
      <c r="W47" s="55" t="s">
        <v>139</v>
      </c>
      <c r="X47" s="110" t="e">
        <f t="shared" si="1"/>
        <v>#VALUE!</v>
      </c>
    </row>
    <row r="48" spans="1:24" x14ac:dyDescent="0.3">
      <c r="A48" s="54" t="s">
        <v>134</v>
      </c>
      <c r="B48" s="52" t="s">
        <v>135</v>
      </c>
      <c r="C48" s="53" t="s">
        <v>139</v>
      </c>
      <c r="D48" s="53" t="s">
        <v>139</v>
      </c>
      <c r="E48" s="53" t="s">
        <v>139</v>
      </c>
      <c r="F48" s="53" t="s">
        <v>1098</v>
      </c>
      <c r="G48" s="53" t="s">
        <v>647</v>
      </c>
      <c r="H48" s="53" t="s">
        <v>1058</v>
      </c>
      <c r="I48" s="53" t="s">
        <v>1099</v>
      </c>
      <c r="J48" s="53" t="s">
        <v>666</v>
      </c>
      <c r="K48" s="53" t="s">
        <v>1100</v>
      </c>
      <c r="L48" s="53">
        <v>87</v>
      </c>
      <c r="M48" s="53">
        <v>16</v>
      </c>
      <c r="N48" s="53" t="s">
        <v>1090</v>
      </c>
      <c r="O48" s="53">
        <v>124</v>
      </c>
      <c r="P48" s="53">
        <v>14</v>
      </c>
      <c r="Q48" s="53" t="s">
        <v>1101</v>
      </c>
      <c r="R48" s="53">
        <v>123</v>
      </c>
      <c r="S48" s="53">
        <v>25</v>
      </c>
      <c r="T48" s="53" t="s">
        <v>1061</v>
      </c>
      <c r="U48" s="53">
        <v>139</v>
      </c>
      <c r="V48" s="53">
        <v>37</v>
      </c>
      <c r="W48" s="53" t="s">
        <v>1185</v>
      </c>
      <c r="X48" s="110">
        <f t="shared" si="1"/>
        <v>12</v>
      </c>
    </row>
    <row r="49" spans="1:24" hidden="1" x14ac:dyDescent="0.3">
      <c r="A49" s="54" t="s">
        <v>136</v>
      </c>
      <c r="B49" s="52" t="s">
        <v>137</v>
      </c>
      <c r="C49" s="53" t="s">
        <v>139</v>
      </c>
      <c r="D49" s="53" t="s">
        <v>139</v>
      </c>
      <c r="E49" s="53" t="s">
        <v>139</v>
      </c>
      <c r="F49" s="53" t="s">
        <v>666</v>
      </c>
      <c r="G49" s="53" t="s">
        <v>642</v>
      </c>
      <c r="H49" s="53" t="s">
        <v>769</v>
      </c>
      <c r="I49" s="53" t="s">
        <v>651</v>
      </c>
      <c r="J49" s="53" t="s">
        <v>642</v>
      </c>
      <c r="K49" s="53" t="s">
        <v>769</v>
      </c>
      <c r="L49" s="53" t="s">
        <v>139</v>
      </c>
      <c r="M49" s="53" t="s">
        <v>139</v>
      </c>
      <c r="N49" s="53" t="s">
        <v>139</v>
      </c>
      <c r="O49" s="55" t="s">
        <v>139</v>
      </c>
      <c r="P49" s="55" t="s">
        <v>139</v>
      </c>
      <c r="Q49" s="55" t="s">
        <v>139</v>
      </c>
      <c r="R49" s="55" t="s">
        <v>139</v>
      </c>
      <c r="S49" s="55" t="s">
        <v>139</v>
      </c>
      <c r="T49" s="55" t="s">
        <v>139</v>
      </c>
      <c r="U49" s="53">
        <v>1</v>
      </c>
      <c r="V49" s="55">
        <v>0</v>
      </c>
      <c r="W49" s="56">
        <v>0</v>
      </c>
      <c r="X49" s="110" t="e">
        <f t="shared" si="1"/>
        <v>#VALUE!</v>
      </c>
    </row>
    <row r="50" spans="1:24" hidden="1" x14ac:dyDescent="0.3">
      <c r="A50" s="54" t="s">
        <v>1216</v>
      </c>
      <c r="B50" s="52" t="s">
        <v>1238</v>
      </c>
      <c r="C50" s="53" t="s">
        <v>139</v>
      </c>
      <c r="D50" s="53" t="s">
        <v>139</v>
      </c>
      <c r="E50" s="53" t="s">
        <v>139</v>
      </c>
      <c r="F50" s="53" t="s">
        <v>139</v>
      </c>
      <c r="G50" s="53" t="s">
        <v>139</v>
      </c>
      <c r="H50" s="53" t="s">
        <v>139</v>
      </c>
      <c r="I50" s="53" t="s">
        <v>139</v>
      </c>
      <c r="J50" s="53" t="s">
        <v>139</v>
      </c>
      <c r="K50" s="53" t="s">
        <v>139</v>
      </c>
      <c r="L50" s="53" t="s">
        <v>139</v>
      </c>
      <c r="M50" s="53" t="s">
        <v>139</v>
      </c>
      <c r="N50" s="53" t="s">
        <v>139</v>
      </c>
      <c r="O50" s="55" t="s">
        <v>139</v>
      </c>
      <c r="P50" s="55" t="s">
        <v>139</v>
      </c>
      <c r="Q50" s="55" t="s">
        <v>139</v>
      </c>
      <c r="R50" s="53">
        <v>23</v>
      </c>
      <c r="S50" s="55">
        <v>0</v>
      </c>
      <c r="T50" s="56">
        <v>0</v>
      </c>
      <c r="U50" s="55" t="s">
        <v>139</v>
      </c>
      <c r="V50" s="55" t="s">
        <v>139</v>
      </c>
      <c r="W50" s="55" t="s">
        <v>139</v>
      </c>
      <c r="X50" s="110" t="e">
        <f t="shared" si="1"/>
        <v>#VALUE!</v>
      </c>
    </row>
    <row r="51" spans="1:24" hidden="1" x14ac:dyDescent="0.3">
      <c r="A51" s="54" t="s">
        <v>762</v>
      </c>
      <c r="B51" s="52" t="s">
        <v>807</v>
      </c>
      <c r="C51" s="53" t="s">
        <v>139</v>
      </c>
      <c r="D51" s="53" t="s">
        <v>139</v>
      </c>
      <c r="E51" s="53" t="s">
        <v>139</v>
      </c>
      <c r="F51" s="53" t="s">
        <v>139</v>
      </c>
      <c r="G51" s="53" t="s">
        <v>139</v>
      </c>
      <c r="H51" s="53" t="s">
        <v>139</v>
      </c>
      <c r="I51" s="53" t="s">
        <v>139</v>
      </c>
      <c r="J51" s="53" t="s">
        <v>139</v>
      </c>
      <c r="K51" s="53" t="s">
        <v>139</v>
      </c>
      <c r="L51" s="53">
        <v>17</v>
      </c>
      <c r="M51" s="55">
        <v>0</v>
      </c>
      <c r="N51" s="56">
        <v>0</v>
      </c>
      <c r="O51" s="55" t="s">
        <v>139</v>
      </c>
      <c r="P51" s="55" t="s">
        <v>139</v>
      </c>
      <c r="Q51" s="55" t="s">
        <v>139</v>
      </c>
      <c r="R51" s="55" t="s">
        <v>139</v>
      </c>
      <c r="S51" s="55" t="s">
        <v>139</v>
      </c>
      <c r="T51" s="55" t="s">
        <v>139</v>
      </c>
      <c r="U51" s="55" t="s">
        <v>139</v>
      </c>
      <c r="V51" s="55" t="s">
        <v>139</v>
      </c>
      <c r="W51" s="55" t="s">
        <v>139</v>
      </c>
      <c r="X51" s="110" t="e">
        <f t="shared" si="1"/>
        <v>#VALUE!</v>
      </c>
    </row>
    <row r="52" spans="1:24" hidden="1" x14ac:dyDescent="0.3">
      <c r="A52" s="54" t="s">
        <v>1285</v>
      </c>
      <c r="B52" s="52" t="s">
        <v>1286</v>
      </c>
      <c r="C52" s="53" t="s">
        <v>139</v>
      </c>
      <c r="D52" s="53" t="s">
        <v>139</v>
      </c>
      <c r="E52" s="53" t="s">
        <v>139</v>
      </c>
      <c r="F52" s="53" t="s">
        <v>139</v>
      </c>
      <c r="G52" s="53" t="s">
        <v>139</v>
      </c>
      <c r="H52" s="53" t="s">
        <v>139</v>
      </c>
      <c r="I52" s="53" t="s">
        <v>139</v>
      </c>
      <c r="J52" s="53" t="s">
        <v>139</v>
      </c>
      <c r="K52" s="53" t="s">
        <v>139</v>
      </c>
      <c r="L52" s="53" t="s">
        <v>139</v>
      </c>
      <c r="M52" s="53" t="s">
        <v>139</v>
      </c>
      <c r="N52" s="53" t="s">
        <v>139</v>
      </c>
      <c r="O52" s="55" t="s">
        <v>139</v>
      </c>
      <c r="P52" s="55" t="s">
        <v>139</v>
      </c>
      <c r="Q52" s="55" t="s">
        <v>139</v>
      </c>
      <c r="R52" s="55" t="s">
        <v>139</v>
      </c>
      <c r="S52" s="55" t="s">
        <v>139</v>
      </c>
      <c r="T52" s="55" t="s">
        <v>139</v>
      </c>
      <c r="U52" s="53">
        <v>18</v>
      </c>
      <c r="V52" s="55">
        <v>0</v>
      </c>
      <c r="W52" s="56">
        <v>0</v>
      </c>
      <c r="X52" s="110" t="e">
        <f t="shared" si="1"/>
        <v>#VALUE!</v>
      </c>
    </row>
    <row r="53" spans="1:24" hidden="1" x14ac:dyDescent="0.3">
      <c r="A53" s="54" t="s">
        <v>1287</v>
      </c>
      <c r="B53" s="52" t="s">
        <v>880</v>
      </c>
      <c r="C53" s="53" t="s">
        <v>139</v>
      </c>
      <c r="D53" s="53" t="s">
        <v>139</v>
      </c>
      <c r="E53" s="53" t="s">
        <v>139</v>
      </c>
      <c r="F53" s="53" t="s">
        <v>139</v>
      </c>
      <c r="G53" s="53" t="s">
        <v>139</v>
      </c>
      <c r="H53" s="53" t="s">
        <v>139</v>
      </c>
      <c r="I53" s="53" t="s">
        <v>139</v>
      </c>
      <c r="J53" s="53" t="s">
        <v>139</v>
      </c>
      <c r="K53" s="53" t="s">
        <v>139</v>
      </c>
      <c r="L53" s="53" t="s">
        <v>139</v>
      </c>
      <c r="M53" s="53" t="s">
        <v>139</v>
      </c>
      <c r="N53" s="53" t="s">
        <v>139</v>
      </c>
      <c r="O53" s="55" t="s">
        <v>139</v>
      </c>
      <c r="P53" s="55" t="s">
        <v>139</v>
      </c>
      <c r="Q53" s="55" t="s">
        <v>139</v>
      </c>
      <c r="R53" s="55" t="s">
        <v>139</v>
      </c>
      <c r="S53" s="55" t="s">
        <v>139</v>
      </c>
      <c r="T53" s="55" t="s">
        <v>139</v>
      </c>
      <c r="U53" s="53">
        <v>36</v>
      </c>
      <c r="V53" s="55">
        <v>0</v>
      </c>
      <c r="W53" s="56">
        <v>0</v>
      </c>
      <c r="X53" s="110" t="e">
        <f t="shared" si="1"/>
        <v>#VALUE!</v>
      </c>
    </row>
    <row r="54" spans="1:24" hidden="1" x14ac:dyDescent="0.3">
      <c r="A54" s="54" t="s">
        <v>1288</v>
      </c>
      <c r="B54" s="52" t="s">
        <v>335</v>
      </c>
      <c r="C54" s="53" t="s">
        <v>139</v>
      </c>
      <c r="D54" s="53" t="s">
        <v>139</v>
      </c>
      <c r="E54" s="53" t="s">
        <v>139</v>
      </c>
      <c r="F54" s="53" t="s">
        <v>139</v>
      </c>
      <c r="G54" s="53" t="s">
        <v>139</v>
      </c>
      <c r="H54" s="53" t="s">
        <v>139</v>
      </c>
      <c r="I54" s="53" t="s">
        <v>139</v>
      </c>
      <c r="J54" s="53" t="s">
        <v>139</v>
      </c>
      <c r="K54" s="53" t="s">
        <v>139</v>
      </c>
      <c r="L54" s="53" t="s">
        <v>139</v>
      </c>
      <c r="M54" s="53" t="s">
        <v>139</v>
      </c>
      <c r="N54" s="53" t="s">
        <v>139</v>
      </c>
      <c r="O54" s="55" t="s">
        <v>139</v>
      </c>
      <c r="P54" s="55" t="s">
        <v>139</v>
      </c>
      <c r="Q54" s="55" t="s">
        <v>139</v>
      </c>
      <c r="R54" s="55" t="s">
        <v>139</v>
      </c>
      <c r="S54" s="55" t="s">
        <v>139</v>
      </c>
      <c r="T54" s="55" t="s">
        <v>139</v>
      </c>
      <c r="U54" s="53">
        <v>537</v>
      </c>
      <c r="V54" s="53">
        <v>470</v>
      </c>
      <c r="W54" s="53" t="s">
        <v>1170</v>
      </c>
      <c r="X54" s="110" t="e">
        <f t="shared" si="1"/>
        <v>#VALUE!</v>
      </c>
    </row>
    <row r="55" spans="1:24" hidden="1" x14ac:dyDescent="0.3">
      <c r="A55" s="54" t="s">
        <v>1289</v>
      </c>
      <c r="B55" s="52" t="s">
        <v>336</v>
      </c>
      <c r="C55" s="53" t="s">
        <v>139</v>
      </c>
      <c r="D55" s="53" t="s">
        <v>139</v>
      </c>
      <c r="E55" s="53" t="s">
        <v>139</v>
      </c>
      <c r="F55" s="53" t="s">
        <v>139</v>
      </c>
      <c r="G55" s="53" t="s">
        <v>139</v>
      </c>
      <c r="H55" s="53" t="s">
        <v>139</v>
      </c>
      <c r="I55" s="53" t="s">
        <v>139</v>
      </c>
      <c r="J55" s="53" t="s">
        <v>139</v>
      </c>
      <c r="K55" s="53" t="s">
        <v>139</v>
      </c>
      <c r="L55" s="53" t="s">
        <v>139</v>
      </c>
      <c r="M55" s="53" t="s">
        <v>139</v>
      </c>
      <c r="N55" s="53" t="s">
        <v>139</v>
      </c>
      <c r="O55" s="55" t="s">
        <v>139</v>
      </c>
      <c r="P55" s="55" t="s">
        <v>139</v>
      </c>
      <c r="Q55" s="55" t="s">
        <v>139</v>
      </c>
      <c r="R55" s="55" t="s">
        <v>139</v>
      </c>
      <c r="S55" s="55" t="s">
        <v>139</v>
      </c>
      <c r="T55" s="55" t="s">
        <v>139</v>
      </c>
      <c r="U55" s="53">
        <v>204</v>
      </c>
      <c r="V55" s="53">
        <v>25</v>
      </c>
      <c r="W55" s="53" t="s">
        <v>1240</v>
      </c>
      <c r="X55" s="110" t="e">
        <f t="shared" si="1"/>
        <v>#VALUE!</v>
      </c>
    </row>
    <row r="56" spans="1:24" hidden="1" x14ac:dyDescent="0.3">
      <c r="A56" s="54" t="s">
        <v>1290</v>
      </c>
      <c r="B56" s="52" t="s">
        <v>337</v>
      </c>
      <c r="C56" s="53" t="s">
        <v>139</v>
      </c>
      <c r="D56" s="53" t="s">
        <v>139</v>
      </c>
      <c r="E56" s="53" t="s">
        <v>139</v>
      </c>
      <c r="F56" s="53" t="s">
        <v>139</v>
      </c>
      <c r="G56" s="53" t="s">
        <v>139</v>
      </c>
      <c r="H56" s="53" t="s">
        <v>139</v>
      </c>
      <c r="I56" s="53" t="s">
        <v>139</v>
      </c>
      <c r="J56" s="53" t="s">
        <v>139</v>
      </c>
      <c r="K56" s="53" t="s">
        <v>139</v>
      </c>
      <c r="L56" s="53" t="s">
        <v>139</v>
      </c>
      <c r="M56" s="53" t="s">
        <v>139</v>
      </c>
      <c r="N56" s="53" t="s">
        <v>139</v>
      </c>
      <c r="O56" s="55" t="s">
        <v>139</v>
      </c>
      <c r="P56" s="55" t="s">
        <v>139</v>
      </c>
      <c r="Q56" s="55" t="s">
        <v>139</v>
      </c>
      <c r="R56" s="55" t="s">
        <v>139</v>
      </c>
      <c r="S56" s="55" t="s">
        <v>139</v>
      </c>
      <c r="T56" s="55" t="s">
        <v>139</v>
      </c>
      <c r="U56" s="53">
        <v>358</v>
      </c>
      <c r="V56" s="53">
        <v>276</v>
      </c>
      <c r="W56" s="53" t="s">
        <v>1135</v>
      </c>
      <c r="X56" s="110" t="e">
        <f t="shared" si="1"/>
        <v>#VALUE!</v>
      </c>
    </row>
    <row r="57" spans="1:24" hidden="1" x14ac:dyDescent="0.3">
      <c r="A57" s="54" t="s">
        <v>1291</v>
      </c>
      <c r="B57" s="52" t="s">
        <v>340</v>
      </c>
      <c r="C57" s="53" t="s">
        <v>139</v>
      </c>
      <c r="D57" s="53" t="s">
        <v>139</v>
      </c>
      <c r="E57" s="53" t="s">
        <v>139</v>
      </c>
      <c r="F57" s="53" t="s">
        <v>139</v>
      </c>
      <c r="G57" s="53" t="s">
        <v>139</v>
      </c>
      <c r="H57" s="53" t="s">
        <v>139</v>
      </c>
      <c r="I57" s="53" t="s">
        <v>139</v>
      </c>
      <c r="J57" s="53" t="s">
        <v>139</v>
      </c>
      <c r="K57" s="53" t="s">
        <v>139</v>
      </c>
      <c r="L57" s="53" t="s">
        <v>139</v>
      </c>
      <c r="M57" s="53" t="s">
        <v>139</v>
      </c>
      <c r="N57" s="53" t="s">
        <v>139</v>
      </c>
      <c r="O57" s="55" t="s">
        <v>139</v>
      </c>
      <c r="P57" s="55" t="s">
        <v>139</v>
      </c>
      <c r="Q57" s="55" t="s">
        <v>139</v>
      </c>
      <c r="R57" s="55" t="s">
        <v>139</v>
      </c>
      <c r="S57" s="55" t="s">
        <v>139</v>
      </c>
      <c r="T57" s="55" t="s">
        <v>139</v>
      </c>
      <c r="U57" s="53">
        <v>91</v>
      </c>
      <c r="V57" s="55">
        <v>0</v>
      </c>
      <c r="W57" s="56">
        <v>0</v>
      </c>
      <c r="X57" s="110" t="e">
        <f t="shared" si="1"/>
        <v>#VALUE!</v>
      </c>
    </row>
    <row r="58" spans="1:24" hidden="1" x14ac:dyDescent="0.3">
      <c r="A58" s="54" t="s">
        <v>1292</v>
      </c>
      <c r="B58" s="52" t="s">
        <v>341</v>
      </c>
      <c r="C58" s="53" t="s">
        <v>139</v>
      </c>
      <c r="D58" s="53" t="s">
        <v>139</v>
      </c>
      <c r="E58" s="53" t="s">
        <v>139</v>
      </c>
      <c r="F58" s="53" t="s">
        <v>139</v>
      </c>
      <c r="G58" s="53" t="s">
        <v>139</v>
      </c>
      <c r="H58" s="53" t="s">
        <v>139</v>
      </c>
      <c r="I58" s="53" t="s">
        <v>139</v>
      </c>
      <c r="J58" s="53" t="s">
        <v>139</v>
      </c>
      <c r="K58" s="53" t="s">
        <v>139</v>
      </c>
      <c r="L58" s="53" t="s">
        <v>139</v>
      </c>
      <c r="M58" s="53" t="s">
        <v>139</v>
      </c>
      <c r="N58" s="53" t="s">
        <v>139</v>
      </c>
      <c r="O58" s="55" t="s">
        <v>139</v>
      </c>
      <c r="P58" s="55" t="s">
        <v>139</v>
      </c>
      <c r="Q58" s="55" t="s">
        <v>139</v>
      </c>
      <c r="R58" s="55" t="s">
        <v>139</v>
      </c>
      <c r="S58" s="55" t="s">
        <v>139</v>
      </c>
      <c r="T58" s="55" t="s">
        <v>139</v>
      </c>
      <c r="U58" s="53">
        <v>133</v>
      </c>
      <c r="V58" s="53">
        <v>14</v>
      </c>
      <c r="W58" s="53" t="s">
        <v>1020</v>
      </c>
      <c r="X58" s="110" t="e">
        <f t="shared" si="1"/>
        <v>#VALUE!</v>
      </c>
    </row>
    <row r="59" spans="1:24" hidden="1" x14ac:dyDescent="0.3">
      <c r="A59" s="54" t="s">
        <v>1293</v>
      </c>
      <c r="B59" s="52" t="s">
        <v>1201</v>
      </c>
      <c r="C59" s="53" t="s">
        <v>139</v>
      </c>
      <c r="D59" s="53" t="s">
        <v>139</v>
      </c>
      <c r="E59" s="53" t="s">
        <v>139</v>
      </c>
      <c r="F59" s="53" t="s">
        <v>139</v>
      </c>
      <c r="G59" s="53" t="s">
        <v>139</v>
      </c>
      <c r="H59" s="53" t="s">
        <v>139</v>
      </c>
      <c r="I59" s="53" t="s">
        <v>139</v>
      </c>
      <c r="J59" s="53" t="s">
        <v>139</v>
      </c>
      <c r="K59" s="53" t="s">
        <v>139</v>
      </c>
      <c r="L59" s="53" t="s">
        <v>139</v>
      </c>
      <c r="M59" s="53" t="s">
        <v>139</v>
      </c>
      <c r="N59" s="53" t="s">
        <v>139</v>
      </c>
      <c r="O59" s="55" t="s">
        <v>139</v>
      </c>
      <c r="P59" s="55" t="s">
        <v>139</v>
      </c>
      <c r="Q59" s="55" t="s">
        <v>139</v>
      </c>
      <c r="R59" s="55" t="s">
        <v>139</v>
      </c>
      <c r="S59" s="55" t="s">
        <v>139</v>
      </c>
      <c r="T59" s="55" t="s">
        <v>139</v>
      </c>
      <c r="U59" s="53">
        <v>43</v>
      </c>
      <c r="V59" s="55">
        <v>0</v>
      </c>
      <c r="W59" s="56">
        <v>0</v>
      </c>
      <c r="X59" s="110" t="e">
        <f t="shared" si="1"/>
        <v>#VALUE!</v>
      </c>
    </row>
    <row r="60" spans="1:24" x14ac:dyDescent="0.3">
      <c r="A60" s="54" t="s">
        <v>49</v>
      </c>
      <c r="B60" s="52" t="s">
        <v>50</v>
      </c>
      <c r="C60" s="53" t="s">
        <v>732</v>
      </c>
      <c r="D60" s="53" t="s">
        <v>649</v>
      </c>
      <c r="E60" s="53" t="s">
        <v>1025</v>
      </c>
      <c r="F60" s="53" t="s">
        <v>1008</v>
      </c>
      <c r="G60" s="53" t="s">
        <v>660</v>
      </c>
      <c r="H60" s="53" t="s">
        <v>1009</v>
      </c>
      <c r="I60" s="53" t="s">
        <v>1010</v>
      </c>
      <c r="J60" s="53" t="s">
        <v>1011</v>
      </c>
      <c r="K60" s="53" t="s">
        <v>801</v>
      </c>
      <c r="L60" s="53">
        <v>136</v>
      </c>
      <c r="M60" s="53">
        <v>71</v>
      </c>
      <c r="N60" s="53" t="s">
        <v>1012</v>
      </c>
      <c r="O60" s="53">
        <v>139</v>
      </c>
      <c r="P60" s="53">
        <v>69</v>
      </c>
      <c r="Q60" s="53" t="s">
        <v>1013</v>
      </c>
      <c r="R60" s="53">
        <v>153</v>
      </c>
      <c r="S60" s="53">
        <v>71</v>
      </c>
      <c r="T60" s="53" t="s">
        <v>989</v>
      </c>
      <c r="U60" s="53">
        <v>185</v>
      </c>
      <c r="V60" s="53">
        <v>82</v>
      </c>
      <c r="W60" s="53" t="s">
        <v>1004</v>
      </c>
      <c r="X60" s="110">
        <f t="shared" si="1"/>
        <v>11</v>
      </c>
    </row>
    <row r="61" spans="1:24" x14ac:dyDescent="0.3">
      <c r="A61" s="103" t="s">
        <v>21</v>
      </c>
      <c r="B61" s="104" t="s">
        <v>22</v>
      </c>
      <c r="C61" s="105" t="s">
        <v>660</v>
      </c>
      <c r="D61" s="105" t="s">
        <v>642</v>
      </c>
      <c r="E61" s="105" t="s">
        <v>769</v>
      </c>
      <c r="F61" s="105" t="s">
        <v>939</v>
      </c>
      <c r="G61" s="105" t="s">
        <v>647</v>
      </c>
      <c r="H61" s="105" t="s">
        <v>940</v>
      </c>
      <c r="I61" s="105" t="s">
        <v>941</v>
      </c>
      <c r="J61" s="105" t="s">
        <v>838</v>
      </c>
      <c r="K61" s="105" t="s">
        <v>942</v>
      </c>
      <c r="L61" s="105">
        <v>173</v>
      </c>
      <c r="M61" s="105">
        <v>22</v>
      </c>
      <c r="N61" s="105" t="s">
        <v>943</v>
      </c>
      <c r="O61" s="105">
        <v>201</v>
      </c>
      <c r="P61" s="105">
        <v>40</v>
      </c>
      <c r="Q61" s="105" t="s">
        <v>944</v>
      </c>
      <c r="R61" s="105">
        <v>97</v>
      </c>
      <c r="S61" s="105">
        <v>23</v>
      </c>
      <c r="T61" s="105" t="s">
        <v>1223</v>
      </c>
      <c r="U61" s="105">
        <v>166</v>
      </c>
      <c r="V61" s="105">
        <v>33</v>
      </c>
      <c r="W61" s="105" t="s">
        <v>944</v>
      </c>
      <c r="X61" s="110">
        <f t="shared" si="1"/>
        <v>10</v>
      </c>
    </row>
    <row r="62" spans="1:24" x14ac:dyDescent="0.3">
      <c r="A62" s="54" t="s">
        <v>29</v>
      </c>
      <c r="B62" s="52" t="s">
        <v>30</v>
      </c>
      <c r="C62" s="53" t="s">
        <v>843</v>
      </c>
      <c r="D62" s="53" t="s">
        <v>641</v>
      </c>
      <c r="E62" s="53" t="s">
        <v>1154</v>
      </c>
      <c r="F62" s="53" t="s">
        <v>868</v>
      </c>
      <c r="G62" s="53" t="s">
        <v>648</v>
      </c>
      <c r="H62" s="53" t="s">
        <v>773</v>
      </c>
      <c r="I62" s="53" t="s">
        <v>646</v>
      </c>
      <c r="J62" s="53" t="s">
        <v>646</v>
      </c>
      <c r="K62" s="53" t="s">
        <v>783</v>
      </c>
      <c r="L62" s="53">
        <v>2</v>
      </c>
      <c r="M62" s="53">
        <v>1</v>
      </c>
      <c r="N62" s="53" t="s">
        <v>966</v>
      </c>
      <c r="O62" s="53">
        <v>5</v>
      </c>
      <c r="P62" s="55">
        <v>0</v>
      </c>
      <c r="Q62" s="56">
        <v>0</v>
      </c>
      <c r="R62" s="53">
        <v>100</v>
      </c>
      <c r="S62" s="53">
        <v>16</v>
      </c>
      <c r="T62" s="53" t="s">
        <v>1226</v>
      </c>
      <c r="U62" s="53">
        <v>117</v>
      </c>
      <c r="V62" s="53">
        <v>25</v>
      </c>
      <c r="W62" s="53" t="s">
        <v>804</v>
      </c>
      <c r="X62" s="110">
        <f t="shared" si="1"/>
        <v>9</v>
      </c>
    </row>
    <row r="63" spans="1:24" x14ac:dyDescent="0.3">
      <c r="A63" s="103" t="s">
        <v>69</v>
      </c>
      <c r="B63" s="104" t="s">
        <v>70</v>
      </c>
      <c r="C63" s="105" t="s">
        <v>659</v>
      </c>
      <c r="D63" s="105" t="s">
        <v>648</v>
      </c>
      <c r="E63" s="105" t="s">
        <v>765</v>
      </c>
      <c r="F63" s="105" t="s">
        <v>836</v>
      </c>
      <c r="G63" s="105" t="s">
        <v>647</v>
      </c>
      <c r="H63" s="105" t="s">
        <v>1055</v>
      </c>
      <c r="I63" s="105" t="s">
        <v>1005</v>
      </c>
      <c r="J63" s="105" t="s">
        <v>659</v>
      </c>
      <c r="K63" s="105" t="s">
        <v>786</v>
      </c>
      <c r="L63" s="105">
        <v>105</v>
      </c>
      <c r="M63" s="105">
        <v>33</v>
      </c>
      <c r="N63" s="105" t="s">
        <v>1056</v>
      </c>
      <c r="O63" s="105">
        <v>68</v>
      </c>
      <c r="P63" s="105">
        <v>32</v>
      </c>
      <c r="Q63" s="105" t="s">
        <v>1057</v>
      </c>
      <c r="R63" s="105">
        <v>173</v>
      </c>
      <c r="S63" s="105">
        <v>54</v>
      </c>
      <c r="T63" s="105" t="s">
        <v>1147</v>
      </c>
      <c r="U63" s="105">
        <v>259</v>
      </c>
      <c r="V63" s="105">
        <v>60</v>
      </c>
      <c r="W63" s="105" t="s">
        <v>1282</v>
      </c>
      <c r="X63" s="110">
        <f t="shared" si="1"/>
        <v>6</v>
      </c>
    </row>
    <row r="64" spans="1:24" x14ac:dyDescent="0.3">
      <c r="A64" s="54" t="s">
        <v>13</v>
      </c>
      <c r="B64" s="52" t="s">
        <v>14</v>
      </c>
      <c r="C64" s="53" t="s">
        <v>740</v>
      </c>
      <c r="D64" s="53" t="s">
        <v>1076</v>
      </c>
      <c r="E64" s="53" t="s">
        <v>1121</v>
      </c>
      <c r="F64" s="53" t="s">
        <v>917</v>
      </c>
      <c r="G64" s="53" t="s">
        <v>918</v>
      </c>
      <c r="H64" s="53" t="s">
        <v>919</v>
      </c>
      <c r="I64" s="53" t="s">
        <v>920</v>
      </c>
      <c r="J64" s="53" t="s">
        <v>921</v>
      </c>
      <c r="K64" s="53" t="s">
        <v>772</v>
      </c>
      <c r="L64" s="53">
        <v>1140</v>
      </c>
      <c r="M64" s="53">
        <v>304</v>
      </c>
      <c r="N64" s="53" t="s">
        <v>791</v>
      </c>
      <c r="O64" s="53">
        <v>1105</v>
      </c>
      <c r="P64" s="53">
        <v>380</v>
      </c>
      <c r="Q64" s="53" t="s">
        <v>922</v>
      </c>
      <c r="R64" s="53">
        <v>1220</v>
      </c>
      <c r="S64" s="53">
        <v>392</v>
      </c>
      <c r="T64" s="53" t="s">
        <v>1221</v>
      </c>
      <c r="U64" s="53">
        <v>1186</v>
      </c>
      <c r="V64" s="53">
        <v>398</v>
      </c>
      <c r="W64" s="53" t="s">
        <v>1241</v>
      </c>
      <c r="X64" s="110">
        <f t="shared" si="1"/>
        <v>6</v>
      </c>
    </row>
    <row r="65" spans="1:24" x14ac:dyDescent="0.3">
      <c r="A65" s="103" t="s">
        <v>81</v>
      </c>
      <c r="B65" s="104" t="s">
        <v>82</v>
      </c>
      <c r="C65" s="105" t="s">
        <v>1096</v>
      </c>
      <c r="D65" s="105" t="s">
        <v>833</v>
      </c>
      <c r="E65" s="105" t="s">
        <v>1172</v>
      </c>
      <c r="F65" s="105" t="s">
        <v>1065</v>
      </c>
      <c r="G65" s="105" t="s">
        <v>812</v>
      </c>
      <c r="H65" s="105" t="s">
        <v>1042</v>
      </c>
      <c r="I65" s="105" t="s">
        <v>653</v>
      </c>
      <c r="J65" s="105" t="s">
        <v>831</v>
      </c>
      <c r="K65" s="105" t="s">
        <v>1071</v>
      </c>
      <c r="L65" s="105">
        <v>182</v>
      </c>
      <c r="M65" s="105">
        <v>139</v>
      </c>
      <c r="N65" s="105" t="s">
        <v>1072</v>
      </c>
      <c r="O65" s="105">
        <v>250</v>
      </c>
      <c r="P65" s="105">
        <v>167</v>
      </c>
      <c r="Q65" s="105" t="s">
        <v>1073</v>
      </c>
      <c r="R65" s="105">
        <v>263</v>
      </c>
      <c r="S65" s="105">
        <v>177</v>
      </c>
      <c r="T65" s="105" t="s">
        <v>1234</v>
      </c>
      <c r="U65" s="105">
        <v>275</v>
      </c>
      <c r="V65" s="105">
        <v>182</v>
      </c>
      <c r="W65" s="105" t="s">
        <v>1284</v>
      </c>
      <c r="X65" s="110">
        <f t="shared" si="1"/>
        <v>5</v>
      </c>
    </row>
    <row r="66" spans="1:24" x14ac:dyDescent="0.3">
      <c r="A66" s="54" t="s">
        <v>9</v>
      </c>
      <c r="B66" s="52" t="s">
        <v>10</v>
      </c>
      <c r="C66" s="53" t="s">
        <v>652</v>
      </c>
      <c r="D66" s="53" t="s">
        <v>646</v>
      </c>
      <c r="E66" s="53" t="s">
        <v>908</v>
      </c>
      <c r="F66" s="53" t="s">
        <v>907</v>
      </c>
      <c r="G66" s="53" t="s">
        <v>645</v>
      </c>
      <c r="H66" s="53" t="s">
        <v>908</v>
      </c>
      <c r="I66" s="53" t="s">
        <v>909</v>
      </c>
      <c r="J66" s="53" t="s">
        <v>644</v>
      </c>
      <c r="K66" s="53" t="s">
        <v>910</v>
      </c>
      <c r="L66" s="53">
        <v>318</v>
      </c>
      <c r="M66" s="53">
        <v>4</v>
      </c>
      <c r="N66" s="53" t="s">
        <v>911</v>
      </c>
      <c r="O66" s="53">
        <v>155</v>
      </c>
      <c r="P66" s="53">
        <v>2</v>
      </c>
      <c r="Q66" s="53" t="s">
        <v>911</v>
      </c>
      <c r="R66" s="53">
        <v>184</v>
      </c>
      <c r="S66" s="53">
        <v>10</v>
      </c>
      <c r="T66" s="53" t="s">
        <v>1176</v>
      </c>
      <c r="U66" s="53">
        <v>207</v>
      </c>
      <c r="V66" s="53">
        <v>15</v>
      </c>
      <c r="W66" s="53" t="s">
        <v>1175</v>
      </c>
      <c r="X66" s="110">
        <f t="shared" si="1"/>
        <v>5</v>
      </c>
    </row>
    <row r="67" spans="1:24" x14ac:dyDescent="0.3">
      <c r="A67" s="54" t="s">
        <v>507</v>
      </c>
      <c r="B67" s="52" t="s">
        <v>508</v>
      </c>
      <c r="C67" s="53" t="s">
        <v>139</v>
      </c>
      <c r="D67" s="53" t="s">
        <v>139</v>
      </c>
      <c r="E67" s="53" t="s">
        <v>139</v>
      </c>
      <c r="F67" s="53" t="s">
        <v>139</v>
      </c>
      <c r="G67" s="53" t="s">
        <v>139</v>
      </c>
      <c r="H67" s="53" t="s">
        <v>139</v>
      </c>
      <c r="I67" s="53" t="s">
        <v>659</v>
      </c>
      <c r="J67" s="53" t="s">
        <v>646</v>
      </c>
      <c r="K67" s="53" t="s">
        <v>934</v>
      </c>
      <c r="L67" s="53">
        <v>52</v>
      </c>
      <c r="M67" s="53">
        <v>10</v>
      </c>
      <c r="N67" s="53" t="s">
        <v>935</v>
      </c>
      <c r="O67" s="53">
        <v>51</v>
      </c>
      <c r="P67" s="53">
        <v>7</v>
      </c>
      <c r="Q67" s="53" t="s">
        <v>768</v>
      </c>
      <c r="R67" s="53">
        <v>51</v>
      </c>
      <c r="S67" s="53">
        <v>2</v>
      </c>
      <c r="T67" s="53" t="s">
        <v>953</v>
      </c>
      <c r="U67" s="53">
        <v>56</v>
      </c>
      <c r="V67" s="53">
        <v>6</v>
      </c>
      <c r="W67" s="53" t="s">
        <v>1154</v>
      </c>
      <c r="X67" s="110">
        <f t="shared" si="1"/>
        <v>4</v>
      </c>
    </row>
    <row r="68" spans="1:24" x14ac:dyDescent="0.3">
      <c r="A68" s="54" t="s">
        <v>65</v>
      </c>
      <c r="B68" s="52" t="s">
        <v>66</v>
      </c>
      <c r="C68" s="53" t="s">
        <v>650</v>
      </c>
      <c r="D68" s="53" t="s">
        <v>645</v>
      </c>
      <c r="E68" s="53" t="s">
        <v>1158</v>
      </c>
      <c r="F68" s="53" t="s">
        <v>679</v>
      </c>
      <c r="G68" s="53" t="s">
        <v>644</v>
      </c>
      <c r="H68" s="53" t="s">
        <v>765</v>
      </c>
      <c r="I68" s="53" t="s">
        <v>662</v>
      </c>
      <c r="J68" s="53" t="s">
        <v>647</v>
      </c>
      <c r="K68" s="53" t="s">
        <v>801</v>
      </c>
      <c r="L68" s="53">
        <v>135</v>
      </c>
      <c r="M68" s="53">
        <v>8</v>
      </c>
      <c r="N68" s="53" t="s">
        <v>959</v>
      </c>
      <c r="O68" s="53">
        <v>51</v>
      </c>
      <c r="P68" s="53">
        <v>12</v>
      </c>
      <c r="Q68" s="53" t="s">
        <v>965</v>
      </c>
      <c r="R68" s="53">
        <v>141</v>
      </c>
      <c r="S68" s="53">
        <v>19</v>
      </c>
      <c r="T68" s="53" t="s">
        <v>1161</v>
      </c>
      <c r="U68" s="53">
        <v>98</v>
      </c>
      <c r="V68" s="53">
        <v>22</v>
      </c>
      <c r="W68" s="53" t="s">
        <v>1269</v>
      </c>
      <c r="X68" s="110">
        <f t="shared" ref="X68:X101" si="2">V68-S68</f>
        <v>3</v>
      </c>
    </row>
    <row r="69" spans="1:24" x14ac:dyDescent="0.3">
      <c r="A69" s="54" t="s">
        <v>534</v>
      </c>
      <c r="B69" s="52" t="s">
        <v>535</v>
      </c>
      <c r="C69" s="53" t="s">
        <v>139</v>
      </c>
      <c r="D69" s="53" t="s">
        <v>139</v>
      </c>
      <c r="E69" s="53" t="s">
        <v>139</v>
      </c>
      <c r="F69" s="53" t="s">
        <v>139</v>
      </c>
      <c r="G69" s="53" t="s">
        <v>139</v>
      </c>
      <c r="H69" s="53" t="s">
        <v>139</v>
      </c>
      <c r="I69" s="53" t="s">
        <v>139</v>
      </c>
      <c r="J69" s="53" t="s">
        <v>139</v>
      </c>
      <c r="K69" s="53" t="s">
        <v>139</v>
      </c>
      <c r="L69" s="53">
        <v>112</v>
      </c>
      <c r="M69" s="55">
        <v>0</v>
      </c>
      <c r="N69" s="56">
        <v>0</v>
      </c>
      <c r="O69" s="53">
        <v>72</v>
      </c>
      <c r="P69" s="55">
        <v>0</v>
      </c>
      <c r="Q69" s="56">
        <v>0</v>
      </c>
      <c r="R69" s="53">
        <v>111</v>
      </c>
      <c r="S69" s="55">
        <v>0</v>
      </c>
      <c r="T69" s="56">
        <v>0</v>
      </c>
      <c r="U69" s="53">
        <v>99</v>
      </c>
      <c r="V69" s="53">
        <v>2</v>
      </c>
      <c r="W69" s="53" t="s">
        <v>1278</v>
      </c>
      <c r="X69" s="110">
        <f t="shared" si="2"/>
        <v>2</v>
      </c>
    </row>
    <row r="70" spans="1:24" x14ac:dyDescent="0.3">
      <c r="A70" s="54" t="s">
        <v>94</v>
      </c>
      <c r="B70" s="52" t="s">
        <v>95</v>
      </c>
      <c r="C70" s="53" t="s">
        <v>139</v>
      </c>
      <c r="D70" s="53" t="s">
        <v>139</v>
      </c>
      <c r="E70" s="53" t="s">
        <v>139</v>
      </c>
      <c r="F70" s="53" t="s">
        <v>685</v>
      </c>
      <c r="G70" s="53" t="s">
        <v>655</v>
      </c>
      <c r="H70" s="53" t="s">
        <v>788</v>
      </c>
      <c r="I70" s="53" t="s">
        <v>816</v>
      </c>
      <c r="J70" s="53" t="s">
        <v>644</v>
      </c>
      <c r="K70" s="53" t="s">
        <v>899</v>
      </c>
      <c r="L70" s="53">
        <v>4</v>
      </c>
      <c r="M70" s="53">
        <v>1</v>
      </c>
      <c r="N70" s="53" t="s">
        <v>900</v>
      </c>
      <c r="O70" s="53">
        <v>38</v>
      </c>
      <c r="P70" s="53">
        <v>3</v>
      </c>
      <c r="Q70" s="53" t="s">
        <v>901</v>
      </c>
      <c r="R70" s="53">
        <v>29</v>
      </c>
      <c r="S70" s="53">
        <v>4</v>
      </c>
      <c r="T70" s="53" t="s">
        <v>1114</v>
      </c>
      <c r="U70" s="53">
        <v>28</v>
      </c>
      <c r="V70" s="53">
        <v>5</v>
      </c>
      <c r="W70" s="53" t="s">
        <v>806</v>
      </c>
      <c r="X70" s="110">
        <f t="shared" si="2"/>
        <v>1</v>
      </c>
    </row>
    <row r="71" spans="1:24" x14ac:dyDescent="0.3">
      <c r="A71" s="54" t="s">
        <v>104</v>
      </c>
      <c r="B71" s="52" t="s">
        <v>105</v>
      </c>
      <c r="C71" s="53" t="s">
        <v>139</v>
      </c>
      <c r="D71" s="53" t="s">
        <v>139</v>
      </c>
      <c r="E71" s="53" t="s">
        <v>139</v>
      </c>
      <c r="F71" s="53" t="s">
        <v>649</v>
      </c>
      <c r="G71" s="53" t="s">
        <v>644</v>
      </c>
      <c r="H71" s="53" t="s">
        <v>781</v>
      </c>
      <c r="I71" s="53" t="s">
        <v>687</v>
      </c>
      <c r="J71" s="53" t="s">
        <v>649</v>
      </c>
      <c r="K71" s="53" t="s">
        <v>958</v>
      </c>
      <c r="L71" s="53">
        <v>51</v>
      </c>
      <c r="M71" s="53">
        <v>3</v>
      </c>
      <c r="N71" s="53" t="s">
        <v>959</v>
      </c>
      <c r="O71" s="53">
        <v>36</v>
      </c>
      <c r="P71" s="53">
        <v>12</v>
      </c>
      <c r="Q71" s="53" t="s">
        <v>789</v>
      </c>
      <c r="R71" s="53">
        <v>54</v>
      </c>
      <c r="S71" s="53">
        <v>11</v>
      </c>
      <c r="T71" s="53" t="s">
        <v>1225</v>
      </c>
      <c r="U71" s="53">
        <v>38</v>
      </c>
      <c r="V71" s="53">
        <v>12</v>
      </c>
      <c r="W71" s="53" t="s">
        <v>1272</v>
      </c>
      <c r="X71" s="110">
        <f t="shared" si="2"/>
        <v>1</v>
      </c>
    </row>
    <row r="72" spans="1:24" x14ac:dyDescent="0.3">
      <c r="A72" s="54" t="s">
        <v>116</v>
      </c>
      <c r="B72" s="52" t="s">
        <v>117</v>
      </c>
      <c r="C72" s="53" t="s">
        <v>139</v>
      </c>
      <c r="D72" s="53" t="s">
        <v>139</v>
      </c>
      <c r="E72" s="53" t="s">
        <v>139</v>
      </c>
      <c r="F72" s="53" t="s">
        <v>646</v>
      </c>
      <c r="G72" s="53" t="s">
        <v>646</v>
      </c>
      <c r="H72" s="53" t="s">
        <v>783</v>
      </c>
      <c r="I72" s="53" t="s">
        <v>834</v>
      </c>
      <c r="J72" s="53" t="s">
        <v>651</v>
      </c>
      <c r="K72" s="53" t="s">
        <v>1053</v>
      </c>
      <c r="L72" s="53">
        <v>7</v>
      </c>
      <c r="M72" s="53">
        <v>5</v>
      </c>
      <c r="N72" s="53" t="s">
        <v>1054</v>
      </c>
      <c r="O72" s="53">
        <v>1</v>
      </c>
      <c r="P72" s="55">
        <v>0</v>
      </c>
      <c r="Q72" s="56">
        <v>0</v>
      </c>
      <c r="R72" s="53">
        <v>1</v>
      </c>
      <c r="S72" s="55">
        <v>0</v>
      </c>
      <c r="T72" s="56">
        <v>0</v>
      </c>
      <c r="U72" s="53">
        <v>1</v>
      </c>
      <c r="V72" s="53">
        <v>1</v>
      </c>
      <c r="W72" s="53" t="s">
        <v>996</v>
      </c>
      <c r="X72" s="110">
        <f t="shared" si="2"/>
        <v>1</v>
      </c>
    </row>
    <row r="73" spans="1:24" x14ac:dyDescent="0.3">
      <c r="A73" s="103" t="s">
        <v>85</v>
      </c>
      <c r="B73" s="104" t="s">
        <v>480</v>
      </c>
      <c r="C73" s="105" t="s">
        <v>858</v>
      </c>
      <c r="D73" s="105" t="s">
        <v>685</v>
      </c>
      <c r="E73" s="105" t="s">
        <v>1264</v>
      </c>
      <c r="F73" s="105" t="s">
        <v>673</v>
      </c>
      <c r="G73" s="105" t="s">
        <v>816</v>
      </c>
      <c r="H73" s="105" t="s">
        <v>1081</v>
      </c>
      <c r="I73" s="105" t="s">
        <v>732</v>
      </c>
      <c r="J73" s="105" t="s">
        <v>659</v>
      </c>
      <c r="K73" s="105" t="s">
        <v>1082</v>
      </c>
      <c r="L73" s="105">
        <v>65</v>
      </c>
      <c r="M73" s="105">
        <v>49</v>
      </c>
      <c r="N73" s="105" t="s">
        <v>1083</v>
      </c>
      <c r="O73" s="105">
        <v>25</v>
      </c>
      <c r="P73" s="105">
        <v>20</v>
      </c>
      <c r="Q73" s="105" t="s">
        <v>1084</v>
      </c>
      <c r="R73" s="105">
        <v>28</v>
      </c>
      <c r="S73" s="105">
        <v>24</v>
      </c>
      <c r="T73" s="105" t="s">
        <v>1171</v>
      </c>
      <c r="U73" s="105">
        <v>25</v>
      </c>
      <c r="V73" s="105">
        <v>25</v>
      </c>
      <c r="W73" s="105" t="s">
        <v>996</v>
      </c>
      <c r="X73" s="110">
        <f t="shared" si="2"/>
        <v>1</v>
      </c>
    </row>
    <row r="74" spans="1:24" x14ac:dyDescent="0.3">
      <c r="A74" s="54" t="s">
        <v>59</v>
      </c>
      <c r="B74" s="52" t="s">
        <v>60</v>
      </c>
      <c r="C74" s="53" t="s">
        <v>644</v>
      </c>
      <c r="D74" s="53" t="s">
        <v>648</v>
      </c>
      <c r="E74" s="53" t="s">
        <v>1141</v>
      </c>
      <c r="F74" s="53" t="s">
        <v>663</v>
      </c>
      <c r="G74" s="53" t="s">
        <v>655</v>
      </c>
      <c r="H74" s="53" t="s">
        <v>1034</v>
      </c>
      <c r="I74" s="53" t="s">
        <v>1035</v>
      </c>
      <c r="J74" s="53" t="s">
        <v>647</v>
      </c>
      <c r="K74" s="53" t="s">
        <v>1036</v>
      </c>
      <c r="L74" s="53">
        <v>36</v>
      </c>
      <c r="M74" s="53">
        <v>10</v>
      </c>
      <c r="N74" s="53" t="s">
        <v>1037</v>
      </c>
      <c r="O74" s="53">
        <v>64</v>
      </c>
      <c r="P74" s="53">
        <v>8</v>
      </c>
      <c r="Q74" s="53" t="s">
        <v>788</v>
      </c>
      <c r="R74" s="53">
        <v>23</v>
      </c>
      <c r="S74" s="53">
        <v>8</v>
      </c>
      <c r="T74" s="53" t="s">
        <v>1230</v>
      </c>
      <c r="U74" s="53">
        <v>56</v>
      </c>
      <c r="V74" s="53">
        <v>9</v>
      </c>
      <c r="W74" s="53" t="s">
        <v>827</v>
      </c>
      <c r="X74" s="110">
        <f t="shared" si="2"/>
        <v>1</v>
      </c>
    </row>
    <row r="75" spans="1:24" x14ac:dyDescent="0.3">
      <c r="A75" s="54" t="s">
        <v>505</v>
      </c>
      <c r="B75" s="52" t="s">
        <v>506</v>
      </c>
      <c r="C75" s="53" t="s">
        <v>139</v>
      </c>
      <c r="D75" s="53" t="s">
        <v>139</v>
      </c>
      <c r="E75" s="53" t="s">
        <v>139</v>
      </c>
      <c r="F75" s="53" t="s">
        <v>139</v>
      </c>
      <c r="G75" s="53" t="s">
        <v>139</v>
      </c>
      <c r="H75" s="53" t="s">
        <v>139</v>
      </c>
      <c r="I75" s="53" t="s">
        <v>655</v>
      </c>
      <c r="J75" s="53" t="s">
        <v>646</v>
      </c>
      <c r="K75" s="53" t="s">
        <v>772</v>
      </c>
      <c r="L75" s="53" t="s">
        <v>139</v>
      </c>
      <c r="M75" s="53" t="s">
        <v>139</v>
      </c>
      <c r="N75" s="53" t="s">
        <v>139</v>
      </c>
      <c r="O75" s="53">
        <v>4</v>
      </c>
      <c r="P75" s="53">
        <v>1</v>
      </c>
      <c r="Q75" s="53" t="s">
        <v>900</v>
      </c>
      <c r="R75" s="53">
        <v>5</v>
      </c>
      <c r="S75" s="55">
        <v>0</v>
      </c>
      <c r="T75" s="56">
        <v>0</v>
      </c>
      <c r="U75" s="53">
        <v>5</v>
      </c>
      <c r="V75" s="55">
        <v>0</v>
      </c>
      <c r="W75" s="56">
        <v>0</v>
      </c>
      <c r="X75" s="110">
        <f t="shared" si="2"/>
        <v>0</v>
      </c>
    </row>
    <row r="76" spans="1:24" x14ac:dyDescent="0.3">
      <c r="A76" s="54" t="s">
        <v>100</v>
      </c>
      <c r="B76" s="52" t="s">
        <v>101</v>
      </c>
      <c r="C76" s="53" t="s">
        <v>139</v>
      </c>
      <c r="D76" s="53" t="s">
        <v>139</v>
      </c>
      <c r="E76" s="53" t="s">
        <v>139</v>
      </c>
      <c r="F76" s="53" t="s">
        <v>650</v>
      </c>
      <c r="G76" s="53" t="s">
        <v>642</v>
      </c>
      <c r="H76" s="53" t="s">
        <v>769</v>
      </c>
      <c r="I76" s="53" t="s">
        <v>683</v>
      </c>
      <c r="J76" s="53" t="s">
        <v>642</v>
      </c>
      <c r="K76" s="53" t="s">
        <v>769</v>
      </c>
      <c r="L76" s="53">
        <v>19</v>
      </c>
      <c r="M76" s="55">
        <v>0</v>
      </c>
      <c r="N76" s="56">
        <v>0</v>
      </c>
      <c r="O76" s="53">
        <v>22</v>
      </c>
      <c r="P76" s="55">
        <v>0</v>
      </c>
      <c r="Q76" s="56">
        <v>0</v>
      </c>
      <c r="R76" s="53">
        <v>15</v>
      </c>
      <c r="S76" s="55">
        <v>0</v>
      </c>
      <c r="T76" s="56">
        <v>0</v>
      </c>
      <c r="U76" s="53">
        <v>5</v>
      </c>
      <c r="V76" s="55">
        <v>0</v>
      </c>
      <c r="W76" s="56">
        <v>0</v>
      </c>
      <c r="X76" s="110">
        <f t="shared" si="2"/>
        <v>0</v>
      </c>
    </row>
    <row r="77" spans="1:24" x14ac:dyDescent="0.3">
      <c r="A77" s="54" t="s">
        <v>110</v>
      </c>
      <c r="B77" s="52" t="s">
        <v>111</v>
      </c>
      <c r="C77" s="53" t="s">
        <v>139</v>
      </c>
      <c r="D77" s="53" t="s">
        <v>139</v>
      </c>
      <c r="E77" s="53" t="s">
        <v>139</v>
      </c>
      <c r="F77" s="53" t="s">
        <v>680</v>
      </c>
      <c r="G77" s="53" t="s">
        <v>645</v>
      </c>
      <c r="H77" s="53" t="s">
        <v>1020</v>
      </c>
      <c r="I77" s="53" t="s">
        <v>678</v>
      </c>
      <c r="J77" s="53" t="s">
        <v>655</v>
      </c>
      <c r="K77" s="53" t="s">
        <v>1021</v>
      </c>
      <c r="L77" s="53">
        <v>71</v>
      </c>
      <c r="M77" s="53">
        <v>1</v>
      </c>
      <c r="N77" s="53" t="s">
        <v>1022</v>
      </c>
      <c r="O77" s="53">
        <v>31</v>
      </c>
      <c r="P77" s="55">
        <v>0</v>
      </c>
      <c r="Q77" s="56">
        <v>0</v>
      </c>
      <c r="R77" s="53">
        <v>51</v>
      </c>
      <c r="S77" s="53">
        <v>5</v>
      </c>
      <c r="T77" s="53" t="s">
        <v>1229</v>
      </c>
      <c r="U77" s="53">
        <v>183</v>
      </c>
      <c r="V77" s="53">
        <v>5</v>
      </c>
      <c r="W77" s="53" t="s">
        <v>910</v>
      </c>
      <c r="X77" s="110">
        <f t="shared" si="2"/>
        <v>0</v>
      </c>
    </row>
    <row r="78" spans="1:24" x14ac:dyDescent="0.3">
      <c r="A78" s="54" t="s">
        <v>525</v>
      </c>
      <c r="B78" s="52" t="s">
        <v>528</v>
      </c>
      <c r="C78" s="53" t="s">
        <v>139</v>
      </c>
      <c r="D78" s="53" t="s">
        <v>139</v>
      </c>
      <c r="E78" s="53" t="s">
        <v>139</v>
      </c>
      <c r="F78" s="53" t="s">
        <v>139</v>
      </c>
      <c r="G78" s="53" t="s">
        <v>139</v>
      </c>
      <c r="H78" s="53" t="s">
        <v>139</v>
      </c>
      <c r="I78" s="53" t="s">
        <v>139</v>
      </c>
      <c r="J78" s="53" t="s">
        <v>139</v>
      </c>
      <c r="K78" s="53" t="s">
        <v>139</v>
      </c>
      <c r="L78" s="53" t="s">
        <v>139</v>
      </c>
      <c r="M78" s="53" t="s">
        <v>139</v>
      </c>
      <c r="N78" s="53" t="s">
        <v>139</v>
      </c>
      <c r="O78" s="53">
        <v>8</v>
      </c>
      <c r="P78" s="53">
        <v>1</v>
      </c>
      <c r="Q78" s="53" t="s">
        <v>788</v>
      </c>
      <c r="R78" s="53">
        <v>4</v>
      </c>
      <c r="S78" s="55">
        <v>0</v>
      </c>
      <c r="T78" s="56">
        <v>0</v>
      </c>
      <c r="U78" s="53">
        <v>8</v>
      </c>
      <c r="V78" s="55">
        <v>0</v>
      </c>
      <c r="W78" s="56">
        <v>0</v>
      </c>
      <c r="X78" s="110">
        <f t="shared" si="2"/>
        <v>0</v>
      </c>
    </row>
    <row r="79" spans="1:24" x14ac:dyDescent="0.3">
      <c r="A79" s="54" t="s">
        <v>517</v>
      </c>
      <c r="B79" s="52" t="s">
        <v>518</v>
      </c>
      <c r="C79" s="53" t="s">
        <v>139</v>
      </c>
      <c r="D79" s="53" t="s">
        <v>139</v>
      </c>
      <c r="E79" s="53" t="s">
        <v>139</v>
      </c>
      <c r="F79" s="53" t="s">
        <v>139</v>
      </c>
      <c r="G79" s="53" t="s">
        <v>139</v>
      </c>
      <c r="H79" s="53" t="s">
        <v>139</v>
      </c>
      <c r="I79" s="53" t="s">
        <v>655</v>
      </c>
      <c r="J79" s="53" t="s">
        <v>646</v>
      </c>
      <c r="K79" s="53" t="s">
        <v>772</v>
      </c>
      <c r="L79" s="53">
        <v>2</v>
      </c>
      <c r="M79" s="53">
        <v>1</v>
      </c>
      <c r="N79" s="53" t="s">
        <v>966</v>
      </c>
      <c r="O79" s="55" t="s">
        <v>139</v>
      </c>
      <c r="P79" s="55" t="s">
        <v>139</v>
      </c>
      <c r="Q79" s="55" t="s">
        <v>139</v>
      </c>
      <c r="R79" s="53">
        <v>1</v>
      </c>
      <c r="S79" s="55">
        <v>0</v>
      </c>
      <c r="T79" s="56">
        <v>0</v>
      </c>
      <c r="U79" s="53">
        <v>1</v>
      </c>
      <c r="V79" s="55">
        <v>0</v>
      </c>
      <c r="W79" s="56">
        <v>0</v>
      </c>
      <c r="X79" s="110">
        <f t="shared" si="2"/>
        <v>0</v>
      </c>
    </row>
    <row r="80" spans="1:24" x14ac:dyDescent="0.3">
      <c r="A80" s="54" t="s">
        <v>130</v>
      </c>
      <c r="B80" s="52" t="s">
        <v>131</v>
      </c>
      <c r="C80" s="53" t="s">
        <v>139</v>
      </c>
      <c r="D80" s="53" t="s">
        <v>139</v>
      </c>
      <c r="E80" s="53" t="s">
        <v>139</v>
      </c>
      <c r="F80" s="53" t="s">
        <v>816</v>
      </c>
      <c r="G80" s="53" t="s">
        <v>646</v>
      </c>
      <c r="H80" s="53" t="s">
        <v>817</v>
      </c>
      <c r="I80" s="53" t="s">
        <v>676</v>
      </c>
      <c r="J80" s="53" t="s">
        <v>645</v>
      </c>
      <c r="K80" s="53" t="s">
        <v>959</v>
      </c>
      <c r="L80" s="53">
        <v>45</v>
      </c>
      <c r="M80" s="53">
        <v>1</v>
      </c>
      <c r="N80" s="53" t="s">
        <v>823</v>
      </c>
      <c r="O80" s="53">
        <v>33</v>
      </c>
      <c r="P80" s="53">
        <v>6</v>
      </c>
      <c r="Q80" s="53" t="s">
        <v>764</v>
      </c>
      <c r="R80" s="53">
        <v>91</v>
      </c>
      <c r="S80" s="53">
        <v>1</v>
      </c>
      <c r="T80" s="53" t="s">
        <v>908</v>
      </c>
      <c r="U80" s="53">
        <v>74</v>
      </c>
      <c r="V80" s="53">
        <v>1</v>
      </c>
      <c r="W80" s="53" t="s">
        <v>1022</v>
      </c>
      <c r="X80" s="110">
        <f t="shared" si="2"/>
        <v>0</v>
      </c>
    </row>
    <row r="81" spans="1:24" x14ac:dyDescent="0.3">
      <c r="A81" s="54" t="s">
        <v>124</v>
      </c>
      <c r="B81" s="52" t="s">
        <v>125</v>
      </c>
      <c r="C81" s="53" t="s">
        <v>139</v>
      </c>
      <c r="D81" s="53" t="s">
        <v>139</v>
      </c>
      <c r="E81" s="53" t="s">
        <v>139</v>
      </c>
      <c r="F81" s="53" t="s">
        <v>836</v>
      </c>
      <c r="G81" s="53" t="s">
        <v>642</v>
      </c>
      <c r="H81" s="53" t="s">
        <v>769</v>
      </c>
      <c r="I81" s="53" t="s">
        <v>742</v>
      </c>
      <c r="J81" s="53" t="s">
        <v>642</v>
      </c>
      <c r="K81" s="53" t="s">
        <v>769</v>
      </c>
      <c r="L81" s="53">
        <v>84</v>
      </c>
      <c r="M81" s="53">
        <v>2</v>
      </c>
      <c r="N81" s="53" t="s">
        <v>1080</v>
      </c>
      <c r="O81" s="53">
        <v>100</v>
      </c>
      <c r="P81" s="55">
        <v>0</v>
      </c>
      <c r="Q81" s="56">
        <v>0</v>
      </c>
      <c r="R81" s="53">
        <v>143</v>
      </c>
      <c r="S81" s="53">
        <v>1</v>
      </c>
      <c r="T81" s="53" t="s">
        <v>1142</v>
      </c>
      <c r="U81" s="53">
        <v>131</v>
      </c>
      <c r="V81" s="55">
        <v>0</v>
      </c>
      <c r="W81" s="56">
        <v>0</v>
      </c>
      <c r="X81" s="110">
        <f t="shared" si="2"/>
        <v>-1</v>
      </c>
    </row>
    <row r="82" spans="1:24" x14ac:dyDescent="0.3">
      <c r="A82" s="54" t="s">
        <v>5</v>
      </c>
      <c r="B82" s="52" t="s">
        <v>6</v>
      </c>
      <c r="C82" s="53" t="s">
        <v>654</v>
      </c>
      <c r="D82" s="53" t="s">
        <v>642</v>
      </c>
      <c r="E82" s="53" t="s">
        <v>769</v>
      </c>
      <c r="F82" s="53" t="s">
        <v>680</v>
      </c>
      <c r="G82" s="53" t="s">
        <v>648</v>
      </c>
      <c r="H82" s="53" t="s">
        <v>895</v>
      </c>
      <c r="I82" s="53" t="s">
        <v>684</v>
      </c>
      <c r="J82" s="53" t="s">
        <v>644</v>
      </c>
      <c r="K82" s="53" t="s">
        <v>896</v>
      </c>
      <c r="L82" s="53">
        <v>29</v>
      </c>
      <c r="M82" s="53">
        <v>7</v>
      </c>
      <c r="N82" s="53" t="s">
        <v>897</v>
      </c>
      <c r="O82" s="53">
        <v>9</v>
      </c>
      <c r="P82" s="53">
        <v>6</v>
      </c>
      <c r="Q82" s="53" t="s">
        <v>898</v>
      </c>
      <c r="R82" s="53">
        <v>5</v>
      </c>
      <c r="S82" s="53">
        <v>2</v>
      </c>
      <c r="T82" s="53" t="s">
        <v>1092</v>
      </c>
      <c r="U82" s="53">
        <v>1</v>
      </c>
      <c r="V82" s="53">
        <v>1</v>
      </c>
      <c r="W82" s="53" t="s">
        <v>996</v>
      </c>
      <c r="X82" s="110">
        <f t="shared" si="2"/>
        <v>-1</v>
      </c>
    </row>
    <row r="83" spans="1:24" x14ac:dyDescent="0.3">
      <c r="A83" s="54" t="s">
        <v>71</v>
      </c>
      <c r="B83" s="52" t="s">
        <v>72</v>
      </c>
      <c r="C83" s="53" t="s">
        <v>645</v>
      </c>
      <c r="D83" s="53" t="s">
        <v>642</v>
      </c>
      <c r="E83" s="53" t="s">
        <v>769</v>
      </c>
      <c r="F83" s="53" t="s">
        <v>663</v>
      </c>
      <c r="G83" s="53" t="s">
        <v>642</v>
      </c>
      <c r="H83" s="53" t="s">
        <v>769</v>
      </c>
      <c r="I83" s="53" t="s">
        <v>748</v>
      </c>
      <c r="J83" s="53" t="s">
        <v>649</v>
      </c>
      <c r="K83" s="53" t="s">
        <v>897</v>
      </c>
      <c r="L83" s="53">
        <v>68</v>
      </c>
      <c r="M83" s="53">
        <v>13</v>
      </c>
      <c r="N83" s="53" t="s">
        <v>1058</v>
      </c>
      <c r="O83" s="53">
        <v>73</v>
      </c>
      <c r="P83" s="53">
        <v>4</v>
      </c>
      <c r="Q83" s="53" t="s">
        <v>775</v>
      </c>
      <c r="R83" s="53">
        <v>129</v>
      </c>
      <c r="S83" s="53">
        <v>3</v>
      </c>
      <c r="T83" s="53" t="s">
        <v>1143</v>
      </c>
      <c r="U83" s="53">
        <v>21</v>
      </c>
      <c r="V83" s="53">
        <v>2</v>
      </c>
      <c r="W83" s="53" t="s">
        <v>937</v>
      </c>
      <c r="X83" s="110">
        <f t="shared" si="2"/>
        <v>-1</v>
      </c>
    </row>
    <row r="84" spans="1:24" x14ac:dyDescent="0.3">
      <c r="A84" s="54" t="s">
        <v>79</v>
      </c>
      <c r="B84" s="52" t="s">
        <v>80</v>
      </c>
      <c r="C84" s="53" t="s">
        <v>646</v>
      </c>
      <c r="D84" s="53" t="s">
        <v>642</v>
      </c>
      <c r="E84" s="53" t="s">
        <v>769</v>
      </c>
      <c r="F84" s="53" t="s">
        <v>645</v>
      </c>
      <c r="G84" s="53" t="s">
        <v>642</v>
      </c>
      <c r="H84" s="53" t="s">
        <v>769</v>
      </c>
      <c r="I84" s="53" t="s">
        <v>844</v>
      </c>
      <c r="J84" s="53" t="s">
        <v>646</v>
      </c>
      <c r="K84" s="53" t="s">
        <v>1070</v>
      </c>
      <c r="L84" s="53">
        <v>63</v>
      </c>
      <c r="M84" s="53">
        <v>2</v>
      </c>
      <c r="N84" s="53" t="s">
        <v>782</v>
      </c>
      <c r="O84" s="53">
        <v>73</v>
      </c>
      <c r="P84" s="55">
        <v>0</v>
      </c>
      <c r="Q84" s="56">
        <v>0</v>
      </c>
      <c r="R84" s="53">
        <v>2</v>
      </c>
      <c r="S84" s="53">
        <v>1</v>
      </c>
      <c r="T84" s="53" t="s">
        <v>966</v>
      </c>
      <c r="U84" s="53">
        <v>1</v>
      </c>
      <c r="V84" s="55">
        <v>0</v>
      </c>
      <c r="W84" s="56">
        <v>0</v>
      </c>
      <c r="X84" s="110">
        <f t="shared" si="2"/>
        <v>-1</v>
      </c>
    </row>
    <row r="85" spans="1:24" x14ac:dyDescent="0.3">
      <c r="A85" s="54" t="s">
        <v>511</v>
      </c>
      <c r="B85" s="52" t="s">
        <v>512</v>
      </c>
      <c r="C85" s="53" t="s">
        <v>139</v>
      </c>
      <c r="D85" s="53" t="s">
        <v>139</v>
      </c>
      <c r="E85" s="53" t="s">
        <v>139</v>
      </c>
      <c r="F85" s="53" t="s">
        <v>139</v>
      </c>
      <c r="G85" s="53" t="s">
        <v>139</v>
      </c>
      <c r="H85" s="53" t="s">
        <v>139</v>
      </c>
      <c r="I85" s="53" t="s">
        <v>652</v>
      </c>
      <c r="J85" s="53" t="s">
        <v>647</v>
      </c>
      <c r="K85" s="53" t="s">
        <v>936</v>
      </c>
      <c r="L85" s="53">
        <v>95</v>
      </c>
      <c r="M85" s="53">
        <v>9</v>
      </c>
      <c r="N85" s="53" t="s">
        <v>937</v>
      </c>
      <c r="O85" s="53">
        <v>104</v>
      </c>
      <c r="P85" s="53">
        <v>11</v>
      </c>
      <c r="Q85" s="53" t="s">
        <v>938</v>
      </c>
      <c r="R85" s="53">
        <v>116</v>
      </c>
      <c r="S85" s="53">
        <v>12</v>
      </c>
      <c r="T85" s="53" t="s">
        <v>1036</v>
      </c>
      <c r="U85" s="53">
        <v>119</v>
      </c>
      <c r="V85" s="53">
        <v>10</v>
      </c>
      <c r="W85" s="53" t="s">
        <v>1271</v>
      </c>
      <c r="X85" s="110">
        <f t="shared" si="2"/>
        <v>-2</v>
      </c>
    </row>
    <row r="86" spans="1:24" x14ac:dyDescent="0.3">
      <c r="A86" s="54" t="s">
        <v>726</v>
      </c>
      <c r="B86" s="52" t="s">
        <v>1211</v>
      </c>
      <c r="C86" s="53" t="s">
        <v>139</v>
      </c>
      <c r="D86" s="53" t="s">
        <v>139</v>
      </c>
      <c r="E86" s="53" t="s">
        <v>139</v>
      </c>
      <c r="F86" s="53" t="s">
        <v>139</v>
      </c>
      <c r="G86" s="53" t="s">
        <v>139</v>
      </c>
      <c r="H86" s="53" t="s">
        <v>139</v>
      </c>
      <c r="I86" s="53" t="s">
        <v>139</v>
      </c>
      <c r="J86" s="53" t="s">
        <v>139</v>
      </c>
      <c r="K86" s="53" t="s">
        <v>139</v>
      </c>
      <c r="L86" s="53">
        <v>73</v>
      </c>
      <c r="M86" s="53">
        <v>10</v>
      </c>
      <c r="N86" s="53" t="s">
        <v>768</v>
      </c>
      <c r="O86" s="53">
        <v>84</v>
      </c>
      <c r="P86" s="53">
        <v>18</v>
      </c>
      <c r="Q86" s="53" t="s">
        <v>804</v>
      </c>
      <c r="R86" s="53">
        <v>147</v>
      </c>
      <c r="S86" s="53">
        <v>26</v>
      </c>
      <c r="T86" s="53" t="s">
        <v>1153</v>
      </c>
      <c r="U86" s="53">
        <v>109</v>
      </c>
      <c r="V86" s="53">
        <v>24</v>
      </c>
      <c r="W86" s="53" t="s">
        <v>973</v>
      </c>
      <c r="X86" s="110">
        <f t="shared" si="2"/>
        <v>-2</v>
      </c>
    </row>
    <row r="87" spans="1:24" x14ac:dyDescent="0.3">
      <c r="A87" s="54" t="s">
        <v>120</v>
      </c>
      <c r="B87" s="52" t="s">
        <v>121</v>
      </c>
      <c r="C87" s="53" t="s">
        <v>139</v>
      </c>
      <c r="D87" s="53" t="s">
        <v>139</v>
      </c>
      <c r="E87" s="53" t="s">
        <v>139</v>
      </c>
      <c r="F87" s="53" t="s">
        <v>641</v>
      </c>
      <c r="G87" s="53" t="s">
        <v>645</v>
      </c>
      <c r="H87" s="53" t="s">
        <v>789</v>
      </c>
      <c r="I87" s="53" t="s">
        <v>663</v>
      </c>
      <c r="J87" s="53" t="s">
        <v>648</v>
      </c>
      <c r="K87" s="53" t="s">
        <v>1064</v>
      </c>
      <c r="L87" s="53">
        <v>10</v>
      </c>
      <c r="M87" s="53">
        <v>2</v>
      </c>
      <c r="N87" s="53" t="s">
        <v>964</v>
      </c>
      <c r="O87" s="53">
        <v>11</v>
      </c>
      <c r="P87" s="53">
        <v>1</v>
      </c>
      <c r="Q87" s="53" t="s">
        <v>795</v>
      </c>
      <c r="R87" s="53">
        <v>59</v>
      </c>
      <c r="S87" s="53">
        <v>6</v>
      </c>
      <c r="T87" s="53" t="s">
        <v>1110</v>
      </c>
      <c r="U87" s="53">
        <v>32</v>
      </c>
      <c r="V87" s="53">
        <v>3</v>
      </c>
      <c r="W87" s="53" t="s">
        <v>1102</v>
      </c>
      <c r="X87" s="110">
        <f t="shared" si="2"/>
        <v>-3</v>
      </c>
    </row>
    <row r="88" spans="1:24" hidden="1" x14ac:dyDescent="0.3">
      <c r="A88" s="54" t="s">
        <v>92</v>
      </c>
      <c r="B88" s="52" t="s">
        <v>93</v>
      </c>
      <c r="C88" s="53" t="s">
        <v>1266</v>
      </c>
      <c r="D88" s="53" t="s">
        <v>645</v>
      </c>
      <c r="E88" s="53" t="s">
        <v>1151</v>
      </c>
      <c r="F88" s="53" t="s">
        <v>975</v>
      </c>
      <c r="G88" s="53" t="s">
        <v>645</v>
      </c>
      <c r="H88" s="53" t="s">
        <v>1095</v>
      </c>
      <c r="I88" s="53" t="s">
        <v>1096</v>
      </c>
      <c r="J88" s="53" t="s">
        <v>642</v>
      </c>
      <c r="K88" s="53" t="s">
        <v>769</v>
      </c>
      <c r="L88" s="53">
        <v>37</v>
      </c>
      <c r="M88" s="53">
        <v>1</v>
      </c>
      <c r="N88" s="53" t="s">
        <v>910</v>
      </c>
      <c r="O88" s="53">
        <v>28</v>
      </c>
      <c r="P88" s="53">
        <v>2</v>
      </c>
      <c r="Q88" s="53" t="s">
        <v>815</v>
      </c>
      <c r="R88" s="55" t="s">
        <v>139</v>
      </c>
      <c r="S88" s="55" t="s">
        <v>139</v>
      </c>
      <c r="T88" s="55" t="s">
        <v>139</v>
      </c>
      <c r="U88" s="53">
        <v>18</v>
      </c>
      <c r="V88" s="55">
        <v>0</v>
      </c>
      <c r="W88" s="56">
        <v>0</v>
      </c>
      <c r="X88" s="110" t="e">
        <f t="shared" si="2"/>
        <v>#VALUE!</v>
      </c>
    </row>
    <row r="89" spans="1:24" x14ac:dyDescent="0.3">
      <c r="A89" s="103" t="s">
        <v>61</v>
      </c>
      <c r="B89" s="104" t="s">
        <v>62</v>
      </c>
      <c r="C89" s="105" t="s">
        <v>663</v>
      </c>
      <c r="D89" s="105" t="s">
        <v>646</v>
      </c>
      <c r="E89" s="105" t="s">
        <v>795</v>
      </c>
      <c r="F89" s="105" t="s">
        <v>829</v>
      </c>
      <c r="G89" s="105" t="s">
        <v>663</v>
      </c>
      <c r="H89" s="105" t="s">
        <v>1015</v>
      </c>
      <c r="I89" s="105" t="s">
        <v>1038</v>
      </c>
      <c r="J89" s="105" t="s">
        <v>660</v>
      </c>
      <c r="K89" s="105" t="s">
        <v>798</v>
      </c>
      <c r="L89" s="105">
        <v>170</v>
      </c>
      <c r="M89" s="105">
        <v>29</v>
      </c>
      <c r="N89" s="105" t="s">
        <v>1039</v>
      </c>
      <c r="O89" s="105">
        <v>78</v>
      </c>
      <c r="P89" s="105">
        <v>9</v>
      </c>
      <c r="Q89" s="105" t="s">
        <v>1040</v>
      </c>
      <c r="R89" s="105">
        <v>91</v>
      </c>
      <c r="S89" s="105">
        <v>15</v>
      </c>
      <c r="T89" s="105" t="s">
        <v>802</v>
      </c>
      <c r="U89" s="105">
        <v>42</v>
      </c>
      <c r="V89" s="105">
        <v>10</v>
      </c>
      <c r="W89" s="105" t="s">
        <v>1280</v>
      </c>
      <c r="X89" s="110">
        <f t="shared" si="2"/>
        <v>-5</v>
      </c>
    </row>
    <row r="90" spans="1:24" x14ac:dyDescent="0.3">
      <c r="A90" s="54" t="s">
        <v>521</v>
      </c>
      <c r="B90" s="52" t="s">
        <v>1210</v>
      </c>
      <c r="C90" s="53" t="s">
        <v>139</v>
      </c>
      <c r="D90" s="53" t="s">
        <v>139</v>
      </c>
      <c r="E90" s="53" t="s">
        <v>139</v>
      </c>
      <c r="F90" s="53" t="s">
        <v>139</v>
      </c>
      <c r="G90" s="53" t="s">
        <v>139</v>
      </c>
      <c r="H90" s="53" t="s">
        <v>139</v>
      </c>
      <c r="I90" s="53" t="s">
        <v>663</v>
      </c>
      <c r="J90" s="53" t="s">
        <v>644</v>
      </c>
      <c r="K90" s="53" t="s">
        <v>1086</v>
      </c>
      <c r="L90" s="53">
        <v>14</v>
      </c>
      <c r="M90" s="53">
        <v>9</v>
      </c>
      <c r="N90" s="53" t="s">
        <v>1091</v>
      </c>
      <c r="O90" s="53">
        <v>25</v>
      </c>
      <c r="P90" s="53">
        <v>10</v>
      </c>
      <c r="Q90" s="53" t="s">
        <v>1092</v>
      </c>
      <c r="R90" s="53">
        <v>20</v>
      </c>
      <c r="S90" s="53">
        <v>12</v>
      </c>
      <c r="T90" s="53" t="s">
        <v>1237</v>
      </c>
      <c r="U90" s="53">
        <v>13</v>
      </c>
      <c r="V90" s="53">
        <v>6</v>
      </c>
      <c r="W90" s="53" t="s">
        <v>1129</v>
      </c>
      <c r="X90" s="110">
        <f t="shared" si="2"/>
        <v>-6</v>
      </c>
    </row>
    <row r="91" spans="1:24" x14ac:dyDescent="0.3">
      <c r="A91" s="54" t="s">
        <v>128</v>
      </c>
      <c r="B91" s="52" t="s">
        <v>129</v>
      </c>
      <c r="C91" s="53" t="s">
        <v>852</v>
      </c>
      <c r="D91" s="53" t="s">
        <v>655</v>
      </c>
      <c r="E91" s="53" t="s">
        <v>959</v>
      </c>
      <c r="F91" s="53" t="s">
        <v>737</v>
      </c>
      <c r="G91" s="53" t="s">
        <v>663</v>
      </c>
      <c r="H91" s="53" t="s">
        <v>1093</v>
      </c>
      <c r="I91" s="53" t="s">
        <v>753</v>
      </c>
      <c r="J91" s="53" t="s">
        <v>651</v>
      </c>
      <c r="K91" s="53" t="s">
        <v>774</v>
      </c>
      <c r="L91" s="53">
        <v>186</v>
      </c>
      <c r="M91" s="53">
        <v>7</v>
      </c>
      <c r="N91" s="53" t="s">
        <v>805</v>
      </c>
      <c r="O91" s="53">
        <v>325</v>
      </c>
      <c r="P91" s="53">
        <v>13</v>
      </c>
      <c r="Q91" s="53" t="s">
        <v>1094</v>
      </c>
      <c r="R91" s="53">
        <v>310</v>
      </c>
      <c r="S91" s="53">
        <v>12</v>
      </c>
      <c r="T91" s="53" t="s">
        <v>953</v>
      </c>
      <c r="U91" s="53">
        <v>418</v>
      </c>
      <c r="V91" s="53">
        <v>6</v>
      </c>
      <c r="W91" s="53" t="s">
        <v>1022</v>
      </c>
      <c r="X91" s="110">
        <f t="shared" si="2"/>
        <v>-6</v>
      </c>
    </row>
    <row r="92" spans="1:24" x14ac:dyDescent="0.3">
      <c r="A92" s="54" t="s">
        <v>114</v>
      </c>
      <c r="B92" s="52" t="s">
        <v>115</v>
      </c>
      <c r="C92" s="53" t="s">
        <v>139</v>
      </c>
      <c r="D92" s="53" t="s">
        <v>139</v>
      </c>
      <c r="E92" s="53" t="s">
        <v>139</v>
      </c>
      <c r="F92" s="53" t="s">
        <v>858</v>
      </c>
      <c r="G92" s="53" t="s">
        <v>644</v>
      </c>
      <c r="H92" s="53" t="s">
        <v>1030</v>
      </c>
      <c r="I92" s="53" t="s">
        <v>689</v>
      </c>
      <c r="J92" s="53" t="s">
        <v>682</v>
      </c>
      <c r="K92" s="53" t="s">
        <v>764</v>
      </c>
      <c r="L92" s="53">
        <v>107</v>
      </c>
      <c r="M92" s="53">
        <v>10</v>
      </c>
      <c r="N92" s="53" t="s">
        <v>1031</v>
      </c>
      <c r="O92" s="53">
        <v>41</v>
      </c>
      <c r="P92" s="53">
        <v>11</v>
      </c>
      <c r="Q92" s="53" t="s">
        <v>1032</v>
      </c>
      <c r="R92" s="53">
        <v>54</v>
      </c>
      <c r="S92" s="53">
        <v>10</v>
      </c>
      <c r="T92" s="53" t="s">
        <v>786</v>
      </c>
      <c r="U92" s="53">
        <v>68</v>
      </c>
      <c r="V92" s="53">
        <v>2</v>
      </c>
      <c r="W92" s="53" t="s">
        <v>778</v>
      </c>
      <c r="X92" s="110">
        <f t="shared" si="2"/>
        <v>-8</v>
      </c>
    </row>
    <row r="93" spans="1:24" x14ac:dyDescent="0.3">
      <c r="A93" s="103" t="s">
        <v>47</v>
      </c>
      <c r="B93" s="104" t="s">
        <v>48</v>
      </c>
      <c r="C93" s="105" t="s">
        <v>1257</v>
      </c>
      <c r="D93" s="105" t="s">
        <v>685</v>
      </c>
      <c r="E93" s="105" t="s">
        <v>1258</v>
      </c>
      <c r="F93" s="105" t="s">
        <v>832</v>
      </c>
      <c r="G93" s="105" t="s">
        <v>843</v>
      </c>
      <c r="H93" s="105" t="s">
        <v>988</v>
      </c>
      <c r="I93" s="105" t="s">
        <v>1005</v>
      </c>
      <c r="J93" s="105" t="s">
        <v>841</v>
      </c>
      <c r="K93" s="105" t="s">
        <v>1006</v>
      </c>
      <c r="L93" s="105">
        <v>87</v>
      </c>
      <c r="M93" s="105">
        <v>55</v>
      </c>
      <c r="N93" s="105" t="s">
        <v>800</v>
      </c>
      <c r="O93" s="105">
        <v>352</v>
      </c>
      <c r="P93" s="105">
        <v>93</v>
      </c>
      <c r="Q93" s="105" t="s">
        <v>1007</v>
      </c>
      <c r="R93" s="105">
        <v>246</v>
      </c>
      <c r="S93" s="105">
        <v>115</v>
      </c>
      <c r="T93" s="105" t="s">
        <v>1182</v>
      </c>
      <c r="U93" s="105">
        <v>236</v>
      </c>
      <c r="V93" s="105">
        <v>107</v>
      </c>
      <c r="W93" s="105" t="s">
        <v>1274</v>
      </c>
      <c r="X93" s="110">
        <f t="shared" si="2"/>
        <v>-8</v>
      </c>
    </row>
    <row r="94" spans="1:24" x14ac:dyDescent="0.3">
      <c r="A94" s="54" t="s">
        <v>25</v>
      </c>
      <c r="B94" s="52" t="s">
        <v>26</v>
      </c>
      <c r="C94" s="53" t="s">
        <v>647</v>
      </c>
      <c r="D94" s="53" t="s">
        <v>642</v>
      </c>
      <c r="E94" s="53" t="s">
        <v>769</v>
      </c>
      <c r="F94" s="53" t="s">
        <v>676</v>
      </c>
      <c r="G94" s="53" t="s">
        <v>646</v>
      </c>
      <c r="H94" s="53" t="s">
        <v>778</v>
      </c>
      <c r="I94" s="53" t="s">
        <v>954</v>
      </c>
      <c r="J94" s="53" t="s">
        <v>663</v>
      </c>
      <c r="K94" s="53" t="s">
        <v>955</v>
      </c>
      <c r="L94" s="53">
        <v>124</v>
      </c>
      <c r="M94" s="53">
        <v>19</v>
      </c>
      <c r="N94" s="53" t="s">
        <v>956</v>
      </c>
      <c r="O94" s="53">
        <v>123</v>
      </c>
      <c r="P94" s="53">
        <v>23</v>
      </c>
      <c r="Q94" s="53" t="s">
        <v>957</v>
      </c>
      <c r="R94" s="53">
        <v>110</v>
      </c>
      <c r="S94" s="53">
        <v>14</v>
      </c>
      <c r="T94" s="53" t="s">
        <v>943</v>
      </c>
      <c r="U94" s="53">
        <v>50</v>
      </c>
      <c r="V94" s="53">
        <v>6</v>
      </c>
      <c r="W94" s="53" t="s">
        <v>1155</v>
      </c>
      <c r="X94" s="110">
        <f t="shared" si="2"/>
        <v>-8</v>
      </c>
    </row>
    <row r="95" spans="1:24" x14ac:dyDescent="0.3">
      <c r="A95" s="54" t="s">
        <v>27</v>
      </c>
      <c r="B95" s="52" t="s">
        <v>28</v>
      </c>
      <c r="C95" s="53" t="s">
        <v>645</v>
      </c>
      <c r="D95" s="53" t="s">
        <v>642</v>
      </c>
      <c r="E95" s="53" t="s">
        <v>769</v>
      </c>
      <c r="F95" s="53" t="s">
        <v>960</v>
      </c>
      <c r="G95" s="53" t="s">
        <v>685</v>
      </c>
      <c r="H95" s="53" t="s">
        <v>961</v>
      </c>
      <c r="I95" s="53" t="s">
        <v>962</v>
      </c>
      <c r="J95" s="53" t="s">
        <v>673</v>
      </c>
      <c r="K95" s="53" t="s">
        <v>963</v>
      </c>
      <c r="L95" s="53">
        <v>255</v>
      </c>
      <c r="M95" s="53">
        <v>51</v>
      </c>
      <c r="N95" s="53" t="s">
        <v>964</v>
      </c>
      <c r="O95" s="53">
        <v>217</v>
      </c>
      <c r="P95" s="53">
        <v>51</v>
      </c>
      <c r="Q95" s="53" t="s">
        <v>965</v>
      </c>
      <c r="R95" s="53">
        <v>203</v>
      </c>
      <c r="S95" s="53">
        <v>46</v>
      </c>
      <c r="T95" s="53" t="s">
        <v>1140</v>
      </c>
      <c r="U95" s="53">
        <v>128</v>
      </c>
      <c r="V95" s="53">
        <v>36</v>
      </c>
      <c r="W95" s="53" t="s">
        <v>1052</v>
      </c>
      <c r="X95" s="110">
        <f t="shared" si="2"/>
        <v>-10</v>
      </c>
    </row>
    <row r="96" spans="1:24" x14ac:dyDescent="0.3">
      <c r="A96" s="54" t="s">
        <v>88</v>
      </c>
      <c r="B96" s="52" t="s">
        <v>89</v>
      </c>
      <c r="C96" s="53" t="s">
        <v>663</v>
      </c>
      <c r="D96" s="53" t="s">
        <v>665</v>
      </c>
      <c r="E96" s="53" t="s">
        <v>1265</v>
      </c>
      <c r="F96" s="53" t="s">
        <v>647</v>
      </c>
      <c r="G96" s="53" t="s">
        <v>647</v>
      </c>
      <c r="H96" s="53" t="s">
        <v>783</v>
      </c>
      <c r="I96" s="53" t="s">
        <v>643</v>
      </c>
      <c r="J96" s="53" t="s">
        <v>643</v>
      </c>
      <c r="K96" s="53" t="s">
        <v>783</v>
      </c>
      <c r="L96" s="53">
        <v>9</v>
      </c>
      <c r="M96" s="53">
        <v>8</v>
      </c>
      <c r="N96" s="53" t="s">
        <v>1088</v>
      </c>
      <c r="O96" s="53">
        <v>12</v>
      </c>
      <c r="P96" s="53">
        <v>12</v>
      </c>
      <c r="Q96" s="53" t="s">
        <v>996</v>
      </c>
      <c r="R96" s="53">
        <v>18</v>
      </c>
      <c r="S96" s="53">
        <v>18</v>
      </c>
      <c r="T96" s="53" t="s">
        <v>996</v>
      </c>
      <c r="U96" s="53">
        <v>8</v>
      </c>
      <c r="V96" s="53">
        <v>8</v>
      </c>
      <c r="W96" s="53" t="s">
        <v>996</v>
      </c>
      <c r="X96" s="110">
        <f t="shared" si="2"/>
        <v>-10</v>
      </c>
    </row>
    <row r="97" spans="1:24" x14ac:dyDescent="0.3">
      <c r="A97" s="54" t="s">
        <v>17</v>
      </c>
      <c r="B97" s="52" t="s">
        <v>18</v>
      </c>
      <c r="C97" s="53" t="s">
        <v>1246</v>
      </c>
      <c r="D97" s="53" t="s">
        <v>1247</v>
      </c>
      <c r="E97" s="53" t="s">
        <v>903</v>
      </c>
      <c r="F97" s="53" t="s">
        <v>928</v>
      </c>
      <c r="G97" s="53" t="s">
        <v>929</v>
      </c>
      <c r="H97" s="53" t="s">
        <v>930</v>
      </c>
      <c r="I97" s="53" t="s">
        <v>931</v>
      </c>
      <c r="J97" s="53" t="s">
        <v>733</v>
      </c>
      <c r="K97" s="53" t="s">
        <v>828</v>
      </c>
      <c r="L97" s="53">
        <v>1207</v>
      </c>
      <c r="M97" s="53">
        <v>391</v>
      </c>
      <c r="N97" s="53" t="s">
        <v>932</v>
      </c>
      <c r="O97" s="53">
        <v>1208</v>
      </c>
      <c r="P97" s="53">
        <v>423</v>
      </c>
      <c r="Q97" s="53" t="s">
        <v>933</v>
      </c>
      <c r="R97" s="53">
        <v>1229</v>
      </c>
      <c r="S97" s="53">
        <v>437</v>
      </c>
      <c r="T97" s="53" t="s">
        <v>794</v>
      </c>
      <c r="U97" s="53">
        <v>970</v>
      </c>
      <c r="V97" s="53">
        <v>425</v>
      </c>
      <c r="W97" s="53" t="s">
        <v>1180</v>
      </c>
      <c r="X97" s="110">
        <f t="shared" si="2"/>
        <v>-12</v>
      </c>
    </row>
    <row r="98" spans="1:24" x14ac:dyDescent="0.3">
      <c r="A98" s="54" t="s">
        <v>57</v>
      </c>
      <c r="B98" s="52" t="s">
        <v>58</v>
      </c>
      <c r="C98" s="53" t="s">
        <v>650</v>
      </c>
      <c r="D98" s="53" t="s">
        <v>645</v>
      </c>
      <c r="E98" s="53" t="s">
        <v>1158</v>
      </c>
      <c r="F98" s="53" t="s">
        <v>649</v>
      </c>
      <c r="G98" s="53" t="s">
        <v>648</v>
      </c>
      <c r="H98" s="53" t="s">
        <v>799</v>
      </c>
      <c r="I98" s="53" t="s">
        <v>745</v>
      </c>
      <c r="J98" s="53" t="s">
        <v>643</v>
      </c>
      <c r="K98" s="53" t="s">
        <v>1033</v>
      </c>
      <c r="L98" s="53">
        <v>156</v>
      </c>
      <c r="M98" s="53">
        <v>19</v>
      </c>
      <c r="N98" s="53" t="s">
        <v>1030</v>
      </c>
      <c r="O98" s="53">
        <v>319</v>
      </c>
      <c r="P98" s="53">
        <v>26</v>
      </c>
      <c r="Q98" s="53" t="s">
        <v>785</v>
      </c>
      <c r="R98" s="53">
        <v>249</v>
      </c>
      <c r="S98" s="53">
        <v>41</v>
      </c>
      <c r="T98" s="53" t="s">
        <v>802</v>
      </c>
      <c r="U98" s="53">
        <v>198</v>
      </c>
      <c r="V98" s="53">
        <v>27</v>
      </c>
      <c r="W98" s="53" t="s">
        <v>1279</v>
      </c>
      <c r="X98" s="110">
        <f t="shared" si="2"/>
        <v>-14</v>
      </c>
    </row>
    <row r="99" spans="1:24" x14ac:dyDescent="0.3">
      <c r="A99" s="54" t="s">
        <v>15</v>
      </c>
      <c r="B99" s="52" t="s">
        <v>16</v>
      </c>
      <c r="C99" s="53" t="s">
        <v>865</v>
      </c>
      <c r="D99" s="53" t="s">
        <v>1245</v>
      </c>
      <c r="E99" s="53" t="s">
        <v>1234</v>
      </c>
      <c r="F99" s="53" t="s">
        <v>923</v>
      </c>
      <c r="G99" s="53" t="s">
        <v>747</v>
      </c>
      <c r="H99" s="53" t="s">
        <v>924</v>
      </c>
      <c r="I99" s="53" t="s">
        <v>925</v>
      </c>
      <c r="J99" s="53" t="s">
        <v>926</v>
      </c>
      <c r="K99" s="53" t="s">
        <v>772</v>
      </c>
      <c r="L99" s="53">
        <v>889</v>
      </c>
      <c r="M99" s="53">
        <v>342</v>
      </c>
      <c r="N99" s="53" t="s">
        <v>781</v>
      </c>
      <c r="O99" s="53">
        <v>1117</v>
      </c>
      <c r="P99" s="53">
        <v>379</v>
      </c>
      <c r="Q99" s="53" t="s">
        <v>927</v>
      </c>
      <c r="R99" s="53">
        <v>1287</v>
      </c>
      <c r="S99" s="53">
        <v>486</v>
      </c>
      <c r="T99" s="53" t="s">
        <v>1222</v>
      </c>
      <c r="U99" s="53">
        <v>992</v>
      </c>
      <c r="V99" s="53">
        <v>471</v>
      </c>
      <c r="W99" s="53" t="s">
        <v>1186</v>
      </c>
      <c r="X99" s="110">
        <f t="shared" si="2"/>
        <v>-15</v>
      </c>
    </row>
    <row r="100" spans="1:24" x14ac:dyDescent="0.3">
      <c r="A100" s="54" t="s">
        <v>67</v>
      </c>
      <c r="B100" s="52" t="s">
        <v>68</v>
      </c>
      <c r="C100" s="53" t="s">
        <v>1008</v>
      </c>
      <c r="D100" s="53" t="s">
        <v>666</v>
      </c>
      <c r="E100" s="53" t="s">
        <v>932</v>
      </c>
      <c r="F100" s="53" t="s">
        <v>1047</v>
      </c>
      <c r="G100" s="53" t="s">
        <v>841</v>
      </c>
      <c r="H100" s="53" t="s">
        <v>1048</v>
      </c>
      <c r="I100" s="53" t="s">
        <v>1049</v>
      </c>
      <c r="J100" s="53" t="s">
        <v>975</v>
      </c>
      <c r="K100" s="53" t="s">
        <v>1050</v>
      </c>
      <c r="L100" s="53">
        <v>661</v>
      </c>
      <c r="M100" s="53">
        <v>138</v>
      </c>
      <c r="N100" s="53" t="s">
        <v>1051</v>
      </c>
      <c r="O100" s="53">
        <v>590</v>
      </c>
      <c r="P100" s="53">
        <v>166</v>
      </c>
      <c r="Q100" s="53" t="s">
        <v>1052</v>
      </c>
      <c r="R100" s="53">
        <v>701</v>
      </c>
      <c r="S100" s="53">
        <v>148</v>
      </c>
      <c r="T100" s="53" t="s">
        <v>1124</v>
      </c>
      <c r="U100" s="53">
        <v>514</v>
      </c>
      <c r="V100" s="53">
        <v>88</v>
      </c>
      <c r="W100" s="53" t="s">
        <v>1039</v>
      </c>
      <c r="X100" s="110">
        <f t="shared" si="2"/>
        <v>-60</v>
      </c>
    </row>
    <row r="101" spans="1:24" x14ac:dyDescent="0.3">
      <c r="A101" s="54" t="s">
        <v>45</v>
      </c>
      <c r="B101" s="52" t="s">
        <v>46</v>
      </c>
      <c r="C101" s="53" t="s">
        <v>1254</v>
      </c>
      <c r="D101" s="53" t="s">
        <v>1255</v>
      </c>
      <c r="E101" s="53" t="s">
        <v>1256</v>
      </c>
      <c r="F101" s="53" t="s">
        <v>997</v>
      </c>
      <c r="G101" s="53" t="s">
        <v>998</v>
      </c>
      <c r="H101" s="53" t="s">
        <v>999</v>
      </c>
      <c r="I101" s="53" t="s">
        <v>1000</v>
      </c>
      <c r="J101" s="53" t="s">
        <v>1001</v>
      </c>
      <c r="K101" s="53" t="s">
        <v>1002</v>
      </c>
      <c r="L101" s="53">
        <v>1390</v>
      </c>
      <c r="M101" s="53">
        <v>685</v>
      </c>
      <c r="N101" s="53" t="s">
        <v>1003</v>
      </c>
      <c r="O101" s="53">
        <v>1615</v>
      </c>
      <c r="P101" s="53">
        <v>716</v>
      </c>
      <c r="Q101" s="53" t="s">
        <v>1004</v>
      </c>
      <c r="R101" s="53">
        <v>1451</v>
      </c>
      <c r="S101" s="53">
        <v>735</v>
      </c>
      <c r="T101" s="53" t="s">
        <v>1178</v>
      </c>
      <c r="U101" s="53">
        <v>126</v>
      </c>
      <c r="V101" s="55">
        <v>0</v>
      </c>
      <c r="W101" s="56">
        <v>0</v>
      </c>
      <c r="X101" s="110">
        <f t="shared" si="2"/>
        <v>-735</v>
      </c>
    </row>
    <row r="102" spans="1:24" hidden="1" x14ac:dyDescent="0.3">
      <c r="A102" s="54" t="s">
        <v>19</v>
      </c>
      <c r="B102" s="52" t="s">
        <v>20</v>
      </c>
      <c r="C102" s="53" t="s">
        <v>1118</v>
      </c>
      <c r="D102" s="53" t="s">
        <v>671</v>
      </c>
      <c r="E102" s="53" t="s">
        <v>1248</v>
      </c>
      <c r="F102" s="53" t="s">
        <v>646</v>
      </c>
      <c r="G102" s="53" t="s">
        <v>642</v>
      </c>
      <c r="H102" s="53" t="s">
        <v>769</v>
      </c>
      <c r="I102" s="53" t="s">
        <v>139</v>
      </c>
      <c r="J102" s="53" t="s">
        <v>139</v>
      </c>
      <c r="K102" s="53" t="s">
        <v>139</v>
      </c>
      <c r="L102" s="53" t="s">
        <v>139</v>
      </c>
      <c r="M102" s="53" t="s">
        <v>139</v>
      </c>
      <c r="N102" s="53" t="s">
        <v>139</v>
      </c>
      <c r="O102" s="55" t="s">
        <v>139</v>
      </c>
      <c r="P102" s="55" t="s">
        <v>139</v>
      </c>
      <c r="Q102" s="55" t="s">
        <v>139</v>
      </c>
      <c r="R102" s="55" t="s">
        <v>139</v>
      </c>
      <c r="S102" s="55" t="s">
        <v>139</v>
      </c>
      <c r="T102" s="55" t="s">
        <v>139</v>
      </c>
      <c r="U102" s="99">
        <v>1</v>
      </c>
      <c r="V102" s="100">
        <v>0</v>
      </c>
      <c r="W102" s="102">
        <v>0</v>
      </c>
      <c r="X102" s="110" t="e">
        <f t="shared" ref="X102" si="3">V102-S102</f>
        <v>#VALUE!</v>
      </c>
    </row>
  </sheetData>
  <autoFilter ref="A3:X102">
    <filterColumn colId="23">
      <filters>
        <filter val="0"/>
        <filter val="1"/>
        <filter val="-1"/>
        <filter val="10"/>
        <filter val="-10"/>
        <filter val="11"/>
        <filter val="12"/>
        <filter val="-12"/>
        <filter val="125"/>
        <filter val="130"/>
        <filter val="-14"/>
        <filter val="15"/>
        <filter val="-15"/>
        <filter val="16"/>
        <filter val="18"/>
        <filter val="2"/>
        <filter val="-2"/>
        <filter val="21"/>
        <filter val="211"/>
        <filter val="22"/>
        <filter val="24"/>
        <filter val="28"/>
        <filter val="3"/>
        <filter val="-3"/>
        <filter val="38"/>
        <filter val="4"/>
        <filter val="40"/>
        <filter val="47"/>
        <filter val="5"/>
        <filter val="-5"/>
        <filter val="55"/>
        <filter val="6"/>
        <filter val="-6"/>
        <filter val="-60"/>
        <filter val="-735"/>
        <filter val="-8"/>
        <filter val="9"/>
      </filters>
    </filterColumn>
    <sortState ref="A4:X101">
      <sortCondition descending="1" ref="X3:X102"/>
    </sortState>
  </autoFilter>
  <mergeCells count="7">
    <mergeCell ref="U2:W2"/>
    <mergeCell ref="C2:E2"/>
    <mergeCell ref="F2:H2"/>
    <mergeCell ref="I2:K2"/>
    <mergeCell ref="L2:N2"/>
    <mergeCell ref="O2:Q2"/>
    <mergeCell ref="R2:T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Students by School System</vt:lpstr>
      <vt:lpstr>Students by School</vt:lpstr>
      <vt:lpstr>Tests by School System</vt:lpstr>
      <vt:lpstr>Tests by School</vt:lpstr>
      <vt:lpstr>schs_#chg 16to17</vt:lpstr>
      <vt:lpstr>lea_#chg 3+ studs </vt:lpstr>
      <vt:lpstr>'Students by School'!Print_Area</vt:lpstr>
      <vt:lpstr>'Students by School System'!Print_Area</vt:lpstr>
      <vt:lpstr>'Tests by School'!Print_Area</vt:lpstr>
      <vt:lpstr>'Tests by School System'!Print_Area</vt:lpstr>
      <vt:lpstr>'Students by School'!Print_Titles</vt:lpstr>
      <vt:lpstr>'Students by School System'!Print_Titles</vt:lpstr>
      <vt:lpstr>'Tests by School'!Print_Titles</vt:lpstr>
      <vt:lpstr>'Tests by School System'!Print_Titles</vt:lpstr>
    </vt:vector>
  </TitlesOfParts>
  <Company>LDOE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Boudreaux</dc:creator>
  <cp:lastModifiedBy>Michael Zanovec</cp:lastModifiedBy>
  <cp:lastPrinted>2019-07-23T15:50:48Z</cp:lastPrinted>
  <dcterms:created xsi:type="dcterms:W3CDTF">2013-07-29T16:57:04Z</dcterms:created>
  <dcterms:modified xsi:type="dcterms:W3CDTF">2019-07-23T18:02:53Z</dcterms:modified>
</cp:coreProperties>
</file>