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dwalker\Desktop\"/>
    </mc:Choice>
  </mc:AlternateContent>
  <bookViews>
    <workbookView xWindow="0" yWindow="0" windowWidth="20490" windowHeight="7020"/>
  </bookViews>
  <sheets>
    <sheet name="SRTC Calculator" sheetId="1" r:id="rId1"/>
    <sheet name="Star Rating &amp; Performance Pro." sheetId="10" r:id="rId2"/>
    <sheet name="Director Credit Levels" sheetId="7" r:id="rId3"/>
    <sheet name="Staff Credit Levels" sheetId="8" r:id="rId4"/>
  </sheets>
  <definedNames>
    <definedName name="_xlnm.Print_Area" localSheetId="0">'SRTC Calculator'!$A$1:$F$26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4" i="1" l="1"/>
  <c r="C23" i="1"/>
  <c r="C25" i="1" l="1"/>
  <c r="C26" i="1"/>
  <c r="C20" i="1"/>
  <c r="G9" i="1" s="1"/>
  <c r="C21" i="1" l="1"/>
  <c r="C22" i="1"/>
</calcChain>
</file>

<file path=xl/sharedStrings.xml><?xml version="1.0" encoding="utf-8"?>
<sst xmlns="http://schemas.openxmlformats.org/spreadsheetml/2006/main" count="118" uniqueCount="118">
  <si>
    <t>Example</t>
  </si>
  <si>
    <t>1 star = 3.00-3.74
2 star = 3.75-4.49
3 star = 4.50-5.24
4 star = 5.25-5.99
5 star = 6-7</t>
  </si>
  <si>
    <t>1 star = $0 per child
2 star = $750 per child
3 star = $1000 per child
4 star = $1,250 per child
5 star = $1,500 per child</t>
  </si>
  <si>
    <t>Your Estimated Per Child Provider Tax Credit</t>
  </si>
  <si>
    <t>Your Estimated Quarterly Bonus Payment %</t>
  </si>
  <si>
    <t>Number of Staff at Level 1</t>
  </si>
  <si>
    <t>Number of Staff at Level 2</t>
  </si>
  <si>
    <t>Number of Staff at Level 3</t>
  </si>
  <si>
    <t>Number of Staff at Level 4</t>
  </si>
  <si>
    <t xml:space="preserve">Self Reported Information </t>
  </si>
  <si>
    <t>Enter Information Here</t>
  </si>
  <si>
    <t>Early Learning Center Teacher 1</t>
  </si>
  <si>
    <t>Early Learning Center Teacher 2</t>
  </si>
  <si>
    <t>Early Learning Center Teacher 3</t>
  </si>
  <si>
    <t>Director 2</t>
  </si>
  <si>
    <t>Director 3</t>
  </si>
  <si>
    <t>Director 4</t>
  </si>
  <si>
    <t xml:space="preserve">Director 1 </t>
  </si>
  <si>
    <t xml:space="preserve">(1) CDA credential or approved early childhood diploma and nine continuing education units or two early childhood college courses; or </t>
  </si>
  <si>
    <t xml:space="preserve">(2) 30 hours toward associate degree with four college courses in early childhood or child development; or </t>
  </si>
  <si>
    <t>Early Learning Center Teacher 4*</t>
  </si>
  <si>
    <t>Additional Information</t>
  </si>
  <si>
    <t>Number of Directors at Level 1**</t>
  </si>
  <si>
    <t>Number of Directors at Level 2**</t>
  </si>
  <si>
    <t>Number of Directors at Level 3**</t>
  </si>
  <si>
    <t>Number of Directors at Level 4**</t>
  </si>
  <si>
    <t>Licensed Capacity</t>
  </si>
  <si>
    <t>Maximum Number of Directors</t>
  </si>
  <si>
    <t>15 or fewer children</t>
  </si>
  <si>
    <t>16-50 children</t>
  </si>
  <si>
    <t>51-100 children</t>
  </si>
  <si>
    <t xml:space="preserve">
**Centers are limited in the maximum number of directors they may claim, based on their licensed capacity</t>
  </si>
  <si>
    <t>(2) Related associate degree or 30 hours toward associate degree with four college courses in early childhood or child development.</t>
  </si>
  <si>
    <t>Membership in an early childhood professional organization.</t>
  </si>
  <si>
    <t>Membership in an early childhood professional organization and service to the profession such as: serving on a board or committee, presenting at a conference, participating as a CDA advisor or mentor, or attendance at a conference or professional event.</t>
  </si>
  <si>
    <t>Membership in an early childhood professional organization and service to the profession such as: serving on a board or committee, presenting at a conference, participating as a CDA mentor or advisor, attendance at a conference or professional event.</t>
  </si>
  <si>
    <t>(3) Has met the director qualifications set forth in §1709 of Bulletin 137 and been the director for at least one year of the early learning center with a 5-star quality rating on July 1 of the calendar year in which the credit may be claimed.</t>
  </si>
  <si>
    <t>Membership in an early childhood professional organization and service to the profession such as: serving on a board or committee, presenting at a conference, participating as a CDA mentor or advisor, or attendance at a conference or professional event.</t>
  </si>
  <si>
    <t>(3) Related associate degree; or</t>
  </si>
  <si>
    <t>(2) Approved early childhood diploma.</t>
  </si>
  <si>
    <t xml:space="preserve"> (4) Early Childhood Ancillary Certificate.</t>
  </si>
  <si>
    <t xml:space="preserve">(1) Associate degree in early childhood or child development; or </t>
  </si>
  <si>
    <t xml:space="preserve">(2) Related associate degree with  four college courses in early childhood or child development; or </t>
  </si>
  <si>
    <t xml:space="preserve">(3) Bachelor’s degree in early childhood or child development; or </t>
  </si>
  <si>
    <t xml:space="preserve">(1) Bachelor’s degree in early childhood or child development of which three college courses focus on infants and toddlers; or </t>
  </si>
  <si>
    <t>(2) Related bachelor’s degree with six early childhood or child development college courses of which three focus on infants and toddlers; or</t>
  </si>
  <si>
    <t xml:space="preserve">*Model uses a weighted average daily rate based on the current age composition of CCAP authorizations ($21.70)              </t>
  </si>
  <si>
    <t>Average Number of CCAP/Foster Care Children Under Age 5*</t>
  </si>
  <si>
    <r>
      <t xml:space="preserve">Instructions: </t>
    </r>
    <r>
      <rPr>
        <sz val="11"/>
        <color theme="1"/>
        <rFont val="Calibri"/>
        <family val="2"/>
        <scheme val="minor"/>
      </rPr>
      <t xml:space="preserve"> Please enter your best estimate for the light blue boxes below. The calculator will use this self-reported information to estimate the maximum annual payout for the Provider Tax Credits,  Bonus Payments, and Staff Tax Credits.</t>
    </r>
  </si>
  <si>
    <t>Calculated Estimated Results</t>
  </si>
  <si>
    <t xml:space="preserve">(1) CDA credential or approved early childhood diploma or early childhood ancillary certificate; and 30 clock hours in approved administrative training categories; or 
</t>
  </si>
  <si>
    <t xml:space="preserve">(1) CDA credential or approved early childhood diploma or early childhood ancillary certificate; and 45 clock hours in approved administrative training categories or national administrative credential; or </t>
  </si>
  <si>
    <t xml:space="preserve">(1) CDA credential; or </t>
  </si>
  <si>
    <t>see Director Credit Levels
Adjust level if needed based on score (see to the right)</t>
  </si>
  <si>
    <t>1 star = 0% CCAP payment
2 star = 4% CCAP payment
3 star = 11% CCAP payment
4 star = 16.5% CCAP payment
5 star = 23% CCAP payment</t>
  </si>
  <si>
    <t xml:space="preserve">(5) Early Childhood ancillary certificate and demonstrated evidence of eligibility for staff school readiness tax credit for at least one prior year beginning with 2017.
</t>
  </si>
  <si>
    <t>(3) Early Childhood ancillary certificate and demonstrated evidence of eligibility for staff school readiness tax credit for at least two prior years beginning with 2017</t>
  </si>
  <si>
    <t>Early Learning Center Master Teacher</t>
  </si>
  <si>
    <t>(1) Graduate degree in early childhood/child development, or 
(2) Unrelated graduate degree with four early childhood/child development college courses.</t>
  </si>
  <si>
    <t>101-200 children</t>
  </si>
  <si>
    <t>201  or more children</t>
  </si>
  <si>
    <t>(2) Associate degree in early childhood / child development, or</t>
  </si>
  <si>
    <t>(3) Related associate degree with 4 college courses in early childhood / child development, or</t>
  </si>
  <si>
    <t>(4) Related bachelor’s degree with 3 college courses in early childhood / child development, or</t>
  </si>
  <si>
    <t>(5) Meets director qualifications from Bulletin 137 and has been the director for at least one year of a 3 star quality rated center on July 1.</t>
  </si>
  <si>
    <t>(1) CDA Credential, approved early childhood diploma, or Early Childhood Ancillary Certificate and the Administrator Certificate, or</t>
  </si>
  <si>
    <t>(2) Associate degree in early childhood / child development and the Administrator Certificate, or</t>
  </si>
  <si>
    <t>(3)Bachelor’s degree in early childhood / child development and the Administrator Certificate, or</t>
  </si>
  <si>
    <t>(4) Related bachelor’s degree with 6 college courses in early childhood / child development and the Administrator Certificate, or</t>
  </si>
  <si>
    <t>(5) Meets director qualifications from Bulletin 137 and has been the director for at least one year of a 4 star quality rated center on July 1.</t>
  </si>
  <si>
    <t>(1) Master’s degree in early childhood, child development, or early childhood administration and the Administrator Certificate, or</t>
  </si>
  <si>
    <t>(2) Related master’s degree with 8 college courses in early childhood / child development and the Administrator Certificate, or</t>
  </si>
  <si>
    <t>This tool may be used to estimate the total amount of provider tax credit, bonus payments, and staff tax credits that your site would be eligible for . This reflects the amount providers can expect to earn in tax credits. Please note that these are estimates only based on self-reported information, and should not be taken as any guarantee of payment or funds.</t>
  </si>
  <si>
    <t>School Readiness Tax Credits - Calculator</t>
  </si>
  <si>
    <t xml:space="preserve">Score from last academic year's Performance Profiles </t>
  </si>
  <si>
    <r>
      <t xml:space="preserve">Your Star Rating for the tax
</t>
    </r>
    <r>
      <rPr>
        <i/>
        <sz val="11"/>
        <color theme="0"/>
        <rFont val="Calibri"/>
        <family val="2"/>
        <scheme val="minor"/>
      </rPr>
      <t>(based on prior year's Performance Profile score)</t>
    </r>
  </si>
  <si>
    <t>Minimum Level Your Directors Qualify for Based on Star Rating</t>
  </si>
  <si>
    <t>Star Rating</t>
  </si>
  <si>
    <t>Center Performance Score</t>
  </si>
  <si>
    <t>5 Star</t>
  </si>
  <si>
    <t>6.00 -7.00</t>
  </si>
  <si>
    <t>4 Star</t>
  </si>
  <si>
    <t>5.25 – 5.99</t>
  </si>
  <si>
    <t>3 Star</t>
  </si>
  <si>
    <t>4.50 – 5.24</t>
  </si>
  <si>
    <t>2 Star</t>
  </si>
  <si>
    <t>3.75 – 4.49</t>
  </si>
  <si>
    <t>1 Star</t>
  </si>
  <si>
    <t>3.00 – 3.74</t>
  </si>
  <si>
    <t>Tax Year</t>
  </si>
  <si>
    <t>2019-2020</t>
  </si>
  <si>
    <t>2018-2019</t>
  </si>
  <si>
    <t>2017-2018</t>
  </si>
  <si>
    <t>2016-2017</t>
  </si>
  <si>
    <t>Academic Year Performance Profile</t>
  </si>
  <si>
    <t xml:space="preserve">Your  Estimated Maximum Annual Payout for CCAP Bonus Payments </t>
  </si>
  <si>
    <t xml:space="preserve">Your Estimated Maximum Annual Payout for Director Credit </t>
  </si>
  <si>
    <t xml:space="preserve">Your  Estimated Maximum Annual Payout for Staff Credits </t>
  </si>
  <si>
    <t xml:space="preserve">Your Estimated Maximum Annual Payout for Provider Credit </t>
  </si>
  <si>
    <t>See Staff Credit Levels</t>
  </si>
  <si>
    <t xml:space="preserve">For Current Teacher Track- Click Here  </t>
  </si>
  <si>
    <t xml:space="preserve">For Current Adminstrators Career Ladder- Click Here </t>
  </si>
  <si>
    <t>2020-2021</t>
  </si>
  <si>
    <t>2021-2022</t>
  </si>
  <si>
    <t>Level 1 = $1,756.00
Level 2 = $2,341.00
Level 3 = $2,926.00
Level 4 = $3,511.00
Numbers reflect latest Tax Year amounts, amounts vary slightly each year.</t>
  </si>
  <si>
    <t>NA = 1-2 star (1-4.49)
Level 2 = 3 star (4.50-5.24)
Level 3 =  4 star (5.25-5.99)
Level 4 = 5 star (6-7)</t>
  </si>
  <si>
    <t>Jan – Dec., 2018</t>
  </si>
  <si>
    <t>Jan – Dec., 2019</t>
  </si>
  <si>
    <t>Jan – Dec., 2020</t>
  </si>
  <si>
    <t>Jan – Dec., 2021</t>
  </si>
  <si>
    <t>Jan – Dec., 2022</t>
  </si>
  <si>
    <t>Jan – Dec., 2023</t>
  </si>
  <si>
    <t>Star Rating Effective Dates</t>
  </si>
  <si>
    <t>*The tax year and star rating effective dates align.</t>
  </si>
  <si>
    <t>*Star ratings are based on CLASS observations conducted in the previous academic year.
*Star ratings are effective for one academic year.</t>
  </si>
  <si>
    <t xml:space="preserve">Based on Performance Profile found at www.louisianabelieves.com </t>
  </si>
  <si>
    <t>*To learn more about your star rating and performance profile, click here.</t>
  </si>
  <si>
    <t>(4) Related bachelor’s degree with three college courses in early childhood or child developmental; 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</si>
</sst>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&quot;$&quot;#,##0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u/>
      <sz val="12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</font>
    <font>
      <u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62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medium">
        <color auto="1"/>
      </left>
      <right style="medium">
        <color rgb="FF000000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/>
      <right style="medium">
        <color rgb="FFFF0000"/>
      </right>
      <top/>
      <bottom/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34998626667073579"/>
      </left>
      <right/>
      <top style="thin">
        <color theme="0" tint="-0.249977111117893"/>
      </top>
      <bottom style="thin">
        <color theme="0" tint="-0.34998626667073579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wrapText="1"/>
    </xf>
    <xf numFmtId="0" fontId="11" fillId="0" borderId="6" xfId="0" applyFont="1" applyBorder="1" applyAlignment="1">
      <alignment vertical="top" wrapText="1"/>
    </xf>
    <xf numFmtId="0" fontId="11" fillId="3" borderId="6" xfId="0" applyFont="1" applyFill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1" fillId="3" borderId="10" xfId="0" applyFont="1" applyFill="1" applyBorder="1" applyAlignment="1">
      <alignment vertical="top" wrapText="1"/>
    </xf>
    <xf numFmtId="0" fontId="11" fillId="0" borderId="6" xfId="0" applyFont="1" applyBorder="1" applyAlignment="1">
      <alignment horizontal="left" vertical="center" wrapText="1"/>
    </xf>
    <xf numFmtId="0" fontId="11" fillId="0" borderId="6" xfId="0" applyFont="1" applyBorder="1" applyAlignment="1">
      <alignment vertical="center" wrapText="1"/>
    </xf>
    <xf numFmtId="0" fontId="11" fillId="0" borderId="10" xfId="0" applyFont="1" applyBorder="1" applyAlignment="1">
      <alignment vertical="center" wrapText="1"/>
    </xf>
    <xf numFmtId="0" fontId="12" fillId="9" borderId="22" xfId="0" applyFont="1" applyFill="1" applyBorder="1" applyAlignment="1">
      <alignment horizontal="center" vertical="center" wrapText="1"/>
    </xf>
    <xf numFmtId="0" fontId="12" fillId="9" borderId="23" xfId="0" applyFont="1" applyFill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18" xfId="0" applyFill="1" applyBorder="1" applyAlignment="1" applyProtection="1">
      <alignment horizontal="center"/>
      <protection locked="0"/>
    </xf>
    <xf numFmtId="0" fontId="0" fillId="3" borderId="0" xfId="0" applyFill="1" applyProtection="1"/>
    <xf numFmtId="0" fontId="0" fillId="0" borderId="0" xfId="0" applyProtection="1"/>
    <xf numFmtId="0" fontId="0" fillId="0" borderId="0" xfId="0" applyFill="1" applyProtection="1"/>
    <xf numFmtId="0" fontId="6" fillId="6" borderId="1" xfId="0" applyFont="1" applyFill="1" applyBorder="1" applyAlignment="1" applyProtection="1">
      <alignment horizontal="left" vertical="center" wrapText="1"/>
    </xf>
    <xf numFmtId="0" fontId="6" fillId="6" borderId="2" xfId="0" applyFont="1" applyFill="1" applyBorder="1" applyAlignment="1" applyProtection="1">
      <alignment horizontal="center" vertical="center" wrapText="1"/>
    </xf>
    <xf numFmtId="0" fontId="6" fillId="6" borderId="3" xfId="0" applyFont="1" applyFill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alignment vertical="center" wrapText="1"/>
    </xf>
    <xf numFmtId="0" fontId="0" fillId="3" borderId="0" xfId="0" applyFill="1" applyAlignment="1" applyProtection="1"/>
    <xf numFmtId="0" fontId="2" fillId="2" borderId="1" xfId="0" applyFont="1" applyFill="1" applyBorder="1" applyAlignment="1" applyProtection="1">
      <alignment horizontal="left" indent="1"/>
    </xf>
    <xf numFmtId="0" fontId="9" fillId="2" borderId="2" xfId="0" applyFont="1" applyFill="1" applyBorder="1" applyAlignment="1" applyProtection="1">
      <alignment horizontal="center"/>
    </xf>
    <xf numFmtId="0" fontId="10" fillId="0" borderId="0" xfId="0" applyFont="1" applyProtection="1"/>
    <xf numFmtId="0" fontId="0" fillId="3" borderId="0" xfId="0" applyFill="1" applyBorder="1" applyProtection="1"/>
    <xf numFmtId="0" fontId="10" fillId="3" borderId="0" xfId="0" applyFont="1" applyFill="1" applyProtection="1"/>
    <xf numFmtId="0" fontId="3" fillId="3" borderId="25" xfId="0" applyFont="1" applyFill="1" applyBorder="1" applyAlignment="1" applyProtection="1">
      <alignment vertical="center" wrapText="1"/>
    </xf>
    <xf numFmtId="0" fontId="2" fillId="2" borderId="16" xfId="0" applyFont="1" applyFill="1" applyBorder="1" applyAlignment="1" applyProtection="1">
      <alignment horizontal="left" indent="1"/>
    </xf>
    <xf numFmtId="0" fontId="9" fillId="2" borderId="17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vertical="center" wrapText="1"/>
    </xf>
    <xf numFmtId="0" fontId="8" fillId="4" borderId="2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 wrapText="1"/>
    </xf>
    <xf numFmtId="164" fontId="8" fillId="4" borderId="2" xfId="1" applyNumberFormat="1" applyFont="1" applyFill="1" applyBorder="1" applyAlignment="1" applyProtection="1">
      <alignment horizontal="center" vertical="center"/>
    </xf>
    <xf numFmtId="9" fontId="8" fillId="4" borderId="2" xfId="2" applyFont="1" applyFill="1" applyBorder="1" applyAlignment="1" applyProtection="1">
      <alignment horizontal="center" vertical="center"/>
    </xf>
    <xf numFmtId="165" fontId="8" fillId="4" borderId="2" xfId="1" applyNumberFormat="1" applyFont="1" applyFill="1" applyBorder="1" applyAlignment="1" applyProtection="1">
      <alignment horizontal="center" vertical="center"/>
    </xf>
    <xf numFmtId="0" fontId="11" fillId="0" borderId="6" xfId="0" applyFont="1" applyBorder="1" applyAlignment="1">
      <alignment horizontal="left" vertical="top" wrapText="1"/>
    </xf>
    <xf numFmtId="0" fontId="11" fillId="0" borderId="34" xfId="0" applyFont="1" applyBorder="1" applyAlignment="1">
      <alignment wrapText="1"/>
    </xf>
    <xf numFmtId="0" fontId="11" fillId="0" borderId="34" xfId="0" applyFont="1" applyBorder="1" applyAlignment="1">
      <alignment vertical="top" wrapText="1"/>
    </xf>
    <xf numFmtId="0" fontId="11" fillId="3" borderId="34" xfId="0" applyFont="1" applyFill="1" applyBorder="1" applyAlignment="1">
      <alignment vertical="top" wrapText="1"/>
    </xf>
    <xf numFmtId="0" fontId="13" fillId="0" borderId="0" xfId="0" applyFont="1" applyBorder="1" applyAlignment="1">
      <alignment wrapText="1"/>
    </xf>
    <xf numFmtId="0" fontId="11" fillId="0" borderId="4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0" xfId="0" applyFont="1" applyBorder="1" applyAlignment="1">
      <alignment horizontal="center" vertical="center" wrapText="1"/>
    </xf>
    <xf numFmtId="0" fontId="15" fillId="7" borderId="34" xfId="3" applyFill="1" applyBorder="1" applyAlignment="1">
      <alignment wrapText="1"/>
    </xf>
    <xf numFmtId="0" fontId="18" fillId="0" borderId="0" xfId="0" applyFont="1" applyBorder="1" applyAlignment="1">
      <alignment horizontal="center" vertical="center" wrapText="1"/>
    </xf>
    <xf numFmtId="0" fontId="14" fillId="2" borderId="41" xfId="0" applyFont="1" applyFill="1" applyBorder="1" applyAlignment="1" applyProtection="1">
      <alignment horizontal="center"/>
    </xf>
    <xf numFmtId="0" fontId="0" fillId="5" borderId="43" xfId="0" applyFill="1" applyBorder="1" applyAlignment="1" applyProtection="1">
      <alignment horizontal="center"/>
      <protection locked="0"/>
    </xf>
    <xf numFmtId="0" fontId="18" fillId="0" borderId="0" xfId="0" applyFont="1" applyFill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46" xfId="0" applyFont="1" applyFill="1" applyBorder="1" applyAlignment="1">
      <alignment vertical="center" wrapText="1"/>
    </xf>
    <xf numFmtId="0" fontId="18" fillId="0" borderId="48" xfId="0" applyFont="1" applyFill="1" applyBorder="1" applyAlignment="1">
      <alignment vertical="center" wrapText="1"/>
    </xf>
    <xf numFmtId="0" fontId="18" fillId="0" borderId="52" xfId="0" applyFont="1" applyBorder="1" applyAlignment="1">
      <alignment horizontal="center" vertical="center" wrapText="1"/>
    </xf>
    <xf numFmtId="0" fontId="18" fillId="0" borderId="53" xfId="0" applyFont="1" applyBorder="1" applyAlignment="1">
      <alignment horizontal="center" vertical="center" wrapText="1"/>
    </xf>
    <xf numFmtId="0" fontId="20" fillId="0" borderId="37" xfId="0" applyFont="1" applyBorder="1" applyAlignment="1">
      <alignment vertical="center" wrapText="1"/>
    </xf>
    <xf numFmtId="0" fontId="15" fillId="2" borderId="2" xfId="3" applyFill="1" applyBorder="1" applyAlignment="1" applyProtection="1">
      <alignment horizontal="center" wrapText="1"/>
    </xf>
    <xf numFmtId="0" fontId="16" fillId="10" borderId="26" xfId="0" applyFont="1" applyFill="1" applyBorder="1" applyAlignment="1" applyProtection="1">
      <alignment horizontal="center" vertical="center" wrapText="1"/>
    </xf>
    <xf numFmtId="0" fontId="16" fillId="10" borderId="0" xfId="0" applyFont="1" applyFill="1" applyBorder="1" applyAlignment="1" applyProtection="1">
      <alignment horizontal="center" vertical="center" wrapText="1"/>
    </xf>
    <xf numFmtId="0" fontId="16" fillId="10" borderId="29" xfId="0" applyFont="1" applyFill="1" applyBorder="1" applyAlignment="1" applyProtection="1">
      <alignment horizontal="center" vertical="center" wrapText="1"/>
    </xf>
    <xf numFmtId="1" fontId="17" fillId="10" borderId="31" xfId="1" applyNumberFormat="1" applyFont="1" applyFill="1" applyBorder="1" applyAlignment="1" applyProtection="1">
      <alignment horizontal="center" vertical="center"/>
    </xf>
    <xf numFmtId="1" fontId="17" fillId="10" borderId="32" xfId="1" applyNumberFormat="1" applyFont="1" applyFill="1" applyBorder="1" applyAlignment="1" applyProtection="1">
      <alignment horizontal="center" vertical="center"/>
    </xf>
    <xf numFmtId="1" fontId="17" fillId="10" borderId="33" xfId="1" applyNumberFormat="1" applyFont="1" applyFill="1" applyBorder="1" applyAlignment="1" applyProtection="1">
      <alignment horizontal="center" vertical="center"/>
    </xf>
    <xf numFmtId="0" fontId="16" fillId="10" borderId="27" xfId="0" applyFont="1" applyFill="1" applyBorder="1" applyAlignment="1" applyProtection="1">
      <alignment horizontal="center" vertical="center" wrapText="1"/>
    </xf>
    <xf numFmtId="0" fontId="16" fillId="10" borderId="28" xfId="0" applyFont="1" applyFill="1" applyBorder="1" applyAlignment="1" applyProtection="1">
      <alignment horizontal="center" vertical="center" wrapText="1"/>
    </xf>
    <xf numFmtId="0" fontId="16" fillId="10" borderId="30" xfId="0" applyFont="1" applyFill="1" applyBorder="1" applyAlignment="1" applyProtection="1">
      <alignment horizontal="center" vertical="center" wrapText="1"/>
    </xf>
    <xf numFmtId="0" fontId="14" fillId="2" borderId="3" xfId="0" applyFont="1" applyFill="1" applyBorder="1" applyAlignment="1" applyProtection="1">
      <alignment horizontal="center" vertical="center" wrapText="1"/>
    </xf>
    <xf numFmtId="0" fontId="14" fillId="2" borderId="15" xfId="0" applyFont="1" applyFill="1" applyBorder="1" applyAlignment="1" applyProtection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wrapText="1"/>
    </xf>
    <xf numFmtId="0" fontId="6" fillId="6" borderId="1" xfId="0" applyFont="1" applyFill="1" applyBorder="1" applyAlignment="1" applyProtection="1">
      <alignment horizontal="left"/>
    </xf>
    <xf numFmtId="0" fontId="6" fillId="6" borderId="2" xfId="0" applyFont="1" applyFill="1" applyBorder="1" applyAlignment="1" applyProtection="1">
      <alignment horizontal="left"/>
    </xf>
    <xf numFmtId="0" fontId="6" fillId="6" borderId="3" xfId="0" applyFont="1" applyFill="1" applyBorder="1" applyAlignment="1" applyProtection="1">
      <alignment horizontal="left"/>
    </xf>
    <xf numFmtId="0" fontId="14" fillId="2" borderId="3" xfId="0" applyFont="1" applyFill="1" applyBorder="1" applyAlignment="1" applyProtection="1">
      <alignment horizontal="center" wrapText="1"/>
    </xf>
    <xf numFmtId="0" fontId="14" fillId="2" borderId="15" xfId="0" applyFont="1" applyFill="1" applyBorder="1" applyAlignment="1" applyProtection="1">
      <alignment horizontal="center" wrapText="1"/>
    </xf>
    <xf numFmtId="0" fontId="14" fillId="2" borderId="1" xfId="0" applyFont="1" applyFill="1" applyBorder="1" applyAlignment="1" applyProtection="1">
      <alignment horizontal="center" wrapText="1"/>
    </xf>
    <xf numFmtId="0" fontId="14" fillId="2" borderId="3" xfId="0" applyFont="1" applyFill="1" applyBorder="1" applyAlignment="1" applyProtection="1">
      <alignment horizontal="center"/>
    </xf>
    <xf numFmtId="0" fontId="14" fillId="2" borderId="15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horizontal="center"/>
    </xf>
    <xf numFmtId="0" fontId="8" fillId="4" borderId="3" xfId="0" applyFont="1" applyFill="1" applyBorder="1" applyAlignment="1" applyProtection="1">
      <alignment horizontal="center" vertical="center" wrapText="1"/>
    </xf>
    <xf numFmtId="0" fontId="8" fillId="4" borderId="1" xfId="0" applyFont="1" applyFill="1" applyBorder="1" applyAlignment="1" applyProtection="1">
      <alignment horizontal="center" vertical="center" wrapText="1"/>
    </xf>
    <xf numFmtId="0" fontId="0" fillId="2" borderId="42" xfId="0" applyFill="1" applyBorder="1" applyAlignment="1">
      <alignment horizontal="center" wrapText="1"/>
    </xf>
    <xf numFmtId="0" fontId="0" fillId="2" borderId="44" xfId="0" applyFill="1" applyBorder="1" applyAlignment="1">
      <alignment horizontal="center" wrapText="1"/>
    </xf>
    <xf numFmtId="0" fontId="0" fillId="2" borderId="45" xfId="0" applyFill="1" applyBorder="1" applyAlignment="1">
      <alignment horizontal="center" wrapText="1"/>
    </xf>
    <xf numFmtId="0" fontId="15" fillId="2" borderId="21" xfId="3" quotePrefix="1" applyFill="1" applyBorder="1" applyAlignment="1" applyProtection="1">
      <alignment horizontal="center" vertical="center"/>
    </xf>
    <xf numFmtId="0" fontId="15" fillId="2" borderId="21" xfId="3" applyFill="1" applyBorder="1" applyAlignment="1" applyProtection="1">
      <alignment horizontal="center" vertical="center"/>
    </xf>
    <xf numFmtId="0" fontId="15" fillId="2" borderId="19" xfId="3" applyFill="1" applyBorder="1" applyAlignment="1" applyProtection="1">
      <alignment horizontal="center" vertical="center"/>
    </xf>
    <xf numFmtId="0" fontId="4" fillId="4" borderId="18" xfId="0" applyFont="1" applyFill="1" applyBorder="1" applyAlignment="1" applyProtection="1">
      <alignment horizontal="center" vertical="center" wrapText="1"/>
    </xf>
    <xf numFmtId="0" fontId="4" fillId="4" borderId="20" xfId="0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3" fillId="2" borderId="15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7" fillId="6" borderId="24" xfId="0" applyFont="1" applyFill="1" applyBorder="1" applyAlignment="1" applyProtection="1">
      <alignment horizontal="left" vertical="center" wrapText="1"/>
    </xf>
    <xf numFmtId="0" fontId="21" fillId="11" borderId="59" xfId="3" applyFont="1" applyFill="1" applyBorder="1" applyAlignment="1">
      <alignment horizontal="left"/>
    </xf>
    <xf numFmtId="0" fontId="18" fillId="0" borderId="54" xfId="0" applyFont="1" applyFill="1" applyBorder="1" applyAlignment="1">
      <alignment horizontal="left" vertical="center" wrapText="1"/>
    </xf>
    <xf numFmtId="0" fontId="18" fillId="0" borderId="55" xfId="0" applyFont="1" applyFill="1" applyBorder="1" applyAlignment="1">
      <alignment horizontal="left" vertical="center" wrapText="1"/>
    </xf>
    <xf numFmtId="0" fontId="18" fillId="0" borderId="56" xfId="0" applyFont="1" applyFill="1" applyBorder="1" applyAlignment="1">
      <alignment horizontal="left" vertical="center" wrapText="1"/>
    </xf>
    <xf numFmtId="0" fontId="2" fillId="0" borderId="35" xfId="0" applyFont="1" applyBorder="1" applyAlignment="1">
      <alignment horizontal="left"/>
    </xf>
    <xf numFmtId="0" fontId="2" fillId="0" borderId="36" xfId="0" applyFont="1" applyBorder="1" applyAlignment="1">
      <alignment horizontal="left"/>
    </xf>
    <xf numFmtId="0" fontId="19" fillId="0" borderId="35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39" xfId="0" applyFont="1" applyBorder="1" applyAlignment="1">
      <alignment horizontal="center" vertical="center" wrapText="1"/>
    </xf>
    <xf numFmtId="0" fontId="19" fillId="0" borderId="57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8" fillId="0" borderId="49" xfId="0" applyFont="1" applyFill="1" applyBorder="1" applyAlignment="1">
      <alignment horizontal="left" vertical="center" wrapText="1"/>
    </xf>
    <xf numFmtId="0" fontId="18" fillId="0" borderId="50" xfId="0" applyFont="1" applyFill="1" applyBorder="1" applyAlignment="1">
      <alignment horizontal="left" vertical="center" wrapText="1"/>
    </xf>
    <xf numFmtId="0" fontId="18" fillId="0" borderId="51" xfId="0" applyFont="1" applyFill="1" applyBorder="1" applyAlignment="1">
      <alignment horizontal="left" vertical="center" wrapText="1"/>
    </xf>
    <xf numFmtId="0" fontId="19" fillId="0" borderId="54" xfId="0" applyFont="1" applyBorder="1" applyAlignment="1">
      <alignment horizontal="center" vertical="center" wrapText="1"/>
    </xf>
    <xf numFmtId="0" fontId="19" fillId="0" borderId="56" xfId="0" applyFont="1" applyBorder="1" applyAlignment="1">
      <alignment horizontal="center" vertical="center" wrapText="1"/>
    </xf>
    <xf numFmtId="0" fontId="18" fillId="0" borderId="54" xfId="0" applyFont="1" applyBorder="1" applyAlignment="1">
      <alignment horizontal="center" vertical="center" wrapText="1"/>
    </xf>
    <xf numFmtId="0" fontId="18" fillId="0" borderId="56" xfId="0" applyFont="1" applyBorder="1" applyAlignment="1">
      <alignment horizontal="center" vertical="center" wrapText="1"/>
    </xf>
    <xf numFmtId="0" fontId="15" fillId="7" borderId="12" xfId="3" applyFill="1" applyBorder="1" applyAlignment="1">
      <alignment horizontal="center"/>
    </xf>
    <xf numFmtId="0" fontId="15" fillId="7" borderId="13" xfId="3" applyFill="1" applyBorder="1" applyAlignment="1">
      <alignment horizontal="center"/>
    </xf>
    <xf numFmtId="0" fontId="12" fillId="8" borderId="4" xfId="0" applyFont="1" applyFill="1" applyBorder="1" applyAlignment="1">
      <alignment horizontal="center"/>
    </xf>
    <xf numFmtId="0" fontId="12" fillId="8" borderId="4" xfId="0" applyFont="1" applyFill="1" applyBorder="1" applyAlignment="1">
      <alignment horizontal="center" vertical="top"/>
    </xf>
    <xf numFmtId="0" fontId="12" fillId="8" borderId="5" xfId="0" applyFont="1" applyFill="1" applyBorder="1" applyAlignment="1">
      <alignment horizontal="center" vertical="top"/>
    </xf>
    <xf numFmtId="0" fontId="12" fillId="8" borderId="4" xfId="0" applyFont="1" applyFill="1" applyBorder="1" applyAlignment="1">
      <alignment horizontal="center" vertical="center"/>
    </xf>
    <xf numFmtId="0" fontId="12" fillId="8" borderId="5" xfId="0" applyFont="1" applyFill="1" applyBorder="1" applyAlignment="1">
      <alignment horizontal="center" vertical="center"/>
    </xf>
    <xf numFmtId="0" fontId="11" fillId="0" borderId="7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8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1" fillId="0" borderId="14" xfId="0" applyFont="1" applyBorder="1" applyAlignment="1">
      <alignment horizontal="left" vertical="center" wrapText="1"/>
    </xf>
    <xf numFmtId="0" fontId="12" fillId="8" borderId="60" xfId="0" applyFont="1" applyFill="1" applyBorder="1" applyAlignment="1">
      <alignment horizontal="center"/>
    </xf>
    <xf numFmtId="0" fontId="12" fillId="0" borderId="61" xfId="0" applyFont="1" applyFill="1" applyBorder="1" applyAlignment="1"/>
    <xf numFmtId="0" fontId="12" fillId="0" borderId="0" xfId="0" applyFont="1" applyFill="1" applyBorder="1" applyAlignment="1"/>
    <xf numFmtId="0" fontId="12" fillId="8" borderId="34" xfId="0" applyFont="1" applyFill="1" applyBorder="1" applyAlignment="1">
      <alignment wrapText="1"/>
    </xf>
    <xf numFmtId="0" fontId="12" fillId="8" borderId="34" xfId="0" applyFont="1" applyFill="1" applyBorder="1" applyAlignment="1">
      <alignment vertical="top" wrapText="1"/>
    </xf>
  </cellXfs>
  <cellStyles count="4">
    <cellStyle name="Currency" xfId="1" builtinId="4"/>
    <cellStyle name="Hyperlink" xfId="3" builtinId="8"/>
    <cellStyle name="Normal" xfId="0" builtinId="0"/>
    <cellStyle name="Percent" xfId="2" builtinId="5"/>
  </cellStyles>
  <dxfs count="6"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>
          <bgColor theme="8" tint="0.79998168889431442"/>
        </patternFill>
      </fill>
    </dxf>
    <dxf>
      <fill>
        <patternFill>
          <bgColor theme="0" tint="-0.24994659260841701"/>
        </patternFill>
      </fill>
    </dxf>
    <dxf>
      <fill>
        <patternFill patternType="solid">
          <bgColor theme="8" tint="0.79998168889431442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louisianabelieves.com/resources/library/child-care-provider-resources" TargetMode="External"/><Relationship Id="rId1" Type="http://schemas.openxmlformats.org/officeDocument/2006/relationships/hyperlink" Target="https://pathways.nsula.edu/school-readiness-tax-credit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louisianabelieves.com/docs/default-source/early-childhood/2015-2016-performance-profile-faqs.pdf?sfvrsn=2%20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pathways.nsula.edu/administrator-track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pathways.nsula.edu/teacher-trac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Q209"/>
  <sheetViews>
    <sheetView tabSelected="1" workbookViewId="0">
      <selection sqref="A1:D1"/>
    </sheetView>
  </sheetViews>
  <sheetFormatPr defaultColWidth="8.85546875" defaultRowHeight="15" x14ac:dyDescent="0.25"/>
  <cols>
    <col min="1" max="1" width="57" style="16" customWidth="1"/>
    <col min="2" max="2" width="22.42578125" style="16" customWidth="1"/>
    <col min="3" max="3" width="15.85546875" style="16" customWidth="1"/>
    <col min="4" max="4" width="27.85546875" style="16" customWidth="1"/>
    <col min="5" max="5" width="17.140625" style="15" customWidth="1"/>
    <col min="6" max="6" width="7.7109375" style="15" customWidth="1"/>
    <col min="7" max="7" width="5.7109375" style="15" customWidth="1"/>
    <col min="8" max="8" width="26.7109375" style="15" customWidth="1"/>
    <col min="9" max="9" width="27.42578125" style="16" customWidth="1"/>
    <col min="10" max="16384" width="8.85546875" style="16"/>
  </cols>
  <sheetData>
    <row r="1" spans="1:43" ht="36" customHeight="1" x14ac:dyDescent="0.3">
      <c r="A1" s="71" t="s">
        <v>73</v>
      </c>
      <c r="B1" s="72"/>
      <c r="C1" s="73"/>
      <c r="D1" s="73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</row>
    <row r="2" spans="1:43" ht="63" customHeight="1" x14ac:dyDescent="0.25">
      <c r="A2" s="68" t="s">
        <v>72</v>
      </c>
      <c r="B2" s="69"/>
      <c r="C2" s="69"/>
      <c r="D2" s="70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</row>
    <row r="3" spans="1:43" ht="9" customHeight="1" x14ac:dyDescent="0.25">
      <c r="A3" s="77"/>
      <c r="B3" s="78"/>
      <c r="C3" s="78"/>
      <c r="D3" s="79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</row>
    <row r="4" spans="1:43" ht="31.35" customHeight="1" x14ac:dyDescent="0.25">
      <c r="A4" s="74" t="s">
        <v>48</v>
      </c>
      <c r="B4" s="75"/>
      <c r="C4" s="75"/>
      <c r="D4" s="76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</row>
    <row r="5" spans="1:43" ht="9" customHeight="1" x14ac:dyDescent="0.25">
      <c r="A5" s="77"/>
      <c r="B5" s="78"/>
      <c r="C5" s="78"/>
      <c r="D5" s="79"/>
      <c r="F5" s="17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</row>
    <row r="6" spans="1:43" ht="56.25" customHeight="1" x14ac:dyDescent="0.25">
      <c r="A6" s="18" t="s">
        <v>9</v>
      </c>
      <c r="B6" s="19" t="s">
        <v>0</v>
      </c>
      <c r="C6" s="20" t="s">
        <v>10</v>
      </c>
      <c r="D6" s="20" t="s">
        <v>21</v>
      </c>
      <c r="E6" s="21"/>
      <c r="F6" s="21"/>
      <c r="H6" s="22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</row>
    <row r="7" spans="1:43" ht="45" x14ac:dyDescent="0.25">
      <c r="A7" s="23" t="s">
        <v>74</v>
      </c>
      <c r="B7" s="24">
        <v>4.8499999999999996</v>
      </c>
      <c r="C7" s="13"/>
      <c r="D7" s="58" t="s">
        <v>115</v>
      </c>
      <c r="E7" s="21"/>
      <c r="F7" s="21"/>
      <c r="I7" s="2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</row>
    <row r="8" spans="1:43" ht="15" customHeight="1" thickBot="1" x14ac:dyDescent="0.3">
      <c r="A8" s="23" t="s">
        <v>47</v>
      </c>
      <c r="B8" s="24">
        <v>20</v>
      </c>
      <c r="C8" s="13"/>
      <c r="D8" s="49"/>
      <c r="E8" s="21"/>
      <c r="F8" s="21"/>
      <c r="G8" s="26"/>
      <c r="I8" s="27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</row>
    <row r="9" spans="1:43" ht="15" customHeight="1" x14ac:dyDescent="0.25">
      <c r="A9" s="23" t="s">
        <v>22</v>
      </c>
      <c r="B9" s="24">
        <v>1</v>
      </c>
      <c r="C9" s="14"/>
      <c r="D9" s="82" t="s">
        <v>53</v>
      </c>
      <c r="E9" s="59" t="s">
        <v>76</v>
      </c>
      <c r="F9" s="59"/>
      <c r="G9" s="62" t="str">
        <f>IF(C20=3,2,IF(C20=4,3,IF(C20=5,4,IF(C20&lt;3,"NA"))))</f>
        <v>NA</v>
      </c>
      <c r="H9" s="65" t="s">
        <v>105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</row>
    <row r="10" spans="1:43" ht="15" customHeight="1" x14ac:dyDescent="0.25">
      <c r="A10" s="23" t="s">
        <v>23</v>
      </c>
      <c r="B10" s="24">
        <v>1</v>
      </c>
      <c r="C10" s="50"/>
      <c r="D10" s="83"/>
      <c r="E10" s="60"/>
      <c r="F10" s="60"/>
      <c r="G10" s="63"/>
      <c r="H10" s="66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</row>
    <row r="11" spans="1:43" ht="15" customHeight="1" x14ac:dyDescent="0.25">
      <c r="A11" s="23" t="s">
        <v>24</v>
      </c>
      <c r="B11" s="24">
        <v>0</v>
      </c>
      <c r="C11" s="13"/>
      <c r="D11" s="83"/>
      <c r="E11" s="60"/>
      <c r="F11" s="60"/>
      <c r="G11" s="63"/>
      <c r="H11" s="66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</row>
    <row r="12" spans="1:43" ht="15" customHeight="1" thickBot="1" x14ac:dyDescent="0.3">
      <c r="A12" s="23" t="s">
        <v>25</v>
      </c>
      <c r="B12" s="24">
        <v>0</v>
      </c>
      <c r="C12" s="13"/>
      <c r="D12" s="84"/>
      <c r="E12" s="61"/>
      <c r="F12" s="61"/>
      <c r="G12" s="64"/>
      <c r="H12" s="67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</row>
    <row r="13" spans="1:43" ht="15" customHeight="1" x14ac:dyDescent="0.25">
      <c r="A13" s="23" t="s">
        <v>5</v>
      </c>
      <c r="B13" s="24">
        <v>4</v>
      </c>
      <c r="C13" s="13"/>
      <c r="D13" s="85" t="s">
        <v>99</v>
      </c>
      <c r="E13" s="28"/>
      <c r="F13" s="21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</row>
    <row r="14" spans="1:43" ht="15" customHeight="1" x14ac:dyDescent="0.25">
      <c r="A14" s="23" t="s">
        <v>6</v>
      </c>
      <c r="B14" s="24">
        <v>3</v>
      </c>
      <c r="C14" s="13"/>
      <c r="D14" s="86"/>
      <c r="E14" s="21"/>
      <c r="F14" s="21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</row>
    <row r="15" spans="1:43" ht="15" customHeight="1" x14ac:dyDescent="0.25">
      <c r="A15" s="23" t="s">
        <v>7</v>
      </c>
      <c r="B15" s="24">
        <v>0</v>
      </c>
      <c r="C15" s="13"/>
      <c r="D15" s="86"/>
      <c r="E15" s="21"/>
      <c r="F15" s="21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</row>
    <row r="16" spans="1:43" ht="15" customHeight="1" x14ac:dyDescent="0.25">
      <c r="A16" s="29" t="s">
        <v>8</v>
      </c>
      <c r="B16" s="30">
        <v>0</v>
      </c>
      <c r="C16" s="14"/>
      <c r="D16" s="87"/>
      <c r="E16" s="21"/>
      <c r="F16" s="21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</row>
    <row r="17" spans="1:41" ht="21.75" customHeight="1" x14ac:dyDescent="0.25">
      <c r="A17" s="91" t="s">
        <v>46</v>
      </c>
      <c r="B17" s="91"/>
      <c r="C17" s="91"/>
      <c r="D17" s="92"/>
      <c r="E17" s="21"/>
      <c r="F17" s="21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</row>
    <row r="18" spans="1:41" ht="26.25" customHeight="1" x14ac:dyDescent="0.25">
      <c r="A18" s="90" t="s">
        <v>31</v>
      </c>
      <c r="B18" s="90"/>
      <c r="C18" s="90"/>
      <c r="D18" s="90"/>
      <c r="E18" s="21"/>
      <c r="F18" s="21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</row>
    <row r="19" spans="1:41" ht="36" customHeight="1" x14ac:dyDescent="0.25">
      <c r="A19" s="93" t="s">
        <v>49</v>
      </c>
      <c r="B19" s="93"/>
      <c r="C19" s="93"/>
      <c r="D19" s="93"/>
      <c r="E19" s="21"/>
      <c r="F19" s="31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</row>
    <row r="20" spans="1:41" ht="78.75" customHeight="1" x14ac:dyDescent="0.25">
      <c r="A20" s="80" t="s">
        <v>75</v>
      </c>
      <c r="B20" s="81"/>
      <c r="C20" s="32">
        <f>IF(C7&lt;3,0,IF(C7&lt;3.75,1, IF(C7&lt;4.5,2, IF(C7&lt;5.25,3,IF(C7&lt;6,4,IF(C7&lt;7.01,5," "))))))</f>
        <v>0</v>
      </c>
      <c r="D20" s="33" t="s">
        <v>1</v>
      </c>
      <c r="F20" s="26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</row>
    <row r="21" spans="1:41" ht="56.1" customHeight="1" x14ac:dyDescent="0.25">
      <c r="A21" s="80" t="s">
        <v>3</v>
      </c>
      <c r="B21" s="81"/>
      <c r="C21" s="34">
        <f>IF(C20=0,0,IF(C20=1,0,IF(C20=2,750,IF(C20=3,1000,IF(C20=4,1250,IF(C20=5,1500,""))))))</f>
        <v>0</v>
      </c>
      <c r="D21" s="88" t="s">
        <v>2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</row>
    <row r="22" spans="1:41" ht="56.1" customHeight="1" x14ac:dyDescent="0.25">
      <c r="A22" s="80" t="s">
        <v>98</v>
      </c>
      <c r="B22" s="81"/>
      <c r="C22" s="34">
        <f>IF(C20=0,0,IF(C20=1,0,IF(C20=2,C8*750,IF(C20=3,C8*1000,IF(C20=4,C8*1250,IF(C20=5,C8*1500,""))))))</f>
        <v>0</v>
      </c>
      <c r="D22" s="89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</row>
    <row r="23" spans="1:41" ht="56.1" customHeight="1" x14ac:dyDescent="0.25">
      <c r="A23" s="80" t="s">
        <v>4</v>
      </c>
      <c r="B23" s="81"/>
      <c r="C23" s="35">
        <f>IF(C20=0,0,IF(C20=1,0, IF(C20=2,0.04,IF(C20=3,0.11,IF(C20=4,0.165,IF(C20=5,0.23,""))))))</f>
        <v>0</v>
      </c>
      <c r="D23" s="88" t="s">
        <v>54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</row>
    <row r="24" spans="1:41" ht="56.1" customHeight="1" x14ac:dyDescent="0.25">
      <c r="A24" s="80" t="s">
        <v>95</v>
      </c>
      <c r="B24" s="81"/>
      <c r="C24" s="34">
        <f>IF(C20=0,0,IF(C20=1,0, IF(C20=2,C8*5642*0.04,IF(C20=3,C8*5642*0.11,IF(C20=4,C8*5642*0.165,IF(C20=5,C8*5642*0.23,""))))))</f>
        <v>0</v>
      </c>
      <c r="D24" s="89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</row>
    <row r="25" spans="1:41" ht="45.75" customHeight="1" x14ac:dyDescent="0.25">
      <c r="A25" s="80" t="s">
        <v>96</v>
      </c>
      <c r="B25" s="81"/>
      <c r="C25" s="36">
        <f>IF(SUM(C9:C12)&gt;0, SUM(C9*1659.66,C10*2212.21,C11*2764.76,C12*3318.32),0)</f>
        <v>0</v>
      </c>
      <c r="D25" s="88" t="s">
        <v>104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</row>
    <row r="26" spans="1:41" ht="75.75" customHeight="1" x14ac:dyDescent="0.25">
      <c r="A26" s="80" t="s">
        <v>97</v>
      </c>
      <c r="B26" s="81"/>
      <c r="C26" s="36">
        <f>((C9+C13)*1659.66)+((C10+C14)*2212.21)+((C11+C15)*2764.76)+((C12+C16)*3318.32)</f>
        <v>0</v>
      </c>
      <c r="D26" s="89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</row>
    <row r="27" spans="1:41" x14ac:dyDescent="0.25">
      <c r="A27" s="15"/>
      <c r="B27" s="15"/>
      <c r="C27" s="15"/>
      <c r="D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</row>
    <row r="28" spans="1:41" x14ac:dyDescent="0.25">
      <c r="A28" s="15"/>
      <c r="B28" s="15"/>
      <c r="C28" s="15"/>
      <c r="D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</row>
    <row r="29" spans="1:41" x14ac:dyDescent="0.25">
      <c r="A29" s="15"/>
      <c r="B29" s="15"/>
      <c r="C29" s="15"/>
      <c r="D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</row>
    <row r="30" spans="1:41" x14ac:dyDescent="0.25">
      <c r="A30" s="15"/>
      <c r="B30" s="15"/>
      <c r="C30" s="15"/>
      <c r="D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</row>
    <row r="31" spans="1:41" x14ac:dyDescent="0.25">
      <c r="A31" s="15"/>
      <c r="B31" s="15"/>
      <c r="C31" s="15"/>
      <c r="D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</row>
    <row r="32" spans="1:41" x14ac:dyDescent="0.25">
      <c r="A32" s="15"/>
      <c r="B32" s="15"/>
      <c r="C32" s="15"/>
      <c r="D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</row>
    <row r="33" spans="1:41" x14ac:dyDescent="0.25">
      <c r="A33" s="15"/>
      <c r="B33" s="15"/>
      <c r="C33" s="15"/>
      <c r="D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</row>
    <row r="34" spans="1:41" x14ac:dyDescent="0.25">
      <c r="A34" s="15"/>
      <c r="B34" s="15"/>
      <c r="C34" s="15"/>
      <c r="D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</row>
    <row r="35" spans="1:41" x14ac:dyDescent="0.25">
      <c r="A35" s="15"/>
      <c r="B35" s="15"/>
      <c r="C35" s="15"/>
      <c r="D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</row>
    <row r="36" spans="1:41" x14ac:dyDescent="0.25">
      <c r="A36" s="15"/>
      <c r="B36" s="15"/>
      <c r="C36" s="15"/>
      <c r="D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</row>
    <row r="37" spans="1:41" x14ac:dyDescent="0.25">
      <c r="A37" s="15"/>
      <c r="B37" s="15"/>
      <c r="C37" s="15"/>
      <c r="D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</row>
    <row r="38" spans="1:41" x14ac:dyDescent="0.25">
      <c r="A38" s="15"/>
      <c r="B38" s="15"/>
      <c r="C38" s="15"/>
      <c r="D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</row>
    <row r="39" spans="1:41" x14ac:dyDescent="0.25">
      <c r="A39" s="15"/>
      <c r="B39" s="15"/>
      <c r="C39" s="15"/>
      <c r="D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</row>
    <row r="40" spans="1:41" x14ac:dyDescent="0.25">
      <c r="A40" s="15"/>
      <c r="B40" s="15"/>
      <c r="C40" s="15"/>
      <c r="D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</row>
    <row r="41" spans="1:41" x14ac:dyDescent="0.25">
      <c r="A41" s="15"/>
      <c r="B41" s="15"/>
      <c r="C41" s="15"/>
      <c r="D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</row>
    <row r="42" spans="1:41" x14ac:dyDescent="0.25">
      <c r="A42" s="15"/>
      <c r="B42" s="15"/>
      <c r="C42" s="15"/>
      <c r="D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</row>
    <row r="43" spans="1:41" x14ac:dyDescent="0.25">
      <c r="A43" s="15"/>
      <c r="B43" s="15"/>
      <c r="C43" s="15"/>
      <c r="D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</row>
    <row r="44" spans="1:41" x14ac:dyDescent="0.25">
      <c r="A44" s="15"/>
      <c r="B44" s="15"/>
      <c r="C44" s="15"/>
      <c r="D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</row>
    <row r="45" spans="1:41" x14ac:dyDescent="0.25">
      <c r="A45" s="15"/>
      <c r="B45" s="15"/>
      <c r="C45" s="15"/>
      <c r="D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</row>
    <row r="46" spans="1:41" x14ac:dyDescent="0.25">
      <c r="A46" s="15"/>
      <c r="B46" s="15"/>
      <c r="C46" s="15"/>
      <c r="D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</row>
    <row r="47" spans="1:41" x14ac:dyDescent="0.25">
      <c r="A47" s="15"/>
      <c r="B47" s="15"/>
      <c r="C47" s="15"/>
      <c r="D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</row>
    <row r="48" spans="1:41" x14ac:dyDescent="0.25">
      <c r="A48" s="15"/>
      <c r="B48" s="15"/>
      <c r="C48" s="15"/>
      <c r="D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</row>
    <row r="49" spans="1:41" x14ac:dyDescent="0.25">
      <c r="A49" s="15"/>
      <c r="B49" s="15"/>
      <c r="C49" s="15"/>
      <c r="D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</row>
    <row r="50" spans="1:41" x14ac:dyDescent="0.25">
      <c r="A50" s="15"/>
      <c r="B50" s="15"/>
      <c r="C50" s="15"/>
      <c r="D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</row>
    <row r="51" spans="1:41" x14ac:dyDescent="0.25">
      <c r="A51" s="15"/>
      <c r="B51" s="15"/>
      <c r="C51" s="15"/>
      <c r="D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</row>
    <row r="52" spans="1:41" x14ac:dyDescent="0.25">
      <c r="A52" s="15"/>
      <c r="B52" s="15"/>
      <c r="C52" s="15"/>
      <c r="D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</row>
    <row r="53" spans="1:41" x14ac:dyDescent="0.25">
      <c r="A53" s="15"/>
      <c r="B53" s="15"/>
      <c r="C53" s="15"/>
      <c r="D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</row>
    <row r="54" spans="1:41" x14ac:dyDescent="0.25">
      <c r="A54" s="15"/>
      <c r="B54" s="15"/>
      <c r="C54" s="15"/>
      <c r="D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</row>
    <row r="55" spans="1:41" x14ac:dyDescent="0.25">
      <c r="A55" s="15"/>
      <c r="B55" s="15"/>
      <c r="C55" s="15"/>
      <c r="D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</row>
    <row r="56" spans="1:41" x14ac:dyDescent="0.25">
      <c r="A56" s="15"/>
      <c r="B56" s="15"/>
      <c r="C56" s="15"/>
      <c r="D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</row>
    <row r="57" spans="1:41" x14ac:dyDescent="0.25">
      <c r="A57" s="15"/>
      <c r="B57" s="15"/>
      <c r="C57" s="15"/>
      <c r="D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</row>
    <row r="58" spans="1:41" x14ac:dyDescent="0.25">
      <c r="A58" s="15"/>
      <c r="B58" s="15"/>
      <c r="C58" s="15"/>
      <c r="D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</row>
    <row r="59" spans="1:41" x14ac:dyDescent="0.25">
      <c r="A59" s="15"/>
      <c r="B59" s="15"/>
      <c r="C59" s="15"/>
      <c r="D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</row>
    <row r="60" spans="1:41" x14ac:dyDescent="0.25">
      <c r="A60" s="15"/>
      <c r="B60" s="15"/>
      <c r="C60" s="15"/>
      <c r="D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</row>
    <row r="61" spans="1:41" x14ac:dyDescent="0.25">
      <c r="A61" s="15"/>
      <c r="B61" s="15"/>
      <c r="C61" s="15"/>
      <c r="D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</row>
    <row r="62" spans="1:41" x14ac:dyDescent="0.25">
      <c r="A62" s="15"/>
      <c r="B62" s="15"/>
      <c r="C62" s="15"/>
      <c r="D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</row>
    <row r="63" spans="1:41" x14ac:dyDescent="0.25">
      <c r="A63" s="15"/>
      <c r="B63" s="15"/>
      <c r="C63" s="15"/>
      <c r="D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</row>
    <row r="64" spans="1:41" x14ac:dyDescent="0.25">
      <c r="A64" s="15"/>
      <c r="B64" s="15"/>
      <c r="C64" s="15"/>
      <c r="D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</row>
    <row r="65" spans="1:41" x14ac:dyDescent="0.25">
      <c r="A65" s="15"/>
      <c r="B65" s="15"/>
      <c r="C65" s="15"/>
      <c r="D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</row>
    <row r="66" spans="1:41" x14ac:dyDescent="0.25">
      <c r="A66" s="15"/>
      <c r="B66" s="15"/>
      <c r="C66" s="15"/>
      <c r="D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</row>
    <row r="67" spans="1:41" x14ac:dyDescent="0.25">
      <c r="A67" s="15"/>
      <c r="B67" s="15"/>
      <c r="C67" s="15"/>
      <c r="D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</row>
    <row r="68" spans="1:41" x14ac:dyDescent="0.25">
      <c r="A68" s="15"/>
      <c r="B68" s="15"/>
      <c r="C68" s="15"/>
      <c r="D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</row>
    <row r="69" spans="1:41" x14ac:dyDescent="0.25">
      <c r="A69" s="15"/>
      <c r="B69" s="15"/>
      <c r="C69" s="15"/>
      <c r="D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</row>
    <row r="70" spans="1:41" x14ac:dyDescent="0.25">
      <c r="A70" s="15"/>
      <c r="B70" s="15"/>
      <c r="C70" s="15"/>
      <c r="D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</row>
    <row r="71" spans="1:41" x14ac:dyDescent="0.25">
      <c r="A71" s="15"/>
      <c r="B71" s="15"/>
      <c r="C71" s="15"/>
      <c r="D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</row>
    <row r="72" spans="1:41" x14ac:dyDescent="0.25">
      <c r="A72" s="15"/>
      <c r="B72" s="15"/>
      <c r="C72" s="15"/>
      <c r="D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</row>
    <row r="73" spans="1:41" x14ac:dyDescent="0.25">
      <c r="A73" s="15"/>
      <c r="B73" s="15"/>
      <c r="C73" s="15"/>
      <c r="D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</row>
    <row r="74" spans="1:41" x14ac:dyDescent="0.25">
      <c r="A74" s="15"/>
      <c r="B74" s="15"/>
      <c r="C74" s="15"/>
      <c r="D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</row>
    <row r="75" spans="1:41" x14ac:dyDescent="0.25">
      <c r="A75" s="15"/>
      <c r="B75" s="15"/>
      <c r="C75" s="15"/>
      <c r="D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</row>
    <row r="76" spans="1:41" x14ac:dyDescent="0.25">
      <c r="A76" s="15"/>
      <c r="B76" s="15"/>
      <c r="C76" s="15"/>
      <c r="D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</row>
    <row r="77" spans="1:41" x14ac:dyDescent="0.25">
      <c r="A77" s="15"/>
      <c r="B77" s="15"/>
      <c r="C77" s="15"/>
      <c r="D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</row>
    <row r="78" spans="1:41" x14ac:dyDescent="0.25">
      <c r="A78" s="15"/>
      <c r="B78" s="15"/>
      <c r="C78" s="15"/>
      <c r="D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</row>
    <row r="79" spans="1:41" x14ac:dyDescent="0.25">
      <c r="A79" s="15"/>
      <c r="B79" s="15"/>
      <c r="C79" s="15"/>
      <c r="D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</row>
    <row r="80" spans="1:41" x14ac:dyDescent="0.25">
      <c r="A80" s="15"/>
      <c r="B80" s="15"/>
      <c r="C80" s="15"/>
      <c r="D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</row>
    <row r="81" spans="1:41" x14ac:dyDescent="0.25">
      <c r="A81" s="15"/>
      <c r="B81" s="15"/>
      <c r="C81" s="15"/>
      <c r="D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</row>
    <row r="82" spans="1:41" x14ac:dyDescent="0.25">
      <c r="A82" s="15"/>
      <c r="B82" s="15"/>
      <c r="C82" s="15"/>
      <c r="D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</row>
    <row r="83" spans="1:41" x14ac:dyDescent="0.25">
      <c r="A83" s="15"/>
      <c r="B83" s="15"/>
      <c r="C83" s="15"/>
      <c r="D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</row>
    <row r="84" spans="1:41" x14ac:dyDescent="0.25">
      <c r="A84" s="15"/>
      <c r="B84" s="15"/>
      <c r="C84" s="15"/>
      <c r="D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</row>
    <row r="85" spans="1:41" x14ac:dyDescent="0.25">
      <c r="A85" s="15"/>
      <c r="B85" s="15"/>
      <c r="C85" s="15"/>
      <c r="D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</row>
    <row r="86" spans="1:41" x14ac:dyDescent="0.25">
      <c r="A86" s="15"/>
      <c r="B86" s="15"/>
      <c r="C86" s="15"/>
      <c r="D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</row>
    <row r="87" spans="1:41" x14ac:dyDescent="0.25">
      <c r="A87" s="15"/>
      <c r="B87" s="15"/>
      <c r="C87" s="15"/>
      <c r="D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</row>
    <row r="88" spans="1:41" x14ac:dyDescent="0.25">
      <c r="A88" s="15"/>
      <c r="B88" s="15"/>
      <c r="C88" s="15"/>
      <c r="D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</row>
    <row r="89" spans="1:41" x14ac:dyDescent="0.25">
      <c r="A89" s="15"/>
      <c r="B89" s="15"/>
      <c r="C89" s="15"/>
      <c r="D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</row>
    <row r="90" spans="1:41" x14ac:dyDescent="0.25">
      <c r="A90" s="15"/>
      <c r="B90" s="15"/>
      <c r="C90" s="15"/>
      <c r="D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</row>
    <row r="91" spans="1:41" x14ac:dyDescent="0.25">
      <c r="A91" s="15"/>
      <c r="B91" s="15"/>
      <c r="C91" s="15"/>
      <c r="D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</row>
    <row r="92" spans="1:41" x14ac:dyDescent="0.25">
      <c r="A92" s="15"/>
      <c r="B92" s="15"/>
      <c r="C92" s="15"/>
      <c r="D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</row>
    <row r="93" spans="1:41" x14ac:dyDescent="0.25">
      <c r="A93" s="15"/>
      <c r="B93" s="15"/>
      <c r="C93" s="15"/>
      <c r="D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</row>
    <row r="94" spans="1:41" x14ac:dyDescent="0.25">
      <c r="A94" s="15"/>
      <c r="B94" s="15"/>
      <c r="C94" s="15"/>
      <c r="D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</row>
    <row r="95" spans="1:41" x14ac:dyDescent="0.25">
      <c r="A95" s="15"/>
      <c r="B95" s="15"/>
      <c r="C95" s="15"/>
      <c r="D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</row>
    <row r="96" spans="1:41" x14ac:dyDescent="0.25">
      <c r="A96" s="15"/>
      <c r="B96" s="15"/>
      <c r="C96" s="15"/>
      <c r="D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</row>
    <row r="97" spans="1:41" x14ac:dyDescent="0.25">
      <c r="A97" s="15"/>
      <c r="B97" s="15"/>
      <c r="C97" s="15"/>
      <c r="D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</row>
    <row r="98" spans="1:41" x14ac:dyDescent="0.25">
      <c r="A98" s="15"/>
      <c r="B98" s="15"/>
      <c r="C98" s="15"/>
      <c r="D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</row>
    <row r="99" spans="1:41" x14ac:dyDescent="0.25">
      <c r="A99" s="15"/>
      <c r="B99" s="15"/>
      <c r="C99" s="15"/>
      <c r="D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</row>
    <row r="100" spans="1:41" x14ac:dyDescent="0.25">
      <c r="A100" s="15"/>
      <c r="B100" s="15"/>
      <c r="C100" s="15"/>
      <c r="D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</row>
    <row r="101" spans="1:41" x14ac:dyDescent="0.25">
      <c r="A101" s="15"/>
      <c r="B101" s="15"/>
      <c r="C101" s="15"/>
      <c r="D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</row>
    <row r="102" spans="1:41" x14ac:dyDescent="0.25">
      <c r="A102" s="15"/>
      <c r="B102" s="15"/>
      <c r="C102" s="15"/>
      <c r="D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</row>
    <row r="103" spans="1:41" x14ac:dyDescent="0.25">
      <c r="A103" s="15"/>
      <c r="B103" s="15"/>
      <c r="C103" s="15"/>
      <c r="D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</row>
    <row r="104" spans="1:41" x14ac:dyDescent="0.25">
      <c r="A104" s="15"/>
      <c r="B104" s="15"/>
      <c r="C104" s="15"/>
      <c r="D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</row>
    <row r="105" spans="1:41" x14ac:dyDescent="0.25">
      <c r="A105" s="15"/>
      <c r="B105" s="15"/>
      <c r="C105" s="15"/>
      <c r="D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</row>
    <row r="106" spans="1:41" x14ac:dyDescent="0.25">
      <c r="A106" s="15"/>
      <c r="B106" s="15"/>
      <c r="C106" s="15"/>
      <c r="D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</row>
    <row r="107" spans="1:41" x14ac:dyDescent="0.25">
      <c r="A107" s="15"/>
      <c r="B107" s="15"/>
      <c r="C107" s="15"/>
      <c r="D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</row>
    <row r="108" spans="1:41" x14ac:dyDescent="0.25">
      <c r="A108" s="15"/>
      <c r="B108" s="15"/>
      <c r="C108" s="15"/>
      <c r="D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</row>
    <row r="109" spans="1:41" x14ac:dyDescent="0.25">
      <c r="A109" s="15"/>
      <c r="B109" s="15"/>
      <c r="C109" s="15"/>
      <c r="D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</row>
    <row r="110" spans="1:41" x14ac:dyDescent="0.25">
      <c r="A110" s="15"/>
      <c r="B110" s="15"/>
      <c r="C110" s="15"/>
      <c r="D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</row>
    <row r="111" spans="1:41" x14ac:dyDescent="0.25">
      <c r="A111" s="15"/>
      <c r="B111" s="15"/>
      <c r="C111" s="15"/>
      <c r="D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</row>
    <row r="112" spans="1:41" x14ac:dyDescent="0.25">
      <c r="A112" s="15"/>
      <c r="B112" s="15"/>
      <c r="C112" s="15"/>
      <c r="D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</row>
    <row r="113" spans="1:41" x14ac:dyDescent="0.25">
      <c r="A113" s="15"/>
      <c r="B113" s="15"/>
      <c r="C113" s="15"/>
      <c r="D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</row>
    <row r="114" spans="1:41" x14ac:dyDescent="0.25">
      <c r="A114" s="15"/>
      <c r="B114" s="15"/>
      <c r="C114" s="15"/>
      <c r="D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</row>
    <row r="115" spans="1:41" x14ac:dyDescent="0.25">
      <c r="A115" s="15"/>
      <c r="B115" s="15"/>
      <c r="C115" s="15"/>
      <c r="D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</row>
    <row r="116" spans="1:41" x14ac:dyDescent="0.25">
      <c r="A116" s="15"/>
      <c r="B116" s="15"/>
      <c r="C116" s="15"/>
      <c r="D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</row>
    <row r="117" spans="1:41" x14ac:dyDescent="0.25">
      <c r="A117" s="15"/>
      <c r="B117" s="15"/>
      <c r="C117" s="15"/>
      <c r="D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</row>
    <row r="118" spans="1:41" x14ac:dyDescent="0.25">
      <c r="A118" s="15"/>
      <c r="B118" s="15"/>
      <c r="C118" s="15"/>
      <c r="D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</row>
    <row r="119" spans="1:41" x14ac:dyDescent="0.25">
      <c r="A119" s="15"/>
      <c r="B119" s="15"/>
      <c r="C119" s="15"/>
      <c r="D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</row>
    <row r="120" spans="1:41" x14ac:dyDescent="0.25">
      <c r="A120" s="15"/>
      <c r="B120" s="15"/>
      <c r="C120" s="15"/>
      <c r="D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</row>
    <row r="121" spans="1:41" x14ac:dyDescent="0.25">
      <c r="A121" s="15"/>
      <c r="B121" s="15"/>
      <c r="C121" s="15"/>
      <c r="D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</row>
    <row r="122" spans="1:41" x14ac:dyDescent="0.25">
      <c r="A122" s="15"/>
      <c r="B122" s="15"/>
      <c r="C122" s="15"/>
      <c r="D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</row>
    <row r="123" spans="1:41" x14ac:dyDescent="0.25">
      <c r="A123" s="15"/>
      <c r="B123" s="15"/>
      <c r="C123" s="15"/>
      <c r="D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</row>
    <row r="124" spans="1:41" x14ac:dyDescent="0.25">
      <c r="A124" s="15"/>
      <c r="B124" s="15"/>
      <c r="C124" s="15"/>
      <c r="D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</row>
    <row r="125" spans="1:41" x14ac:dyDescent="0.25">
      <c r="A125" s="15"/>
      <c r="B125" s="15"/>
      <c r="C125" s="15"/>
      <c r="D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</row>
    <row r="126" spans="1:41" x14ac:dyDescent="0.25">
      <c r="A126" s="15"/>
      <c r="B126" s="15"/>
      <c r="C126" s="15"/>
      <c r="D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</row>
    <row r="127" spans="1:41" x14ac:dyDescent="0.25">
      <c r="A127" s="15"/>
      <c r="B127" s="15"/>
      <c r="C127" s="15"/>
      <c r="D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</row>
    <row r="128" spans="1:41" x14ac:dyDescent="0.25">
      <c r="A128" s="15"/>
      <c r="B128" s="15"/>
      <c r="C128" s="15"/>
      <c r="D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</row>
    <row r="129" spans="1:41" x14ac:dyDescent="0.25">
      <c r="A129" s="15"/>
      <c r="B129" s="15"/>
      <c r="C129" s="15"/>
      <c r="D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</row>
    <row r="130" spans="1:41" x14ac:dyDescent="0.25">
      <c r="A130" s="15"/>
      <c r="B130" s="15"/>
      <c r="C130" s="15"/>
      <c r="D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</row>
    <row r="131" spans="1:41" x14ac:dyDescent="0.25">
      <c r="A131" s="15"/>
      <c r="B131" s="15"/>
      <c r="C131" s="15"/>
      <c r="D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</row>
    <row r="132" spans="1:41" x14ac:dyDescent="0.25">
      <c r="A132" s="15"/>
      <c r="B132" s="15"/>
      <c r="C132" s="15"/>
      <c r="D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</row>
    <row r="133" spans="1:41" x14ac:dyDescent="0.25">
      <c r="A133" s="15"/>
      <c r="B133" s="15"/>
      <c r="C133" s="15"/>
      <c r="D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</row>
    <row r="134" spans="1:41" x14ac:dyDescent="0.25">
      <c r="A134" s="15"/>
      <c r="B134" s="15"/>
      <c r="C134" s="15"/>
      <c r="D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</row>
    <row r="135" spans="1:41" x14ac:dyDescent="0.25">
      <c r="A135" s="15"/>
      <c r="B135" s="15"/>
      <c r="C135" s="15"/>
      <c r="D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</row>
    <row r="136" spans="1:41" x14ac:dyDescent="0.25">
      <c r="A136" s="15"/>
      <c r="B136" s="15"/>
      <c r="C136" s="15"/>
      <c r="D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</row>
    <row r="137" spans="1:41" x14ac:dyDescent="0.25">
      <c r="A137" s="15"/>
      <c r="B137" s="15"/>
      <c r="C137" s="15"/>
      <c r="D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</row>
    <row r="138" spans="1:41" x14ac:dyDescent="0.25">
      <c r="A138" s="15"/>
      <c r="B138" s="15"/>
      <c r="C138" s="15"/>
      <c r="D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</row>
    <row r="139" spans="1:41" x14ac:dyDescent="0.25">
      <c r="A139" s="15"/>
      <c r="B139" s="15"/>
      <c r="C139" s="15"/>
      <c r="D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</row>
    <row r="140" spans="1:41" x14ac:dyDescent="0.25">
      <c r="A140" s="15"/>
      <c r="B140" s="15"/>
      <c r="C140" s="15"/>
      <c r="D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</row>
    <row r="141" spans="1:41" x14ac:dyDescent="0.25">
      <c r="A141" s="15"/>
      <c r="B141" s="15"/>
      <c r="C141" s="15"/>
      <c r="D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</row>
    <row r="142" spans="1:41" x14ac:dyDescent="0.25">
      <c r="A142" s="15"/>
      <c r="B142" s="15"/>
      <c r="C142" s="15"/>
      <c r="D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</row>
    <row r="143" spans="1:41" x14ac:dyDescent="0.25">
      <c r="A143" s="15"/>
      <c r="B143" s="15"/>
      <c r="C143" s="15"/>
      <c r="D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</row>
    <row r="144" spans="1:41" x14ac:dyDescent="0.25">
      <c r="A144" s="15"/>
      <c r="B144" s="15"/>
      <c r="C144" s="15"/>
      <c r="D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</row>
    <row r="145" spans="1:41" x14ac:dyDescent="0.25">
      <c r="A145" s="15"/>
      <c r="B145" s="15"/>
      <c r="C145" s="15"/>
      <c r="D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</row>
    <row r="146" spans="1:41" x14ac:dyDescent="0.25">
      <c r="A146" s="15"/>
      <c r="B146" s="15"/>
      <c r="C146" s="15"/>
      <c r="D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</row>
    <row r="147" spans="1:41" x14ac:dyDescent="0.25">
      <c r="A147" s="15"/>
      <c r="B147" s="15"/>
      <c r="C147" s="15"/>
      <c r="D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</row>
    <row r="148" spans="1:41" x14ac:dyDescent="0.25">
      <c r="A148" s="15"/>
      <c r="B148" s="15"/>
      <c r="C148" s="15"/>
      <c r="D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</row>
    <row r="149" spans="1:41" x14ac:dyDescent="0.25">
      <c r="A149" s="15"/>
      <c r="B149" s="15"/>
      <c r="C149" s="15"/>
      <c r="D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</row>
    <row r="150" spans="1:41" x14ac:dyDescent="0.25">
      <c r="A150" s="15"/>
      <c r="B150" s="15"/>
      <c r="C150" s="15"/>
      <c r="D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</row>
    <row r="151" spans="1:41" x14ac:dyDescent="0.25">
      <c r="A151" s="15"/>
      <c r="B151" s="15"/>
      <c r="C151" s="15"/>
      <c r="D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</row>
    <row r="152" spans="1:41" x14ac:dyDescent="0.25">
      <c r="A152" s="15"/>
      <c r="B152" s="15"/>
      <c r="C152" s="15"/>
      <c r="D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</row>
    <row r="153" spans="1:41" x14ac:dyDescent="0.25">
      <c r="A153" s="15"/>
      <c r="B153" s="15"/>
      <c r="C153" s="15"/>
      <c r="D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</row>
    <row r="154" spans="1:41" x14ac:dyDescent="0.25">
      <c r="A154" s="15"/>
      <c r="B154" s="15"/>
      <c r="C154" s="15"/>
      <c r="D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</row>
    <row r="155" spans="1:41" x14ac:dyDescent="0.25">
      <c r="A155" s="15"/>
      <c r="B155" s="15"/>
      <c r="C155" s="15"/>
      <c r="D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</row>
    <row r="156" spans="1:41" x14ac:dyDescent="0.25">
      <c r="A156" s="15"/>
      <c r="B156" s="15"/>
      <c r="C156" s="15"/>
      <c r="D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</row>
    <row r="157" spans="1:41" x14ac:dyDescent="0.25">
      <c r="A157" s="15"/>
      <c r="B157" s="15"/>
      <c r="C157" s="15"/>
      <c r="D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</row>
    <row r="158" spans="1:41" x14ac:dyDescent="0.25">
      <c r="A158" s="15"/>
      <c r="B158" s="15"/>
      <c r="C158" s="15"/>
      <c r="D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</row>
    <row r="159" spans="1:41" x14ac:dyDescent="0.25">
      <c r="A159" s="15"/>
      <c r="B159" s="15"/>
      <c r="C159" s="15"/>
      <c r="D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</row>
    <row r="160" spans="1:41" x14ac:dyDescent="0.25">
      <c r="A160" s="15"/>
      <c r="B160" s="15"/>
      <c r="C160" s="15"/>
      <c r="D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</row>
    <row r="161" spans="1:41" x14ac:dyDescent="0.25">
      <c r="A161" s="15"/>
      <c r="B161" s="15"/>
      <c r="C161" s="15"/>
      <c r="D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</row>
    <row r="162" spans="1:41" x14ac:dyDescent="0.25">
      <c r="A162" s="15"/>
      <c r="B162" s="15"/>
      <c r="C162" s="15"/>
      <c r="D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</row>
    <row r="163" spans="1:41" x14ac:dyDescent="0.25">
      <c r="A163" s="15"/>
      <c r="B163" s="15"/>
      <c r="C163" s="15"/>
      <c r="D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</row>
    <row r="164" spans="1:41" x14ac:dyDescent="0.25">
      <c r="A164" s="15"/>
      <c r="B164" s="15"/>
      <c r="C164" s="15"/>
      <c r="D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</row>
    <row r="165" spans="1:41" x14ac:dyDescent="0.25">
      <c r="A165" s="15"/>
      <c r="B165" s="15"/>
      <c r="C165" s="15"/>
      <c r="D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</row>
    <row r="166" spans="1:41" x14ac:dyDescent="0.25">
      <c r="A166" s="15"/>
      <c r="B166" s="15"/>
      <c r="C166" s="15"/>
      <c r="D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</row>
    <row r="167" spans="1:41" x14ac:dyDescent="0.25">
      <c r="A167" s="15"/>
      <c r="B167" s="15"/>
      <c r="C167" s="15"/>
      <c r="D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</row>
    <row r="168" spans="1:41" x14ac:dyDescent="0.25">
      <c r="A168" s="15"/>
      <c r="B168" s="15"/>
      <c r="C168" s="15"/>
      <c r="D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</row>
    <row r="169" spans="1:41" x14ac:dyDescent="0.25">
      <c r="A169" s="15"/>
      <c r="B169" s="15"/>
      <c r="C169" s="15"/>
      <c r="D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</row>
    <row r="170" spans="1:41" x14ac:dyDescent="0.25">
      <c r="A170" s="15"/>
      <c r="B170" s="15"/>
      <c r="C170" s="15"/>
      <c r="D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</row>
    <row r="171" spans="1:41" x14ac:dyDescent="0.25">
      <c r="A171" s="15"/>
      <c r="B171" s="15"/>
      <c r="C171" s="15"/>
      <c r="D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</row>
    <row r="172" spans="1:41" x14ac:dyDescent="0.25">
      <c r="A172" s="15"/>
      <c r="B172" s="15"/>
      <c r="C172" s="15"/>
      <c r="D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</row>
    <row r="173" spans="1:41" x14ac:dyDescent="0.25">
      <c r="A173" s="15"/>
      <c r="B173" s="15"/>
      <c r="C173" s="15"/>
      <c r="D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</row>
    <row r="174" spans="1:41" x14ac:dyDescent="0.25">
      <c r="A174" s="15"/>
      <c r="B174" s="15"/>
      <c r="C174" s="15"/>
      <c r="D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</row>
    <row r="175" spans="1:41" x14ac:dyDescent="0.25">
      <c r="A175" s="15"/>
      <c r="B175" s="15"/>
      <c r="C175" s="15"/>
      <c r="D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</row>
    <row r="176" spans="1:41" x14ac:dyDescent="0.25">
      <c r="A176" s="15"/>
      <c r="B176" s="15"/>
      <c r="C176" s="15"/>
      <c r="D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</row>
    <row r="177" spans="1:41" x14ac:dyDescent="0.25">
      <c r="A177" s="15"/>
      <c r="B177" s="15"/>
      <c r="C177" s="15"/>
      <c r="D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</row>
    <row r="178" spans="1:41" x14ac:dyDescent="0.25">
      <c r="A178" s="15"/>
      <c r="B178" s="15"/>
      <c r="C178" s="15"/>
      <c r="D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</row>
    <row r="179" spans="1:41" x14ac:dyDescent="0.25">
      <c r="A179" s="15"/>
      <c r="B179" s="15"/>
      <c r="C179" s="15"/>
      <c r="D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</row>
    <row r="180" spans="1:41" x14ac:dyDescent="0.25">
      <c r="A180" s="15"/>
      <c r="B180" s="15"/>
      <c r="C180" s="15"/>
      <c r="D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</row>
    <row r="181" spans="1:41" x14ac:dyDescent="0.25">
      <c r="A181" s="15"/>
      <c r="B181" s="15"/>
      <c r="C181" s="15"/>
      <c r="D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</row>
    <row r="182" spans="1:41" x14ac:dyDescent="0.25">
      <c r="A182" s="15"/>
      <c r="B182" s="15"/>
      <c r="C182" s="15"/>
      <c r="D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</row>
    <row r="183" spans="1:41" x14ac:dyDescent="0.25">
      <c r="A183" s="15"/>
      <c r="B183" s="15"/>
      <c r="C183" s="15"/>
      <c r="D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</row>
    <row r="184" spans="1:41" x14ac:dyDescent="0.25">
      <c r="A184" s="15"/>
      <c r="B184" s="15"/>
      <c r="C184" s="15"/>
      <c r="D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</row>
    <row r="185" spans="1:41" x14ac:dyDescent="0.25">
      <c r="A185" s="15"/>
      <c r="B185" s="15"/>
      <c r="C185" s="15"/>
      <c r="D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</row>
    <row r="186" spans="1:41" x14ac:dyDescent="0.25">
      <c r="A186" s="15"/>
      <c r="B186" s="15"/>
      <c r="C186" s="15"/>
      <c r="D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</row>
    <row r="187" spans="1:41" x14ac:dyDescent="0.25">
      <c r="A187" s="15"/>
      <c r="B187" s="15"/>
      <c r="C187" s="15"/>
      <c r="D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</row>
    <row r="188" spans="1:41" x14ac:dyDescent="0.25">
      <c r="A188" s="15"/>
      <c r="B188" s="15"/>
      <c r="C188" s="15"/>
      <c r="D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</row>
    <row r="189" spans="1:41" x14ac:dyDescent="0.25">
      <c r="A189" s="15"/>
      <c r="B189" s="15"/>
      <c r="C189" s="15"/>
      <c r="D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</row>
    <row r="190" spans="1:41" x14ac:dyDescent="0.25">
      <c r="A190" s="15"/>
      <c r="B190" s="15"/>
      <c r="C190" s="15"/>
      <c r="D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</row>
    <row r="191" spans="1:41" x14ac:dyDescent="0.25">
      <c r="A191" s="15"/>
      <c r="B191" s="15"/>
      <c r="C191" s="15"/>
      <c r="D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</row>
    <row r="192" spans="1:41" x14ac:dyDescent="0.25">
      <c r="A192" s="15"/>
      <c r="B192" s="15"/>
      <c r="C192" s="15"/>
      <c r="D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</row>
    <row r="193" spans="1:41" x14ac:dyDescent="0.25">
      <c r="A193" s="15"/>
      <c r="B193" s="15"/>
      <c r="C193" s="15"/>
      <c r="D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</row>
    <row r="194" spans="1:41" x14ac:dyDescent="0.25">
      <c r="A194" s="15"/>
      <c r="B194" s="15"/>
      <c r="C194" s="15"/>
      <c r="D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</row>
    <row r="195" spans="1:41" x14ac:dyDescent="0.25">
      <c r="A195" s="15"/>
      <c r="B195" s="15"/>
      <c r="C195" s="15"/>
      <c r="D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</row>
    <row r="196" spans="1:41" x14ac:dyDescent="0.25">
      <c r="A196" s="15"/>
      <c r="B196" s="15"/>
      <c r="C196" s="15"/>
      <c r="D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</row>
    <row r="197" spans="1:41" x14ac:dyDescent="0.25">
      <c r="A197" s="15"/>
      <c r="B197" s="15"/>
      <c r="C197" s="15"/>
      <c r="D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</row>
    <row r="198" spans="1:41" x14ac:dyDescent="0.25">
      <c r="A198" s="15"/>
      <c r="B198" s="15"/>
      <c r="C198" s="15"/>
      <c r="D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</row>
    <row r="199" spans="1:41" x14ac:dyDescent="0.25">
      <c r="A199" s="15"/>
      <c r="B199" s="15"/>
      <c r="C199" s="15"/>
      <c r="D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</row>
    <row r="200" spans="1:41" x14ac:dyDescent="0.25">
      <c r="A200" s="15"/>
      <c r="B200" s="15"/>
      <c r="C200" s="15"/>
      <c r="D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</row>
    <row r="201" spans="1:41" x14ac:dyDescent="0.25">
      <c r="A201" s="15"/>
      <c r="B201" s="15"/>
      <c r="C201" s="15"/>
      <c r="D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</row>
    <row r="202" spans="1:41" x14ac:dyDescent="0.25">
      <c r="A202" s="15"/>
      <c r="B202" s="15"/>
      <c r="C202" s="15"/>
      <c r="D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</row>
    <row r="203" spans="1:41" x14ac:dyDescent="0.25">
      <c r="A203" s="15"/>
      <c r="B203" s="15"/>
      <c r="C203" s="15"/>
      <c r="D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</row>
    <row r="204" spans="1:41" x14ac:dyDescent="0.25">
      <c r="A204" s="15"/>
      <c r="B204" s="15"/>
      <c r="C204" s="15"/>
      <c r="D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</row>
    <row r="205" spans="1:41" x14ac:dyDescent="0.25">
      <c r="A205" s="15"/>
      <c r="B205" s="15"/>
      <c r="C205" s="15"/>
      <c r="D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</row>
    <row r="206" spans="1:41" x14ac:dyDescent="0.25">
      <c r="A206" s="15"/>
      <c r="B206" s="15"/>
      <c r="C206" s="15"/>
      <c r="D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</row>
    <row r="207" spans="1:41" x14ac:dyDescent="0.25">
      <c r="A207" s="15"/>
      <c r="B207" s="15"/>
      <c r="C207" s="15"/>
      <c r="D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</row>
    <row r="208" spans="1:41" x14ac:dyDescent="0.25">
      <c r="A208" s="15"/>
      <c r="B208" s="15"/>
      <c r="C208" s="15"/>
      <c r="D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</row>
    <row r="209" spans="1:41" x14ac:dyDescent="0.25">
      <c r="A209" s="15"/>
      <c r="B209" s="15"/>
      <c r="C209" s="15"/>
      <c r="D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</row>
  </sheetData>
  <mergeCells count="23">
    <mergeCell ref="A25:B25"/>
    <mergeCell ref="A26:B26"/>
    <mergeCell ref="D9:D12"/>
    <mergeCell ref="D13:D16"/>
    <mergeCell ref="D25:D26"/>
    <mergeCell ref="A18:D18"/>
    <mergeCell ref="A17:D17"/>
    <mergeCell ref="D21:D22"/>
    <mergeCell ref="D23:D24"/>
    <mergeCell ref="A20:B20"/>
    <mergeCell ref="A21:B21"/>
    <mergeCell ref="A22:B22"/>
    <mergeCell ref="A23:B23"/>
    <mergeCell ref="A24:B24"/>
    <mergeCell ref="A19:D19"/>
    <mergeCell ref="E9:F12"/>
    <mergeCell ref="G9:G12"/>
    <mergeCell ref="H9:H12"/>
    <mergeCell ref="A2:D2"/>
    <mergeCell ref="A1:D1"/>
    <mergeCell ref="A4:D4"/>
    <mergeCell ref="A3:D3"/>
    <mergeCell ref="A5:D5"/>
  </mergeCells>
  <conditionalFormatting sqref="C9">
    <cfRule type="expression" dxfId="5" priority="3" stopIfTrue="1">
      <formula>$G$9="NA"</formula>
    </cfRule>
    <cfRule type="expression" dxfId="4" priority="7">
      <formula>$G$9&gt;1</formula>
    </cfRule>
  </conditionalFormatting>
  <conditionalFormatting sqref="C10">
    <cfRule type="expression" dxfId="3" priority="2" stopIfTrue="1">
      <formula>$G$9="NA"</formula>
    </cfRule>
    <cfRule type="expression" dxfId="2" priority="6">
      <formula>$G$9&gt;2</formula>
    </cfRule>
  </conditionalFormatting>
  <conditionalFormatting sqref="C11">
    <cfRule type="expression" dxfId="1" priority="1" stopIfTrue="1">
      <formula>$G$9="NA"</formula>
    </cfRule>
    <cfRule type="expression" dxfId="0" priority="5">
      <formula>$G$9&gt;3</formula>
    </cfRule>
  </conditionalFormatting>
  <hyperlinks>
    <hyperlink ref="D13:D16" r:id="rId1" display="See Staff Credit Levels"/>
    <hyperlink ref="D7" r:id="rId2"/>
  </hyperlinks>
  <pageMargins left="0.7" right="0.7" top="0.75" bottom="0.75" header="0.3" footer="0.3"/>
  <pageSetup scale="75" orientation="portrait" r:id="rId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workbookViewId="0">
      <selection sqref="A1:C1"/>
    </sheetView>
  </sheetViews>
  <sheetFormatPr defaultRowHeight="15" x14ac:dyDescent="0.25"/>
  <cols>
    <col min="1" max="1" width="12.7109375" customWidth="1"/>
    <col min="2" max="2" width="25.7109375" customWidth="1"/>
    <col min="3" max="3" width="28.42578125" customWidth="1"/>
  </cols>
  <sheetData>
    <row r="1" spans="1:5" ht="15.75" thickBot="1" x14ac:dyDescent="0.3">
      <c r="A1" s="94" t="s">
        <v>116</v>
      </c>
      <c r="B1" s="94"/>
      <c r="C1" s="94"/>
    </row>
    <row r="2" spans="1:5" ht="29.25" customHeight="1" thickBot="1" x14ac:dyDescent="0.3">
      <c r="A2" s="100" t="s">
        <v>77</v>
      </c>
      <c r="B2" s="109" t="s">
        <v>78</v>
      </c>
      <c r="C2" s="110"/>
    </row>
    <row r="3" spans="1:5" ht="15.75" thickBot="1" x14ac:dyDescent="0.3">
      <c r="A3" s="101"/>
      <c r="B3" s="109"/>
      <c r="C3" s="110"/>
    </row>
    <row r="4" spans="1:5" ht="15.75" thickBot="1" x14ac:dyDescent="0.3">
      <c r="A4" s="44" t="s">
        <v>79</v>
      </c>
      <c r="B4" s="111" t="s">
        <v>80</v>
      </c>
      <c r="C4" s="112"/>
    </row>
    <row r="5" spans="1:5" ht="15.75" thickBot="1" x14ac:dyDescent="0.3">
      <c r="A5" s="44" t="s">
        <v>81</v>
      </c>
      <c r="B5" s="111" t="s">
        <v>82</v>
      </c>
      <c r="C5" s="112"/>
    </row>
    <row r="6" spans="1:5" ht="15.75" thickBot="1" x14ac:dyDescent="0.3">
      <c r="A6" s="44" t="s">
        <v>83</v>
      </c>
      <c r="B6" s="111" t="s">
        <v>84</v>
      </c>
      <c r="C6" s="112"/>
    </row>
    <row r="7" spans="1:5" ht="15.75" thickBot="1" x14ac:dyDescent="0.3">
      <c r="A7" s="44" t="s">
        <v>85</v>
      </c>
      <c r="B7" s="111" t="s">
        <v>86</v>
      </c>
      <c r="C7" s="112"/>
    </row>
    <row r="8" spans="1:5" ht="15.75" thickBot="1" x14ac:dyDescent="0.3">
      <c r="A8" s="52" t="s">
        <v>87</v>
      </c>
      <c r="B8" s="111" t="s">
        <v>88</v>
      </c>
      <c r="C8" s="112"/>
    </row>
    <row r="9" spans="1:5" ht="51" customHeight="1" thickBot="1" x14ac:dyDescent="0.3">
      <c r="A9" s="106" t="s">
        <v>114</v>
      </c>
      <c r="B9" s="107"/>
      <c r="C9" s="108"/>
      <c r="D9" s="54"/>
      <c r="E9" s="53"/>
    </row>
    <row r="10" spans="1:5" x14ac:dyDescent="0.25">
      <c r="A10" s="51"/>
      <c r="B10" s="48"/>
    </row>
    <row r="11" spans="1:5" ht="15.75" thickBot="1" x14ac:dyDescent="0.3">
      <c r="A11" s="48"/>
      <c r="B11" s="48"/>
    </row>
    <row r="12" spans="1:5" x14ac:dyDescent="0.25">
      <c r="A12" s="102" t="s">
        <v>89</v>
      </c>
      <c r="B12" s="104" t="s">
        <v>94</v>
      </c>
      <c r="C12" s="98" t="s">
        <v>112</v>
      </c>
    </row>
    <row r="13" spans="1:5" ht="15.75" thickBot="1" x14ac:dyDescent="0.3">
      <c r="A13" s="103"/>
      <c r="B13" s="105"/>
      <c r="C13" s="99"/>
    </row>
    <row r="14" spans="1:5" ht="15.75" thickBot="1" x14ac:dyDescent="0.3">
      <c r="A14" s="45">
        <v>2023</v>
      </c>
      <c r="B14" s="46" t="s">
        <v>103</v>
      </c>
      <c r="C14" s="57" t="s">
        <v>111</v>
      </c>
    </row>
    <row r="15" spans="1:5" ht="15.75" thickBot="1" x14ac:dyDescent="0.3">
      <c r="A15" s="45">
        <v>2022</v>
      </c>
      <c r="B15" s="46" t="s">
        <v>102</v>
      </c>
      <c r="C15" s="57" t="s">
        <v>110</v>
      </c>
    </row>
    <row r="16" spans="1:5" ht="15.75" thickBot="1" x14ac:dyDescent="0.3">
      <c r="A16" s="45">
        <v>2021</v>
      </c>
      <c r="B16" s="46" t="s">
        <v>90</v>
      </c>
      <c r="C16" s="57" t="s">
        <v>109</v>
      </c>
    </row>
    <row r="17" spans="1:3" ht="15.75" thickBot="1" x14ac:dyDescent="0.3">
      <c r="A17" s="45">
        <v>2020</v>
      </c>
      <c r="B17" s="46" t="s">
        <v>91</v>
      </c>
      <c r="C17" s="57" t="s">
        <v>108</v>
      </c>
    </row>
    <row r="18" spans="1:3" ht="15.75" thickBot="1" x14ac:dyDescent="0.3">
      <c r="A18" s="45">
        <v>2019</v>
      </c>
      <c r="B18" s="46" t="s">
        <v>92</v>
      </c>
      <c r="C18" s="57" t="s">
        <v>107</v>
      </c>
    </row>
    <row r="19" spans="1:3" ht="15.75" thickBot="1" x14ac:dyDescent="0.3">
      <c r="A19" s="55">
        <v>2018</v>
      </c>
      <c r="B19" s="56" t="s">
        <v>93</v>
      </c>
      <c r="C19" s="57" t="s">
        <v>106</v>
      </c>
    </row>
    <row r="20" spans="1:3" ht="24" customHeight="1" thickBot="1" x14ac:dyDescent="0.3">
      <c r="A20" s="95" t="s">
        <v>113</v>
      </c>
      <c r="B20" s="96"/>
      <c r="C20" s="97"/>
    </row>
  </sheetData>
  <mergeCells count="13">
    <mergeCell ref="A1:C1"/>
    <mergeCell ref="A20:C20"/>
    <mergeCell ref="C12:C13"/>
    <mergeCell ref="A2:A3"/>
    <mergeCell ref="A12:A13"/>
    <mergeCell ref="B12:B13"/>
    <mergeCell ref="A9:C9"/>
    <mergeCell ref="B2:C3"/>
    <mergeCell ref="B4:C4"/>
    <mergeCell ref="B5:C5"/>
    <mergeCell ref="B6:C6"/>
    <mergeCell ref="B7:C7"/>
    <mergeCell ref="B8:C8"/>
  </mergeCells>
  <hyperlinks>
    <hyperlink ref="A1:C1" r:id="rId1" display="*To learn more about your star rating and performance profile, click here.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E28"/>
  <sheetViews>
    <sheetView workbookViewId="0">
      <selection activeCell="B3" sqref="B3:C3"/>
    </sheetView>
  </sheetViews>
  <sheetFormatPr defaultColWidth="8.85546875" defaultRowHeight="15" x14ac:dyDescent="0.25"/>
  <cols>
    <col min="2" max="2" width="51.140625" style="1" customWidth="1"/>
    <col min="3" max="3" width="37.42578125" customWidth="1"/>
  </cols>
  <sheetData>
    <row r="1" spans="2:5" ht="15.75" thickBot="1" x14ac:dyDescent="0.3"/>
    <row r="2" spans="2:5" ht="15.75" thickBot="1" x14ac:dyDescent="0.3">
      <c r="B2" s="113" t="s">
        <v>101</v>
      </c>
      <c r="C2" s="114"/>
    </row>
    <row r="3" spans="2:5" x14ac:dyDescent="0.25">
      <c r="B3" s="115" t="s">
        <v>17</v>
      </c>
      <c r="C3" s="125"/>
      <c r="D3" s="126"/>
      <c r="E3" s="127"/>
    </row>
    <row r="4" spans="2:5" ht="51" x14ac:dyDescent="0.25">
      <c r="B4" s="2" t="s">
        <v>50</v>
      </c>
      <c r="C4" s="122" t="s">
        <v>33</v>
      </c>
    </row>
    <row r="5" spans="2:5" ht="39" thickBot="1" x14ac:dyDescent="0.3">
      <c r="B5" s="4" t="s">
        <v>32</v>
      </c>
      <c r="C5" s="124"/>
    </row>
    <row r="6" spans="2:5" x14ac:dyDescent="0.25">
      <c r="B6" s="116" t="s">
        <v>14</v>
      </c>
      <c r="C6" s="117"/>
    </row>
    <row r="7" spans="2:5" ht="49.5" customHeight="1" x14ac:dyDescent="0.25">
      <c r="B7" s="3" t="s">
        <v>51</v>
      </c>
      <c r="C7" s="122" t="s">
        <v>34</v>
      </c>
    </row>
    <row r="8" spans="2:5" ht="25.5" x14ac:dyDescent="0.25">
      <c r="B8" s="3" t="s">
        <v>61</v>
      </c>
      <c r="C8" s="123"/>
    </row>
    <row r="9" spans="2:5" ht="25.5" x14ac:dyDescent="0.25">
      <c r="B9" s="3" t="s">
        <v>62</v>
      </c>
      <c r="C9" s="123"/>
    </row>
    <row r="10" spans="2:5" ht="26.25" thickBot="1" x14ac:dyDescent="0.3">
      <c r="B10" s="5" t="s">
        <v>63</v>
      </c>
      <c r="C10" s="123"/>
    </row>
    <row r="11" spans="2:5" ht="39" thickBot="1" x14ac:dyDescent="0.3">
      <c r="B11" s="5" t="s">
        <v>64</v>
      </c>
      <c r="C11" s="124"/>
    </row>
    <row r="12" spans="2:5" x14ac:dyDescent="0.25">
      <c r="B12" s="116" t="s">
        <v>15</v>
      </c>
      <c r="C12" s="117"/>
    </row>
    <row r="13" spans="2:5" ht="38.25" x14ac:dyDescent="0.25">
      <c r="B13" s="6" t="s">
        <v>65</v>
      </c>
      <c r="C13" s="122" t="s">
        <v>35</v>
      </c>
    </row>
    <row r="14" spans="2:5" ht="25.5" x14ac:dyDescent="0.25">
      <c r="B14" s="6" t="s">
        <v>66</v>
      </c>
      <c r="C14" s="123"/>
    </row>
    <row r="15" spans="2:5" ht="34.5" customHeight="1" x14ac:dyDescent="0.25">
      <c r="B15" s="6" t="s">
        <v>67</v>
      </c>
      <c r="C15" s="123"/>
    </row>
    <row r="16" spans="2:5" ht="40.5" customHeight="1" x14ac:dyDescent="0.25">
      <c r="B16" s="37" t="s">
        <v>68</v>
      </c>
      <c r="C16" s="123"/>
    </row>
    <row r="17" spans="2:3" ht="39" thickBot="1" x14ac:dyDescent="0.3">
      <c r="B17" s="6" t="s">
        <v>69</v>
      </c>
      <c r="C17" s="123"/>
    </row>
    <row r="18" spans="2:3" ht="15.75" customHeight="1" x14ac:dyDescent="0.25">
      <c r="B18" s="118" t="s">
        <v>16</v>
      </c>
      <c r="C18" s="119"/>
    </row>
    <row r="19" spans="2:3" ht="45.75" customHeight="1" x14ac:dyDescent="0.25">
      <c r="B19" s="7" t="s">
        <v>70</v>
      </c>
      <c r="C19" s="120" t="s">
        <v>37</v>
      </c>
    </row>
    <row r="20" spans="2:3" ht="38.25" x14ac:dyDescent="0.25">
      <c r="B20" s="7" t="s">
        <v>71</v>
      </c>
      <c r="C20" s="120"/>
    </row>
    <row r="21" spans="2:3" ht="51.75" thickBot="1" x14ac:dyDescent="0.3">
      <c r="B21" s="8" t="s">
        <v>36</v>
      </c>
      <c r="C21" s="121"/>
    </row>
    <row r="22" spans="2:3" ht="15.75" thickBot="1" x14ac:dyDescent="0.3"/>
    <row r="23" spans="2:3" ht="15.75" thickBot="1" x14ac:dyDescent="0.3">
      <c r="B23" s="9" t="s">
        <v>26</v>
      </c>
      <c r="C23" s="10" t="s">
        <v>27</v>
      </c>
    </row>
    <row r="24" spans="2:3" x14ac:dyDescent="0.25">
      <c r="B24" s="42" t="s">
        <v>28</v>
      </c>
      <c r="C24" s="43">
        <v>1</v>
      </c>
    </row>
    <row r="25" spans="2:3" x14ac:dyDescent="0.25">
      <c r="B25" s="7" t="s">
        <v>29</v>
      </c>
      <c r="C25" s="11">
        <v>2</v>
      </c>
    </row>
    <row r="26" spans="2:3" x14ac:dyDescent="0.25">
      <c r="B26" s="7" t="s">
        <v>30</v>
      </c>
      <c r="C26" s="11">
        <v>3</v>
      </c>
    </row>
    <row r="27" spans="2:3" x14ac:dyDescent="0.25">
      <c r="B27" s="7" t="s">
        <v>59</v>
      </c>
      <c r="C27" s="11">
        <v>4</v>
      </c>
    </row>
    <row r="28" spans="2:3" ht="15.75" thickBot="1" x14ac:dyDescent="0.3">
      <c r="B28" s="8" t="s">
        <v>60</v>
      </c>
      <c r="C28" s="12">
        <v>5</v>
      </c>
    </row>
  </sheetData>
  <mergeCells count="9">
    <mergeCell ref="C19:C21"/>
    <mergeCell ref="C13:C17"/>
    <mergeCell ref="C7:C11"/>
    <mergeCell ref="C4:C5"/>
    <mergeCell ref="B2:C2"/>
    <mergeCell ref="B3:C3"/>
    <mergeCell ref="B6:C6"/>
    <mergeCell ref="B12:C12"/>
    <mergeCell ref="B18:C18"/>
  </mergeCells>
  <hyperlinks>
    <hyperlink ref="B2:C2" r:id="rId1" display="For Current Adminstrators Career Ladder- Click Here 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B2:I23"/>
  <sheetViews>
    <sheetView zoomScale="110" zoomScaleNormal="110" workbookViewId="0">
      <selection activeCell="B3" sqref="B3"/>
    </sheetView>
  </sheetViews>
  <sheetFormatPr defaultColWidth="8.85546875" defaultRowHeight="15" x14ac:dyDescent="0.25"/>
  <cols>
    <col min="1" max="1" width="8.85546875" style="1"/>
    <col min="2" max="2" width="58.28515625" style="1" customWidth="1"/>
    <col min="3" max="3" width="6.42578125" style="1" customWidth="1"/>
    <col min="4" max="16384" width="8.85546875" style="1"/>
  </cols>
  <sheetData>
    <row r="2" spans="2:2" x14ac:dyDescent="0.25">
      <c r="B2" s="47" t="s">
        <v>100</v>
      </c>
    </row>
    <row r="3" spans="2:2" x14ac:dyDescent="0.25">
      <c r="B3" s="128" t="s">
        <v>11</v>
      </c>
    </row>
    <row r="4" spans="2:2" x14ac:dyDescent="0.25">
      <c r="B4" s="38" t="s">
        <v>52</v>
      </c>
    </row>
    <row r="5" spans="2:2" x14ac:dyDescent="0.25">
      <c r="B5" s="38" t="s">
        <v>39</v>
      </c>
    </row>
    <row r="6" spans="2:2" x14ac:dyDescent="0.25">
      <c r="B6" s="128" t="s">
        <v>12</v>
      </c>
    </row>
    <row r="7" spans="2:2" ht="26.25" customHeight="1" x14ac:dyDescent="0.25">
      <c r="B7" s="39" t="s">
        <v>18</v>
      </c>
    </row>
    <row r="8" spans="2:2" ht="25.5" x14ac:dyDescent="0.25">
      <c r="B8" s="39" t="s">
        <v>19</v>
      </c>
    </row>
    <row r="9" spans="2:2" x14ac:dyDescent="0.25">
      <c r="B9" s="39" t="s">
        <v>38</v>
      </c>
    </row>
    <row r="10" spans="2:2" x14ac:dyDescent="0.25">
      <c r="B10" s="39" t="s">
        <v>40</v>
      </c>
    </row>
    <row r="11" spans="2:2" x14ac:dyDescent="0.25">
      <c r="B11" s="129" t="s">
        <v>13</v>
      </c>
    </row>
    <row r="12" spans="2:2" x14ac:dyDescent="0.25">
      <c r="B12" s="39" t="s">
        <v>41</v>
      </c>
    </row>
    <row r="13" spans="2:2" ht="25.5" x14ac:dyDescent="0.25">
      <c r="B13" s="39" t="s">
        <v>42</v>
      </c>
    </row>
    <row r="14" spans="2:2" x14ac:dyDescent="0.25">
      <c r="B14" s="39" t="s">
        <v>43</v>
      </c>
    </row>
    <row r="15" spans="2:2" ht="25.5" x14ac:dyDescent="0.25">
      <c r="B15" s="39" t="s">
        <v>117</v>
      </c>
    </row>
    <row r="16" spans="2:2" ht="45" customHeight="1" x14ac:dyDescent="0.25">
      <c r="B16" s="39" t="s">
        <v>55</v>
      </c>
    </row>
    <row r="17" spans="2:9" x14ac:dyDescent="0.25">
      <c r="B17" s="129" t="s">
        <v>20</v>
      </c>
    </row>
    <row r="18" spans="2:9" ht="25.5" x14ac:dyDescent="0.25">
      <c r="B18" s="40" t="s">
        <v>44</v>
      </c>
    </row>
    <row r="19" spans="2:9" ht="38.25" x14ac:dyDescent="0.25">
      <c r="B19" s="39" t="s">
        <v>45</v>
      </c>
    </row>
    <row r="20" spans="2:9" ht="39" customHeight="1" x14ac:dyDescent="0.25">
      <c r="B20" s="39" t="s">
        <v>56</v>
      </c>
    </row>
    <row r="21" spans="2:9" x14ac:dyDescent="0.25">
      <c r="B21" s="128" t="s">
        <v>57</v>
      </c>
    </row>
    <row r="22" spans="2:9" ht="38.25" x14ac:dyDescent="0.25">
      <c r="B22" s="39" t="s">
        <v>58</v>
      </c>
    </row>
    <row r="23" spans="2:9" ht="21.75" customHeight="1" x14ac:dyDescent="0.25">
      <c r="B23" s="41"/>
      <c r="C23" s="41"/>
      <c r="D23" s="41"/>
      <c r="E23" s="41"/>
      <c r="F23" s="41"/>
      <c r="G23" s="41"/>
      <c r="H23" s="41"/>
      <c r="I23" s="41"/>
    </row>
  </sheetData>
  <hyperlinks>
    <hyperlink ref="B2" r:id="rId1"/>
  </hyperlinks>
  <pageMargins left="0.7" right="0.7" top="0.75" bottom="0.75" header="0.3" footer="0.3"/>
  <pageSetup orientation="portrait"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SRTC Calculator</vt:lpstr>
      <vt:lpstr>Star Rating &amp; Performance Pro.</vt:lpstr>
      <vt:lpstr>Director Credit Levels</vt:lpstr>
      <vt:lpstr>Staff Credit Levels</vt:lpstr>
      <vt:lpstr>'SRTC Calculator'!Print_Area</vt:lpstr>
    </vt:vector>
  </TitlesOfParts>
  <Company>LDOE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Nasha Patel</dc:creator>
  <cp:lastModifiedBy>Demita Walker</cp:lastModifiedBy>
  <cp:lastPrinted>2017-02-13T02:49:19Z</cp:lastPrinted>
  <dcterms:created xsi:type="dcterms:W3CDTF">2017-02-03T21:52:55Z</dcterms:created>
  <dcterms:modified xsi:type="dcterms:W3CDTF">2020-08-04T13:19:03Z</dcterms:modified>
</cp:coreProperties>
</file>