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992"/>
  </bookViews>
  <sheets>
    <sheet name="Current Expenditures" sheetId="1" r:id="rId1"/>
  </sheets>
  <definedNames>
    <definedName name="_1_2004_2005_AFR_4_Ad_Valorem_Taxes">#REF!</definedName>
    <definedName name="_2004_2005_AFR_4_Ad_Valorem_Taxes">#REF!</definedName>
    <definedName name="Import_Elem_Secondary_ByLEA">#REF!</definedName>
    <definedName name="Import_Elem_Secondary_BySiteCode">#REF!</definedName>
    <definedName name="Import_K_12_ByLEA">#REF!</definedName>
    <definedName name="Import_MFP_and_Other_Funded_ByLEA">#REF!</definedName>
    <definedName name="Import_Total_Reported_ByLEA">#REF!</definedName>
    <definedName name="_xlnm.Print_Area" localSheetId="0">'Current Expenditures'!$A$1:$E$119</definedName>
    <definedName name="_xlnm.Print_Titles" localSheetId="0">'Current Expenditures'!$1:$2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7" i="1" l="1"/>
  <c r="C117" i="1"/>
  <c r="D115" i="1"/>
  <c r="C115" i="1"/>
  <c r="D112" i="1"/>
  <c r="C112" i="1"/>
  <c r="E108" i="1"/>
  <c r="D108" i="1"/>
  <c r="C108" i="1"/>
  <c r="E73" i="1"/>
  <c r="C73" i="1"/>
  <c r="D73" i="1"/>
  <c r="E117" i="1" l="1"/>
  <c r="E115" i="1"/>
  <c r="E112" i="1"/>
</calcChain>
</file>

<file path=xl/sharedStrings.xml><?xml version="1.0" encoding="utf-8"?>
<sst xmlns="http://schemas.openxmlformats.org/spreadsheetml/2006/main" count="135" uniqueCount="135">
  <si>
    <t>Current Expenditures - FY 2014-2015</t>
  </si>
  <si>
    <t>Current 
Expenditures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</si>
  <si>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</si>
  <si>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</si>
  <si>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</si>
  <si>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</si>
  <si>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</si>
  <si>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</si>
  <si>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</si>
  <si>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</si>
  <si>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</si>
  <si>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</si>
  <si>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</si>
  <si>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</si>
  <si>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</si>
  <si>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</si>
  <si>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</si>
  <si>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</si>
  <si>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</si>
  <si>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</si>
  <si>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</si>
  <si>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</si>
  <si>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</si>
  <si>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</si>
  <si>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</si>
  <si>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</si>
  <si>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 *</t>
  </si>
  <si>
    <t xml:space="preserve">Jefferson Davis Parish School Board </t>
  </si>
  <si>
    <t>Lafayette Parish School Board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</si>
  <si>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</si>
  <si>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</si>
  <si>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</si>
  <si>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</si>
  <si>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</si>
  <si>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</si>
  <si>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</si>
  <si>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</si>
  <si>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>Plaquemines Parish School Board *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</si>
  <si>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</si>
  <si>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</si>
  <si>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</si>
  <si>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</si>
  <si>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</si>
  <si>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 *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</si>
  <si>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</si>
  <si>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</si>
  <si>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</si>
  <si>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</si>
  <si>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</si>
  <si>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</si>
  <si>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</si>
  <si>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>Tangipahoa Parish School Board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</si>
  <si>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</si>
  <si>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</si>
  <si>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</si>
  <si>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</si>
  <si>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</si>
  <si>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</si>
  <si>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</si>
  <si>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</si>
  <si>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</si>
  <si>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</si>
  <si>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</si>
  <si>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</si>
  <si>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</si>
  <si>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</si>
  <si>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</si>
  <si>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</si>
  <si>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 xml:space="preserve"> Total City/Parish School Districts</t>
  </si>
  <si>
    <t>LSU Laboratory School</t>
  </si>
  <si>
    <t>Southern University Lab School</t>
  </si>
  <si>
    <t>Total Lab Schools</t>
  </si>
  <si>
    <t>New Vision Learning</t>
  </si>
  <si>
    <t xml:space="preserve">Southwest LA Charter School </t>
  </si>
  <si>
    <t>Lake Charles College Prep</t>
  </si>
  <si>
    <t xml:space="preserve">Glencoe Charter School </t>
  </si>
  <si>
    <t xml:space="preserve">Avoyelles Public Charter School </t>
  </si>
  <si>
    <t xml:space="preserve">Delhi Charter School </t>
  </si>
  <si>
    <t xml:space="preserve">Belle Chasse Academy </t>
  </si>
  <si>
    <t xml:space="preserve">Milestone Academy </t>
  </si>
  <si>
    <t xml:space="preserve">The MAX Charter School </t>
  </si>
  <si>
    <t xml:space="preserve">D'Arbonne Woods </t>
  </si>
  <si>
    <t xml:space="preserve">Louisiana Connections Academy </t>
  </si>
  <si>
    <t xml:space="preserve">Lake Charles Charter Academy </t>
  </si>
  <si>
    <t xml:space="preserve">Lycee Francois de la Nouvelle Orleans </t>
  </si>
  <si>
    <t xml:space="preserve">J. S. Clark Leadership Academy </t>
  </si>
  <si>
    <t>3A1001</t>
  </si>
  <si>
    <t>3A2001</t>
  </si>
  <si>
    <t xml:space="preserve">Tallulah Charter School </t>
  </si>
  <si>
    <t>3A3001</t>
  </si>
  <si>
    <t xml:space="preserve">Baton Rouge Charter Academy at Mid-City </t>
  </si>
  <si>
    <t>3A3002</t>
  </si>
  <si>
    <t>Iberville Charter Academy</t>
  </si>
  <si>
    <t>3A4001</t>
  </si>
  <si>
    <t xml:space="preserve">Delta Charter School </t>
  </si>
  <si>
    <t>3A6001</t>
  </si>
  <si>
    <t xml:space="preserve">Northshore Charter School </t>
  </si>
  <si>
    <t>3A7001</t>
  </si>
  <si>
    <t xml:space="preserve">Louisiana Key Academy </t>
  </si>
  <si>
    <t>3A8001</t>
  </si>
  <si>
    <t>Impact Charter</t>
  </si>
  <si>
    <t>3A9001</t>
  </si>
  <si>
    <t>Vision Academy</t>
  </si>
  <si>
    <t>3B1001</t>
  </si>
  <si>
    <t>Advantage Charter Academy</t>
  </si>
  <si>
    <t>3B1002</t>
  </si>
  <si>
    <t>3B5001</t>
  </si>
  <si>
    <t>Northeast Claiborne Charter</t>
  </si>
  <si>
    <t>3B6001</t>
  </si>
  <si>
    <t>Acadiana Renaissance</t>
  </si>
  <si>
    <t>3B6002</t>
  </si>
  <si>
    <t>Lafayette Renaissance</t>
  </si>
  <si>
    <t>Total Type 2 Charter Schools</t>
  </si>
  <si>
    <t>A02</t>
  </si>
  <si>
    <t>Total Office of Juvenile Justice Schools</t>
  </si>
  <si>
    <t>Total State</t>
  </si>
  <si>
    <t>*</t>
  </si>
  <si>
    <t>Excludes one-time Hurricane Related Expenditures</t>
  </si>
  <si>
    <t>^</t>
  </si>
  <si>
    <t>Office Of Juvenile Justice</t>
  </si>
  <si>
    <t>Calcasieu Parish School Board *</t>
  </si>
  <si>
    <t xml:space="preserve">Lafourche Parish School Board </t>
  </si>
  <si>
    <t>St. Tammany Parish School Board</t>
  </si>
  <si>
    <t>Recovery School District (Operated &amp; Type 5 Charters) * ^</t>
  </si>
  <si>
    <t>RSD Operated student count includes 46 Pre-k and 102 infants and toddlers</t>
  </si>
  <si>
    <t>Current 
Expenditures
Per Pupil</t>
  </si>
  <si>
    <t>International School of Louisiana</t>
  </si>
  <si>
    <t>Madison Prep</t>
  </si>
  <si>
    <t>Louisiana Virtual Charter Academy</t>
  </si>
  <si>
    <t>Int'l High School of New Orleans</t>
  </si>
  <si>
    <t>New Orleans Military/Maritime Academy</t>
  </si>
  <si>
    <t>JCFA - East</t>
  </si>
  <si>
    <t>Willow Charter Academy</t>
  </si>
  <si>
    <t>October 1, 2014
Elementary/
Secondary
Enrollment</t>
  </si>
  <si>
    <t>School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</si>
</sst>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22"/>
      <name val="Arial Narrow"/>
      <family val="2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54">
    <xf numFmtId="0" fontId="0" fillId="0" borderId="0" xfId="0"/>
    <xf numFmtId="0" fontId="4" fillId="0" borderId="1" xfId="2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164" fontId="2" fillId="0" borderId="4" xfId="1" applyNumberFormat="1" applyFont="1" applyFill="1" applyBorder="1" applyAlignment="1">
      <alignment horizontal="right" vertical="center"/>
    </xf>
    <xf numFmtId="0" fontId="4" fillId="0" borderId="4" xfId="2" applyFont="1" applyFill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164" fontId="5" fillId="0" borderId="1" xfId="1" applyNumberFormat="1" applyFont="1" applyFill="1" applyBorder="1" applyAlignment="1">
      <alignment vertical="center"/>
    </xf>
    <xf numFmtId="3" fontId="5" fillId="0" borderId="1" xfId="1" applyNumberFormat="1" applyFont="1" applyFill="1" applyBorder="1" applyAlignment="1">
      <alignment vertical="center"/>
    </xf>
    <xf numFmtId="0" fontId="2" fillId="3" borderId="6" xfId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2" fillId="4" borderId="0" xfId="1" applyFont="1" applyFill="1" applyBorder="1" applyAlignment="1">
      <alignment vertical="center"/>
    </xf>
    <xf numFmtId="0" fontId="2" fillId="3" borderId="9" xfId="1" applyFont="1" applyFill="1" applyBorder="1" applyAlignment="1">
      <alignment vertical="center"/>
    </xf>
    <xf numFmtId="0" fontId="2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left" vertical="center"/>
    </xf>
    <xf numFmtId="164" fontId="5" fillId="0" borderId="12" xfId="1" applyNumberFormat="1" applyFont="1" applyBorder="1" applyAlignment="1">
      <alignment vertical="center"/>
    </xf>
    <xf numFmtId="3" fontId="5" fillId="0" borderId="12" xfId="1" applyNumberFormat="1" applyFont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vertical="center"/>
    </xf>
    <xf numFmtId="164" fontId="4" fillId="0" borderId="2" xfId="2" applyNumberFormat="1" applyFont="1" applyFill="1" applyBorder="1" applyAlignment="1">
      <alignment horizontal="right" vertical="center"/>
    </xf>
    <xf numFmtId="3" fontId="4" fillId="0" borderId="2" xfId="2" applyNumberFormat="1" applyFont="1" applyFill="1" applyBorder="1" applyAlignment="1">
      <alignment horizontal="right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vertical="center"/>
    </xf>
    <xf numFmtId="164" fontId="4" fillId="0" borderId="3" xfId="2" applyNumberFormat="1" applyFont="1" applyFill="1" applyBorder="1" applyAlignment="1">
      <alignment horizontal="right" vertical="center"/>
    </xf>
    <xf numFmtId="3" fontId="4" fillId="0" borderId="3" xfId="2" applyNumberFormat="1" applyFont="1" applyFill="1" applyBorder="1" applyAlignment="1">
      <alignment horizontal="right" vertical="center"/>
    </xf>
    <xf numFmtId="0" fontId="4" fillId="0" borderId="4" xfId="2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right" vertical="center"/>
    </xf>
    <xf numFmtId="0" fontId="4" fillId="0" borderId="1" xfId="2" applyFont="1" applyFill="1" applyBorder="1" applyAlignment="1">
      <alignment vertical="center"/>
    </xf>
    <xf numFmtId="164" fontId="4" fillId="0" borderId="5" xfId="2" applyNumberFormat="1" applyFont="1" applyFill="1" applyBorder="1" applyAlignment="1">
      <alignment horizontal="right" vertical="center"/>
    </xf>
    <xf numFmtId="3" fontId="4" fillId="0" borderId="5" xfId="2" applyNumberFormat="1" applyFont="1" applyFill="1" applyBorder="1" applyAlignment="1">
      <alignment horizontal="right" vertical="center"/>
    </xf>
    <xf numFmtId="0" fontId="4" fillId="0" borderId="10" xfId="2" applyFont="1" applyFill="1" applyBorder="1" applyAlignment="1">
      <alignment horizontal="center" vertical="center"/>
    </xf>
    <xf numFmtId="164" fontId="6" fillId="0" borderId="1" xfId="2" applyNumberFormat="1" applyFont="1" applyFill="1" applyBorder="1" applyAlignment="1">
      <alignment horizontal="right" vertical="center"/>
    </xf>
    <xf numFmtId="3" fontId="6" fillId="0" borderId="1" xfId="2" applyNumberFormat="1" applyFont="1" applyFill="1" applyBorder="1" applyAlignment="1">
      <alignment horizontal="right" vertical="center"/>
    </xf>
    <xf numFmtId="164" fontId="6" fillId="0" borderId="5" xfId="2" applyNumberFormat="1" applyFont="1" applyFill="1" applyBorder="1" applyAlignment="1">
      <alignment horizontal="right" vertical="center"/>
    </xf>
    <xf numFmtId="0" fontId="2" fillId="0" borderId="0" xfId="3" applyFont="1" applyFill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0" fontId="5" fillId="0" borderId="0" xfId="1" applyFont="1" applyAlignment="1">
      <alignment vertical="center"/>
    </xf>
    <xf numFmtId="164" fontId="2" fillId="3" borderId="9" xfId="1" applyNumberFormat="1" applyFont="1" applyFill="1" applyBorder="1" applyAlignment="1">
      <alignment vertical="center"/>
    </xf>
    <xf numFmtId="3" fontId="2" fillId="3" borderId="9" xfId="1" applyNumberFormat="1" applyFont="1" applyFill="1" applyBorder="1" applyAlignment="1">
      <alignment vertical="center"/>
    </xf>
    <xf numFmtId="164" fontId="2" fillId="3" borderId="13" xfId="1" applyNumberFormat="1" applyFont="1" applyFill="1" applyBorder="1" applyAlignment="1">
      <alignment vertical="center"/>
    </xf>
    <xf numFmtId="0" fontId="2" fillId="3" borderId="13" xfId="1" applyFont="1" applyFill="1" applyBorder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5" fillId="0" borderId="14" xfId="1" applyFont="1" applyBorder="1" applyAlignment="1">
      <alignment horizontal="left" vertical="center"/>
    </xf>
    <xf numFmtId="164" fontId="5" fillId="0" borderId="15" xfId="1" applyNumberFormat="1" applyFont="1" applyFill="1" applyBorder="1" applyAlignment="1">
      <alignment vertical="center"/>
    </xf>
    <xf numFmtId="3" fontId="5" fillId="0" borderId="15" xfId="1" applyNumberFormat="1" applyFont="1" applyFill="1" applyBorder="1" applyAlignment="1">
      <alignment vertical="center"/>
    </xf>
    <xf numFmtId="164" fontId="5" fillId="0" borderId="16" xfId="1" applyNumberFormat="1" applyFont="1" applyFill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8" fillId="5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</cellXfs>
  <cellStyles count="4">
    <cellStyle name="Normal" xfId="0" builtinId="0"/>
    <cellStyle name="Normal 12" xfId="1"/>
    <cellStyle name="Normal 2" xfId="3"/>
    <cellStyle name="Normal_Sheet1 2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tabSelected="1" view="pageBreakPreview" zoomScale="90" zoomScaleNormal="100" zoomScaleSheetLayoutView="90" workbookViewId="0">
      <pane ySplit="2" topLeftCell="A3" activePane="bottomLeft" state="frozen"/>
      <selection pane="bottomLeft" activeCell="A3" sqref="A3"/>
    </sheetView>
  </sheetViews>
  <sheetFormatPr defaultColWidth="9.109375" defaultRowHeight="26.25" customHeight="1" x14ac:dyDescent="0.3"/>
  <cols>
    <col min="1" max="1" width="7" style="19" customWidth="1"/>
    <col min="2" max="2" width="42.109375" style="2" bestFit="1" customWidth="1"/>
    <col min="3" max="3" width="15.44140625" style="2" customWidth="1"/>
    <col min="4" max="4" width="16.44140625" style="2" customWidth="1"/>
    <col min="5" max="5" width="16.5546875" style="2" customWidth="1"/>
    <col min="6" max="6" width="9.5546875" style="2" bestFit="1" customWidth="1"/>
    <col min="7" max="16384" width="9.109375" style="2"/>
  </cols>
  <sheetData>
    <row r="1" spans="1:5" s="39" customFormat="1" ht="42" customHeight="1" x14ac:dyDescent="0.3">
      <c r="A1" s="50" t="s">
        <v>0</v>
      </c>
      <c r="B1" s="50"/>
      <c r="C1" s="50"/>
      <c r="D1" s="50"/>
      <c r="E1" s="50"/>
    </row>
    <row r="2" spans="1:5" s="45" customFormat="1" ht="64.8" customHeight="1" x14ac:dyDescent="0.3">
      <c r="A2" s="53" t="s">
        <v>134</v>
      </c>
      <c r="B2" s="53"/>
      <c r="C2" s="52" t="s">
        <v>1</v>
      </c>
      <c r="D2" s="52" t="s">
        <v>133</v>
      </c>
      <c r="E2" s="44" t="s">
        <v>125</v>
      </c>
    </row>
    <row r="3" spans="1:5" ht="13.8" x14ac:dyDescent="0.3">
      <c r="A3" s="20">
        <v>1</v>
      </c>
      <c r="B3" s="21" t="s">
        <v>2</v>
      </c>
      <c r="C3" s="22">
        <v>93474560</v>
      </c>
      <c r="D3" s="23">
        <v>10053</v>
      </c>
      <c r="E3" s="22">
        <v>9298.1756689545418</v>
      </c>
    </row>
    <row r="4" spans="1:5" s="3" customFormat="1" ht="13.8" x14ac:dyDescent="0.3">
      <c r="A4" s="24">
        <v>2</v>
      </c>
      <c r="B4" s="25" t="s">
        <v>3</v>
      </c>
      <c r="C4" s="26">
        <v>47623655</v>
      </c>
      <c r="D4" s="27">
        <v>4347</v>
      </c>
      <c r="E4" s="26">
        <v>10955.522199217852</v>
      </c>
    </row>
    <row r="5" spans="1:5" s="3" customFormat="1" ht="13.8" x14ac:dyDescent="0.3">
      <c r="A5" s="24">
        <v>3</v>
      </c>
      <c r="B5" s="25" t="s">
        <v>4</v>
      </c>
      <c r="C5" s="26">
        <v>238058563</v>
      </c>
      <c r="D5" s="27">
        <v>21701</v>
      </c>
      <c r="E5" s="26">
        <v>10969.935164278144</v>
      </c>
    </row>
    <row r="6" spans="1:5" s="3" customFormat="1" ht="13.8" x14ac:dyDescent="0.3">
      <c r="A6" s="24">
        <v>4</v>
      </c>
      <c r="B6" s="25" t="s">
        <v>5</v>
      </c>
      <c r="C6" s="26">
        <v>45035087</v>
      </c>
      <c r="D6" s="27">
        <v>3688</v>
      </c>
      <c r="E6" s="26">
        <v>12211.249186550976</v>
      </c>
    </row>
    <row r="7" spans="1:5" ht="13.8" x14ac:dyDescent="0.3">
      <c r="A7" s="28">
        <v>5</v>
      </c>
      <c r="B7" s="5" t="s">
        <v>6</v>
      </c>
      <c r="C7" s="4">
        <v>56952934</v>
      </c>
      <c r="D7" s="29">
        <v>5883</v>
      </c>
      <c r="E7" s="4">
        <v>9680.9338772734991</v>
      </c>
    </row>
    <row r="8" spans="1:5" ht="13.8" x14ac:dyDescent="0.3">
      <c r="A8" s="20">
        <v>6</v>
      </c>
      <c r="B8" s="21" t="s">
        <v>7</v>
      </c>
      <c r="C8" s="22">
        <v>64277308</v>
      </c>
      <c r="D8" s="23">
        <v>5961</v>
      </c>
      <c r="E8" s="22">
        <v>10782.973997651401</v>
      </c>
    </row>
    <row r="9" spans="1:5" s="3" customFormat="1" ht="13.8" x14ac:dyDescent="0.3">
      <c r="A9" s="24">
        <v>7</v>
      </c>
      <c r="B9" s="25" t="s">
        <v>8</v>
      </c>
      <c r="C9" s="26">
        <v>35200929</v>
      </c>
      <c r="D9" s="27">
        <v>2243</v>
      </c>
      <c r="E9" s="26">
        <v>15693.682122157825</v>
      </c>
    </row>
    <row r="10" spans="1:5" s="3" customFormat="1" ht="13.8" x14ac:dyDescent="0.3">
      <c r="A10" s="24">
        <v>8</v>
      </c>
      <c r="B10" s="25" t="s">
        <v>9</v>
      </c>
      <c r="C10" s="26">
        <v>220319502</v>
      </c>
      <c r="D10" s="27">
        <v>21995</v>
      </c>
      <c r="E10" s="26">
        <v>10016.799363491702</v>
      </c>
    </row>
    <row r="11" spans="1:5" s="3" customFormat="1" ht="13.8" x14ac:dyDescent="0.3">
      <c r="A11" s="24">
        <v>9</v>
      </c>
      <c r="B11" s="25" t="s">
        <v>10</v>
      </c>
      <c r="C11" s="26">
        <v>459493871</v>
      </c>
      <c r="D11" s="27">
        <v>40804</v>
      </c>
      <c r="E11" s="26">
        <v>11261.000661699833</v>
      </c>
    </row>
    <row r="12" spans="1:5" ht="13.8" x14ac:dyDescent="0.3">
      <c r="A12" s="28">
        <v>10</v>
      </c>
      <c r="B12" s="5" t="s">
        <v>120</v>
      </c>
      <c r="C12" s="4">
        <v>338304752</v>
      </c>
      <c r="D12" s="29">
        <v>32247</v>
      </c>
      <c r="E12" s="4">
        <v>10491.045740689056</v>
      </c>
    </row>
    <row r="13" spans="1:5" ht="13.8" x14ac:dyDescent="0.3">
      <c r="A13" s="20">
        <v>11</v>
      </c>
      <c r="B13" s="21" t="s">
        <v>11</v>
      </c>
      <c r="C13" s="22">
        <v>19489828</v>
      </c>
      <c r="D13" s="23">
        <v>1734</v>
      </c>
      <c r="E13" s="22">
        <v>11239.808535178778</v>
      </c>
    </row>
    <row r="14" spans="1:5" s="3" customFormat="1" ht="13.8" x14ac:dyDescent="0.3">
      <c r="A14" s="24">
        <v>12</v>
      </c>
      <c r="B14" s="25" t="s">
        <v>12</v>
      </c>
      <c r="C14" s="26">
        <v>24921349</v>
      </c>
      <c r="D14" s="27">
        <v>1292</v>
      </c>
      <c r="E14" s="26">
        <v>19288.969814241485</v>
      </c>
    </row>
    <row r="15" spans="1:5" s="3" customFormat="1" ht="13.8" x14ac:dyDescent="0.3">
      <c r="A15" s="24">
        <v>13</v>
      </c>
      <c r="B15" s="25" t="s">
        <v>13</v>
      </c>
      <c r="C15" s="26">
        <v>17755027</v>
      </c>
      <c r="D15" s="27">
        <v>1461</v>
      </c>
      <c r="E15" s="26">
        <v>12152.653661875427</v>
      </c>
    </row>
    <row r="16" spans="1:5" s="3" customFormat="1" ht="13.8" x14ac:dyDescent="0.3">
      <c r="A16" s="24">
        <v>14</v>
      </c>
      <c r="B16" s="25" t="s">
        <v>14</v>
      </c>
      <c r="C16" s="26">
        <v>18904428</v>
      </c>
      <c r="D16" s="27">
        <v>1690</v>
      </c>
      <c r="E16" s="26">
        <v>11186.052071005917</v>
      </c>
    </row>
    <row r="17" spans="1:5" ht="13.8" x14ac:dyDescent="0.3">
      <c r="A17" s="28">
        <v>15</v>
      </c>
      <c r="B17" s="5" t="s">
        <v>15</v>
      </c>
      <c r="C17" s="4">
        <v>38558800</v>
      </c>
      <c r="D17" s="29">
        <v>3547</v>
      </c>
      <c r="E17" s="4">
        <v>10870.82041161545</v>
      </c>
    </row>
    <row r="18" spans="1:5" ht="13.8" x14ac:dyDescent="0.3">
      <c r="A18" s="20">
        <v>16</v>
      </c>
      <c r="B18" s="21" t="s">
        <v>16</v>
      </c>
      <c r="C18" s="22">
        <v>78611633</v>
      </c>
      <c r="D18" s="23">
        <v>5073</v>
      </c>
      <c r="E18" s="22">
        <v>15496.083776857875</v>
      </c>
    </row>
    <row r="19" spans="1:5" s="3" customFormat="1" ht="13.8" x14ac:dyDescent="0.3">
      <c r="A19" s="24">
        <v>17</v>
      </c>
      <c r="B19" s="25" t="s">
        <v>17</v>
      </c>
      <c r="C19" s="26">
        <v>520566125</v>
      </c>
      <c r="D19" s="27">
        <v>42237</v>
      </c>
      <c r="E19" s="26">
        <v>12324.883987972631</v>
      </c>
    </row>
    <row r="20" spans="1:5" s="3" customFormat="1" ht="13.8" x14ac:dyDescent="0.3">
      <c r="A20" s="24">
        <v>18</v>
      </c>
      <c r="B20" s="25" t="s">
        <v>18</v>
      </c>
      <c r="C20" s="26">
        <v>13171323</v>
      </c>
      <c r="D20" s="27">
        <v>1094</v>
      </c>
      <c r="E20" s="26">
        <v>12039.600548446069</v>
      </c>
    </row>
    <row r="21" spans="1:5" s="3" customFormat="1" ht="13.8" x14ac:dyDescent="0.3">
      <c r="A21" s="24">
        <v>19</v>
      </c>
      <c r="B21" s="25" t="s">
        <v>19</v>
      </c>
      <c r="C21" s="26">
        <v>22092448</v>
      </c>
      <c r="D21" s="27">
        <v>1998</v>
      </c>
      <c r="E21" s="26">
        <v>11057.281281281281</v>
      </c>
    </row>
    <row r="22" spans="1:5" ht="13.8" x14ac:dyDescent="0.3">
      <c r="A22" s="28">
        <v>20</v>
      </c>
      <c r="B22" s="5" t="s">
        <v>20</v>
      </c>
      <c r="C22" s="4">
        <v>58761213</v>
      </c>
      <c r="D22" s="29">
        <v>6120</v>
      </c>
      <c r="E22" s="4">
        <v>9601.5053921568633</v>
      </c>
    </row>
    <row r="23" spans="1:5" ht="13.8" x14ac:dyDescent="0.3">
      <c r="A23" s="20">
        <v>21</v>
      </c>
      <c r="B23" s="21" t="s">
        <v>21</v>
      </c>
      <c r="C23" s="22">
        <v>31916656</v>
      </c>
      <c r="D23" s="23">
        <v>3067</v>
      </c>
      <c r="E23" s="22">
        <v>10406.474078904466</v>
      </c>
    </row>
    <row r="24" spans="1:5" s="3" customFormat="1" ht="13.8" x14ac:dyDescent="0.3">
      <c r="A24" s="24">
        <v>22</v>
      </c>
      <c r="B24" s="25" t="s">
        <v>22</v>
      </c>
      <c r="C24" s="26">
        <v>28743629</v>
      </c>
      <c r="D24" s="27">
        <v>3189</v>
      </c>
      <c r="E24" s="26">
        <v>9013.3675133270626</v>
      </c>
    </row>
    <row r="25" spans="1:5" s="3" customFormat="1" ht="13.8" x14ac:dyDescent="0.3">
      <c r="A25" s="24">
        <v>23</v>
      </c>
      <c r="B25" s="25" t="s">
        <v>23</v>
      </c>
      <c r="C25" s="26">
        <v>133042667</v>
      </c>
      <c r="D25" s="27">
        <v>13946</v>
      </c>
      <c r="E25" s="26">
        <v>9539.8441847124632</v>
      </c>
    </row>
    <row r="26" spans="1:5" s="3" customFormat="1" ht="13.8" x14ac:dyDescent="0.3">
      <c r="A26" s="24">
        <v>24</v>
      </c>
      <c r="B26" s="25" t="s">
        <v>24</v>
      </c>
      <c r="C26" s="26">
        <v>72638620</v>
      </c>
      <c r="D26" s="27">
        <v>4707</v>
      </c>
      <c r="E26" s="26">
        <v>15432.041640110474</v>
      </c>
    </row>
    <row r="27" spans="1:5" ht="13.8" x14ac:dyDescent="0.3">
      <c r="A27" s="28">
        <v>25</v>
      </c>
      <c r="B27" s="5" t="s">
        <v>25</v>
      </c>
      <c r="C27" s="4">
        <v>25226915</v>
      </c>
      <c r="D27" s="29">
        <v>2338</v>
      </c>
      <c r="E27" s="4">
        <v>10789.95508982036</v>
      </c>
    </row>
    <row r="28" spans="1:5" ht="13.8" x14ac:dyDescent="0.3">
      <c r="A28" s="20">
        <v>26</v>
      </c>
      <c r="B28" s="21" t="s">
        <v>26</v>
      </c>
      <c r="C28" s="22">
        <v>520179041</v>
      </c>
      <c r="D28" s="23">
        <v>47817</v>
      </c>
      <c r="E28" s="22">
        <v>10878.537779450822</v>
      </c>
    </row>
    <row r="29" spans="1:5" s="3" customFormat="1" ht="13.8" x14ac:dyDescent="0.3">
      <c r="A29" s="24">
        <v>27</v>
      </c>
      <c r="B29" s="25" t="s">
        <v>27</v>
      </c>
      <c r="C29" s="26">
        <v>61588747</v>
      </c>
      <c r="D29" s="27">
        <v>5809</v>
      </c>
      <c r="E29" s="26">
        <v>10602.297641590636</v>
      </c>
    </row>
    <row r="30" spans="1:5" s="3" customFormat="1" ht="13.8" x14ac:dyDescent="0.3">
      <c r="A30" s="24">
        <v>28</v>
      </c>
      <c r="B30" s="25" t="s">
        <v>28</v>
      </c>
      <c r="C30" s="26">
        <v>310361389</v>
      </c>
      <c r="D30" s="27">
        <v>29948</v>
      </c>
      <c r="E30" s="26">
        <v>10363.342760785361</v>
      </c>
    </row>
    <row r="31" spans="1:5" s="3" customFormat="1" ht="13.8" x14ac:dyDescent="0.3">
      <c r="A31" s="24">
        <v>29</v>
      </c>
      <c r="B31" s="25" t="s">
        <v>121</v>
      </c>
      <c r="C31" s="26">
        <v>157443190</v>
      </c>
      <c r="D31" s="27">
        <v>14796</v>
      </c>
      <c r="E31" s="26">
        <v>10640.929305217627</v>
      </c>
    </row>
    <row r="32" spans="1:5" ht="13.8" x14ac:dyDescent="0.3">
      <c r="A32" s="28">
        <v>30</v>
      </c>
      <c r="B32" s="5" t="s">
        <v>29</v>
      </c>
      <c r="C32" s="4">
        <v>28254902</v>
      </c>
      <c r="D32" s="29">
        <v>2633</v>
      </c>
      <c r="E32" s="4">
        <v>10731.067983289024</v>
      </c>
    </row>
    <row r="33" spans="1:5" ht="13.8" x14ac:dyDescent="0.3">
      <c r="A33" s="20">
        <v>31</v>
      </c>
      <c r="B33" s="21" t="s">
        <v>30</v>
      </c>
      <c r="C33" s="22">
        <v>72297351</v>
      </c>
      <c r="D33" s="23">
        <v>6563</v>
      </c>
      <c r="E33" s="22">
        <v>11015.89989334146</v>
      </c>
    </row>
    <row r="34" spans="1:5" s="3" customFormat="1" ht="13.8" x14ac:dyDescent="0.3">
      <c r="A34" s="24">
        <v>32</v>
      </c>
      <c r="B34" s="25" t="s">
        <v>31</v>
      </c>
      <c r="C34" s="26">
        <v>230113446</v>
      </c>
      <c r="D34" s="27">
        <v>25754</v>
      </c>
      <c r="E34" s="26">
        <v>8935.0565349071985</v>
      </c>
    </row>
    <row r="35" spans="1:5" s="3" customFormat="1" ht="13.8" x14ac:dyDescent="0.3">
      <c r="A35" s="24">
        <v>33</v>
      </c>
      <c r="B35" s="25" t="s">
        <v>32</v>
      </c>
      <c r="C35" s="26">
        <v>17761284</v>
      </c>
      <c r="D35" s="27">
        <v>1417</v>
      </c>
      <c r="E35" s="26">
        <v>12534.427664079039</v>
      </c>
    </row>
    <row r="36" spans="1:5" s="3" customFormat="1" ht="13.8" x14ac:dyDescent="0.3">
      <c r="A36" s="24">
        <v>34</v>
      </c>
      <c r="B36" s="25" t="s">
        <v>33</v>
      </c>
      <c r="C36" s="26">
        <v>48675713</v>
      </c>
      <c r="D36" s="27">
        <v>4386</v>
      </c>
      <c r="E36" s="26">
        <v>11097.973780209759</v>
      </c>
    </row>
    <row r="37" spans="1:5" ht="13.8" x14ac:dyDescent="0.3">
      <c r="A37" s="28">
        <v>35</v>
      </c>
      <c r="B37" s="5" t="s">
        <v>34</v>
      </c>
      <c r="C37" s="4">
        <v>70864192</v>
      </c>
      <c r="D37" s="29">
        <v>6544</v>
      </c>
      <c r="E37" s="4">
        <v>10828.880195599022</v>
      </c>
    </row>
    <row r="38" spans="1:5" ht="13.8" x14ac:dyDescent="0.3">
      <c r="A38" s="20">
        <v>36</v>
      </c>
      <c r="B38" s="21" t="s">
        <v>35</v>
      </c>
      <c r="C38" s="22">
        <v>180482020</v>
      </c>
      <c r="D38" s="23">
        <v>13271</v>
      </c>
      <c r="E38" s="22">
        <v>13599.730238866701</v>
      </c>
    </row>
    <row r="39" spans="1:5" s="3" customFormat="1" ht="13.8" x14ac:dyDescent="0.3">
      <c r="A39" s="24">
        <v>37</v>
      </c>
      <c r="B39" s="25" t="s">
        <v>36</v>
      </c>
      <c r="C39" s="26">
        <v>204756055</v>
      </c>
      <c r="D39" s="27">
        <v>19943</v>
      </c>
      <c r="E39" s="26">
        <v>10267.063882063881</v>
      </c>
    </row>
    <row r="40" spans="1:5" s="3" customFormat="1" ht="13.8" x14ac:dyDescent="0.3">
      <c r="A40" s="24">
        <v>38</v>
      </c>
      <c r="B40" s="25" t="s">
        <v>37</v>
      </c>
      <c r="C40" s="26">
        <v>63426631</v>
      </c>
      <c r="D40" s="27">
        <v>4059</v>
      </c>
      <c r="E40" s="26">
        <v>15626.171717171717</v>
      </c>
    </row>
    <row r="41" spans="1:5" s="3" customFormat="1" ht="13.8" x14ac:dyDescent="0.3">
      <c r="A41" s="24">
        <v>39</v>
      </c>
      <c r="B41" s="25" t="s">
        <v>38</v>
      </c>
      <c r="C41" s="26">
        <v>34956183</v>
      </c>
      <c r="D41" s="27">
        <v>3071</v>
      </c>
      <c r="E41" s="26">
        <v>11382.671116900032</v>
      </c>
    </row>
    <row r="42" spans="1:5" ht="13.8" x14ac:dyDescent="0.3">
      <c r="A42" s="28">
        <v>40</v>
      </c>
      <c r="B42" s="5" t="s">
        <v>39</v>
      </c>
      <c r="C42" s="4">
        <v>229399585</v>
      </c>
      <c r="D42" s="29">
        <v>23669</v>
      </c>
      <c r="E42" s="4">
        <v>9691.9846634838814</v>
      </c>
    </row>
    <row r="43" spans="1:5" ht="13.8" x14ac:dyDescent="0.3">
      <c r="A43" s="20">
        <v>41</v>
      </c>
      <c r="B43" s="21" t="s">
        <v>40</v>
      </c>
      <c r="C43" s="22">
        <v>21388448</v>
      </c>
      <c r="D43" s="23">
        <v>1488</v>
      </c>
      <c r="E43" s="22">
        <v>14373.956989247312</v>
      </c>
    </row>
    <row r="44" spans="1:5" s="3" customFormat="1" ht="13.8" x14ac:dyDescent="0.3">
      <c r="A44" s="24">
        <v>42</v>
      </c>
      <c r="B44" s="25" t="s">
        <v>41</v>
      </c>
      <c r="C44" s="26">
        <v>33479103</v>
      </c>
      <c r="D44" s="27">
        <v>3180</v>
      </c>
      <c r="E44" s="26">
        <v>10528.019811320755</v>
      </c>
    </row>
    <row r="45" spans="1:5" s="3" customFormat="1" ht="13.8" x14ac:dyDescent="0.3">
      <c r="A45" s="24">
        <v>43</v>
      </c>
      <c r="B45" s="25" t="s">
        <v>42</v>
      </c>
      <c r="C45" s="26">
        <v>46488402</v>
      </c>
      <c r="D45" s="27">
        <v>4370</v>
      </c>
      <c r="E45" s="26">
        <v>10638.078260869564</v>
      </c>
    </row>
    <row r="46" spans="1:5" s="3" customFormat="1" ht="13.8" x14ac:dyDescent="0.3">
      <c r="A46" s="24">
        <v>44</v>
      </c>
      <c r="B46" s="25" t="s">
        <v>43</v>
      </c>
      <c r="C46" s="26">
        <v>76119284</v>
      </c>
      <c r="D46" s="27">
        <v>7424</v>
      </c>
      <c r="E46" s="26">
        <v>10253.136314655172</v>
      </c>
    </row>
    <row r="47" spans="1:5" ht="13.8" x14ac:dyDescent="0.3">
      <c r="A47" s="28">
        <v>45</v>
      </c>
      <c r="B47" s="5" t="s">
        <v>44</v>
      </c>
      <c r="C47" s="4">
        <v>152847623</v>
      </c>
      <c r="D47" s="29">
        <v>9688</v>
      </c>
      <c r="E47" s="4">
        <v>15777.00485136251</v>
      </c>
    </row>
    <row r="48" spans="1:5" ht="13.8" x14ac:dyDescent="0.3">
      <c r="A48" s="20">
        <v>46</v>
      </c>
      <c r="B48" s="21" t="s">
        <v>45</v>
      </c>
      <c r="C48" s="22">
        <v>12320422</v>
      </c>
      <c r="D48" s="23">
        <v>1126</v>
      </c>
      <c r="E48" s="22">
        <v>10941.760213143873</v>
      </c>
    </row>
    <row r="49" spans="1:5" s="3" customFormat="1" ht="13.8" x14ac:dyDescent="0.3">
      <c r="A49" s="24">
        <v>47</v>
      </c>
      <c r="B49" s="25" t="s">
        <v>46</v>
      </c>
      <c r="C49" s="26">
        <v>61233479</v>
      </c>
      <c r="D49" s="27">
        <v>3794</v>
      </c>
      <c r="E49" s="26">
        <v>16139.556931997891</v>
      </c>
    </row>
    <row r="50" spans="1:5" s="3" customFormat="1" ht="13.8" x14ac:dyDescent="0.3">
      <c r="A50" s="24">
        <v>48</v>
      </c>
      <c r="B50" s="25" t="s">
        <v>47</v>
      </c>
      <c r="C50" s="26">
        <v>76777800</v>
      </c>
      <c r="D50" s="27">
        <v>5879</v>
      </c>
      <c r="E50" s="26">
        <v>13059.670011906786</v>
      </c>
    </row>
    <row r="51" spans="1:5" s="3" customFormat="1" ht="13.8" x14ac:dyDescent="0.3">
      <c r="A51" s="24">
        <v>49</v>
      </c>
      <c r="B51" s="25" t="s">
        <v>48</v>
      </c>
      <c r="C51" s="26">
        <v>136369726</v>
      </c>
      <c r="D51" s="27">
        <v>14475</v>
      </c>
      <c r="E51" s="26">
        <v>9421.0518825561321</v>
      </c>
    </row>
    <row r="52" spans="1:5" ht="13.8" x14ac:dyDescent="0.3">
      <c r="A52" s="28">
        <v>50</v>
      </c>
      <c r="B52" s="5" t="s">
        <v>49</v>
      </c>
      <c r="C52" s="4">
        <v>81792354</v>
      </c>
      <c r="D52" s="29">
        <v>8366</v>
      </c>
      <c r="E52" s="4">
        <v>9776.757590246234</v>
      </c>
    </row>
    <row r="53" spans="1:5" ht="13.8" x14ac:dyDescent="0.3">
      <c r="A53" s="20">
        <v>51</v>
      </c>
      <c r="B53" s="21" t="s">
        <v>50</v>
      </c>
      <c r="C53" s="22">
        <v>100431338</v>
      </c>
      <c r="D53" s="23">
        <v>9317</v>
      </c>
      <c r="E53" s="22">
        <v>10779.364387678437</v>
      </c>
    </row>
    <row r="54" spans="1:5" s="3" customFormat="1" ht="13.8" x14ac:dyDescent="0.3">
      <c r="A54" s="24">
        <v>52</v>
      </c>
      <c r="B54" s="25" t="s">
        <v>122</v>
      </c>
      <c r="C54" s="26">
        <v>434562153</v>
      </c>
      <c r="D54" s="27">
        <v>37841</v>
      </c>
      <c r="E54" s="26">
        <v>11483.897175021802</v>
      </c>
    </row>
    <row r="55" spans="1:5" s="3" customFormat="1" ht="13.8" x14ac:dyDescent="0.3">
      <c r="A55" s="24">
        <v>53</v>
      </c>
      <c r="B55" s="25" t="s">
        <v>51</v>
      </c>
      <c r="C55" s="26">
        <v>187372729</v>
      </c>
      <c r="D55" s="27">
        <v>19937</v>
      </c>
      <c r="E55" s="26">
        <v>9398.2409088629174</v>
      </c>
    </row>
    <row r="56" spans="1:5" s="3" customFormat="1" ht="13.8" x14ac:dyDescent="0.3">
      <c r="A56" s="24">
        <v>54</v>
      </c>
      <c r="B56" s="25" t="s">
        <v>52</v>
      </c>
      <c r="C56" s="26">
        <v>9111826</v>
      </c>
      <c r="D56" s="27">
        <v>643</v>
      </c>
      <c r="E56" s="26">
        <v>14170.802488335925</v>
      </c>
    </row>
    <row r="57" spans="1:5" ht="13.8" x14ac:dyDescent="0.3">
      <c r="A57" s="28">
        <v>55</v>
      </c>
      <c r="B57" s="5" t="s">
        <v>53</v>
      </c>
      <c r="C57" s="4">
        <v>175967636</v>
      </c>
      <c r="D57" s="29">
        <v>18416</v>
      </c>
      <c r="E57" s="4">
        <v>9555.1496524761078</v>
      </c>
    </row>
    <row r="58" spans="1:5" ht="13.8" x14ac:dyDescent="0.3">
      <c r="A58" s="20">
        <v>56</v>
      </c>
      <c r="B58" s="21" t="s">
        <v>54</v>
      </c>
      <c r="C58" s="22">
        <v>26004749</v>
      </c>
      <c r="D58" s="23">
        <v>2187</v>
      </c>
      <c r="E58" s="22">
        <v>11890.603109282121</v>
      </c>
    </row>
    <row r="59" spans="1:5" s="3" customFormat="1" ht="13.8" x14ac:dyDescent="0.3">
      <c r="A59" s="24">
        <v>57</v>
      </c>
      <c r="B59" s="25" t="s">
        <v>55</v>
      </c>
      <c r="C59" s="26">
        <v>92731403</v>
      </c>
      <c r="D59" s="27">
        <v>9534</v>
      </c>
      <c r="E59" s="26">
        <v>9726.3900776169503</v>
      </c>
    </row>
    <row r="60" spans="1:5" s="3" customFormat="1" ht="13.8" x14ac:dyDescent="0.3">
      <c r="A60" s="24">
        <v>58</v>
      </c>
      <c r="B60" s="25" t="s">
        <v>56</v>
      </c>
      <c r="C60" s="26">
        <v>94992176</v>
      </c>
      <c r="D60" s="27">
        <v>9336</v>
      </c>
      <c r="E60" s="26">
        <v>10174.826049700087</v>
      </c>
    </row>
    <row r="61" spans="1:5" s="3" customFormat="1" ht="13.8" x14ac:dyDescent="0.3">
      <c r="A61" s="24">
        <v>59</v>
      </c>
      <c r="B61" s="25" t="s">
        <v>57</v>
      </c>
      <c r="C61" s="26">
        <v>53457975</v>
      </c>
      <c r="D61" s="27">
        <v>5307</v>
      </c>
      <c r="E61" s="26">
        <v>10073.106274731486</v>
      </c>
    </row>
    <row r="62" spans="1:5" ht="13.8" x14ac:dyDescent="0.3">
      <c r="A62" s="28">
        <v>60</v>
      </c>
      <c r="B62" s="5" t="s">
        <v>58</v>
      </c>
      <c r="C62" s="4">
        <v>63064056</v>
      </c>
      <c r="D62" s="29">
        <v>6484</v>
      </c>
      <c r="E62" s="4">
        <v>9726.1036397285625</v>
      </c>
    </row>
    <row r="63" spans="1:5" ht="13.8" x14ac:dyDescent="0.3">
      <c r="A63" s="20">
        <v>61</v>
      </c>
      <c r="B63" s="21" t="s">
        <v>59</v>
      </c>
      <c r="C63" s="22">
        <v>52079719</v>
      </c>
      <c r="D63" s="23">
        <v>3949</v>
      </c>
      <c r="E63" s="22">
        <v>13188.077741200304</v>
      </c>
    </row>
    <row r="64" spans="1:5" s="3" customFormat="1" ht="13.8" x14ac:dyDescent="0.3">
      <c r="A64" s="24">
        <v>62</v>
      </c>
      <c r="B64" s="25" t="s">
        <v>60</v>
      </c>
      <c r="C64" s="26">
        <v>20983594</v>
      </c>
      <c r="D64" s="27">
        <v>2097</v>
      </c>
      <c r="E64" s="26">
        <v>10006.482594182165</v>
      </c>
    </row>
    <row r="65" spans="1:5" s="3" customFormat="1" ht="13.8" x14ac:dyDescent="0.3">
      <c r="A65" s="24">
        <v>63</v>
      </c>
      <c r="B65" s="25" t="s">
        <v>61</v>
      </c>
      <c r="C65" s="26">
        <v>27891704</v>
      </c>
      <c r="D65" s="27">
        <v>2120</v>
      </c>
      <c r="E65" s="26">
        <v>13156.464150943397</v>
      </c>
    </row>
    <row r="66" spans="1:5" s="3" customFormat="1" ht="13.8" x14ac:dyDescent="0.3">
      <c r="A66" s="24">
        <v>64</v>
      </c>
      <c r="B66" s="25" t="s">
        <v>62</v>
      </c>
      <c r="C66" s="26">
        <v>25621426</v>
      </c>
      <c r="D66" s="27">
        <v>2469</v>
      </c>
      <c r="E66" s="26">
        <v>10377.248278655326</v>
      </c>
    </row>
    <row r="67" spans="1:5" ht="13.8" x14ac:dyDescent="0.3">
      <c r="A67" s="28">
        <v>65</v>
      </c>
      <c r="B67" s="5" t="s">
        <v>63</v>
      </c>
      <c r="C67" s="4">
        <v>99678183</v>
      </c>
      <c r="D67" s="29">
        <v>8330</v>
      </c>
      <c r="E67" s="4">
        <v>11966.168427370949</v>
      </c>
    </row>
    <row r="68" spans="1:5" ht="13.8" x14ac:dyDescent="0.3">
      <c r="A68" s="20">
        <v>66</v>
      </c>
      <c r="B68" s="21" t="s">
        <v>64</v>
      </c>
      <c r="C68" s="22">
        <v>24912046</v>
      </c>
      <c r="D68" s="23">
        <v>1719</v>
      </c>
      <c r="E68" s="22">
        <v>14492.173356602676</v>
      </c>
    </row>
    <row r="69" spans="1:5" s="3" customFormat="1" ht="13.8" x14ac:dyDescent="0.3">
      <c r="A69" s="24">
        <v>67</v>
      </c>
      <c r="B69" s="25" t="s">
        <v>65</v>
      </c>
      <c r="C69" s="26">
        <v>55926627</v>
      </c>
      <c r="D69" s="27">
        <v>5331</v>
      </c>
      <c r="E69" s="26">
        <v>10490.832301631965</v>
      </c>
    </row>
    <row r="70" spans="1:5" s="3" customFormat="1" ht="13.8" x14ac:dyDescent="0.3">
      <c r="A70" s="24">
        <v>68</v>
      </c>
      <c r="B70" s="25" t="s">
        <v>66</v>
      </c>
      <c r="C70" s="26">
        <v>20369424</v>
      </c>
      <c r="D70" s="27">
        <v>1455</v>
      </c>
      <c r="E70" s="26">
        <v>13999.60412371134</v>
      </c>
    </row>
    <row r="71" spans="1:5" s="3" customFormat="1" ht="13.8" x14ac:dyDescent="0.3">
      <c r="A71" s="24">
        <v>69</v>
      </c>
      <c r="B71" s="25" t="s">
        <v>67</v>
      </c>
      <c r="C71" s="26">
        <v>44390203</v>
      </c>
      <c r="D71" s="27">
        <v>4556</v>
      </c>
      <c r="E71" s="26">
        <v>9743.2403424056192</v>
      </c>
    </row>
    <row r="72" spans="1:5" ht="13.8" x14ac:dyDescent="0.3">
      <c r="A72" s="28">
        <v>396</v>
      </c>
      <c r="B72" s="5" t="s">
        <v>123</v>
      </c>
      <c r="C72" s="4">
        <v>394160486</v>
      </c>
      <c r="D72" s="29">
        <v>33211</v>
      </c>
      <c r="E72" s="4">
        <v>11868.371503417542</v>
      </c>
    </row>
    <row r="73" spans="1:5" ht="13.8" x14ac:dyDescent="0.3">
      <c r="A73" s="6"/>
      <c r="B73" s="7" t="s">
        <v>68</v>
      </c>
      <c r="C73" s="8">
        <f>SUM(C3:C72)</f>
        <v>7636227645</v>
      </c>
      <c r="D73" s="9">
        <f>SUM(D3:D72)</f>
        <v>696124</v>
      </c>
      <c r="E73" s="8">
        <f>C73/D73</f>
        <v>10969.637083335727</v>
      </c>
    </row>
    <row r="74" spans="1:5" ht="10.199999999999999" customHeight="1" x14ac:dyDescent="0.3">
      <c r="A74" s="10"/>
      <c r="B74" s="13"/>
      <c r="C74" s="40"/>
      <c r="D74" s="41"/>
      <c r="E74" s="42"/>
    </row>
    <row r="75" spans="1:5" ht="13.8" x14ac:dyDescent="0.3">
      <c r="A75" s="20">
        <v>321001</v>
      </c>
      <c r="B75" s="21" t="s">
        <v>72</v>
      </c>
      <c r="C75" s="22">
        <v>3895541</v>
      </c>
      <c r="D75" s="23">
        <v>383</v>
      </c>
      <c r="E75" s="22">
        <v>10171.125326370757</v>
      </c>
    </row>
    <row r="76" spans="1:5" s="3" customFormat="1" ht="13.8" x14ac:dyDescent="0.3">
      <c r="A76" s="24">
        <v>328001</v>
      </c>
      <c r="B76" s="25" t="s">
        <v>73</v>
      </c>
      <c r="C76" s="26">
        <v>7432549</v>
      </c>
      <c r="D76" s="27">
        <v>864</v>
      </c>
      <c r="E76" s="26">
        <v>8602.4872685185182</v>
      </c>
    </row>
    <row r="77" spans="1:5" s="3" customFormat="1" ht="13.8" x14ac:dyDescent="0.3">
      <c r="A77" s="24">
        <v>328002</v>
      </c>
      <c r="B77" s="25" t="s">
        <v>74</v>
      </c>
      <c r="C77" s="26">
        <v>1303370</v>
      </c>
      <c r="D77" s="27">
        <v>103</v>
      </c>
      <c r="E77" s="26">
        <v>12654.077669902912</v>
      </c>
    </row>
    <row r="78" spans="1:5" s="3" customFormat="1" ht="13.8" x14ac:dyDescent="0.3">
      <c r="A78" s="24">
        <v>329001</v>
      </c>
      <c r="B78" s="25" t="s">
        <v>75</v>
      </c>
      <c r="C78" s="26">
        <v>3588373</v>
      </c>
      <c r="D78" s="27">
        <v>377</v>
      </c>
      <c r="E78" s="26">
        <v>9518.2307692307695</v>
      </c>
    </row>
    <row r="79" spans="1:5" ht="13.8" x14ac:dyDescent="0.3">
      <c r="A79" s="28">
        <v>331001</v>
      </c>
      <c r="B79" s="5" t="s">
        <v>126</v>
      </c>
      <c r="C79" s="4">
        <v>8786134</v>
      </c>
      <c r="D79" s="29">
        <v>908</v>
      </c>
      <c r="E79" s="4">
        <v>9676.359030837004</v>
      </c>
    </row>
    <row r="80" spans="1:5" ht="13.8" x14ac:dyDescent="0.3">
      <c r="A80" s="20">
        <v>333001</v>
      </c>
      <c r="B80" s="21" t="s">
        <v>76</v>
      </c>
      <c r="C80" s="22">
        <v>4946909</v>
      </c>
      <c r="D80" s="23">
        <v>721</v>
      </c>
      <c r="E80" s="22">
        <v>6861.1775312066575</v>
      </c>
    </row>
    <row r="81" spans="1:5" s="3" customFormat="1" ht="13.8" x14ac:dyDescent="0.3">
      <c r="A81" s="24">
        <v>336001</v>
      </c>
      <c r="B81" s="25" t="s">
        <v>77</v>
      </c>
      <c r="C81" s="26">
        <v>7770116</v>
      </c>
      <c r="D81" s="27">
        <v>832</v>
      </c>
      <c r="E81" s="26">
        <v>9339.0817307692305</v>
      </c>
    </row>
    <row r="82" spans="1:5" ht="13.8" x14ac:dyDescent="0.3">
      <c r="A82" s="24">
        <v>337001</v>
      </c>
      <c r="B82" s="25" t="s">
        <v>78</v>
      </c>
      <c r="C82" s="26">
        <v>14280195</v>
      </c>
      <c r="D82" s="27">
        <v>933</v>
      </c>
      <c r="E82" s="26">
        <v>15305.675241157556</v>
      </c>
    </row>
    <row r="83" spans="1:5" ht="13.8" x14ac:dyDescent="0.3">
      <c r="A83" s="24">
        <v>339001</v>
      </c>
      <c r="B83" s="25" t="s">
        <v>79</v>
      </c>
      <c r="C83" s="26">
        <v>4111816</v>
      </c>
      <c r="D83" s="27">
        <v>428</v>
      </c>
      <c r="E83" s="26">
        <v>9607.0467289719618</v>
      </c>
    </row>
    <row r="84" spans="1:5" ht="13.8" x14ac:dyDescent="0.3">
      <c r="A84" s="28">
        <v>340001</v>
      </c>
      <c r="B84" s="5" t="s">
        <v>80</v>
      </c>
      <c r="C84" s="4">
        <v>1154449</v>
      </c>
      <c r="D84" s="29">
        <v>110</v>
      </c>
      <c r="E84" s="4">
        <v>10494.99090909091</v>
      </c>
    </row>
    <row r="85" spans="1:5" ht="13.8" x14ac:dyDescent="0.3">
      <c r="A85" s="20">
        <v>341001</v>
      </c>
      <c r="B85" s="21" t="s">
        <v>81</v>
      </c>
      <c r="C85" s="22">
        <v>7195581</v>
      </c>
      <c r="D85" s="23">
        <v>806</v>
      </c>
      <c r="E85" s="22">
        <v>8927.5198511166254</v>
      </c>
    </row>
    <row r="86" spans="1:5" ht="13.8" x14ac:dyDescent="0.3">
      <c r="A86" s="24">
        <v>343001</v>
      </c>
      <c r="B86" s="25" t="s">
        <v>127</v>
      </c>
      <c r="C86" s="26">
        <v>3770136</v>
      </c>
      <c r="D86" s="27">
        <v>346</v>
      </c>
      <c r="E86" s="26">
        <v>10896.346820809249</v>
      </c>
    </row>
    <row r="87" spans="1:5" ht="13.8" x14ac:dyDescent="0.3">
      <c r="A87" s="24">
        <v>343002</v>
      </c>
      <c r="B87" s="25" t="s">
        <v>128</v>
      </c>
      <c r="C87" s="26">
        <v>14694585</v>
      </c>
      <c r="D87" s="27">
        <v>1900</v>
      </c>
      <c r="E87" s="26">
        <v>7733.992105263158</v>
      </c>
    </row>
    <row r="88" spans="1:5" ht="13.8" x14ac:dyDescent="0.3">
      <c r="A88" s="24">
        <v>344001</v>
      </c>
      <c r="B88" s="25" t="s">
        <v>129</v>
      </c>
      <c r="C88" s="26">
        <v>5312968</v>
      </c>
      <c r="D88" s="27">
        <v>546</v>
      </c>
      <c r="E88" s="26">
        <v>9730.7106227106233</v>
      </c>
    </row>
    <row r="89" spans="1:5" ht="13.8" x14ac:dyDescent="0.3">
      <c r="A89" s="28">
        <v>345001</v>
      </c>
      <c r="B89" s="5" t="s">
        <v>82</v>
      </c>
      <c r="C89" s="4">
        <v>15043877</v>
      </c>
      <c r="D89" s="29">
        <v>1723</v>
      </c>
      <c r="E89" s="4">
        <v>8731.2112594312239</v>
      </c>
    </row>
    <row r="90" spans="1:5" ht="13.8" x14ac:dyDescent="0.3">
      <c r="A90" s="20">
        <v>346001</v>
      </c>
      <c r="B90" s="21" t="s">
        <v>83</v>
      </c>
      <c r="C90" s="22">
        <v>7207915</v>
      </c>
      <c r="D90" s="23">
        <v>860</v>
      </c>
      <c r="E90" s="22">
        <v>8381.2965116279065</v>
      </c>
    </row>
    <row r="91" spans="1:5" ht="13.8" x14ac:dyDescent="0.3">
      <c r="A91" s="24">
        <v>347001</v>
      </c>
      <c r="B91" s="25" t="s">
        <v>84</v>
      </c>
      <c r="C91" s="26">
        <v>4722089</v>
      </c>
      <c r="D91" s="27">
        <v>465</v>
      </c>
      <c r="E91" s="26">
        <v>10155.030107526882</v>
      </c>
    </row>
    <row r="92" spans="1:5" ht="13.8" x14ac:dyDescent="0.3">
      <c r="A92" s="24">
        <v>348001</v>
      </c>
      <c r="B92" s="25" t="s">
        <v>130</v>
      </c>
      <c r="C92" s="26">
        <v>5937016</v>
      </c>
      <c r="D92" s="27">
        <v>540</v>
      </c>
      <c r="E92" s="26">
        <v>10994.474074074074</v>
      </c>
    </row>
    <row r="93" spans="1:5" ht="13.8" x14ac:dyDescent="0.3">
      <c r="A93" s="24">
        <v>349001</v>
      </c>
      <c r="B93" s="25" t="s">
        <v>85</v>
      </c>
      <c r="C93" s="26">
        <v>2372170</v>
      </c>
      <c r="D93" s="27">
        <v>220</v>
      </c>
      <c r="E93" s="26">
        <v>10782.59090909091</v>
      </c>
    </row>
    <row r="94" spans="1:5" ht="13.8" x14ac:dyDescent="0.3">
      <c r="A94" s="28" t="s">
        <v>86</v>
      </c>
      <c r="B94" s="5" t="s">
        <v>131</v>
      </c>
      <c r="C94" s="4">
        <v>1120395</v>
      </c>
      <c r="D94" s="29">
        <v>105</v>
      </c>
      <c r="E94" s="4">
        <v>10670.428571428571</v>
      </c>
    </row>
    <row r="95" spans="1:5" s="12" customFormat="1" ht="13.8" x14ac:dyDescent="0.3">
      <c r="A95" s="20" t="s">
        <v>87</v>
      </c>
      <c r="B95" s="21" t="s">
        <v>88</v>
      </c>
      <c r="C95" s="22">
        <v>3367201</v>
      </c>
      <c r="D95" s="23">
        <v>363</v>
      </c>
      <c r="E95" s="22">
        <v>9276.0358126721767</v>
      </c>
    </row>
    <row r="96" spans="1:5" s="12" customFormat="1" ht="13.8" x14ac:dyDescent="0.3">
      <c r="A96" s="24" t="s">
        <v>89</v>
      </c>
      <c r="B96" s="25" t="s">
        <v>90</v>
      </c>
      <c r="C96" s="26">
        <v>5620471</v>
      </c>
      <c r="D96" s="27">
        <v>621</v>
      </c>
      <c r="E96" s="26">
        <v>9050.6779388083742</v>
      </c>
    </row>
    <row r="97" spans="1:5" s="12" customFormat="1" ht="13.8" x14ac:dyDescent="0.3">
      <c r="A97" s="24" t="s">
        <v>91</v>
      </c>
      <c r="B97" s="25" t="s">
        <v>92</v>
      </c>
      <c r="C97" s="26">
        <v>3460816</v>
      </c>
      <c r="D97" s="27">
        <v>274</v>
      </c>
      <c r="E97" s="26">
        <v>12630.715328467153</v>
      </c>
    </row>
    <row r="98" spans="1:5" s="12" customFormat="1" ht="13.8" x14ac:dyDescent="0.3">
      <c r="A98" s="24" t="s">
        <v>93</v>
      </c>
      <c r="B98" s="25" t="s">
        <v>94</v>
      </c>
      <c r="C98" s="26">
        <v>3293052</v>
      </c>
      <c r="D98" s="27">
        <v>382</v>
      </c>
      <c r="E98" s="26">
        <v>8620.5549738219888</v>
      </c>
    </row>
    <row r="99" spans="1:5" s="12" customFormat="1" ht="13.8" x14ac:dyDescent="0.3">
      <c r="A99" s="28" t="s">
        <v>95</v>
      </c>
      <c r="B99" s="5" t="s">
        <v>96</v>
      </c>
      <c r="C99" s="4">
        <v>4609824</v>
      </c>
      <c r="D99" s="29">
        <v>407</v>
      </c>
      <c r="E99" s="4">
        <v>11326.348894348894</v>
      </c>
    </row>
    <row r="100" spans="1:5" s="12" customFormat="1" ht="13.8" x14ac:dyDescent="0.3">
      <c r="A100" s="20" t="s">
        <v>97</v>
      </c>
      <c r="B100" s="21" t="s">
        <v>98</v>
      </c>
      <c r="C100" s="22">
        <v>2199569</v>
      </c>
      <c r="D100" s="23">
        <v>181</v>
      </c>
      <c r="E100" s="22">
        <v>12152.314917127072</v>
      </c>
    </row>
    <row r="101" spans="1:5" s="12" customFormat="1" ht="13.8" x14ac:dyDescent="0.3">
      <c r="A101" s="24" t="s">
        <v>99</v>
      </c>
      <c r="B101" s="25" t="s">
        <v>100</v>
      </c>
      <c r="C101" s="26">
        <v>1850855</v>
      </c>
      <c r="D101" s="27">
        <v>149</v>
      </c>
      <c r="E101" s="26">
        <v>12421.845637583892</v>
      </c>
    </row>
    <row r="102" spans="1:5" s="12" customFormat="1" ht="13.8" x14ac:dyDescent="0.3">
      <c r="A102" s="24" t="s">
        <v>101</v>
      </c>
      <c r="B102" s="25" t="s">
        <v>102</v>
      </c>
      <c r="C102" s="26">
        <v>1639177</v>
      </c>
      <c r="D102" s="27">
        <v>200</v>
      </c>
      <c r="E102" s="26">
        <v>8195.8850000000002</v>
      </c>
    </row>
    <row r="103" spans="1:5" s="3" customFormat="1" ht="13.8" x14ac:dyDescent="0.3">
      <c r="A103" s="24" t="s">
        <v>103</v>
      </c>
      <c r="B103" s="25" t="s">
        <v>104</v>
      </c>
      <c r="C103" s="26">
        <v>5279508</v>
      </c>
      <c r="D103" s="27">
        <v>360</v>
      </c>
      <c r="E103" s="26">
        <v>14665.3</v>
      </c>
    </row>
    <row r="104" spans="1:5" s="3" customFormat="1" ht="13.8" x14ac:dyDescent="0.3">
      <c r="A104" s="28" t="s">
        <v>105</v>
      </c>
      <c r="B104" s="5" t="s">
        <v>132</v>
      </c>
      <c r="C104" s="4">
        <v>5172037</v>
      </c>
      <c r="D104" s="29">
        <v>483</v>
      </c>
      <c r="E104" s="4">
        <v>10708.151138716355</v>
      </c>
    </row>
    <row r="105" spans="1:5" ht="13.8" x14ac:dyDescent="0.3">
      <c r="A105" s="24" t="s">
        <v>106</v>
      </c>
      <c r="B105" s="25" t="s">
        <v>107</v>
      </c>
      <c r="C105" s="26">
        <v>1320754</v>
      </c>
      <c r="D105" s="27">
        <v>144</v>
      </c>
      <c r="E105" s="26">
        <v>9171.9027777777774</v>
      </c>
    </row>
    <row r="106" spans="1:5" ht="13.8" x14ac:dyDescent="0.3">
      <c r="A106" s="24" t="s">
        <v>108</v>
      </c>
      <c r="B106" s="25" t="s">
        <v>109</v>
      </c>
      <c r="C106" s="26">
        <v>5110742</v>
      </c>
      <c r="D106" s="27">
        <v>675</v>
      </c>
      <c r="E106" s="26">
        <v>7571.4696296296297</v>
      </c>
    </row>
    <row r="107" spans="1:5" ht="13.8" x14ac:dyDescent="0.3">
      <c r="A107" s="28" t="s">
        <v>110</v>
      </c>
      <c r="B107" s="5" t="s">
        <v>111</v>
      </c>
      <c r="C107" s="4">
        <v>4326496</v>
      </c>
      <c r="D107" s="29">
        <v>534</v>
      </c>
      <c r="E107" s="4">
        <v>8102.0524344569285</v>
      </c>
    </row>
    <row r="108" spans="1:5" ht="13.8" x14ac:dyDescent="0.3">
      <c r="A108" s="6"/>
      <c r="B108" s="46" t="s">
        <v>112</v>
      </c>
      <c r="C108" s="47">
        <f>SUM(C75:C107)</f>
        <v>171896686</v>
      </c>
      <c r="D108" s="48">
        <f>SUM(D75:D107)</f>
        <v>17943</v>
      </c>
      <c r="E108" s="49">
        <f>C108/D108</f>
        <v>9580.1530401828004</v>
      </c>
    </row>
    <row r="109" spans="1:5" ht="10.199999999999999" customHeight="1" x14ac:dyDescent="0.3">
      <c r="A109" s="10"/>
      <c r="B109" s="13"/>
      <c r="C109" s="13"/>
      <c r="D109" s="13"/>
      <c r="E109" s="43"/>
    </row>
    <row r="110" spans="1:5" s="3" customFormat="1" ht="13.8" x14ac:dyDescent="0.3">
      <c r="A110" s="20">
        <v>318001</v>
      </c>
      <c r="B110" s="21" t="s">
        <v>69</v>
      </c>
      <c r="C110" s="22">
        <v>12974380</v>
      </c>
      <c r="D110" s="23">
        <v>1414</v>
      </c>
      <c r="E110" s="22">
        <v>9175.6577086280049</v>
      </c>
    </row>
    <row r="111" spans="1:5" ht="13.8" x14ac:dyDescent="0.3">
      <c r="A111" s="28">
        <v>319001</v>
      </c>
      <c r="B111" s="5" t="s">
        <v>70</v>
      </c>
      <c r="C111" s="4">
        <v>6447219</v>
      </c>
      <c r="D111" s="29">
        <v>1040</v>
      </c>
      <c r="E111" s="4">
        <v>6199.2490384615385</v>
      </c>
    </row>
    <row r="112" spans="1:5" ht="13.8" x14ac:dyDescent="0.3">
      <c r="A112" s="6"/>
      <c r="B112" s="46" t="s">
        <v>71</v>
      </c>
      <c r="C112" s="47">
        <f>SUM(C110:C111)</f>
        <v>19421599</v>
      </c>
      <c r="D112" s="48">
        <f>SUM(D110:D111)</f>
        <v>2454</v>
      </c>
      <c r="E112" s="49">
        <f>C112/D112</f>
        <v>7914.2620211898939</v>
      </c>
    </row>
    <row r="113" spans="1:5" ht="10.199999999999999" customHeight="1" x14ac:dyDescent="0.3">
      <c r="A113" s="10"/>
      <c r="B113" s="13"/>
      <c r="C113" s="40"/>
      <c r="D113" s="41"/>
      <c r="E113" s="42"/>
    </row>
    <row r="114" spans="1:5" ht="13.8" x14ac:dyDescent="0.3">
      <c r="A114" s="1" t="s">
        <v>113</v>
      </c>
      <c r="B114" s="30" t="s">
        <v>119</v>
      </c>
      <c r="C114" s="31">
        <v>18001499</v>
      </c>
      <c r="D114" s="32">
        <v>284</v>
      </c>
      <c r="E114" s="31">
        <v>63385.559859154928</v>
      </c>
    </row>
    <row r="115" spans="1:5" ht="13.8" x14ac:dyDescent="0.3">
      <c r="A115" s="33"/>
      <c r="B115" s="11" t="s">
        <v>114</v>
      </c>
      <c r="C115" s="34">
        <f>SUM(C114)</f>
        <v>18001499</v>
      </c>
      <c r="D115" s="35">
        <f>SUM(D114)</f>
        <v>284</v>
      </c>
      <c r="E115" s="36">
        <f>C115/D115</f>
        <v>63385.559859154928</v>
      </c>
    </row>
    <row r="116" spans="1:5" ht="10.199999999999999" customHeight="1" x14ac:dyDescent="0.3">
      <c r="A116" s="10"/>
      <c r="B116" s="13"/>
      <c r="C116" s="13"/>
      <c r="D116" s="13"/>
      <c r="E116" s="43"/>
    </row>
    <row r="117" spans="1:5" ht="14.4" thickBot="1" x14ac:dyDescent="0.35">
      <c r="A117" s="14"/>
      <c r="B117" s="15" t="s">
        <v>115</v>
      </c>
      <c r="C117" s="16">
        <f>C115+C112+C108+C73</f>
        <v>7845547429</v>
      </c>
      <c r="D117" s="17">
        <f>D115+D112+D108+D73</f>
        <v>716805</v>
      </c>
      <c r="E117" s="16">
        <f>C117/D117</f>
        <v>10945.162811364318</v>
      </c>
    </row>
    <row r="118" spans="1:5" s="18" customFormat="1" ht="14.4" thickTop="1" x14ac:dyDescent="0.3">
      <c r="A118" s="37" t="s">
        <v>116</v>
      </c>
      <c r="B118" s="51" t="s">
        <v>117</v>
      </c>
      <c r="C118" s="51"/>
      <c r="D118" s="51"/>
      <c r="E118" s="51"/>
    </row>
    <row r="119" spans="1:5" s="18" customFormat="1" ht="13.8" x14ac:dyDescent="0.3">
      <c r="A119" s="38" t="s">
        <v>118</v>
      </c>
      <c r="B119" s="51" t="s">
        <v>124</v>
      </c>
      <c r="C119" s="51"/>
      <c r="D119" s="51"/>
      <c r="E119" s="51"/>
    </row>
  </sheetData>
  <mergeCells count="4">
    <mergeCell ref="A1:E1"/>
    <mergeCell ref="B119:E119"/>
    <mergeCell ref="B118:E118"/>
    <mergeCell ref="A2:B2"/>
  </mergeCells>
  <printOptions horizontalCentered="1"/>
  <pageMargins left="0.5" right="0.5" top="0.45" bottom="0.45" header="0.32" footer="0.2"/>
  <pageSetup paperSize="5" scale="85" orientation="portrait" r:id="rId1"/>
  <headerFooter alignWithMargins="0"/>
  <rowBreaks count="1" manualBreakCount="1">
    <brk id="7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Expenditures</vt:lpstr>
      <vt:lpstr>'Current Expenditures'!Print_Area</vt:lpstr>
      <vt:lpstr>'Current Expenditures'!Print_Titles</vt:lpstr>
    </vt:vector>
  </TitlesOfParts>
  <Company>Louisiana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Tairov</dc:creator>
  <cp:lastModifiedBy>Melanie Ruiz</cp:lastModifiedBy>
  <cp:lastPrinted>2016-05-06T15:07:51Z</cp:lastPrinted>
  <dcterms:created xsi:type="dcterms:W3CDTF">2016-05-05T20:13:15Z</dcterms:created>
  <dcterms:modified xsi:type="dcterms:W3CDTF">2016-05-06T16:09:46Z</dcterms:modified>
</cp:coreProperties>
</file>