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2"/>
  </bookViews>
  <sheets>
    <sheet name="Total Revenue" sheetId="1" r:id="rId1"/>
  </sheet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'Total Revenue'!$A$1:$O$121</definedName>
    <definedName name="_xlnm.Print_Titles" localSheetId="0">'Total Revenue'!$A:$B,'Total Revenue'!$1:$2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" l="1"/>
  <c r="E115" i="1"/>
  <c r="D115" i="1"/>
  <c r="C115" i="1"/>
  <c r="G115" i="1"/>
  <c r="F112" i="1"/>
  <c r="E112" i="1"/>
  <c r="D112" i="1"/>
  <c r="C112" i="1"/>
  <c r="G112" i="1"/>
  <c r="G108" i="1"/>
  <c r="F108" i="1"/>
  <c r="N108" i="1" s="1"/>
  <c r="E108" i="1"/>
  <c r="D108" i="1"/>
  <c r="J108" i="1" s="1"/>
  <c r="C108" i="1"/>
  <c r="H108" i="1" s="1"/>
  <c r="F73" i="1"/>
  <c r="E73" i="1"/>
  <c r="D73" i="1"/>
  <c r="C73" i="1"/>
  <c r="G73" i="1"/>
  <c r="N73" i="1" s="1"/>
  <c r="L108" i="1"/>
  <c r="N112" i="1"/>
  <c r="N115" i="1"/>
  <c r="F117" i="1"/>
  <c r="E117" i="1"/>
  <c r="D117" i="1"/>
  <c r="L112" i="1" l="1"/>
  <c r="J112" i="1"/>
  <c r="H73" i="1"/>
  <c r="L73" i="1"/>
  <c r="L115" i="1"/>
  <c r="J115" i="1"/>
  <c r="H115" i="1"/>
  <c r="H112" i="1"/>
  <c r="C117" i="1"/>
  <c r="G117" i="1"/>
  <c r="J73" i="1"/>
  <c r="N117" i="1" l="1"/>
  <c r="J117" i="1"/>
  <c r="L117" i="1"/>
  <c r="H117" i="1"/>
</calcChain>
</file>

<file path=xl/sharedStrings.xml><?xml version="1.0" encoding="utf-8"?>
<sst xmlns="http://schemas.openxmlformats.org/spreadsheetml/2006/main" count="151" uniqueCount="144">
  <si>
    <t>Total Revenue - FY 2014-2015</t>
  </si>
  <si>
    <t>Federal
Revenue</t>
  </si>
  <si>
    <t>State
Revenue</t>
  </si>
  <si>
    <t>Federal
Revenue
Per Pupil</t>
  </si>
  <si>
    <t>Rank</t>
  </si>
  <si>
    <t>State
Revenue
Per Pupil</t>
  </si>
  <si>
    <t xml:space="preserve"> Total
Revenue
Per Pupil</t>
  </si>
  <si>
    <t>Acadia Parish School Board</t>
  </si>
  <si>
    <t>Allen Parish School Board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</si>
  <si>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</si>
  <si>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</si>
  <si>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</si>
  <si>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</si>
  <si>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</si>
  <si>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</si>
  <si>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</si>
  <si>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>Caldwell Parish School Board</t>
  </si>
  <si>
    <t>Cameron Parish School Board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</si>
  <si>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</si>
  <si>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</si>
  <si>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</si>
  <si>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</si>
  <si>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</si>
  <si>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</si>
  <si>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</si>
  <si>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</si>
  <si>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</si>
  <si>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</si>
  <si>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</si>
  <si>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</si>
  <si>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</si>
  <si>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 *</t>
  </si>
  <si>
    <t>Jefferson Davis Parish School Board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</si>
  <si>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</si>
  <si>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</si>
  <si>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</si>
  <si>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</si>
  <si>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</si>
  <si>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</si>
  <si>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</si>
  <si>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</si>
  <si>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</si>
  <si>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</si>
  <si>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</si>
  <si>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</si>
  <si>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</si>
  <si>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</si>
  <si>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</si>
  <si>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</si>
  <si>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>St. Charles Parish School Board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</si>
  <si>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</si>
  <si>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</si>
  <si>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</si>
  <si>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</si>
  <si>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</si>
  <si>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</si>
  <si>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</si>
  <si>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</si>
  <si>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</si>
  <si>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>Terrebonne Parish School Board</t>
  </si>
  <si>
    <t>Union Parish School Board</t>
  </si>
  <si>
    <t>Vermilion Parish School Board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</si>
  <si>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</si>
  <si>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</si>
  <si>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</si>
  <si>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</si>
  <si>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</si>
  <si>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</si>
  <si>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</si>
  <si>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</si>
  <si>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>City of Bogalusa School Board</t>
  </si>
  <si>
    <t>Zachary Community School Board</t>
  </si>
  <si>
    <t>City of Baker School Board</t>
  </si>
  <si>
    <t>Central Community School Board</t>
  </si>
  <si>
    <t>Total City/Parish School Districts</t>
  </si>
  <si>
    <t>LSU Laboratory School</t>
  </si>
  <si>
    <t>Southern University Lab School</t>
  </si>
  <si>
    <t>Total Lab Schools</t>
  </si>
  <si>
    <t>New Vision Learning</t>
  </si>
  <si>
    <t xml:space="preserve">Southwest LA Charter School </t>
  </si>
  <si>
    <t>Lake Charles College Prep</t>
  </si>
  <si>
    <t xml:space="preserve">Glencoe Charter School </t>
  </si>
  <si>
    <t xml:space="preserve">Avoyelles Public Charter School </t>
  </si>
  <si>
    <t xml:space="preserve">Delhi Charter School </t>
  </si>
  <si>
    <t xml:space="preserve">Belle Chasse Academy </t>
  </si>
  <si>
    <t xml:space="preserve">Milestone Academy </t>
  </si>
  <si>
    <t xml:space="preserve">The MAX Charter School </t>
  </si>
  <si>
    <t xml:space="preserve">D'Arbonne Woods </t>
  </si>
  <si>
    <t xml:space="preserve">Louisiana Connections Academy </t>
  </si>
  <si>
    <t xml:space="preserve">Lake Charles Charter Academy </t>
  </si>
  <si>
    <t xml:space="preserve">Lycee Francois de la Nouvelle Orleans </t>
  </si>
  <si>
    <t xml:space="preserve">J. S. Clark Leadership Academy </t>
  </si>
  <si>
    <t>3A1001</t>
  </si>
  <si>
    <t>3A2001</t>
  </si>
  <si>
    <t xml:space="preserve">Tallulah Charter School </t>
  </si>
  <si>
    <t>3A3001</t>
  </si>
  <si>
    <t xml:space="preserve">Baton Rouge Charter Academy at Mid-City </t>
  </si>
  <si>
    <t>3A3002</t>
  </si>
  <si>
    <t>Iberville Charter Academy</t>
  </si>
  <si>
    <t>3A4001</t>
  </si>
  <si>
    <t xml:space="preserve">Delta Charter School </t>
  </si>
  <si>
    <t>3A6001</t>
  </si>
  <si>
    <t xml:space="preserve">Northshore Charter School </t>
  </si>
  <si>
    <t>3A7001</t>
  </si>
  <si>
    <t xml:space="preserve">Louisiana Key Academy </t>
  </si>
  <si>
    <t>3A8001</t>
  </si>
  <si>
    <t>Impact Charter</t>
  </si>
  <si>
    <t>3A9001</t>
  </si>
  <si>
    <t>Vision Academy</t>
  </si>
  <si>
    <t>3B1001</t>
  </si>
  <si>
    <t>Advantage Charter Academy</t>
  </si>
  <si>
    <t>3B1002</t>
  </si>
  <si>
    <t>3B5001</t>
  </si>
  <si>
    <t>Northeast Claiborne Charter</t>
  </si>
  <si>
    <t>3B6001</t>
  </si>
  <si>
    <t>Acadiana Renaissance</t>
  </si>
  <si>
    <t>3B6002</t>
  </si>
  <si>
    <t>Lafayette Renaissance</t>
  </si>
  <si>
    <t>Total Type 2 Charter Schools</t>
  </si>
  <si>
    <t>A02</t>
  </si>
  <si>
    <t>Total Office of Juvenile Justice Schools</t>
  </si>
  <si>
    <t>Total State</t>
  </si>
  <si>
    <t>Calcasieu Parish School Board *</t>
  </si>
  <si>
    <t>Orleans Parish School Board</t>
  </si>
  <si>
    <t>Recovery School District (Operated &amp; Type 5 Charters) * ^</t>
  </si>
  <si>
    <t>School System</t>
  </si>
  <si>
    <t>October 1, 2014
Elementary/
Secondary
Enrollment</t>
  </si>
  <si>
    <t>Local
Revenue**</t>
  </si>
  <si>
    <t>Office of Juvenile Justice</t>
  </si>
  <si>
    <t>Local
Revenue
Per Pupil**</t>
  </si>
  <si>
    <t>*</t>
  </si>
  <si>
    <t>**</t>
  </si>
  <si>
    <t>^</t>
  </si>
  <si>
    <t>Excludes one-time Hurricane Related Revenue</t>
  </si>
  <si>
    <t>RSD Operated student count includes 46 Pre-k and 102 infants and toddlers</t>
  </si>
  <si>
    <t>International School of Louisiana</t>
  </si>
  <si>
    <t>Madison Prep</t>
  </si>
  <si>
    <t>Louisiana Virtual Charter Academy</t>
  </si>
  <si>
    <t>Int'l High School of New Orleans</t>
  </si>
  <si>
    <t>New Orleans Military/Maritime Academy</t>
  </si>
  <si>
    <t>JCFA - East</t>
  </si>
  <si>
    <t>Willow Charter Academy</t>
  </si>
  <si>
    <t>Total
Revenue</t>
  </si>
  <si>
    <t>City/Parish School Districts reflect Local Revenue minus Local Revenue Representation due to Other Public Schools.  Charter Schools reflect Local Revenue Representation.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</si>
</sst>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9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0"/>
      <color indexed="8"/>
      <name val="Arial Narrow"/>
      <family val="2"/>
    </font>
    <font>
      <sz val="20"/>
      <name val="Arial Narrow"/>
      <family val="2"/>
    </font>
    <font>
      <b/>
      <sz val="2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67">
    <xf numFmtId="0" fontId="0" fillId="0" borderId="0" xfId="0"/>
    <xf numFmtId="38" fontId="1" fillId="0" borderId="0" xfId="0" applyNumberFormat="1" applyFont="1" applyAlignment="1">
      <alignment vertical="center"/>
    </xf>
    <xf numFmtId="38" fontId="2" fillId="3" borderId="3" xfId="0" applyNumberFormat="1" applyFont="1" applyFill="1" applyBorder="1" applyAlignment="1">
      <alignment horizontal="center" vertical="center" wrapText="1"/>
    </xf>
    <xf numFmtId="38" fontId="2" fillId="4" borderId="3" xfId="0" applyNumberFormat="1" applyFont="1" applyFill="1" applyBorder="1" applyAlignment="1">
      <alignment horizontal="center" vertical="center" wrapText="1"/>
    </xf>
    <xf numFmtId="38" fontId="2" fillId="5" borderId="3" xfId="0" applyNumberFormat="1" applyFont="1" applyFill="1" applyBorder="1" applyAlignment="1">
      <alignment horizontal="center" vertical="center" wrapText="1"/>
    </xf>
    <xf numFmtId="38" fontId="2" fillId="2" borderId="3" xfId="0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164" fontId="4" fillId="0" borderId="4" xfId="2" applyNumberFormat="1" applyFont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horizontal="right" vertical="center" wrapText="1"/>
    </xf>
    <xf numFmtId="0" fontId="4" fillId="0" borderId="5" xfId="1" applyFont="1" applyFill="1" applyBorder="1" applyAlignment="1">
      <alignment horizontal="left" vertical="center" wrapText="1"/>
    </xf>
    <xf numFmtId="164" fontId="4" fillId="0" borderId="6" xfId="2" applyNumberFormat="1" applyFont="1" applyBorder="1" applyAlignment="1">
      <alignment vertical="center"/>
    </xf>
    <xf numFmtId="3" fontId="4" fillId="0" borderId="6" xfId="1" applyNumberFormat="1" applyFont="1" applyFill="1" applyBorder="1" applyAlignment="1">
      <alignment horizontal="right" vertical="center" wrapText="1"/>
    </xf>
    <xf numFmtId="164" fontId="1" fillId="0" borderId="6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horizontal="right" vertical="center" wrapText="1"/>
    </xf>
    <xf numFmtId="38" fontId="1" fillId="0" borderId="0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3" fontId="2" fillId="0" borderId="9" xfId="3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0" fontId="1" fillId="6" borderId="10" xfId="0" applyFont="1" applyFill="1" applyBorder="1" applyAlignment="1">
      <alignment vertical="center"/>
    </xf>
    <xf numFmtId="164" fontId="1" fillId="6" borderId="10" xfId="0" applyNumberFormat="1" applyFont="1" applyFill="1" applyBorder="1" applyAlignment="1">
      <alignment vertical="center"/>
    </xf>
    <xf numFmtId="164" fontId="1" fillId="6" borderId="7" xfId="0" applyNumberFormat="1" applyFont="1" applyFill="1" applyBorder="1" applyAlignment="1">
      <alignment vertical="center"/>
    </xf>
    <xf numFmtId="0" fontId="1" fillId="6" borderId="11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Fill="1" applyBorder="1" applyAlignment="1">
      <alignment vertical="center"/>
    </xf>
    <xf numFmtId="3" fontId="2" fillId="0" borderId="14" xfId="3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8" fontId="1" fillId="8" borderId="0" xfId="0" applyNumberFormat="1" applyFont="1" applyFill="1" applyAlignment="1">
      <alignment vertical="center"/>
    </xf>
    <xf numFmtId="38" fontId="1" fillId="8" borderId="0" xfId="0" applyNumberFormat="1" applyFont="1" applyFill="1" applyBorder="1" applyAlignment="1">
      <alignment vertical="center"/>
    </xf>
    <xf numFmtId="3" fontId="6" fillId="0" borderId="15" xfId="1" applyNumberFormat="1" applyFont="1" applyFill="1" applyBorder="1" applyAlignment="1">
      <alignment horizontal="right" vertical="center" wrapText="1"/>
    </xf>
    <xf numFmtId="0" fontId="4" fillId="0" borderId="6" xfId="1" applyFont="1" applyFill="1" applyBorder="1" applyAlignment="1">
      <alignment vertical="center" wrapText="1"/>
    </xf>
    <xf numFmtId="164" fontId="4" fillId="0" borderId="6" xfId="1" applyNumberFormat="1" applyFont="1" applyFill="1" applyBorder="1" applyAlignment="1">
      <alignment horizontal="right" vertical="center" wrapText="1"/>
    </xf>
    <xf numFmtId="38" fontId="1" fillId="0" borderId="16" xfId="0" applyNumberFormat="1" applyFont="1" applyBorder="1" applyAlignment="1">
      <alignment vertical="center"/>
    </xf>
    <xf numFmtId="164" fontId="6" fillId="0" borderId="18" xfId="1" applyNumberFormat="1" applyFont="1" applyFill="1" applyBorder="1" applyAlignment="1">
      <alignment horizontal="right" vertical="center" wrapText="1"/>
    </xf>
    <xf numFmtId="3" fontId="6" fillId="0" borderId="18" xfId="1" applyNumberFormat="1" applyFont="1" applyFill="1" applyBorder="1" applyAlignment="1">
      <alignment horizontal="right" vertical="center" wrapText="1"/>
    </xf>
    <xf numFmtId="6" fontId="2" fillId="0" borderId="6" xfId="0" applyNumberFormat="1" applyFont="1" applyBorder="1" applyAlignment="1">
      <alignment horizontal="right" vertical="center" wrapText="1"/>
    </xf>
    <xf numFmtId="38" fontId="2" fillId="0" borderId="0" xfId="0" applyNumberFormat="1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6" fontId="2" fillId="0" borderId="21" xfId="0" applyNumberFormat="1" applyFont="1" applyBorder="1" applyAlignment="1">
      <alignment horizontal="right" vertical="center"/>
    </xf>
    <xf numFmtId="38" fontId="2" fillId="0" borderId="21" xfId="0" applyNumberFormat="1" applyFont="1" applyBorder="1" applyAlignment="1">
      <alignment horizontal="right" vertical="center"/>
    </xf>
    <xf numFmtId="6" fontId="2" fillId="0" borderId="21" xfId="0" applyNumberFormat="1" applyFont="1" applyBorder="1" applyAlignment="1">
      <alignment horizontal="right" vertical="center" wrapText="1"/>
    </xf>
    <xf numFmtId="38" fontId="1" fillId="0" borderId="2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5" xfId="1" applyFont="1" applyFill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2" fillId="9" borderId="3" xfId="0" applyNumberFormat="1" applyFont="1" applyFill="1" applyBorder="1" applyAlignment="1">
      <alignment horizontal="center" vertical="center" wrapText="1"/>
    </xf>
    <xf numFmtId="6" fontId="1" fillId="0" borderId="22" xfId="0" applyNumberFormat="1" applyFont="1" applyBorder="1" applyAlignment="1">
      <alignment vertical="center"/>
    </xf>
    <xf numFmtId="0" fontId="1" fillId="7" borderId="11" xfId="3" applyFont="1" applyFill="1" applyBorder="1" applyAlignment="1">
      <alignment vertical="center"/>
    </xf>
    <xf numFmtId="38" fontId="1" fillId="0" borderId="0" xfId="0" applyNumberFormat="1" applyFont="1" applyAlignment="1">
      <alignment horizontal="right" vertical="center" indent="1"/>
    </xf>
    <xf numFmtId="38" fontId="7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38" fontId="7" fillId="0" borderId="0" xfId="0" applyNumberFormat="1" applyFont="1" applyAlignment="1">
      <alignment vertical="center"/>
    </xf>
    <xf numFmtId="38" fontId="1" fillId="0" borderId="0" xfId="0" applyNumberFormat="1" applyFont="1" applyFill="1" applyAlignment="1">
      <alignment horizontal="left" vertical="center" wrapText="1"/>
    </xf>
    <xf numFmtId="38" fontId="8" fillId="0" borderId="0" xfId="0" applyNumberFormat="1" applyFont="1" applyAlignment="1">
      <alignment horizontal="center" vertical="center"/>
    </xf>
    <xf numFmtId="37" fontId="2" fillId="2" borderId="1" xfId="0" applyNumberFormat="1" applyFont="1" applyFill="1" applyBorder="1" applyAlignment="1">
      <alignment horizontal="center" vertical="center" wrapText="1"/>
    </xf>
    <xf numFmtId="37" fontId="2" fillId="2" borderId="2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16" xfId="3"/>
    <cellStyle name="Normal_Sheet1" xfId="1"/>
    <cellStyle name="Normal_Total Revenu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abSelected="1" view="pageBreakPreview" zoomScale="90" zoomScaleNormal="87" zoomScaleSheetLayoutView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.109375" defaultRowHeight="13.8" x14ac:dyDescent="0.25"/>
  <cols>
    <col min="1" max="1" width="6.44140625" style="46" customWidth="1"/>
    <col min="2" max="2" width="40.44140625" style="1" customWidth="1"/>
    <col min="3" max="6" width="13.44140625" style="1" customWidth="1"/>
    <col min="7" max="7" width="12.88671875" style="1" bestFit="1" customWidth="1"/>
    <col min="8" max="8" width="12.5546875" style="1" customWidth="1"/>
    <col min="9" max="9" width="5.6640625" style="1" customWidth="1"/>
    <col min="10" max="10" width="12.44140625" style="1" customWidth="1"/>
    <col min="11" max="11" width="5.6640625" style="1" customWidth="1"/>
    <col min="12" max="12" width="12.44140625" style="1" customWidth="1"/>
    <col min="13" max="13" width="5.6640625" style="1" customWidth="1"/>
    <col min="14" max="14" width="12.44140625" style="1" customWidth="1"/>
    <col min="15" max="15" width="5.6640625" style="1" customWidth="1"/>
    <col min="16" max="16384" width="9.109375" style="1"/>
  </cols>
  <sheetData>
    <row r="1" spans="1:15" s="62" customFormat="1" ht="40.799999999999997" customHeight="1" thickBot="1" x14ac:dyDescent="0.3">
      <c r="A1" s="60"/>
      <c r="B1" s="61"/>
      <c r="C1" s="64" t="s">
        <v>0</v>
      </c>
      <c r="D1" s="64"/>
      <c r="E1" s="64"/>
      <c r="F1" s="64"/>
      <c r="G1" s="64"/>
      <c r="H1" s="64" t="s">
        <v>0</v>
      </c>
      <c r="I1" s="64"/>
      <c r="J1" s="64"/>
      <c r="K1" s="64"/>
      <c r="L1" s="64"/>
      <c r="M1" s="64"/>
      <c r="N1" s="64"/>
      <c r="O1" s="64"/>
    </row>
    <row r="2" spans="1:15" ht="60.6" customHeight="1" thickBot="1" x14ac:dyDescent="0.3">
      <c r="A2" s="65" t="s">
        <v>125</v>
      </c>
      <c r="B2" s="66"/>
      <c r="C2" s="2" t="s">
        <v>1</v>
      </c>
      <c r="D2" s="3" t="s">
        <v>2</v>
      </c>
      <c r="E2" s="4" t="s">
        <v>127</v>
      </c>
      <c r="F2" s="5" t="s">
        <v>142</v>
      </c>
      <c r="G2" s="56" t="s">
        <v>126</v>
      </c>
      <c r="H2" s="2" t="s">
        <v>3</v>
      </c>
      <c r="I2" s="2" t="s">
        <v>4</v>
      </c>
      <c r="J2" s="3" t="s">
        <v>5</v>
      </c>
      <c r="K2" s="3" t="s">
        <v>4</v>
      </c>
      <c r="L2" s="4" t="s">
        <v>129</v>
      </c>
      <c r="M2" s="4" t="s">
        <v>4</v>
      </c>
      <c r="N2" s="5" t="s">
        <v>6</v>
      </c>
      <c r="O2" s="5" t="s">
        <v>4</v>
      </c>
    </row>
    <row r="3" spans="1:15" ht="14.4" customHeight="1" x14ac:dyDescent="0.25">
      <c r="A3" s="47">
        <v>1</v>
      </c>
      <c r="B3" s="6" t="s">
        <v>7</v>
      </c>
      <c r="C3" s="7">
        <v>14319646</v>
      </c>
      <c r="D3" s="7">
        <v>55005542</v>
      </c>
      <c r="E3" s="7">
        <v>26979112.399999999</v>
      </c>
      <c r="F3" s="7">
        <v>96304300.400000006</v>
      </c>
      <c r="G3" s="8">
        <v>10053</v>
      </c>
      <c r="H3" s="9">
        <v>1424.4151994429524</v>
      </c>
      <c r="I3" s="8">
        <v>39</v>
      </c>
      <c r="J3" s="9">
        <v>5471.5549587187907</v>
      </c>
      <c r="K3" s="8">
        <v>42</v>
      </c>
      <c r="L3" s="9">
        <v>2683.6876952153584</v>
      </c>
      <c r="M3" s="8">
        <v>61</v>
      </c>
      <c r="N3" s="9">
        <v>9579.6578533771008</v>
      </c>
      <c r="O3" s="8">
        <v>70</v>
      </c>
    </row>
    <row r="4" spans="1:15" ht="14.4" customHeight="1" x14ac:dyDescent="0.25">
      <c r="A4" s="47">
        <v>2</v>
      </c>
      <c r="B4" s="6" t="s">
        <v>8</v>
      </c>
      <c r="C4" s="7">
        <v>4148761</v>
      </c>
      <c r="D4" s="7">
        <v>30180463</v>
      </c>
      <c r="E4" s="7">
        <v>13818249.300000001</v>
      </c>
      <c r="F4" s="7">
        <v>48147473.299999997</v>
      </c>
      <c r="G4" s="8">
        <v>4347</v>
      </c>
      <c r="H4" s="9">
        <v>954.39636530940879</v>
      </c>
      <c r="I4" s="8">
        <v>62</v>
      </c>
      <c r="J4" s="9">
        <v>6942.8256268691048</v>
      </c>
      <c r="K4" s="8">
        <v>9</v>
      </c>
      <c r="L4" s="9">
        <v>3178.8013112491376</v>
      </c>
      <c r="M4" s="8">
        <v>54</v>
      </c>
      <c r="N4" s="9">
        <v>11076.023303427652</v>
      </c>
      <c r="O4" s="8">
        <v>49</v>
      </c>
    </row>
    <row r="5" spans="1:15" ht="14.4" customHeight="1" x14ac:dyDescent="0.25">
      <c r="A5" s="47">
        <v>3</v>
      </c>
      <c r="B5" s="6" t="s">
        <v>9</v>
      </c>
      <c r="C5" s="7">
        <v>20330029</v>
      </c>
      <c r="D5" s="7">
        <v>102998194</v>
      </c>
      <c r="E5" s="7">
        <v>146212867.05000001</v>
      </c>
      <c r="F5" s="7">
        <v>269541090.05000001</v>
      </c>
      <c r="G5" s="8">
        <v>21701</v>
      </c>
      <c r="H5" s="9">
        <v>936.82452421547396</v>
      </c>
      <c r="I5" s="8">
        <v>64</v>
      </c>
      <c r="J5" s="9">
        <v>4746.2418321736322</v>
      </c>
      <c r="K5" s="8">
        <v>54</v>
      </c>
      <c r="L5" s="9">
        <v>6737.6096516289581</v>
      </c>
      <c r="M5" s="8">
        <v>14</v>
      </c>
      <c r="N5" s="9">
        <v>12420.676008018065</v>
      </c>
      <c r="O5" s="8">
        <v>23</v>
      </c>
    </row>
    <row r="6" spans="1:15" ht="14.4" customHeight="1" x14ac:dyDescent="0.25">
      <c r="A6" s="47">
        <v>4</v>
      </c>
      <c r="B6" s="6" t="s">
        <v>10</v>
      </c>
      <c r="C6" s="7">
        <v>5842227</v>
      </c>
      <c r="D6" s="7">
        <v>24349569</v>
      </c>
      <c r="E6" s="7">
        <v>17391356</v>
      </c>
      <c r="F6" s="7">
        <v>47583152</v>
      </c>
      <c r="G6" s="8">
        <v>3688</v>
      </c>
      <c r="H6" s="9">
        <v>1584.1179501084598</v>
      </c>
      <c r="I6" s="8">
        <v>29</v>
      </c>
      <c r="J6" s="9">
        <v>6602.3777114967461</v>
      </c>
      <c r="K6" s="8">
        <v>13</v>
      </c>
      <c r="L6" s="9">
        <v>4715.6605206073755</v>
      </c>
      <c r="M6" s="8">
        <v>30</v>
      </c>
      <c r="N6" s="9">
        <v>12902.15618221258</v>
      </c>
      <c r="O6" s="8">
        <v>19</v>
      </c>
    </row>
    <row r="7" spans="1:15" ht="14.4" customHeight="1" x14ac:dyDescent="0.25">
      <c r="A7" s="48">
        <v>5</v>
      </c>
      <c r="B7" s="10" t="s">
        <v>11</v>
      </c>
      <c r="C7" s="11">
        <v>11195788</v>
      </c>
      <c r="D7" s="11">
        <v>33630705</v>
      </c>
      <c r="E7" s="11">
        <v>12566986.050000001</v>
      </c>
      <c r="F7" s="11">
        <v>57393479.049999997</v>
      </c>
      <c r="G7" s="12">
        <v>5883</v>
      </c>
      <c r="H7" s="13">
        <v>1903.074621791603</v>
      </c>
      <c r="I7" s="14">
        <v>18</v>
      </c>
      <c r="J7" s="13">
        <v>5716.5910249872513</v>
      </c>
      <c r="K7" s="14">
        <v>36</v>
      </c>
      <c r="L7" s="13">
        <v>2136.1526517083121</v>
      </c>
      <c r="M7" s="14">
        <v>68</v>
      </c>
      <c r="N7" s="13">
        <v>9755.8182984871673</v>
      </c>
      <c r="O7" s="15">
        <v>67</v>
      </c>
    </row>
    <row r="8" spans="1:15" ht="14.4" customHeight="1" x14ac:dyDescent="0.25">
      <c r="A8" s="47">
        <v>6</v>
      </c>
      <c r="B8" s="6" t="s">
        <v>12</v>
      </c>
      <c r="C8" s="7">
        <v>5263968</v>
      </c>
      <c r="D8" s="7">
        <v>35265691</v>
      </c>
      <c r="E8" s="7">
        <v>26153831.949999999</v>
      </c>
      <c r="F8" s="7">
        <v>66683490.950000003</v>
      </c>
      <c r="G8" s="8">
        <v>5961</v>
      </c>
      <c r="H8" s="9">
        <v>883.06794162053347</v>
      </c>
      <c r="I8" s="8">
        <v>66</v>
      </c>
      <c r="J8" s="9">
        <v>5916.0696191914112</v>
      </c>
      <c r="K8" s="8">
        <v>27</v>
      </c>
      <c r="L8" s="9">
        <v>4387.4906810937764</v>
      </c>
      <c r="M8" s="8">
        <v>32</v>
      </c>
      <c r="N8" s="9">
        <v>11186.628241905721</v>
      </c>
      <c r="O8" s="8">
        <v>45</v>
      </c>
    </row>
    <row r="9" spans="1:15" ht="14.4" customHeight="1" x14ac:dyDescent="0.25">
      <c r="A9" s="47">
        <v>7</v>
      </c>
      <c r="B9" s="6" t="s">
        <v>13</v>
      </c>
      <c r="C9" s="7">
        <v>3207763</v>
      </c>
      <c r="D9" s="7">
        <v>7089035</v>
      </c>
      <c r="E9" s="7">
        <v>27037113.199999999</v>
      </c>
      <c r="F9" s="7">
        <v>37333911.200000003</v>
      </c>
      <c r="G9" s="8">
        <v>2243</v>
      </c>
      <c r="H9" s="9">
        <v>1430.1217119928667</v>
      </c>
      <c r="I9" s="8">
        <v>38</v>
      </c>
      <c r="J9" s="9">
        <v>3160.5149353544361</v>
      </c>
      <c r="K9" s="8">
        <v>66</v>
      </c>
      <c r="L9" s="9">
        <v>12053.996076683014</v>
      </c>
      <c r="M9" s="8">
        <v>3</v>
      </c>
      <c r="N9" s="9">
        <v>16644.632724030314</v>
      </c>
      <c r="O9" s="8">
        <v>5</v>
      </c>
    </row>
    <row r="10" spans="1:15" ht="14.4" customHeight="1" x14ac:dyDescent="0.25">
      <c r="A10" s="47">
        <v>8</v>
      </c>
      <c r="B10" s="6" t="s">
        <v>14</v>
      </c>
      <c r="C10" s="7">
        <v>18717108</v>
      </c>
      <c r="D10" s="7">
        <v>119298287</v>
      </c>
      <c r="E10" s="7">
        <v>107327932.59999999</v>
      </c>
      <c r="F10" s="7">
        <v>245343327.59999999</v>
      </c>
      <c r="G10" s="8">
        <v>21995</v>
      </c>
      <c r="H10" s="9">
        <v>850.97103887247101</v>
      </c>
      <c r="I10" s="8">
        <v>67</v>
      </c>
      <c r="J10" s="9">
        <v>5423.882109570357</v>
      </c>
      <c r="K10" s="8">
        <v>44</v>
      </c>
      <c r="L10" s="9">
        <v>4879.6514025914976</v>
      </c>
      <c r="M10" s="8">
        <v>27</v>
      </c>
      <c r="N10" s="9">
        <v>11154.504551034326</v>
      </c>
      <c r="O10" s="8">
        <v>46</v>
      </c>
    </row>
    <row r="11" spans="1:15" ht="14.4" customHeight="1" x14ac:dyDescent="0.25">
      <c r="A11" s="47">
        <v>9</v>
      </c>
      <c r="B11" s="6" t="s">
        <v>15</v>
      </c>
      <c r="C11" s="7">
        <v>51819934</v>
      </c>
      <c r="D11" s="7">
        <v>219328516</v>
      </c>
      <c r="E11" s="7">
        <v>215220299.15000001</v>
      </c>
      <c r="F11" s="7">
        <v>486368749.14999998</v>
      </c>
      <c r="G11" s="8">
        <v>40804</v>
      </c>
      <c r="H11" s="9">
        <v>1269.9719145181846</v>
      </c>
      <c r="I11" s="8">
        <v>47</v>
      </c>
      <c r="J11" s="9">
        <v>5375.1719439270664</v>
      </c>
      <c r="K11" s="8">
        <v>45</v>
      </c>
      <c r="L11" s="9">
        <v>5274.4902252230177</v>
      </c>
      <c r="M11" s="8">
        <v>25</v>
      </c>
      <c r="N11" s="9">
        <v>11919.634083668268</v>
      </c>
      <c r="O11" s="8">
        <v>31</v>
      </c>
    </row>
    <row r="12" spans="1:15" ht="14.4" customHeight="1" x14ac:dyDescent="0.25">
      <c r="A12" s="48">
        <v>10</v>
      </c>
      <c r="B12" s="10" t="s">
        <v>122</v>
      </c>
      <c r="C12" s="11">
        <v>45462037</v>
      </c>
      <c r="D12" s="11">
        <v>159358202</v>
      </c>
      <c r="E12" s="11">
        <v>169813459.44999999</v>
      </c>
      <c r="F12" s="11">
        <v>374633698.44999999</v>
      </c>
      <c r="G12" s="12">
        <v>32247</v>
      </c>
      <c r="H12" s="13">
        <v>1409.8067107017707</v>
      </c>
      <c r="I12" s="14">
        <v>40</v>
      </c>
      <c r="J12" s="13">
        <v>4941.799299159612</v>
      </c>
      <c r="K12" s="14">
        <v>49</v>
      </c>
      <c r="L12" s="13">
        <v>5266.0234890067286</v>
      </c>
      <c r="M12" s="14">
        <v>26</v>
      </c>
      <c r="N12" s="13">
        <v>11617.629498868111</v>
      </c>
      <c r="O12" s="15">
        <v>36</v>
      </c>
    </row>
    <row r="13" spans="1:15" ht="14.4" customHeight="1" x14ac:dyDescent="0.25">
      <c r="A13" s="47">
        <v>11</v>
      </c>
      <c r="B13" s="6" t="s">
        <v>16</v>
      </c>
      <c r="C13" s="7">
        <v>2642440</v>
      </c>
      <c r="D13" s="7">
        <v>12875320</v>
      </c>
      <c r="E13" s="7">
        <v>5680785</v>
      </c>
      <c r="F13" s="7">
        <v>21198545</v>
      </c>
      <c r="G13" s="8">
        <v>1734</v>
      </c>
      <c r="H13" s="9">
        <v>1523.8985005767013</v>
      </c>
      <c r="I13" s="8">
        <v>34</v>
      </c>
      <c r="J13" s="9">
        <v>7425.2133794694346</v>
      </c>
      <c r="K13" s="8">
        <v>1</v>
      </c>
      <c r="L13" s="9">
        <v>3276.1159169550174</v>
      </c>
      <c r="M13" s="8">
        <v>52</v>
      </c>
      <c r="N13" s="9">
        <v>12225.227797001153</v>
      </c>
      <c r="O13" s="8">
        <v>26</v>
      </c>
    </row>
    <row r="14" spans="1:15" ht="14.4" customHeight="1" x14ac:dyDescent="0.25">
      <c r="A14" s="47">
        <v>12</v>
      </c>
      <c r="B14" s="6" t="s">
        <v>17</v>
      </c>
      <c r="C14" s="7">
        <v>13322700</v>
      </c>
      <c r="D14" s="7">
        <v>3690312</v>
      </c>
      <c r="E14" s="7">
        <v>13366870.199999999</v>
      </c>
      <c r="F14" s="7">
        <v>30379882.199999999</v>
      </c>
      <c r="G14" s="8">
        <v>1292</v>
      </c>
      <c r="H14" s="9">
        <v>10311.687306501548</v>
      </c>
      <c r="I14" s="8">
        <v>1</v>
      </c>
      <c r="J14" s="9">
        <v>2856.2786377708981</v>
      </c>
      <c r="K14" s="8">
        <v>69</v>
      </c>
      <c r="L14" s="9">
        <v>10345.874767801857</v>
      </c>
      <c r="M14" s="8">
        <v>8</v>
      </c>
      <c r="N14" s="9">
        <v>23513.840712074303</v>
      </c>
      <c r="O14" s="8">
        <v>2</v>
      </c>
    </row>
    <row r="15" spans="1:15" ht="14.4" customHeight="1" x14ac:dyDescent="0.25">
      <c r="A15" s="47">
        <v>13</v>
      </c>
      <c r="B15" s="6" t="s">
        <v>18</v>
      </c>
      <c r="C15" s="7">
        <v>2851080</v>
      </c>
      <c r="D15" s="7">
        <v>10595467</v>
      </c>
      <c r="E15" s="7">
        <v>4204853.7</v>
      </c>
      <c r="F15" s="7">
        <v>17651400.699999999</v>
      </c>
      <c r="G15" s="8">
        <v>1461</v>
      </c>
      <c r="H15" s="9">
        <v>1951.4579055441479</v>
      </c>
      <c r="I15" s="8">
        <v>17</v>
      </c>
      <c r="J15" s="9">
        <v>7252.2019164955509</v>
      </c>
      <c r="K15" s="8">
        <v>4</v>
      </c>
      <c r="L15" s="9">
        <v>2878.0655030800822</v>
      </c>
      <c r="M15" s="8">
        <v>58</v>
      </c>
      <c r="N15" s="9">
        <v>12081.725325119782</v>
      </c>
      <c r="O15" s="8">
        <v>30</v>
      </c>
    </row>
    <row r="16" spans="1:15" ht="14.4" customHeight="1" x14ac:dyDescent="0.25">
      <c r="A16" s="47">
        <v>14</v>
      </c>
      <c r="B16" s="6" t="s">
        <v>19</v>
      </c>
      <c r="C16" s="7">
        <v>2831498</v>
      </c>
      <c r="D16" s="7">
        <v>10474253</v>
      </c>
      <c r="E16" s="7">
        <v>7207993.9000000004</v>
      </c>
      <c r="F16" s="7">
        <v>20513744.899999999</v>
      </c>
      <c r="G16" s="8">
        <v>1690</v>
      </c>
      <c r="H16" s="9">
        <v>1675.4426035502959</v>
      </c>
      <c r="I16" s="8">
        <v>26</v>
      </c>
      <c r="J16" s="9">
        <v>6197.7828402366868</v>
      </c>
      <c r="K16" s="8">
        <v>22</v>
      </c>
      <c r="L16" s="9">
        <v>4265.085147928994</v>
      </c>
      <c r="M16" s="8">
        <v>34</v>
      </c>
      <c r="N16" s="9">
        <v>12138.310591715977</v>
      </c>
      <c r="O16" s="8">
        <v>28</v>
      </c>
    </row>
    <row r="17" spans="1:15" ht="14.4" customHeight="1" x14ac:dyDescent="0.25">
      <c r="A17" s="48">
        <v>15</v>
      </c>
      <c r="B17" s="10" t="s">
        <v>20</v>
      </c>
      <c r="C17" s="11">
        <v>5228326</v>
      </c>
      <c r="D17" s="11">
        <v>21723803</v>
      </c>
      <c r="E17" s="11">
        <v>11187651</v>
      </c>
      <c r="F17" s="11">
        <v>38139780</v>
      </c>
      <c r="G17" s="12">
        <v>3547</v>
      </c>
      <c r="H17" s="13">
        <v>1474.0135325627291</v>
      </c>
      <c r="I17" s="14">
        <v>37</v>
      </c>
      <c r="J17" s="13">
        <v>6124.5568085706227</v>
      </c>
      <c r="K17" s="14">
        <v>25</v>
      </c>
      <c r="L17" s="13">
        <v>3154.1164364251481</v>
      </c>
      <c r="M17" s="14">
        <v>55</v>
      </c>
      <c r="N17" s="13">
        <v>10752.6867775585</v>
      </c>
      <c r="O17" s="15">
        <v>58</v>
      </c>
    </row>
    <row r="18" spans="1:15" ht="14.4" customHeight="1" x14ac:dyDescent="0.25">
      <c r="A18" s="47">
        <v>16</v>
      </c>
      <c r="B18" s="6" t="s">
        <v>21</v>
      </c>
      <c r="C18" s="7">
        <v>8330828</v>
      </c>
      <c r="D18" s="7">
        <v>14452288</v>
      </c>
      <c r="E18" s="7">
        <v>68197240.650000006</v>
      </c>
      <c r="F18" s="7">
        <v>90980356.650000006</v>
      </c>
      <c r="G18" s="8">
        <v>5073</v>
      </c>
      <c r="H18" s="9">
        <v>1642.1896313818254</v>
      </c>
      <c r="I18" s="8">
        <v>27</v>
      </c>
      <c r="J18" s="9">
        <v>2848.8641829292333</v>
      </c>
      <c r="K18" s="8">
        <v>70</v>
      </c>
      <c r="L18" s="9">
        <v>13443.177735068008</v>
      </c>
      <c r="M18" s="8">
        <v>1</v>
      </c>
      <c r="N18" s="9">
        <v>17934.231549379067</v>
      </c>
      <c r="O18" s="8">
        <v>4</v>
      </c>
    </row>
    <row r="19" spans="1:15" ht="14.4" customHeight="1" x14ac:dyDescent="0.25">
      <c r="A19" s="47">
        <v>17</v>
      </c>
      <c r="B19" s="6" t="s">
        <v>22</v>
      </c>
      <c r="C19" s="7">
        <v>76252063</v>
      </c>
      <c r="D19" s="7">
        <v>178597179</v>
      </c>
      <c r="E19" s="7">
        <v>310151773.25</v>
      </c>
      <c r="F19" s="7">
        <v>565001015.25</v>
      </c>
      <c r="G19" s="8">
        <v>42237</v>
      </c>
      <c r="H19" s="9">
        <v>1805.3380448421999</v>
      </c>
      <c r="I19" s="8">
        <v>22</v>
      </c>
      <c r="J19" s="9">
        <v>4228.4532282122309</v>
      </c>
      <c r="K19" s="8">
        <v>61</v>
      </c>
      <c r="L19" s="9">
        <v>7343.1297973340907</v>
      </c>
      <c r="M19" s="8">
        <v>13</v>
      </c>
      <c r="N19" s="9">
        <v>13376.921070388522</v>
      </c>
      <c r="O19" s="8">
        <v>15</v>
      </c>
    </row>
    <row r="20" spans="1:15" ht="14.4" customHeight="1" x14ac:dyDescent="0.25">
      <c r="A20" s="47">
        <v>18</v>
      </c>
      <c r="B20" s="6" t="s">
        <v>23</v>
      </c>
      <c r="C20" s="7">
        <v>3027372</v>
      </c>
      <c r="D20" s="7">
        <v>7699314</v>
      </c>
      <c r="E20" s="7">
        <v>3129511.6</v>
      </c>
      <c r="F20" s="7">
        <v>13856197.6</v>
      </c>
      <c r="G20" s="8">
        <v>1094</v>
      </c>
      <c r="H20" s="9">
        <v>2767.2504570383912</v>
      </c>
      <c r="I20" s="8">
        <v>6</v>
      </c>
      <c r="J20" s="9">
        <v>7037.7641681901277</v>
      </c>
      <c r="K20" s="8">
        <v>7</v>
      </c>
      <c r="L20" s="9">
        <v>2860.6138939670932</v>
      </c>
      <c r="M20" s="8">
        <v>59</v>
      </c>
      <c r="N20" s="9">
        <v>12665.628519195612</v>
      </c>
      <c r="O20" s="8">
        <v>21</v>
      </c>
    </row>
    <row r="21" spans="1:15" ht="14.4" customHeight="1" x14ac:dyDescent="0.25">
      <c r="A21" s="47">
        <v>19</v>
      </c>
      <c r="B21" s="6" t="s">
        <v>24</v>
      </c>
      <c r="C21" s="7">
        <v>3783660</v>
      </c>
      <c r="D21" s="7">
        <v>12357024</v>
      </c>
      <c r="E21" s="7">
        <v>7023261.8499999996</v>
      </c>
      <c r="F21" s="7">
        <v>23163945.850000001</v>
      </c>
      <c r="G21" s="8">
        <v>1998</v>
      </c>
      <c r="H21" s="9">
        <v>1893.7237237237237</v>
      </c>
      <c r="I21" s="8">
        <v>19</v>
      </c>
      <c r="J21" s="9">
        <v>6184.6966966966966</v>
      </c>
      <c r="K21" s="8">
        <v>23</v>
      </c>
      <c r="L21" s="9">
        <v>3515.1460710710708</v>
      </c>
      <c r="M21" s="8">
        <v>47</v>
      </c>
      <c r="N21" s="9">
        <v>11593.566491491491</v>
      </c>
      <c r="O21" s="8">
        <v>38</v>
      </c>
    </row>
    <row r="22" spans="1:15" ht="14.4" customHeight="1" x14ac:dyDescent="0.25">
      <c r="A22" s="48">
        <v>20</v>
      </c>
      <c r="B22" s="10" t="s">
        <v>25</v>
      </c>
      <c r="C22" s="11">
        <v>7873534</v>
      </c>
      <c r="D22" s="11">
        <v>35510892</v>
      </c>
      <c r="E22" s="11">
        <v>16528757.199999999</v>
      </c>
      <c r="F22" s="11">
        <v>59913183.200000003</v>
      </c>
      <c r="G22" s="12">
        <v>6120</v>
      </c>
      <c r="H22" s="13">
        <v>1286.5251633986927</v>
      </c>
      <c r="I22" s="14">
        <v>45</v>
      </c>
      <c r="J22" s="13">
        <v>5802.4333333333334</v>
      </c>
      <c r="K22" s="14">
        <v>29</v>
      </c>
      <c r="L22" s="13">
        <v>2700.7773202614376</v>
      </c>
      <c r="M22" s="14">
        <v>60</v>
      </c>
      <c r="N22" s="13">
        <v>9789.7358169934632</v>
      </c>
      <c r="O22" s="15">
        <v>65</v>
      </c>
    </row>
    <row r="23" spans="1:15" ht="14.4" customHeight="1" x14ac:dyDescent="0.25">
      <c r="A23" s="47">
        <v>21</v>
      </c>
      <c r="B23" s="6" t="s">
        <v>26</v>
      </c>
      <c r="C23" s="7">
        <v>6531316</v>
      </c>
      <c r="D23" s="7">
        <v>19478100</v>
      </c>
      <c r="E23" s="7">
        <v>7709721.6500000004</v>
      </c>
      <c r="F23" s="7">
        <v>33719137.649999999</v>
      </c>
      <c r="G23" s="8">
        <v>3067</v>
      </c>
      <c r="H23" s="9">
        <v>2129.5454841865017</v>
      </c>
      <c r="I23" s="8">
        <v>13</v>
      </c>
      <c r="J23" s="9">
        <v>6350.8640365177698</v>
      </c>
      <c r="K23" s="8">
        <v>18</v>
      </c>
      <c r="L23" s="9">
        <v>2513.7664329964136</v>
      </c>
      <c r="M23" s="8">
        <v>65</v>
      </c>
      <c r="N23" s="9">
        <v>10994.175953700686</v>
      </c>
      <c r="O23" s="8">
        <v>53</v>
      </c>
    </row>
    <row r="24" spans="1:15" ht="14.4" customHeight="1" x14ac:dyDescent="0.25">
      <c r="A24" s="47">
        <v>22</v>
      </c>
      <c r="B24" s="6" t="s">
        <v>27</v>
      </c>
      <c r="C24" s="7">
        <v>3573031</v>
      </c>
      <c r="D24" s="7">
        <v>22127779</v>
      </c>
      <c r="E24" s="7">
        <v>6522566.7999999998</v>
      </c>
      <c r="F24" s="7">
        <v>32223376.800000001</v>
      </c>
      <c r="G24" s="8">
        <v>3189</v>
      </c>
      <c r="H24" s="9">
        <v>1120.4236437754782</v>
      </c>
      <c r="I24" s="8">
        <v>56</v>
      </c>
      <c r="J24" s="9">
        <v>6938.783004076513</v>
      </c>
      <c r="K24" s="8">
        <v>10</v>
      </c>
      <c r="L24" s="9">
        <v>2045.3329570398244</v>
      </c>
      <c r="M24" s="8">
        <v>69</v>
      </c>
      <c r="N24" s="9">
        <v>10104.539604891816</v>
      </c>
      <c r="O24" s="8">
        <v>62</v>
      </c>
    </row>
    <row r="25" spans="1:15" ht="14.4" customHeight="1" x14ac:dyDescent="0.25">
      <c r="A25" s="47">
        <v>23</v>
      </c>
      <c r="B25" s="6" t="s">
        <v>28</v>
      </c>
      <c r="C25" s="7">
        <v>17464193</v>
      </c>
      <c r="D25" s="7">
        <v>79270339</v>
      </c>
      <c r="E25" s="7">
        <v>56733031</v>
      </c>
      <c r="F25" s="7">
        <v>153467563</v>
      </c>
      <c r="G25" s="8">
        <v>13946</v>
      </c>
      <c r="H25" s="9">
        <v>1252.2725512691811</v>
      </c>
      <c r="I25" s="8">
        <v>48</v>
      </c>
      <c r="J25" s="9">
        <v>5684.0914240642478</v>
      </c>
      <c r="K25" s="8">
        <v>37</v>
      </c>
      <c r="L25" s="9">
        <v>4068.0504087193463</v>
      </c>
      <c r="M25" s="8">
        <v>37</v>
      </c>
      <c r="N25" s="9">
        <v>11004.414384052776</v>
      </c>
      <c r="O25" s="8">
        <v>52</v>
      </c>
    </row>
    <row r="26" spans="1:15" ht="14.4" customHeight="1" x14ac:dyDescent="0.25">
      <c r="A26" s="47">
        <v>24</v>
      </c>
      <c r="B26" s="6" t="s">
        <v>29</v>
      </c>
      <c r="C26" s="7">
        <v>12880305</v>
      </c>
      <c r="D26" s="7">
        <v>16185195</v>
      </c>
      <c r="E26" s="7">
        <v>56932915.700000003</v>
      </c>
      <c r="F26" s="7">
        <v>85998415.700000003</v>
      </c>
      <c r="G26" s="8">
        <v>4707</v>
      </c>
      <c r="H26" s="9">
        <v>2736.4149139579349</v>
      </c>
      <c r="I26" s="8">
        <v>7</v>
      </c>
      <c r="J26" s="9">
        <v>3438.5372848948373</v>
      </c>
      <c r="K26" s="8">
        <v>65</v>
      </c>
      <c r="L26" s="9">
        <v>12095.37193541534</v>
      </c>
      <c r="M26" s="8">
        <v>2</v>
      </c>
      <c r="N26" s="9">
        <v>18270.324134268114</v>
      </c>
      <c r="O26" s="8">
        <v>3</v>
      </c>
    </row>
    <row r="27" spans="1:15" ht="14.4" customHeight="1" x14ac:dyDescent="0.25">
      <c r="A27" s="48">
        <v>25</v>
      </c>
      <c r="B27" s="10" t="s">
        <v>30</v>
      </c>
      <c r="C27" s="11">
        <v>2439624</v>
      </c>
      <c r="D27" s="11">
        <v>11368523</v>
      </c>
      <c r="E27" s="11">
        <v>12985420.800000001</v>
      </c>
      <c r="F27" s="11">
        <v>26793567.800000001</v>
      </c>
      <c r="G27" s="12">
        <v>2338</v>
      </c>
      <c r="H27" s="13">
        <v>1043.4662104362703</v>
      </c>
      <c r="I27" s="14">
        <v>60</v>
      </c>
      <c r="J27" s="13">
        <v>4862.4991445680071</v>
      </c>
      <c r="K27" s="14">
        <v>51</v>
      </c>
      <c r="L27" s="13">
        <v>5554.0721984602224</v>
      </c>
      <c r="M27" s="14">
        <v>21</v>
      </c>
      <c r="N27" s="13">
        <v>11460.037553464499</v>
      </c>
      <c r="O27" s="15">
        <v>39</v>
      </c>
    </row>
    <row r="28" spans="1:15" ht="14.4" customHeight="1" x14ac:dyDescent="0.25">
      <c r="A28" s="47">
        <v>26</v>
      </c>
      <c r="B28" s="6" t="s">
        <v>31</v>
      </c>
      <c r="C28" s="7">
        <v>71822223</v>
      </c>
      <c r="D28" s="7">
        <v>204458666</v>
      </c>
      <c r="E28" s="7">
        <v>280125818.05000001</v>
      </c>
      <c r="F28" s="7">
        <v>556406707.04999995</v>
      </c>
      <c r="G28" s="8">
        <v>47817</v>
      </c>
      <c r="H28" s="9">
        <v>1502.0227743271221</v>
      </c>
      <c r="I28" s="8">
        <v>36</v>
      </c>
      <c r="J28" s="9">
        <v>4275.8572474224648</v>
      </c>
      <c r="K28" s="8">
        <v>59</v>
      </c>
      <c r="L28" s="9">
        <v>5858.2892705523145</v>
      </c>
      <c r="M28" s="8">
        <v>17</v>
      </c>
      <c r="N28" s="9">
        <v>11636.1692923019</v>
      </c>
      <c r="O28" s="8">
        <v>35</v>
      </c>
    </row>
    <row r="29" spans="1:15" ht="14.4" customHeight="1" x14ac:dyDescent="0.25">
      <c r="A29" s="47">
        <v>27</v>
      </c>
      <c r="B29" s="6" t="s">
        <v>32</v>
      </c>
      <c r="C29" s="7">
        <v>6736650</v>
      </c>
      <c r="D29" s="7">
        <v>37735711</v>
      </c>
      <c r="E29" s="7">
        <v>20233544.5</v>
      </c>
      <c r="F29" s="7">
        <v>64705905.5</v>
      </c>
      <c r="G29" s="8">
        <v>5809</v>
      </c>
      <c r="H29" s="9">
        <v>1159.6918574625581</v>
      </c>
      <c r="I29" s="8">
        <v>55</v>
      </c>
      <c r="J29" s="9">
        <v>6496.0769495610257</v>
      </c>
      <c r="K29" s="8">
        <v>14</v>
      </c>
      <c r="L29" s="9">
        <v>3483.1372869684969</v>
      </c>
      <c r="M29" s="8">
        <v>48</v>
      </c>
      <c r="N29" s="9">
        <v>11138.90609399208</v>
      </c>
      <c r="O29" s="8">
        <v>47</v>
      </c>
    </row>
    <row r="30" spans="1:15" ht="14.4" customHeight="1" x14ac:dyDescent="0.25">
      <c r="A30" s="47">
        <v>28</v>
      </c>
      <c r="B30" s="6" t="s">
        <v>33</v>
      </c>
      <c r="C30" s="7">
        <v>34893951</v>
      </c>
      <c r="D30" s="7">
        <v>118295338</v>
      </c>
      <c r="E30" s="7">
        <v>182516467.59999999</v>
      </c>
      <c r="F30" s="7">
        <v>335705756.60000002</v>
      </c>
      <c r="G30" s="8">
        <v>29948</v>
      </c>
      <c r="H30" s="9">
        <v>1165.1512955790035</v>
      </c>
      <c r="I30" s="8">
        <v>54</v>
      </c>
      <c r="J30" s="9">
        <v>3950.0246427140378</v>
      </c>
      <c r="K30" s="8">
        <v>62</v>
      </c>
      <c r="L30" s="9">
        <v>6094.445959663416</v>
      </c>
      <c r="M30" s="8">
        <v>16</v>
      </c>
      <c r="N30" s="9">
        <v>11209.621897956458</v>
      </c>
      <c r="O30" s="8">
        <v>44</v>
      </c>
    </row>
    <row r="31" spans="1:15" ht="14.4" customHeight="1" x14ac:dyDescent="0.25">
      <c r="A31" s="47">
        <v>29</v>
      </c>
      <c r="B31" s="6" t="s">
        <v>34</v>
      </c>
      <c r="C31" s="7">
        <v>17906343</v>
      </c>
      <c r="D31" s="7">
        <v>68125389</v>
      </c>
      <c r="E31" s="7">
        <v>86252092.5</v>
      </c>
      <c r="F31" s="7">
        <v>172283824.5</v>
      </c>
      <c r="G31" s="8">
        <v>14796</v>
      </c>
      <c r="H31" s="9">
        <v>1210.2151257096511</v>
      </c>
      <c r="I31" s="8">
        <v>52</v>
      </c>
      <c r="J31" s="9">
        <v>4604.3112327656127</v>
      </c>
      <c r="K31" s="8">
        <v>56</v>
      </c>
      <c r="L31" s="9">
        <v>5829.4196066504464</v>
      </c>
      <c r="M31" s="8">
        <v>18</v>
      </c>
      <c r="N31" s="9">
        <v>11643.945965125709</v>
      </c>
      <c r="O31" s="8">
        <v>34</v>
      </c>
    </row>
    <row r="32" spans="1:15" ht="14.4" customHeight="1" x14ac:dyDescent="0.25">
      <c r="A32" s="48">
        <v>30</v>
      </c>
      <c r="B32" s="10" t="s">
        <v>35</v>
      </c>
      <c r="C32" s="11">
        <v>2390736</v>
      </c>
      <c r="D32" s="11">
        <v>16864031</v>
      </c>
      <c r="E32" s="11">
        <v>11282076.85</v>
      </c>
      <c r="F32" s="11">
        <v>30536843.850000001</v>
      </c>
      <c r="G32" s="12">
        <v>2633</v>
      </c>
      <c r="H32" s="13">
        <v>907.9893657424991</v>
      </c>
      <c r="I32" s="14">
        <v>65</v>
      </c>
      <c r="J32" s="13">
        <v>6404.8731484998098</v>
      </c>
      <c r="K32" s="14">
        <v>17</v>
      </c>
      <c r="L32" s="13">
        <v>4284.8753703000375</v>
      </c>
      <c r="M32" s="14">
        <v>33</v>
      </c>
      <c r="N32" s="13">
        <v>11597.737884542346</v>
      </c>
      <c r="O32" s="15">
        <v>37</v>
      </c>
    </row>
    <row r="33" spans="1:15" ht="14.4" customHeight="1" x14ac:dyDescent="0.25">
      <c r="A33" s="47">
        <v>31</v>
      </c>
      <c r="B33" s="6" t="s">
        <v>36</v>
      </c>
      <c r="C33" s="7">
        <v>6601097</v>
      </c>
      <c r="D33" s="7">
        <v>33773132</v>
      </c>
      <c r="E33" s="7">
        <v>40525090.200000003</v>
      </c>
      <c r="F33" s="7">
        <v>80899319.200000003</v>
      </c>
      <c r="G33" s="8">
        <v>6563</v>
      </c>
      <c r="H33" s="9">
        <v>1005.8048148712479</v>
      </c>
      <c r="I33" s="8">
        <v>61</v>
      </c>
      <c r="J33" s="9">
        <v>5145.9899436233427</v>
      </c>
      <c r="K33" s="8">
        <v>47</v>
      </c>
      <c r="L33" s="9">
        <v>6174.781380466251</v>
      </c>
      <c r="M33" s="8">
        <v>15</v>
      </c>
      <c r="N33" s="9">
        <v>12326.576138960841</v>
      </c>
      <c r="O33" s="8">
        <v>24</v>
      </c>
    </row>
    <row r="34" spans="1:15" ht="14.4" customHeight="1" x14ac:dyDescent="0.25">
      <c r="A34" s="47">
        <v>32</v>
      </c>
      <c r="B34" s="6" t="s">
        <v>37</v>
      </c>
      <c r="C34" s="7">
        <v>20694012</v>
      </c>
      <c r="D34" s="7">
        <v>160938903</v>
      </c>
      <c r="E34" s="7">
        <v>67829298.549999997</v>
      </c>
      <c r="F34" s="7">
        <v>249462213.55000001</v>
      </c>
      <c r="G34" s="8">
        <v>25754</v>
      </c>
      <c r="H34" s="9">
        <v>803.52613186301153</v>
      </c>
      <c r="I34" s="8">
        <v>69</v>
      </c>
      <c r="J34" s="9">
        <v>6249.0837539799641</v>
      </c>
      <c r="K34" s="8">
        <v>20</v>
      </c>
      <c r="L34" s="9">
        <v>2633.7383920944317</v>
      </c>
      <c r="M34" s="8">
        <v>63</v>
      </c>
      <c r="N34" s="9">
        <v>9686.3482779374081</v>
      </c>
      <c r="O34" s="8">
        <v>68</v>
      </c>
    </row>
    <row r="35" spans="1:15" ht="14.4" customHeight="1" x14ac:dyDescent="0.25">
      <c r="A35" s="47">
        <v>33</v>
      </c>
      <c r="B35" s="6" t="s">
        <v>38</v>
      </c>
      <c r="C35" s="7">
        <v>5223607</v>
      </c>
      <c r="D35" s="7">
        <v>8549850</v>
      </c>
      <c r="E35" s="7">
        <v>5183383.4000000004</v>
      </c>
      <c r="F35" s="7">
        <v>18956840.399999999</v>
      </c>
      <c r="G35" s="8">
        <v>1417</v>
      </c>
      <c r="H35" s="9">
        <v>3686.3846153846152</v>
      </c>
      <c r="I35" s="8">
        <v>4</v>
      </c>
      <c r="J35" s="9">
        <v>6033.7685250529285</v>
      </c>
      <c r="K35" s="8">
        <v>26</v>
      </c>
      <c r="L35" s="9">
        <v>3657.9981651376152</v>
      </c>
      <c r="M35" s="8">
        <v>45</v>
      </c>
      <c r="N35" s="9">
        <v>13378.151305575158</v>
      </c>
      <c r="O35" s="8">
        <v>14</v>
      </c>
    </row>
    <row r="36" spans="1:15" ht="14.4" customHeight="1" x14ac:dyDescent="0.25">
      <c r="A36" s="47">
        <v>34</v>
      </c>
      <c r="B36" s="6" t="s">
        <v>39</v>
      </c>
      <c r="C36" s="7">
        <v>8986989</v>
      </c>
      <c r="D36" s="7">
        <v>30615324</v>
      </c>
      <c r="E36" s="7">
        <v>14155565.699999999</v>
      </c>
      <c r="F36" s="7">
        <v>53757878.700000003</v>
      </c>
      <c r="G36" s="8">
        <v>4386</v>
      </c>
      <c r="H36" s="9">
        <v>2049.0170998632011</v>
      </c>
      <c r="I36" s="8">
        <v>15</v>
      </c>
      <c r="J36" s="9">
        <v>6980.2380300957593</v>
      </c>
      <c r="K36" s="8">
        <v>8</v>
      </c>
      <c r="L36" s="9">
        <v>3227.4431600547196</v>
      </c>
      <c r="M36" s="8">
        <v>53</v>
      </c>
      <c r="N36" s="9">
        <v>12256.698290013681</v>
      </c>
      <c r="O36" s="8">
        <v>25</v>
      </c>
    </row>
    <row r="37" spans="1:15" ht="14.4" customHeight="1" x14ac:dyDescent="0.25">
      <c r="A37" s="48">
        <v>35</v>
      </c>
      <c r="B37" s="10" t="s">
        <v>40</v>
      </c>
      <c r="C37" s="11">
        <v>11400841</v>
      </c>
      <c r="D37" s="11">
        <v>36584945</v>
      </c>
      <c r="E37" s="11">
        <v>23940604.399999999</v>
      </c>
      <c r="F37" s="11">
        <v>71926390.400000006</v>
      </c>
      <c r="G37" s="12">
        <v>6544</v>
      </c>
      <c r="H37" s="13">
        <v>1742.182304400978</v>
      </c>
      <c r="I37" s="14">
        <v>24</v>
      </c>
      <c r="J37" s="13">
        <v>5590.6089547677266</v>
      </c>
      <c r="K37" s="14">
        <v>40</v>
      </c>
      <c r="L37" s="13">
        <v>3658.4053178484105</v>
      </c>
      <c r="M37" s="14">
        <v>44</v>
      </c>
      <c r="N37" s="13">
        <v>10991.196577017115</v>
      </c>
      <c r="O37" s="15">
        <v>54</v>
      </c>
    </row>
    <row r="38" spans="1:15" ht="14.4" customHeight="1" x14ac:dyDescent="0.25">
      <c r="A38" s="47">
        <v>36</v>
      </c>
      <c r="B38" s="6" t="s">
        <v>123</v>
      </c>
      <c r="C38" s="7">
        <v>94505420</v>
      </c>
      <c r="D38" s="7">
        <v>62443309</v>
      </c>
      <c r="E38" s="7">
        <v>158866363.29999998</v>
      </c>
      <c r="F38" s="7">
        <v>315815092.29999995</v>
      </c>
      <c r="G38" s="8">
        <v>13271</v>
      </c>
      <c r="H38" s="9">
        <v>7121.198101122749</v>
      </c>
      <c r="I38" s="8">
        <v>2</v>
      </c>
      <c r="J38" s="9">
        <v>4705.245196292668</v>
      </c>
      <c r="K38" s="8">
        <v>55</v>
      </c>
      <c r="L38" s="9">
        <v>11970.941398538165</v>
      </c>
      <c r="M38" s="8">
        <v>6</v>
      </c>
      <c r="N38" s="9">
        <v>23797.38469595358</v>
      </c>
      <c r="O38" s="8">
        <v>1</v>
      </c>
    </row>
    <row r="39" spans="1:15" ht="14.4" customHeight="1" x14ac:dyDescent="0.25">
      <c r="A39" s="47">
        <v>37</v>
      </c>
      <c r="B39" s="6" t="s">
        <v>41</v>
      </c>
      <c r="C39" s="7">
        <v>21319103</v>
      </c>
      <c r="D39" s="7">
        <v>125984686</v>
      </c>
      <c r="E39" s="7">
        <v>76485812.700000003</v>
      </c>
      <c r="F39" s="7">
        <v>223789601.69999999</v>
      </c>
      <c r="G39" s="8">
        <v>19943</v>
      </c>
      <c r="H39" s="9">
        <v>1069.0018051446623</v>
      </c>
      <c r="I39" s="8">
        <v>59</v>
      </c>
      <c r="J39" s="9">
        <v>6317.2384295241436</v>
      </c>
      <c r="K39" s="8">
        <v>19</v>
      </c>
      <c r="L39" s="9">
        <v>3835.2210148924437</v>
      </c>
      <c r="M39" s="8">
        <v>39</v>
      </c>
      <c r="N39" s="9">
        <v>11221.461249561249</v>
      </c>
      <c r="O39" s="8">
        <v>43</v>
      </c>
    </row>
    <row r="40" spans="1:15" ht="14.4" customHeight="1" x14ac:dyDescent="0.25">
      <c r="A40" s="47">
        <v>38</v>
      </c>
      <c r="B40" s="6" t="s">
        <v>42</v>
      </c>
      <c r="C40" s="7">
        <v>5445113</v>
      </c>
      <c r="D40" s="7">
        <v>11954822</v>
      </c>
      <c r="E40" s="7">
        <v>48724970</v>
      </c>
      <c r="F40" s="7">
        <v>66124905</v>
      </c>
      <c r="G40" s="8">
        <v>4059</v>
      </c>
      <c r="H40" s="9">
        <v>1341.4912540034491</v>
      </c>
      <c r="I40" s="8">
        <v>43</v>
      </c>
      <c r="J40" s="9">
        <v>2945.2628726287262</v>
      </c>
      <c r="K40" s="8">
        <v>67</v>
      </c>
      <c r="L40" s="9">
        <v>12004.180832717419</v>
      </c>
      <c r="M40" s="8">
        <v>5</v>
      </c>
      <c r="N40" s="9">
        <v>16290.934959349594</v>
      </c>
      <c r="O40" s="8">
        <v>7</v>
      </c>
    </row>
    <row r="41" spans="1:15" ht="14.4" customHeight="1" x14ac:dyDescent="0.25">
      <c r="A41" s="47">
        <v>39</v>
      </c>
      <c r="B41" s="6" t="s">
        <v>43</v>
      </c>
      <c r="C41" s="7">
        <v>7466728</v>
      </c>
      <c r="D41" s="7">
        <v>13219368</v>
      </c>
      <c r="E41" s="7">
        <v>14466690.699999999</v>
      </c>
      <c r="F41" s="7">
        <v>35152786.700000003</v>
      </c>
      <c r="G41" s="8">
        <v>3071</v>
      </c>
      <c r="H41" s="9">
        <v>2431.3669814392706</v>
      </c>
      <c r="I41" s="8">
        <v>11</v>
      </c>
      <c r="J41" s="9">
        <v>4304.5809182676649</v>
      </c>
      <c r="K41" s="8">
        <v>58</v>
      </c>
      <c r="L41" s="9">
        <v>4710.7426571149463</v>
      </c>
      <c r="M41" s="8">
        <v>31</v>
      </c>
      <c r="N41" s="9">
        <v>11446.690556821883</v>
      </c>
      <c r="O41" s="8">
        <v>40</v>
      </c>
    </row>
    <row r="42" spans="1:15" ht="14.4" customHeight="1" x14ac:dyDescent="0.25">
      <c r="A42" s="48">
        <v>40</v>
      </c>
      <c r="B42" s="10" t="s">
        <v>44</v>
      </c>
      <c r="C42" s="11">
        <v>28788755</v>
      </c>
      <c r="D42" s="11">
        <v>135957731</v>
      </c>
      <c r="E42" s="11">
        <v>78520467</v>
      </c>
      <c r="F42" s="11">
        <v>243266953</v>
      </c>
      <c r="G42" s="12">
        <v>23669</v>
      </c>
      <c r="H42" s="13">
        <v>1216.3063500781614</v>
      </c>
      <c r="I42" s="14">
        <v>51</v>
      </c>
      <c r="J42" s="13">
        <v>5744.126536820313</v>
      </c>
      <c r="K42" s="14">
        <v>34</v>
      </c>
      <c r="L42" s="13">
        <v>3317.439139803118</v>
      </c>
      <c r="M42" s="14">
        <v>51</v>
      </c>
      <c r="N42" s="13">
        <v>10277.872026701592</v>
      </c>
      <c r="O42" s="15">
        <v>60</v>
      </c>
    </row>
    <row r="43" spans="1:15" ht="14.4" customHeight="1" x14ac:dyDescent="0.25">
      <c r="A43" s="47">
        <v>41</v>
      </c>
      <c r="B43" s="6" t="s">
        <v>45</v>
      </c>
      <c r="C43" s="7">
        <v>2703496</v>
      </c>
      <c r="D43" s="7">
        <v>6352462</v>
      </c>
      <c r="E43" s="7">
        <v>14655376.1</v>
      </c>
      <c r="F43" s="7">
        <v>23711334.100000001</v>
      </c>
      <c r="G43" s="8">
        <v>1488</v>
      </c>
      <c r="H43" s="9">
        <v>1816.8655913978494</v>
      </c>
      <c r="I43" s="8">
        <v>21</v>
      </c>
      <c r="J43" s="9">
        <v>4269.1276881720432</v>
      </c>
      <c r="K43" s="8">
        <v>60</v>
      </c>
      <c r="L43" s="9">
        <v>9849.0430779569888</v>
      </c>
      <c r="M43" s="8">
        <v>9</v>
      </c>
      <c r="N43" s="9">
        <v>15935.036357526882</v>
      </c>
      <c r="O43" s="8">
        <v>10</v>
      </c>
    </row>
    <row r="44" spans="1:15" ht="14.4" customHeight="1" x14ac:dyDescent="0.25">
      <c r="A44" s="47">
        <v>42</v>
      </c>
      <c r="B44" s="6" t="s">
        <v>46</v>
      </c>
      <c r="C44" s="7">
        <v>5401371</v>
      </c>
      <c r="D44" s="7">
        <v>18319000</v>
      </c>
      <c r="E44" s="7">
        <v>10986525.75</v>
      </c>
      <c r="F44" s="7">
        <v>34706896.75</v>
      </c>
      <c r="G44" s="8">
        <v>3180</v>
      </c>
      <c r="H44" s="9">
        <v>1698.5443396226415</v>
      </c>
      <c r="I44" s="8">
        <v>25</v>
      </c>
      <c r="J44" s="9">
        <v>5760.6918238993712</v>
      </c>
      <c r="K44" s="8">
        <v>33</v>
      </c>
      <c r="L44" s="9">
        <v>3454.8823113207545</v>
      </c>
      <c r="M44" s="8">
        <v>49</v>
      </c>
      <c r="N44" s="9">
        <v>10914.118474842768</v>
      </c>
      <c r="O44" s="8">
        <v>55</v>
      </c>
    </row>
    <row r="45" spans="1:15" ht="14.4" customHeight="1" x14ac:dyDescent="0.25">
      <c r="A45" s="47">
        <v>43</v>
      </c>
      <c r="B45" s="6" t="s">
        <v>47</v>
      </c>
      <c r="C45" s="7">
        <v>8255555</v>
      </c>
      <c r="D45" s="7">
        <v>27227851</v>
      </c>
      <c r="E45" s="7">
        <v>16036365.300000001</v>
      </c>
      <c r="F45" s="7">
        <v>51519771.299999997</v>
      </c>
      <c r="G45" s="8">
        <v>4370</v>
      </c>
      <c r="H45" s="9">
        <v>1889.1430205949657</v>
      </c>
      <c r="I45" s="8">
        <v>20</v>
      </c>
      <c r="J45" s="9">
        <v>6230.6295194508011</v>
      </c>
      <c r="K45" s="8">
        <v>21</v>
      </c>
      <c r="L45" s="9">
        <v>3669.6488100686502</v>
      </c>
      <c r="M45" s="8">
        <v>43</v>
      </c>
      <c r="N45" s="9">
        <v>11789.421350114417</v>
      </c>
      <c r="O45" s="8">
        <v>33</v>
      </c>
    </row>
    <row r="46" spans="1:15" ht="14.4" customHeight="1" x14ac:dyDescent="0.25">
      <c r="A46" s="47">
        <v>44</v>
      </c>
      <c r="B46" s="6" t="s">
        <v>48</v>
      </c>
      <c r="C46" s="7">
        <v>11581913</v>
      </c>
      <c r="D46" s="7">
        <v>40380417</v>
      </c>
      <c r="E46" s="7">
        <v>31419642.75</v>
      </c>
      <c r="F46" s="7">
        <v>83381972.75</v>
      </c>
      <c r="G46" s="8">
        <v>7424</v>
      </c>
      <c r="H46" s="9">
        <v>1560.0637122844828</v>
      </c>
      <c r="I46" s="8">
        <v>31</v>
      </c>
      <c r="J46" s="9">
        <v>5439.1725484913795</v>
      </c>
      <c r="K46" s="8">
        <v>43</v>
      </c>
      <c r="L46" s="9">
        <v>4232.1717066271549</v>
      </c>
      <c r="M46" s="8">
        <v>35</v>
      </c>
      <c r="N46" s="9">
        <v>11231.407967403018</v>
      </c>
      <c r="O46" s="8">
        <v>42</v>
      </c>
    </row>
    <row r="47" spans="1:15" ht="14.4" customHeight="1" x14ac:dyDescent="0.25">
      <c r="A47" s="48">
        <v>45</v>
      </c>
      <c r="B47" s="10" t="s">
        <v>49</v>
      </c>
      <c r="C47" s="11">
        <v>11370931</v>
      </c>
      <c r="D47" s="11">
        <v>28145170</v>
      </c>
      <c r="E47" s="11">
        <v>116718770.40000001</v>
      </c>
      <c r="F47" s="11">
        <v>156234871.40000001</v>
      </c>
      <c r="G47" s="12">
        <v>9688</v>
      </c>
      <c r="H47" s="13">
        <v>1173.7129438480595</v>
      </c>
      <c r="I47" s="14">
        <v>53</v>
      </c>
      <c r="J47" s="13">
        <v>2905.1579273327829</v>
      </c>
      <c r="K47" s="14">
        <v>68</v>
      </c>
      <c r="L47" s="13">
        <v>12047.767382328655</v>
      </c>
      <c r="M47" s="14">
        <v>4</v>
      </c>
      <c r="N47" s="13">
        <v>16126.638253509496</v>
      </c>
      <c r="O47" s="15">
        <v>9</v>
      </c>
    </row>
    <row r="48" spans="1:15" ht="14.4" customHeight="1" x14ac:dyDescent="0.25">
      <c r="A48" s="47">
        <v>46</v>
      </c>
      <c r="B48" s="6" t="s">
        <v>50</v>
      </c>
      <c r="C48" s="7">
        <v>3025693</v>
      </c>
      <c r="D48" s="7">
        <v>7469681</v>
      </c>
      <c r="E48" s="7">
        <v>3863574.9</v>
      </c>
      <c r="F48" s="7">
        <v>14358948.9</v>
      </c>
      <c r="G48" s="8">
        <v>1126</v>
      </c>
      <c r="H48" s="9">
        <v>2687.1163410301956</v>
      </c>
      <c r="I48" s="8">
        <v>8</v>
      </c>
      <c r="J48" s="9">
        <v>6633.8197158081703</v>
      </c>
      <c r="K48" s="8">
        <v>12</v>
      </c>
      <c r="L48" s="9">
        <v>3431.2388099467139</v>
      </c>
      <c r="M48" s="8">
        <v>50</v>
      </c>
      <c r="N48" s="9">
        <v>12752.174866785079</v>
      </c>
      <c r="O48" s="8">
        <v>20</v>
      </c>
    </row>
    <row r="49" spans="1:15" ht="14.4" customHeight="1" x14ac:dyDescent="0.25">
      <c r="A49" s="47">
        <v>47</v>
      </c>
      <c r="B49" s="6" t="s">
        <v>51</v>
      </c>
      <c r="C49" s="7">
        <v>5925785</v>
      </c>
      <c r="D49" s="7">
        <v>13448672</v>
      </c>
      <c r="E49" s="7">
        <v>42222107.399999999</v>
      </c>
      <c r="F49" s="7">
        <v>61596564.399999999</v>
      </c>
      <c r="G49" s="8">
        <v>3794</v>
      </c>
      <c r="H49" s="9">
        <v>1561.8832366895097</v>
      </c>
      <c r="I49" s="8">
        <v>30</v>
      </c>
      <c r="J49" s="9">
        <v>3544.7211386399576</v>
      </c>
      <c r="K49" s="8">
        <v>64</v>
      </c>
      <c r="L49" s="9">
        <v>11128.652451238797</v>
      </c>
      <c r="M49" s="8">
        <v>7</v>
      </c>
      <c r="N49" s="9">
        <v>16235.256826568264</v>
      </c>
      <c r="O49" s="8">
        <v>8</v>
      </c>
    </row>
    <row r="50" spans="1:15" ht="14.4" customHeight="1" x14ac:dyDescent="0.25">
      <c r="A50" s="47">
        <v>48</v>
      </c>
      <c r="B50" s="6" t="s">
        <v>52</v>
      </c>
      <c r="C50" s="7">
        <v>23465891</v>
      </c>
      <c r="D50" s="7">
        <v>28570028</v>
      </c>
      <c r="E50" s="7">
        <v>43740701.299999997</v>
      </c>
      <c r="F50" s="7">
        <v>95776620.299999997</v>
      </c>
      <c r="G50" s="8">
        <v>5879</v>
      </c>
      <c r="H50" s="9">
        <v>3991.476611668651</v>
      </c>
      <c r="I50" s="8">
        <v>3</v>
      </c>
      <c r="J50" s="9">
        <v>4859.6747746215342</v>
      </c>
      <c r="K50" s="8">
        <v>52</v>
      </c>
      <c r="L50" s="9">
        <v>7440.1601122639904</v>
      </c>
      <c r="M50" s="8">
        <v>12</v>
      </c>
      <c r="N50" s="9">
        <v>16291.311498554176</v>
      </c>
      <c r="O50" s="8">
        <v>6</v>
      </c>
    </row>
    <row r="51" spans="1:15" ht="14.4" customHeight="1" x14ac:dyDescent="0.25">
      <c r="A51" s="47">
        <v>49</v>
      </c>
      <c r="B51" s="6" t="s">
        <v>53</v>
      </c>
      <c r="C51" s="7">
        <v>22389563</v>
      </c>
      <c r="D51" s="7">
        <v>80814810</v>
      </c>
      <c r="E51" s="7">
        <v>38270955.350000001</v>
      </c>
      <c r="F51" s="7">
        <v>141475328.34999999</v>
      </c>
      <c r="G51" s="8">
        <v>14475</v>
      </c>
      <c r="H51" s="9">
        <v>1546.7746459412781</v>
      </c>
      <c r="I51" s="8">
        <v>32</v>
      </c>
      <c r="J51" s="9">
        <v>5583.0611398963729</v>
      </c>
      <c r="K51" s="8">
        <v>41</v>
      </c>
      <c r="L51" s="9">
        <v>2643.934739205527</v>
      </c>
      <c r="M51" s="8">
        <v>62</v>
      </c>
      <c r="N51" s="9">
        <v>9773.7705250431791</v>
      </c>
      <c r="O51" s="8">
        <v>66</v>
      </c>
    </row>
    <row r="52" spans="1:15" ht="14.4" customHeight="1" x14ac:dyDescent="0.25">
      <c r="A52" s="48">
        <v>50</v>
      </c>
      <c r="B52" s="10" t="s">
        <v>54</v>
      </c>
      <c r="C52" s="11">
        <v>10441840</v>
      </c>
      <c r="D52" s="11">
        <v>48530051</v>
      </c>
      <c r="E52" s="11">
        <v>31697875.949999999</v>
      </c>
      <c r="F52" s="11">
        <v>90669766.950000003</v>
      </c>
      <c r="G52" s="12">
        <v>8366</v>
      </c>
      <c r="H52" s="13">
        <v>1248.1281377002151</v>
      </c>
      <c r="I52" s="14">
        <v>49</v>
      </c>
      <c r="J52" s="13">
        <v>5800.8667224480041</v>
      </c>
      <c r="K52" s="14">
        <v>30</v>
      </c>
      <c r="L52" s="13">
        <v>3788.8926547932106</v>
      </c>
      <c r="M52" s="14">
        <v>42</v>
      </c>
      <c r="N52" s="13">
        <v>10837.887514941431</v>
      </c>
      <c r="O52" s="15">
        <v>57</v>
      </c>
    </row>
    <row r="53" spans="1:15" ht="14.4" customHeight="1" x14ac:dyDescent="0.25">
      <c r="A53" s="47">
        <v>51</v>
      </c>
      <c r="B53" s="6" t="s">
        <v>55</v>
      </c>
      <c r="C53" s="7">
        <v>11382160</v>
      </c>
      <c r="D53" s="7">
        <v>44802220</v>
      </c>
      <c r="E53" s="7">
        <v>45025907.799999997</v>
      </c>
      <c r="F53" s="7">
        <v>101210287.8</v>
      </c>
      <c r="G53" s="8">
        <v>9317</v>
      </c>
      <c r="H53" s="9">
        <v>1221.6550391757003</v>
      </c>
      <c r="I53" s="8">
        <v>50</v>
      </c>
      <c r="J53" s="9">
        <v>4808.652999892669</v>
      </c>
      <c r="K53" s="8">
        <v>53</v>
      </c>
      <c r="L53" s="9">
        <v>4832.6615648813995</v>
      </c>
      <c r="M53" s="8">
        <v>28</v>
      </c>
      <c r="N53" s="9">
        <v>10862.969603949768</v>
      </c>
      <c r="O53" s="8">
        <v>56</v>
      </c>
    </row>
    <row r="54" spans="1:15" ht="14.4" customHeight="1" x14ac:dyDescent="0.25">
      <c r="A54" s="47">
        <v>52</v>
      </c>
      <c r="B54" s="6" t="s">
        <v>56</v>
      </c>
      <c r="C54" s="7">
        <v>35859794</v>
      </c>
      <c r="D54" s="7">
        <v>219420208</v>
      </c>
      <c r="E54" s="7">
        <v>220304650.75</v>
      </c>
      <c r="F54" s="7">
        <v>475584652.75</v>
      </c>
      <c r="G54" s="8">
        <v>37841</v>
      </c>
      <c r="H54" s="9">
        <v>947.64393118575094</v>
      </c>
      <c r="I54" s="8">
        <v>63</v>
      </c>
      <c r="J54" s="9">
        <v>5798.4780529055788</v>
      </c>
      <c r="K54" s="8">
        <v>31</v>
      </c>
      <c r="L54" s="9">
        <v>5821.8506580164376</v>
      </c>
      <c r="M54" s="8">
        <v>19</v>
      </c>
      <c r="N54" s="9">
        <v>12567.972642107768</v>
      </c>
      <c r="O54" s="8">
        <v>22</v>
      </c>
    </row>
    <row r="55" spans="1:15" ht="14.4" customHeight="1" x14ac:dyDescent="0.25">
      <c r="A55" s="47">
        <v>53</v>
      </c>
      <c r="B55" s="6" t="s">
        <v>57</v>
      </c>
      <c r="C55" s="7">
        <v>27894366</v>
      </c>
      <c r="D55" s="7">
        <v>112879483</v>
      </c>
      <c r="E55" s="7">
        <v>52269077.950000003</v>
      </c>
      <c r="F55" s="7">
        <v>193042926.94999999</v>
      </c>
      <c r="G55" s="8">
        <v>19937</v>
      </c>
      <c r="H55" s="9">
        <v>1399.1255454682248</v>
      </c>
      <c r="I55" s="8">
        <v>41</v>
      </c>
      <c r="J55" s="9">
        <v>5661.8088478707932</v>
      </c>
      <c r="K55" s="8">
        <v>38</v>
      </c>
      <c r="L55" s="9">
        <v>2621.712291217335</v>
      </c>
      <c r="M55" s="8">
        <v>64</v>
      </c>
      <c r="N55" s="9">
        <v>9682.6466845563536</v>
      </c>
      <c r="O55" s="8">
        <v>69</v>
      </c>
    </row>
    <row r="56" spans="1:15" ht="14.4" customHeight="1" x14ac:dyDescent="0.25">
      <c r="A56" s="47">
        <v>54</v>
      </c>
      <c r="B56" s="6" t="s">
        <v>58</v>
      </c>
      <c r="C56" s="7">
        <v>1669945</v>
      </c>
      <c r="D56" s="7">
        <v>4560662</v>
      </c>
      <c r="E56" s="7">
        <v>3071969.5</v>
      </c>
      <c r="F56" s="7">
        <v>9302576.5</v>
      </c>
      <c r="G56" s="8">
        <v>643</v>
      </c>
      <c r="H56" s="9">
        <v>2597.1150855365472</v>
      </c>
      <c r="I56" s="8">
        <v>9</v>
      </c>
      <c r="J56" s="9">
        <v>7092.7869362363917</v>
      </c>
      <c r="K56" s="8">
        <v>6</v>
      </c>
      <c r="L56" s="9">
        <v>4777.5575427682734</v>
      </c>
      <c r="M56" s="8">
        <v>29</v>
      </c>
      <c r="N56" s="9">
        <v>14467.459564541212</v>
      </c>
      <c r="O56" s="8">
        <v>11</v>
      </c>
    </row>
    <row r="57" spans="1:15" ht="14.4" customHeight="1" x14ac:dyDescent="0.25">
      <c r="A57" s="48">
        <v>55</v>
      </c>
      <c r="B57" s="10" t="s">
        <v>59</v>
      </c>
      <c r="C57" s="11">
        <v>24240475</v>
      </c>
      <c r="D57" s="11">
        <v>92893599</v>
      </c>
      <c r="E57" s="11">
        <v>69892963.150000006</v>
      </c>
      <c r="F57" s="11">
        <v>187027037.15000001</v>
      </c>
      <c r="G57" s="12">
        <v>18416</v>
      </c>
      <c r="H57" s="13">
        <v>1316.2725347523892</v>
      </c>
      <c r="I57" s="14">
        <v>44</v>
      </c>
      <c r="J57" s="13">
        <v>5044.1789205039095</v>
      </c>
      <c r="K57" s="14">
        <v>48</v>
      </c>
      <c r="L57" s="13">
        <v>3795.2304056255434</v>
      </c>
      <c r="M57" s="14">
        <v>41</v>
      </c>
      <c r="N57" s="13">
        <v>10155.681860881843</v>
      </c>
      <c r="O57" s="15">
        <v>61</v>
      </c>
    </row>
    <row r="58" spans="1:15" ht="14.4" customHeight="1" x14ac:dyDescent="0.25">
      <c r="A58" s="47">
        <v>56</v>
      </c>
      <c r="B58" s="6" t="s">
        <v>60</v>
      </c>
      <c r="C58" s="7">
        <v>4508240</v>
      </c>
      <c r="D58" s="7">
        <v>12671671</v>
      </c>
      <c r="E58" s="7">
        <v>12045340.550000001</v>
      </c>
      <c r="F58" s="7">
        <v>29225251.550000001</v>
      </c>
      <c r="G58" s="8">
        <v>2187</v>
      </c>
      <c r="H58" s="9">
        <v>2061.3808870598996</v>
      </c>
      <c r="I58" s="8">
        <v>14</v>
      </c>
      <c r="J58" s="9">
        <v>5794.0882487425697</v>
      </c>
      <c r="K58" s="8">
        <v>32</v>
      </c>
      <c r="L58" s="9">
        <v>5507.7002972107912</v>
      </c>
      <c r="M58" s="8">
        <v>22</v>
      </c>
      <c r="N58" s="9">
        <v>13363.16943301326</v>
      </c>
      <c r="O58" s="8">
        <v>16</v>
      </c>
    </row>
    <row r="59" spans="1:15" ht="14.4" customHeight="1" x14ac:dyDescent="0.25">
      <c r="A59" s="47">
        <v>57</v>
      </c>
      <c r="B59" s="6" t="s">
        <v>61</v>
      </c>
      <c r="C59" s="7">
        <v>10648462</v>
      </c>
      <c r="D59" s="7">
        <v>50631032</v>
      </c>
      <c r="E59" s="7">
        <v>34144980.5</v>
      </c>
      <c r="F59" s="7">
        <v>95424474.5</v>
      </c>
      <c r="G59" s="8">
        <v>9534</v>
      </c>
      <c r="H59" s="9">
        <v>1116.8934340255926</v>
      </c>
      <c r="I59" s="8">
        <v>57</v>
      </c>
      <c r="J59" s="9">
        <v>5310.5760436333121</v>
      </c>
      <c r="K59" s="8">
        <v>46</v>
      </c>
      <c r="L59" s="9">
        <v>3581.3908642752253</v>
      </c>
      <c r="M59" s="8">
        <v>46</v>
      </c>
      <c r="N59" s="9">
        <v>10008.860341934131</v>
      </c>
      <c r="O59" s="8">
        <v>63</v>
      </c>
    </row>
    <row r="60" spans="1:15" ht="14.4" customHeight="1" x14ac:dyDescent="0.25">
      <c r="A60" s="47">
        <v>58</v>
      </c>
      <c r="B60" s="6" t="s">
        <v>62</v>
      </c>
      <c r="C60" s="7">
        <v>26007064</v>
      </c>
      <c r="D60" s="7">
        <v>57352727</v>
      </c>
      <c r="E60" s="7">
        <v>21798591.600000001</v>
      </c>
      <c r="F60" s="7">
        <v>105158382.59999999</v>
      </c>
      <c r="G60" s="8">
        <v>9336</v>
      </c>
      <c r="H60" s="9">
        <v>2785.6752356469578</v>
      </c>
      <c r="I60" s="8">
        <v>5</v>
      </c>
      <c r="J60" s="9">
        <v>6143.1798414738651</v>
      </c>
      <c r="K60" s="8">
        <v>24</v>
      </c>
      <c r="L60" s="9">
        <v>2334.8962724935736</v>
      </c>
      <c r="M60" s="8">
        <v>66</v>
      </c>
      <c r="N60" s="9">
        <v>11263.751349614397</v>
      </c>
      <c r="O60" s="8">
        <v>41</v>
      </c>
    </row>
    <row r="61" spans="1:15" ht="14.4" customHeight="1" x14ac:dyDescent="0.25">
      <c r="A61" s="47">
        <v>59</v>
      </c>
      <c r="B61" s="6" t="s">
        <v>63</v>
      </c>
      <c r="C61" s="7">
        <v>7973331</v>
      </c>
      <c r="D61" s="7">
        <v>38714741</v>
      </c>
      <c r="E61" s="7">
        <v>9366238.8499999996</v>
      </c>
      <c r="F61" s="7">
        <v>56054310.850000001</v>
      </c>
      <c r="G61" s="8">
        <v>5307</v>
      </c>
      <c r="H61" s="9">
        <v>1502.4177501413228</v>
      </c>
      <c r="I61" s="8">
        <v>35</v>
      </c>
      <c r="J61" s="9">
        <v>7295.0331637459958</v>
      </c>
      <c r="K61" s="8">
        <v>3</v>
      </c>
      <c r="L61" s="9">
        <v>1764.8838986244582</v>
      </c>
      <c r="M61" s="8">
        <v>70</v>
      </c>
      <c r="N61" s="9">
        <v>10562.334812511777</v>
      </c>
      <c r="O61" s="8">
        <v>59</v>
      </c>
    </row>
    <row r="62" spans="1:15" ht="14.4" customHeight="1" x14ac:dyDescent="0.25">
      <c r="A62" s="48">
        <v>60</v>
      </c>
      <c r="B62" s="10" t="s">
        <v>64</v>
      </c>
      <c r="C62" s="11">
        <v>7213209</v>
      </c>
      <c r="D62" s="11">
        <v>38294610</v>
      </c>
      <c r="E62" s="11">
        <v>26486144.199999999</v>
      </c>
      <c r="F62" s="11">
        <v>71993963.200000003</v>
      </c>
      <c r="G62" s="12">
        <v>6484</v>
      </c>
      <c r="H62" s="13">
        <v>1112.4628315854411</v>
      </c>
      <c r="I62" s="14">
        <v>58</v>
      </c>
      <c r="J62" s="13">
        <v>5906.0163479333742</v>
      </c>
      <c r="K62" s="14">
        <v>28</v>
      </c>
      <c r="L62" s="13">
        <v>4084.8464219617517</v>
      </c>
      <c r="M62" s="14">
        <v>36</v>
      </c>
      <c r="N62" s="13">
        <v>11103.325601480567</v>
      </c>
      <c r="O62" s="15">
        <v>48</v>
      </c>
    </row>
    <row r="63" spans="1:15" ht="14.4" customHeight="1" x14ac:dyDescent="0.25">
      <c r="A63" s="47">
        <v>61</v>
      </c>
      <c r="B63" s="6" t="s">
        <v>65</v>
      </c>
      <c r="C63" s="7">
        <v>7011970</v>
      </c>
      <c r="D63" s="7">
        <v>14639553</v>
      </c>
      <c r="E63" s="7">
        <v>30125471.300000001</v>
      </c>
      <c r="F63" s="7">
        <v>51776994.299999997</v>
      </c>
      <c r="G63" s="8">
        <v>3949</v>
      </c>
      <c r="H63" s="9">
        <v>1775.6318055203849</v>
      </c>
      <c r="I63" s="8">
        <v>23</v>
      </c>
      <c r="J63" s="9">
        <v>3707.1544694859458</v>
      </c>
      <c r="K63" s="8">
        <v>63</v>
      </c>
      <c r="L63" s="9">
        <v>7628.6328944036468</v>
      </c>
      <c r="M63" s="8">
        <v>10</v>
      </c>
      <c r="N63" s="9">
        <v>13111.419169409977</v>
      </c>
      <c r="O63" s="8">
        <v>17</v>
      </c>
    </row>
    <row r="64" spans="1:15" ht="14.4" customHeight="1" x14ac:dyDescent="0.25">
      <c r="A64" s="47">
        <v>62</v>
      </c>
      <c r="B64" s="6" t="s">
        <v>66</v>
      </c>
      <c r="C64" s="7">
        <v>2682648</v>
      </c>
      <c r="D64" s="7">
        <v>13618162</v>
      </c>
      <c r="E64" s="7">
        <v>4643030.45</v>
      </c>
      <c r="F64" s="7">
        <v>20943840.449999999</v>
      </c>
      <c r="G64" s="8">
        <v>2097</v>
      </c>
      <c r="H64" s="9">
        <v>1279.2789699570815</v>
      </c>
      <c r="I64" s="8">
        <v>46</v>
      </c>
      <c r="J64" s="9">
        <v>6494.1163567000476</v>
      </c>
      <c r="K64" s="8">
        <v>15</v>
      </c>
      <c r="L64" s="9">
        <v>2214.1299237005246</v>
      </c>
      <c r="M64" s="8">
        <v>67</v>
      </c>
      <c r="N64" s="9">
        <v>9987.5252503576539</v>
      </c>
      <c r="O64" s="8">
        <v>64</v>
      </c>
    </row>
    <row r="65" spans="1:15" ht="14.4" customHeight="1" x14ac:dyDescent="0.25">
      <c r="A65" s="47">
        <v>63</v>
      </c>
      <c r="B65" s="6" t="s">
        <v>67</v>
      </c>
      <c r="C65" s="7">
        <v>3452451</v>
      </c>
      <c r="D65" s="7">
        <v>10357856</v>
      </c>
      <c r="E65" s="7">
        <v>16007430.25</v>
      </c>
      <c r="F65" s="7">
        <v>29817737.25</v>
      </c>
      <c r="G65" s="8">
        <v>2120</v>
      </c>
      <c r="H65" s="9">
        <v>1628.5146226415095</v>
      </c>
      <c r="I65" s="8">
        <v>28</v>
      </c>
      <c r="J65" s="9">
        <v>4885.7811320754718</v>
      </c>
      <c r="K65" s="8">
        <v>50</v>
      </c>
      <c r="L65" s="9">
        <v>7550.6746462264155</v>
      </c>
      <c r="M65" s="8">
        <v>11</v>
      </c>
      <c r="N65" s="9">
        <v>14064.970400943395</v>
      </c>
      <c r="O65" s="8">
        <v>12</v>
      </c>
    </row>
    <row r="66" spans="1:15" ht="14.4" customHeight="1" x14ac:dyDescent="0.25">
      <c r="A66" s="47">
        <v>64</v>
      </c>
      <c r="B66" s="6" t="s">
        <v>68</v>
      </c>
      <c r="C66" s="7">
        <v>3338867</v>
      </c>
      <c r="D66" s="7">
        <v>16708652</v>
      </c>
      <c r="E66" s="7">
        <v>7286769.4000000004</v>
      </c>
      <c r="F66" s="7">
        <v>27334288.399999999</v>
      </c>
      <c r="G66" s="8">
        <v>2469</v>
      </c>
      <c r="H66" s="9">
        <v>1352.3155123531794</v>
      </c>
      <c r="I66" s="8">
        <v>42</v>
      </c>
      <c r="J66" s="9">
        <v>6767.3762656946128</v>
      </c>
      <c r="K66" s="8">
        <v>11</v>
      </c>
      <c r="L66" s="9">
        <v>2951.3039287160796</v>
      </c>
      <c r="M66" s="8">
        <v>57</v>
      </c>
      <c r="N66" s="9">
        <v>11070.995706763872</v>
      </c>
      <c r="O66" s="8">
        <v>50</v>
      </c>
    </row>
    <row r="67" spans="1:15" ht="14.4" customHeight="1" x14ac:dyDescent="0.25">
      <c r="A67" s="48">
        <v>65</v>
      </c>
      <c r="B67" s="10" t="s">
        <v>69</v>
      </c>
      <c r="C67" s="11">
        <v>16953815</v>
      </c>
      <c r="D67" s="11">
        <v>46618601</v>
      </c>
      <c r="E67" s="11">
        <v>44276820.600000001</v>
      </c>
      <c r="F67" s="11">
        <v>107849236.59999999</v>
      </c>
      <c r="G67" s="12">
        <v>8330</v>
      </c>
      <c r="H67" s="13">
        <v>2035.2719087635055</v>
      </c>
      <c r="I67" s="14">
        <v>16</v>
      </c>
      <c r="J67" s="13">
        <v>5596.4707082833129</v>
      </c>
      <c r="K67" s="14">
        <v>39</v>
      </c>
      <c r="L67" s="13">
        <v>5315.3446098439381</v>
      </c>
      <c r="M67" s="14">
        <v>24</v>
      </c>
      <c r="N67" s="13">
        <v>12947.087226890757</v>
      </c>
      <c r="O67" s="15">
        <v>18</v>
      </c>
    </row>
    <row r="68" spans="1:15" ht="14.4" customHeight="1" x14ac:dyDescent="0.25">
      <c r="A68" s="47">
        <v>66</v>
      </c>
      <c r="B68" s="6" t="s">
        <v>70</v>
      </c>
      <c r="C68" s="7">
        <v>4188864</v>
      </c>
      <c r="D68" s="7">
        <v>12645244</v>
      </c>
      <c r="E68" s="7">
        <v>6852800</v>
      </c>
      <c r="F68" s="7">
        <v>23686908</v>
      </c>
      <c r="G68" s="8">
        <v>1719</v>
      </c>
      <c r="H68" s="9">
        <v>2436.8027923211171</v>
      </c>
      <c r="I68" s="8">
        <v>10</v>
      </c>
      <c r="J68" s="9">
        <v>7356.1628853984876</v>
      </c>
      <c r="K68" s="8">
        <v>2</v>
      </c>
      <c r="L68" s="9">
        <v>3986.503781268179</v>
      </c>
      <c r="M68" s="8">
        <v>38</v>
      </c>
      <c r="N68" s="9">
        <v>13779.469458987784</v>
      </c>
      <c r="O68" s="8">
        <v>13</v>
      </c>
    </row>
    <row r="69" spans="1:15" ht="14.4" customHeight="1" x14ac:dyDescent="0.25">
      <c r="A69" s="47">
        <v>67</v>
      </c>
      <c r="B69" s="6" t="s">
        <v>71</v>
      </c>
      <c r="C69" s="7">
        <v>3691645</v>
      </c>
      <c r="D69" s="7">
        <v>30557071</v>
      </c>
      <c r="E69" s="7">
        <v>30462735.300000001</v>
      </c>
      <c r="F69" s="7">
        <v>64711451.299999997</v>
      </c>
      <c r="G69" s="8">
        <v>5331</v>
      </c>
      <c r="H69" s="9">
        <v>692.48640030013132</v>
      </c>
      <c r="I69" s="8">
        <v>70</v>
      </c>
      <c r="J69" s="9">
        <v>5731.9585443631586</v>
      </c>
      <c r="K69" s="8">
        <v>35</v>
      </c>
      <c r="L69" s="9">
        <v>5714.2628587507033</v>
      </c>
      <c r="M69" s="8">
        <v>20</v>
      </c>
      <c r="N69" s="9">
        <v>12138.707803413992</v>
      </c>
      <c r="O69" s="8">
        <v>27</v>
      </c>
    </row>
    <row r="70" spans="1:15" s="16" customFormat="1" ht="14.4" customHeight="1" x14ac:dyDescent="0.25">
      <c r="A70" s="47">
        <v>68</v>
      </c>
      <c r="B70" s="6" t="s">
        <v>72</v>
      </c>
      <c r="C70" s="7">
        <v>2236995</v>
      </c>
      <c r="D70" s="7">
        <v>10469843</v>
      </c>
      <c r="E70" s="7">
        <v>4487018</v>
      </c>
      <c r="F70" s="7">
        <v>17193856</v>
      </c>
      <c r="G70" s="8">
        <v>1455</v>
      </c>
      <c r="H70" s="9">
        <v>1537.4536082474226</v>
      </c>
      <c r="I70" s="8">
        <v>33</v>
      </c>
      <c r="J70" s="9">
        <v>7195.7683848797251</v>
      </c>
      <c r="K70" s="8">
        <v>5</v>
      </c>
      <c r="L70" s="9">
        <v>3083.8611683848799</v>
      </c>
      <c r="M70" s="8">
        <v>56</v>
      </c>
      <c r="N70" s="9">
        <v>11817.083161512028</v>
      </c>
      <c r="O70" s="8">
        <v>32</v>
      </c>
    </row>
    <row r="71" spans="1:15" ht="14.4" customHeight="1" x14ac:dyDescent="0.25">
      <c r="A71" s="47">
        <v>69</v>
      </c>
      <c r="B71" s="6" t="s">
        <v>73</v>
      </c>
      <c r="C71" s="7">
        <v>3695965</v>
      </c>
      <c r="D71" s="7">
        <v>29213321</v>
      </c>
      <c r="E71" s="7">
        <v>17389445</v>
      </c>
      <c r="F71" s="7">
        <v>50298731</v>
      </c>
      <c r="G71" s="8">
        <v>4556</v>
      </c>
      <c r="H71" s="9">
        <v>811.23024582967514</v>
      </c>
      <c r="I71" s="8">
        <v>68</v>
      </c>
      <c r="J71" s="9">
        <v>6412.0546532045655</v>
      </c>
      <c r="K71" s="8">
        <v>16</v>
      </c>
      <c r="L71" s="9">
        <v>3816.8228709394207</v>
      </c>
      <c r="M71" s="8">
        <v>40</v>
      </c>
      <c r="N71" s="9">
        <v>11040.107769973662</v>
      </c>
      <c r="O71" s="8">
        <v>51</v>
      </c>
    </row>
    <row r="72" spans="1:15" ht="14.4" customHeight="1" x14ac:dyDescent="0.25">
      <c r="A72" s="48">
        <v>396</v>
      </c>
      <c r="B72" s="45" t="s">
        <v>124</v>
      </c>
      <c r="C72" s="11">
        <v>75181768</v>
      </c>
      <c r="D72" s="11">
        <v>148768005</v>
      </c>
      <c r="E72" s="11">
        <v>178693266</v>
      </c>
      <c r="F72" s="11">
        <v>402643039</v>
      </c>
      <c r="G72" s="12">
        <v>33211</v>
      </c>
      <c r="H72" s="13">
        <v>2263.7610430279124</v>
      </c>
      <c r="I72" s="14">
        <v>12</v>
      </c>
      <c r="J72" s="13">
        <v>4479.4798410165304</v>
      </c>
      <c r="K72" s="14">
        <v>57</v>
      </c>
      <c r="L72" s="13">
        <v>5380.5445786034752</v>
      </c>
      <c r="M72" s="14">
        <v>23</v>
      </c>
      <c r="N72" s="13">
        <v>12123.785462647917</v>
      </c>
      <c r="O72" s="15">
        <v>29</v>
      </c>
    </row>
    <row r="73" spans="1:15" s="16" customFormat="1" ht="14.4" customHeight="1" x14ac:dyDescent="0.25">
      <c r="A73" s="49"/>
      <c r="B73" s="17" t="s">
        <v>74</v>
      </c>
      <c r="C73" s="18">
        <f t="shared" ref="C73:F73" si="0">SUM(C3:C72)</f>
        <v>1077914871</v>
      </c>
      <c r="D73" s="18">
        <f t="shared" si="0"/>
        <v>3613486600</v>
      </c>
      <c r="E73" s="18">
        <f t="shared" si="0"/>
        <v>3643434353.25</v>
      </c>
      <c r="F73" s="18">
        <f t="shared" si="0"/>
        <v>8334835824.249999</v>
      </c>
      <c r="G73" s="19">
        <f>SUM(G3:G72)</f>
        <v>696124</v>
      </c>
      <c r="H73" s="18">
        <f>C73/G73</f>
        <v>1548.4523892295051</v>
      </c>
      <c r="I73" s="20"/>
      <c r="J73" s="18">
        <f>D73/G73</f>
        <v>5190.8662824439325</v>
      </c>
      <c r="K73" s="20"/>
      <c r="L73" s="18">
        <f>E73/G73</f>
        <v>5233.8869989398445</v>
      </c>
      <c r="M73" s="20"/>
      <c r="N73" s="18">
        <f>F73/G73</f>
        <v>11973.205670613281</v>
      </c>
      <c r="O73" s="20"/>
    </row>
    <row r="74" spans="1:15" s="16" customFormat="1" ht="7.95" customHeight="1" x14ac:dyDescent="0.25">
      <c r="A74" s="50"/>
      <c r="B74" s="21"/>
      <c r="C74" s="22"/>
      <c r="D74" s="22"/>
      <c r="E74" s="22"/>
      <c r="F74" s="22"/>
      <c r="G74" s="58"/>
      <c r="H74" s="23"/>
      <c r="I74" s="21"/>
      <c r="J74" s="22"/>
      <c r="K74" s="21"/>
      <c r="L74" s="22"/>
      <c r="M74" s="21"/>
      <c r="N74" s="22"/>
      <c r="O74" s="24"/>
    </row>
    <row r="75" spans="1:15" ht="14.4" customHeight="1" x14ac:dyDescent="0.25">
      <c r="A75" s="47">
        <v>321001</v>
      </c>
      <c r="B75" s="6" t="s">
        <v>78</v>
      </c>
      <c r="C75" s="7">
        <v>499207</v>
      </c>
      <c r="D75" s="7">
        <v>3561081</v>
      </c>
      <c r="E75" s="7">
        <v>21484</v>
      </c>
      <c r="F75" s="7">
        <v>4081772</v>
      </c>
      <c r="G75" s="8">
        <v>383</v>
      </c>
      <c r="H75" s="9">
        <v>1303.4125326370756</v>
      </c>
      <c r="I75" s="8">
        <v>7</v>
      </c>
      <c r="J75" s="9">
        <v>9297.8616187989555</v>
      </c>
      <c r="K75" s="8">
        <v>5</v>
      </c>
      <c r="L75" s="9">
        <v>56.093994778067888</v>
      </c>
      <c r="M75" s="8">
        <v>33</v>
      </c>
      <c r="N75" s="9">
        <v>10657.368146214099</v>
      </c>
      <c r="O75" s="8">
        <v>21</v>
      </c>
    </row>
    <row r="76" spans="1:15" ht="14.4" customHeight="1" x14ac:dyDescent="0.25">
      <c r="A76" s="47">
        <v>328001</v>
      </c>
      <c r="B76" s="6" t="s">
        <v>79</v>
      </c>
      <c r="C76" s="7">
        <v>952810</v>
      </c>
      <c r="D76" s="7">
        <v>4357797</v>
      </c>
      <c r="E76" s="7">
        <v>4224858</v>
      </c>
      <c r="F76" s="7">
        <v>9535465</v>
      </c>
      <c r="G76" s="8">
        <v>864</v>
      </c>
      <c r="H76" s="9">
        <v>1102.789351851852</v>
      </c>
      <c r="I76" s="8">
        <v>13</v>
      </c>
      <c r="J76" s="9">
        <v>5043.7465277777774</v>
      </c>
      <c r="K76" s="8">
        <v>19</v>
      </c>
      <c r="L76" s="9">
        <v>4889.8819444444443</v>
      </c>
      <c r="M76" s="8">
        <v>15</v>
      </c>
      <c r="N76" s="9">
        <v>11036.417824074073</v>
      </c>
      <c r="O76" s="8">
        <v>18</v>
      </c>
    </row>
    <row r="77" spans="1:15" ht="14.4" customHeight="1" x14ac:dyDescent="0.25">
      <c r="A77" s="47">
        <v>328002</v>
      </c>
      <c r="B77" s="6" t="s">
        <v>80</v>
      </c>
      <c r="C77" s="7">
        <v>141431</v>
      </c>
      <c r="D77" s="7">
        <v>519226</v>
      </c>
      <c r="E77" s="7">
        <v>555412</v>
      </c>
      <c r="F77" s="7">
        <v>1216069</v>
      </c>
      <c r="G77" s="8">
        <v>103</v>
      </c>
      <c r="H77" s="9">
        <v>1373.1165048543689</v>
      </c>
      <c r="I77" s="8">
        <v>6</v>
      </c>
      <c r="J77" s="9">
        <v>5041.0291262135925</v>
      </c>
      <c r="K77" s="8">
        <v>20</v>
      </c>
      <c r="L77" s="9">
        <v>5392.3495145631068</v>
      </c>
      <c r="M77" s="8">
        <v>13</v>
      </c>
      <c r="N77" s="9">
        <v>11806.495145631068</v>
      </c>
      <c r="O77" s="8">
        <v>11</v>
      </c>
    </row>
    <row r="78" spans="1:15" ht="14.4" customHeight="1" x14ac:dyDescent="0.25">
      <c r="A78" s="47">
        <v>329001</v>
      </c>
      <c r="B78" s="6" t="s">
        <v>81</v>
      </c>
      <c r="C78" s="7">
        <v>415837</v>
      </c>
      <c r="D78" s="7">
        <v>3475257</v>
      </c>
      <c r="E78" s="7">
        <v>67998</v>
      </c>
      <c r="F78" s="7">
        <v>3959092</v>
      </c>
      <c r="G78" s="8">
        <v>377</v>
      </c>
      <c r="H78" s="9">
        <v>1103.0159151193634</v>
      </c>
      <c r="I78" s="8">
        <v>12</v>
      </c>
      <c r="J78" s="9">
        <v>9218.1883289124671</v>
      </c>
      <c r="K78" s="8">
        <v>6</v>
      </c>
      <c r="L78" s="9">
        <v>180.36604774535809</v>
      </c>
      <c r="M78" s="8">
        <v>31</v>
      </c>
      <c r="N78" s="9">
        <v>10501.570291777189</v>
      </c>
      <c r="O78" s="8">
        <v>23</v>
      </c>
    </row>
    <row r="79" spans="1:15" ht="14.4" customHeight="1" x14ac:dyDescent="0.25">
      <c r="A79" s="48">
        <v>331001</v>
      </c>
      <c r="B79" s="10" t="s">
        <v>135</v>
      </c>
      <c r="C79" s="11">
        <v>570081</v>
      </c>
      <c r="D79" s="11">
        <v>8885684</v>
      </c>
      <c r="E79" s="11">
        <v>598806</v>
      </c>
      <c r="F79" s="11">
        <v>10054571</v>
      </c>
      <c r="G79" s="12">
        <v>908</v>
      </c>
      <c r="H79" s="13">
        <v>627.84251101321581</v>
      </c>
      <c r="I79" s="14">
        <v>22</v>
      </c>
      <c r="J79" s="13">
        <v>9785.9955947136568</v>
      </c>
      <c r="K79" s="14">
        <v>2</v>
      </c>
      <c r="L79" s="13">
        <v>659.47797356828198</v>
      </c>
      <c r="M79" s="14">
        <v>27</v>
      </c>
      <c r="N79" s="13">
        <v>11073.316079295155</v>
      </c>
      <c r="O79" s="15">
        <v>17</v>
      </c>
    </row>
    <row r="80" spans="1:15" ht="14.4" customHeight="1" x14ac:dyDescent="0.25">
      <c r="A80" s="47">
        <v>333001</v>
      </c>
      <c r="B80" s="6" t="s">
        <v>82</v>
      </c>
      <c r="C80" s="7">
        <v>384755</v>
      </c>
      <c r="D80" s="7">
        <v>5566299</v>
      </c>
      <c r="E80" s="7">
        <v>421054</v>
      </c>
      <c r="F80" s="7">
        <v>6372108</v>
      </c>
      <c r="G80" s="8">
        <v>721</v>
      </c>
      <c r="H80" s="9">
        <v>533.64077669902917</v>
      </c>
      <c r="I80" s="8">
        <v>29</v>
      </c>
      <c r="J80" s="9">
        <v>7720.2482662968096</v>
      </c>
      <c r="K80" s="8">
        <v>8</v>
      </c>
      <c r="L80" s="9">
        <v>583.9861303744799</v>
      </c>
      <c r="M80" s="8">
        <v>29</v>
      </c>
      <c r="N80" s="9">
        <v>8837.8751733703193</v>
      </c>
      <c r="O80" s="8">
        <v>33</v>
      </c>
    </row>
    <row r="81" spans="1:15" ht="14.4" customHeight="1" x14ac:dyDescent="0.25">
      <c r="A81" s="47">
        <v>336001</v>
      </c>
      <c r="B81" s="6" t="s">
        <v>83</v>
      </c>
      <c r="C81" s="7">
        <v>773196</v>
      </c>
      <c r="D81" s="7">
        <v>7552986</v>
      </c>
      <c r="E81" s="7">
        <v>170769</v>
      </c>
      <c r="F81" s="7">
        <v>8496951</v>
      </c>
      <c r="G81" s="8">
        <v>832</v>
      </c>
      <c r="H81" s="9">
        <v>929.32211538461536</v>
      </c>
      <c r="I81" s="8">
        <v>18</v>
      </c>
      <c r="J81" s="9">
        <v>9078.1081730769238</v>
      </c>
      <c r="K81" s="8">
        <v>7</v>
      </c>
      <c r="L81" s="9">
        <v>205.25120192307693</v>
      </c>
      <c r="M81" s="8">
        <v>30</v>
      </c>
      <c r="N81" s="9">
        <v>10212.681490384615</v>
      </c>
      <c r="O81" s="8">
        <v>28</v>
      </c>
    </row>
    <row r="82" spans="1:15" ht="14.4" customHeight="1" x14ac:dyDescent="0.25">
      <c r="A82" s="47">
        <v>337001</v>
      </c>
      <c r="B82" s="6" t="s">
        <v>84</v>
      </c>
      <c r="C82" s="7">
        <v>4014822</v>
      </c>
      <c r="D82" s="7">
        <v>13016802</v>
      </c>
      <c r="E82" s="7">
        <v>608989</v>
      </c>
      <c r="F82" s="7">
        <v>17640613</v>
      </c>
      <c r="G82" s="8">
        <v>933</v>
      </c>
      <c r="H82" s="9">
        <v>4303.1318327974277</v>
      </c>
      <c r="I82" s="8">
        <v>1</v>
      </c>
      <c r="J82" s="9">
        <v>13951.556270096464</v>
      </c>
      <c r="K82" s="8">
        <v>1</v>
      </c>
      <c r="L82" s="9">
        <v>652.72132904608793</v>
      </c>
      <c r="M82" s="8">
        <v>28</v>
      </c>
      <c r="N82" s="9">
        <v>18907.409431939981</v>
      </c>
      <c r="O82" s="8">
        <v>1</v>
      </c>
    </row>
    <row r="83" spans="1:15" ht="14.4" customHeight="1" x14ac:dyDescent="0.25">
      <c r="A83" s="47">
        <v>339001</v>
      </c>
      <c r="B83" s="6" t="s">
        <v>85</v>
      </c>
      <c r="C83" s="7">
        <v>557775</v>
      </c>
      <c r="D83" s="7">
        <v>4003381</v>
      </c>
      <c r="E83" s="7">
        <v>70882</v>
      </c>
      <c r="F83" s="7">
        <v>4632038</v>
      </c>
      <c r="G83" s="8">
        <v>428</v>
      </c>
      <c r="H83" s="9">
        <v>1303.2126168224299</v>
      </c>
      <c r="I83" s="8">
        <v>8</v>
      </c>
      <c r="J83" s="9">
        <v>9353.6939252336451</v>
      </c>
      <c r="K83" s="8">
        <v>4</v>
      </c>
      <c r="L83" s="9">
        <v>165.61214953271028</v>
      </c>
      <c r="M83" s="8">
        <v>32</v>
      </c>
      <c r="N83" s="9">
        <v>10822.518691588784</v>
      </c>
      <c r="O83" s="8">
        <v>19</v>
      </c>
    </row>
    <row r="84" spans="1:15" ht="14.4" customHeight="1" x14ac:dyDescent="0.25">
      <c r="A84" s="48">
        <v>340001</v>
      </c>
      <c r="B84" s="10" t="s">
        <v>86</v>
      </c>
      <c r="C84" s="11">
        <v>68634</v>
      </c>
      <c r="D84" s="11">
        <v>1047117</v>
      </c>
      <c r="E84" s="11">
        <v>111829</v>
      </c>
      <c r="F84" s="11">
        <v>1227580</v>
      </c>
      <c r="G84" s="12">
        <v>110</v>
      </c>
      <c r="H84" s="13">
        <v>623.9454545454546</v>
      </c>
      <c r="I84" s="14">
        <v>23</v>
      </c>
      <c r="J84" s="13">
        <v>9519.2454545454548</v>
      </c>
      <c r="K84" s="14">
        <v>3</v>
      </c>
      <c r="L84" s="13">
        <v>1016.6272727272727</v>
      </c>
      <c r="M84" s="14">
        <v>26</v>
      </c>
      <c r="N84" s="13">
        <v>11159.818181818184</v>
      </c>
      <c r="O84" s="15">
        <v>16</v>
      </c>
    </row>
    <row r="85" spans="1:15" ht="14.4" customHeight="1" x14ac:dyDescent="0.25">
      <c r="A85" s="47">
        <v>341001</v>
      </c>
      <c r="B85" s="6" t="s">
        <v>87</v>
      </c>
      <c r="C85" s="7">
        <v>1254077</v>
      </c>
      <c r="D85" s="7">
        <v>4494727</v>
      </c>
      <c r="E85" s="7">
        <v>2526636</v>
      </c>
      <c r="F85" s="7">
        <v>8275440</v>
      </c>
      <c r="G85" s="8">
        <v>806</v>
      </c>
      <c r="H85" s="9">
        <v>1555.9267990074441</v>
      </c>
      <c r="I85" s="8">
        <v>5</v>
      </c>
      <c r="J85" s="9">
        <v>5576.5843672456576</v>
      </c>
      <c r="K85" s="8">
        <v>16</v>
      </c>
      <c r="L85" s="9">
        <v>3134.7841191066996</v>
      </c>
      <c r="M85" s="8">
        <v>23</v>
      </c>
      <c r="N85" s="9">
        <v>10267.295285359802</v>
      </c>
      <c r="O85" s="8">
        <v>27</v>
      </c>
    </row>
    <row r="86" spans="1:15" ht="14.4" customHeight="1" x14ac:dyDescent="0.25">
      <c r="A86" s="47">
        <v>343001</v>
      </c>
      <c r="B86" s="6" t="s">
        <v>136</v>
      </c>
      <c r="C86" s="7">
        <v>209733</v>
      </c>
      <c r="D86" s="7">
        <v>1459285</v>
      </c>
      <c r="E86" s="7">
        <v>2346109</v>
      </c>
      <c r="F86" s="7">
        <v>4015127</v>
      </c>
      <c r="G86" s="8">
        <v>346</v>
      </c>
      <c r="H86" s="9">
        <v>606.16473988439304</v>
      </c>
      <c r="I86" s="8">
        <v>25</v>
      </c>
      <c r="J86" s="9">
        <v>4217.5867052023123</v>
      </c>
      <c r="K86" s="8">
        <v>28</v>
      </c>
      <c r="L86" s="9">
        <v>6780.661849710983</v>
      </c>
      <c r="M86" s="8">
        <v>8</v>
      </c>
      <c r="N86" s="9">
        <v>11604.413294797689</v>
      </c>
      <c r="O86" s="8">
        <v>12</v>
      </c>
    </row>
    <row r="87" spans="1:15" ht="14.4" customHeight="1" x14ac:dyDescent="0.25">
      <c r="A87" s="47">
        <v>343002</v>
      </c>
      <c r="B87" s="6" t="s">
        <v>137</v>
      </c>
      <c r="C87" s="7">
        <v>1289729</v>
      </c>
      <c r="D87" s="7">
        <v>9120097</v>
      </c>
      <c r="E87" s="7">
        <v>7464962</v>
      </c>
      <c r="F87" s="7">
        <v>17874788</v>
      </c>
      <c r="G87" s="8">
        <v>1900</v>
      </c>
      <c r="H87" s="9">
        <v>678.80473684210529</v>
      </c>
      <c r="I87" s="8">
        <v>21</v>
      </c>
      <c r="J87" s="9">
        <v>4800.0510526315793</v>
      </c>
      <c r="K87" s="8">
        <v>23</v>
      </c>
      <c r="L87" s="9">
        <v>3928.9273684210525</v>
      </c>
      <c r="M87" s="8">
        <v>20</v>
      </c>
      <c r="N87" s="9">
        <v>9407.7831578947371</v>
      </c>
      <c r="O87" s="8">
        <v>32</v>
      </c>
    </row>
    <row r="88" spans="1:15" ht="14.4" customHeight="1" x14ac:dyDescent="0.25">
      <c r="A88" s="47">
        <v>344001</v>
      </c>
      <c r="B88" s="6" t="s">
        <v>138</v>
      </c>
      <c r="C88" s="7">
        <v>339323</v>
      </c>
      <c r="D88" s="7">
        <v>2424803</v>
      </c>
      <c r="E88" s="7">
        <v>2900835</v>
      </c>
      <c r="F88" s="7">
        <v>5664961</v>
      </c>
      <c r="G88" s="8">
        <v>546</v>
      </c>
      <c r="H88" s="9">
        <v>621.47069597069594</v>
      </c>
      <c r="I88" s="8">
        <v>24</v>
      </c>
      <c r="J88" s="9">
        <v>4441.0311355311351</v>
      </c>
      <c r="K88" s="8">
        <v>25</v>
      </c>
      <c r="L88" s="9">
        <v>5312.8846153846152</v>
      </c>
      <c r="M88" s="8">
        <v>14</v>
      </c>
      <c r="N88" s="9">
        <v>10375.386446886447</v>
      </c>
      <c r="O88" s="8">
        <v>24</v>
      </c>
    </row>
    <row r="89" spans="1:15" ht="14.4" customHeight="1" x14ac:dyDescent="0.25">
      <c r="A89" s="48">
        <v>345001</v>
      </c>
      <c r="B89" s="10" t="s">
        <v>88</v>
      </c>
      <c r="C89" s="11">
        <v>856892</v>
      </c>
      <c r="D89" s="11">
        <v>8375234</v>
      </c>
      <c r="E89" s="11">
        <v>7294308</v>
      </c>
      <c r="F89" s="11">
        <v>16526434</v>
      </c>
      <c r="G89" s="12">
        <v>1723</v>
      </c>
      <c r="H89" s="13">
        <v>497.32559489262911</v>
      </c>
      <c r="I89" s="14">
        <v>30</v>
      </c>
      <c r="J89" s="13">
        <v>4860.8438769587929</v>
      </c>
      <c r="K89" s="14">
        <v>22</v>
      </c>
      <c r="L89" s="13">
        <v>4233.49274521184</v>
      </c>
      <c r="M89" s="14">
        <v>19</v>
      </c>
      <c r="N89" s="13">
        <v>9591.6622170632618</v>
      </c>
      <c r="O89" s="15">
        <v>31</v>
      </c>
    </row>
    <row r="90" spans="1:15" ht="14.4" customHeight="1" x14ac:dyDescent="0.25">
      <c r="A90" s="47">
        <v>346001</v>
      </c>
      <c r="B90" s="6" t="s">
        <v>89</v>
      </c>
      <c r="C90" s="7">
        <v>872427</v>
      </c>
      <c r="D90" s="7">
        <v>4290980</v>
      </c>
      <c r="E90" s="7">
        <v>4064274</v>
      </c>
      <c r="F90" s="7">
        <v>9227681</v>
      </c>
      <c r="G90" s="8">
        <v>860</v>
      </c>
      <c r="H90" s="9">
        <v>1014.45</v>
      </c>
      <c r="I90" s="8">
        <v>16</v>
      </c>
      <c r="J90" s="9">
        <v>4989.5116279069771</v>
      </c>
      <c r="K90" s="8">
        <v>21</v>
      </c>
      <c r="L90" s="9">
        <v>4725.8999999999996</v>
      </c>
      <c r="M90" s="8">
        <v>16</v>
      </c>
      <c r="N90" s="9">
        <v>10729.861627906976</v>
      </c>
      <c r="O90" s="8">
        <v>20</v>
      </c>
    </row>
    <row r="91" spans="1:15" ht="14.4" customHeight="1" x14ac:dyDescent="0.25">
      <c r="A91" s="47">
        <v>347001</v>
      </c>
      <c r="B91" s="6" t="s">
        <v>90</v>
      </c>
      <c r="C91" s="7">
        <v>133147</v>
      </c>
      <c r="D91" s="7">
        <v>2533838</v>
      </c>
      <c r="E91" s="7">
        <v>3302531</v>
      </c>
      <c r="F91" s="7">
        <v>5969516</v>
      </c>
      <c r="G91" s="8">
        <v>465</v>
      </c>
      <c r="H91" s="9">
        <v>286.33763440860213</v>
      </c>
      <c r="I91" s="8">
        <v>33</v>
      </c>
      <c r="J91" s="9">
        <v>5449.1139784946236</v>
      </c>
      <c r="K91" s="8">
        <v>17</v>
      </c>
      <c r="L91" s="9">
        <v>7102.2172043010751</v>
      </c>
      <c r="M91" s="8">
        <v>5</v>
      </c>
      <c r="N91" s="9">
        <v>12837.6688172043</v>
      </c>
      <c r="O91" s="8">
        <v>9</v>
      </c>
    </row>
    <row r="92" spans="1:15" ht="14.4" customHeight="1" x14ac:dyDescent="0.25">
      <c r="A92" s="47">
        <v>348001</v>
      </c>
      <c r="B92" s="6" t="s">
        <v>139</v>
      </c>
      <c r="C92" s="7">
        <v>612879</v>
      </c>
      <c r="D92" s="7">
        <v>2311940</v>
      </c>
      <c r="E92" s="7">
        <v>6027866</v>
      </c>
      <c r="F92" s="7">
        <v>8952685</v>
      </c>
      <c r="G92" s="8">
        <v>540</v>
      </c>
      <c r="H92" s="9">
        <v>1134.9611111111112</v>
      </c>
      <c r="I92" s="8">
        <v>11</v>
      </c>
      <c r="J92" s="9">
        <v>4281.3703703703704</v>
      </c>
      <c r="K92" s="8">
        <v>27</v>
      </c>
      <c r="L92" s="9">
        <v>11162.714814814815</v>
      </c>
      <c r="M92" s="8">
        <v>1</v>
      </c>
      <c r="N92" s="9">
        <v>16579.046296296299</v>
      </c>
      <c r="O92" s="8">
        <v>2</v>
      </c>
    </row>
    <row r="93" spans="1:15" ht="14.4" customHeight="1" x14ac:dyDescent="0.25">
      <c r="A93" s="47">
        <v>349001</v>
      </c>
      <c r="B93" s="6" t="s">
        <v>91</v>
      </c>
      <c r="C93" s="7">
        <v>623324</v>
      </c>
      <c r="D93" s="7">
        <v>1245762</v>
      </c>
      <c r="E93" s="7">
        <v>624486</v>
      </c>
      <c r="F93" s="7">
        <v>2493572</v>
      </c>
      <c r="G93" s="8">
        <v>220</v>
      </c>
      <c r="H93" s="9">
        <v>2833.2909090909093</v>
      </c>
      <c r="I93" s="8">
        <v>3</v>
      </c>
      <c r="J93" s="9">
        <v>5662.5545454545454</v>
      </c>
      <c r="K93" s="8">
        <v>15</v>
      </c>
      <c r="L93" s="9">
        <v>2838.5727272727272</v>
      </c>
      <c r="M93" s="8">
        <v>25</v>
      </c>
      <c r="N93" s="9">
        <v>11334.418181818182</v>
      </c>
      <c r="O93" s="8">
        <v>14</v>
      </c>
    </row>
    <row r="94" spans="1:15" s="29" customFormat="1" ht="14.4" customHeight="1" x14ac:dyDescent="0.25">
      <c r="A94" s="48" t="s">
        <v>92</v>
      </c>
      <c r="B94" s="10" t="s">
        <v>140</v>
      </c>
      <c r="C94" s="11">
        <v>49580</v>
      </c>
      <c r="D94" s="11">
        <v>467960</v>
      </c>
      <c r="E94" s="11">
        <v>670068</v>
      </c>
      <c r="F94" s="11">
        <v>1187608</v>
      </c>
      <c r="G94" s="12">
        <v>105</v>
      </c>
      <c r="H94" s="13">
        <v>472.1904761904762</v>
      </c>
      <c r="I94" s="14">
        <v>31</v>
      </c>
      <c r="J94" s="13">
        <v>4456.7619047619046</v>
      </c>
      <c r="K94" s="14">
        <v>24</v>
      </c>
      <c r="L94" s="13">
        <v>6381.6</v>
      </c>
      <c r="M94" s="14">
        <v>9</v>
      </c>
      <c r="N94" s="13">
        <v>11310.55238095238</v>
      </c>
      <c r="O94" s="15">
        <v>15</v>
      </c>
    </row>
    <row r="95" spans="1:15" ht="14.4" customHeight="1" x14ac:dyDescent="0.25">
      <c r="A95" s="47" t="s">
        <v>93</v>
      </c>
      <c r="B95" s="6" t="s">
        <v>94</v>
      </c>
      <c r="C95" s="7">
        <v>1290866</v>
      </c>
      <c r="D95" s="7">
        <v>2132633</v>
      </c>
      <c r="E95" s="7">
        <v>1284422</v>
      </c>
      <c r="F95" s="7">
        <v>4707921</v>
      </c>
      <c r="G95" s="8">
        <v>363</v>
      </c>
      <c r="H95" s="9">
        <v>3556.1046831955923</v>
      </c>
      <c r="I95" s="8">
        <v>2</v>
      </c>
      <c r="J95" s="9">
        <v>5875.0220385674929</v>
      </c>
      <c r="K95" s="8">
        <v>14</v>
      </c>
      <c r="L95" s="9">
        <v>3538.35261707989</v>
      </c>
      <c r="M95" s="8">
        <v>22</v>
      </c>
      <c r="N95" s="9">
        <v>12969.479338842975</v>
      </c>
      <c r="O95" s="8">
        <v>8</v>
      </c>
    </row>
    <row r="96" spans="1:15" s="30" customFormat="1" ht="14.4" customHeight="1" x14ac:dyDescent="0.25">
      <c r="A96" s="47" t="s">
        <v>95</v>
      </c>
      <c r="B96" s="6" t="s">
        <v>96</v>
      </c>
      <c r="C96" s="7">
        <v>674008</v>
      </c>
      <c r="D96" s="7">
        <v>2513679</v>
      </c>
      <c r="E96" s="7">
        <v>4229161</v>
      </c>
      <c r="F96" s="7">
        <v>7416848</v>
      </c>
      <c r="G96" s="8">
        <v>621</v>
      </c>
      <c r="H96" s="9">
        <v>1085.3590982286635</v>
      </c>
      <c r="I96" s="8">
        <v>15</v>
      </c>
      <c r="J96" s="9">
        <v>4047.7922705314008</v>
      </c>
      <c r="K96" s="8">
        <v>29</v>
      </c>
      <c r="L96" s="9">
        <v>6810.2431561996782</v>
      </c>
      <c r="M96" s="8">
        <v>7</v>
      </c>
      <c r="N96" s="9">
        <v>11943.394524959742</v>
      </c>
      <c r="O96" s="8">
        <v>10</v>
      </c>
    </row>
    <row r="97" spans="1:15" ht="14.4" customHeight="1" x14ac:dyDescent="0.25">
      <c r="A97" s="47" t="s">
        <v>97</v>
      </c>
      <c r="B97" s="6" t="s">
        <v>98</v>
      </c>
      <c r="C97" s="7">
        <v>233194</v>
      </c>
      <c r="D97" s="7">
        <v>951375</v>
      </c>
      <c r="E97" s="7">
        <v>2959628</v>
      </c>
      <c r="F97" s="7">
        <v>4144197</v>
      </c>
      <c r="G97" s="8">
        <v>274</v>
      </c>
      <c r="H97" s="9">
        <v>851.07299270072997</v>
      </c>
      <c r="I97" s="8">
        <v>19</v>
      </c>
      <c r="J97" s="9">
        <v>3472.1715328467153</v>
      </c>
      <c r="K97" s="8">
        <v>33</v>
      </c>
      <c r="L97" s="9">
        <v>10801.56204379562</v>
      </c>
      <c r="M97" s="8">
        <v>2</v>
      </c>
      <c r="N97" s="9">
        <v>15124.806569343065</v>
      </c>
      <c r="O97" s="8">
        <v>3</v>
      </c>
    </row>
    <row r="98" spans="1:15" s="30" customFormat="1" ht="14.4" customHeight="1" x14ac:dyDescent="0.25">
      <c r="A98" s="47" t="s">
        <v>99</v>
      </c>
      <c r="B98" s="6" t="s">
        <v>100</v>
      </c>
      <c r="C98" s="7">
        <v>220566</v>
      </c>
      <c r="D98" s="7">
        <v>2406840</v>
      </c>
      <c r="E98" s="7">
        <v>1123182</v>
      </c>
      <c r="F98" s="7">
        <v>3750588</v>
      </c>
      <c r="G98" s="8">
        <v>382</v>
      </c>
      <c r="H98" s="9">
        <v>577.39790575916231</v>
      </c>
      <c r="I98" s="8">
        <v>26</v>
      </c>
      <c r="J98" s="9">
        <v>6300.6282722513088</v>
      </c>
      <c r="K98" s="8">
        <v>10</v>
      </c>
      <c r="L98" s="9">
        <v>2940.2670157068064</v>
      </c>
      <c r="M98" s="8">
        <v>24</v>
      </c>
      <c r="N98" s="9">
        <v>9818.293193717278</v>
      </c>
      <c r="O98" s="8">
        <v>30</v>
      </c>
    </row>
    <row r="99" spans="1:15" ht="14.4" customHeight="1" x14ac:dyDescent="0.25">
      <c r="A99" s="48" t="s">
        <v>101</v>
      </c>
      <c r="B99" s="10" t="s">
        <v>102</v>
      </c>
      <c r="C99" s="11">
        <v>527247</v>
      </c>
      <c r="D99" s="11">
        <v>3045381</v>
      </c>
      <c r="E99" s="11">
        <v>1751004</v>
      </c>
      <c r="F99" s="11">
        <v>5323632</v>
      </c>
      <c r="G99" s="12">
        <v>407</v>
      </c>
      <c r="H99" s="13">
        <v>1295.4471744471743</v>
      </c>
      <c r="I99" s="14">
        <v>9</v>
      </c>
      <c r="J99" s="13">
        <v>7482.5085995085992</v>
      </c>
      <c r="K99" s="14">
        <v>9</v>
      </c>
      <c r="L99" s="13">
        <v>4302.2211302211299</v>
      </c>
      <c r="M99" s="14">
        <v>18</v>
      </c>
      <c r="N99" s="13">
        <v>13080.176904176904</v>
      </c>
      <c r="O99" s="15">
        <v>7</v>
      </c>
    </row>
    <row r="100" spans="1:15" ht="14.4" customHeight="1" x14ac:dyDescent="0.25">
      <c r="A100" s="47" t="s">
        <v>103</v>
      </c>
      <c r="B100" s="6" t="s">
        <v>104</v>
      </c>
      <c r="C100" s="7">
        <v>175803</v>
      </c>
      <c r="D100" s="7">
        <v>780899</v>
      </c>
      <c r="E100" s="7">
        <v>1426972</v>
      </c>
      <c r="F100" s="7">
        <v>2383674</v>
      </c>
      <c r="G100" s="8">
        <v>181</v>
      </c>
      <c r="H100" s="9">
        <v>971.2872928176796</v>
      </c>
      <c r="I100" s="8">
        <v>17</v>
      </c>
      <c r="J100" s="9">
        <v>4314.3591160220994</v>
      </c>
      <c r="K100" s="8">
        <v>26</v>
      </c>
      <c r="L100" s="9">
        <v>7883.8232044198894</v>
      </c>
      <c r="M100" s="8">
        <v>3</v>
      </c>
      <c r="N100" s="9">
        <v>13169.469613259669</v>
      </c>
      <c r="O100" s="8">
        <v>6</v>
      </c>
    </row>
    <row r="101" spans="1:15" ht="14.4" customHeight="1" x14ac:dyDescent="0.25">
      <c r="A101" s="47" t="s">
        <v>105</v>
      </c>
      <c r="B101" s="6" t="s">
        <v>106</v>
      </c>
      <c r="C101" s="7">
        <v>254987</v>
      </c>
      <c r="D101" s="7">
        <v>935270</v>
      </c>
      <c r="E101" s="7">
        <v>1036001</v>
      </c>
      <c r="F101" s="7">
        <v>2226258</v>
      </c>
      <c r="G101" s="8">
        <v>149</v>
      </c>
      <c r="H101" s="9">
        <v>1711.3221476510066</v>
      </c>
      <c r="I101" s="8">
        <v>4</v>
      </c>
      <c r="J101" s="9">
        <v>6276.979865771812</v>
      </c>
      <c r="K101" s="8">
        <v>11</v>
      </c>
      <c r="L101" s="9">
        <v>6953.0268456375843</v>
      </c>
      <c r="M101" s="8">
        <v>6</v>
      </c>
      <c r="N101" s="9">
        <v>14941.328859060402</v>
      </c>
      <c r="O101" s="8">
        <v>5</v>
      </c>
    </row>
    <row r="102" spans="1:15" s="30" customFormat="1" ht="14.4" customHeight="1" x14ac:dyDescent="0.25">
      <c r="A102" s="47" t="s">
        <v>107</v>
      </c>
      <c r="B102" s="6" t="s">
        <v>108</v>
      </c>
      <c r="C102" s="7">
        <v>110084</v>
      </c>
      <c r="D102" s="7">
        <v>1081302</v>
      </c>
      <c r="E102" s="7">
        <v>932980</v>
      </c>
      <c r="F102" s="7">
        <v>2124366</v>
      </c>
      <c r="G102" s="8">
        <v>200</v>
      </c>
      <c r="H102" s="9">
        <v>550.41999999999996</v>
      </c>
      <c r="I102" s="8">
        <v>27</v>
      </c>
      <c r="J102" s="9">
        <v>5406.51</v>
      </c>
      <c r="K102" s="8">
        <v>18</v>
      </c>
      <c r="L102" s="9">
        <v>4664.8999999999996</v>
      </c>
      <c r="M102" s="8">
        <v>17</v>
      </c>
      <c r="N102" s="9">
        <v>10621.83</v>
      </c>
      <c r="O102" s="8">
        <v>22</v>
      </c>
    </row>
    <row r="103" spans="1:15" s="30" customFormat="1" ht="14.4" customHeight="1" x14ac:dyDescent="0.25">
      <c r="A103" s="47" t="s">
        <v>109</v>
      </c>
      <c r="B103" s="6" t="s">
        <v>110</v>
      </c>
      <c r="C103" s="7">
        <v>449461</v>
      </c>
      <c r="D103" s="7">
        <v>2120499</v>
      </c>
      <c r="E103" s="7">
        <v>2818589</v>
      </c>
      <c r="F103" s="7">
        <v>5388549</v>
      </c>
      <c r="G103" s="8">
        <v>360</v>
      </c>
      <c r="H103" s="9">
        <v>1248.5027777777777</v>
      </c>
      <c r="I103" s="8">
        <v>10</v>
      </c>
      <c r="J103" s="9">
        <v>5890.2749999999996</v>
      </c>
      <c r="K103" s="8">
        <v>13</v>
      </c>
      <c r="L103" s="9">
        <v>7829.4138888888892</v>
      </c>
      <c r="M103" s="8">
        <v>4</v>
      </c>
      <c r="N103" s="9">
        <v>14968.191666666666</v>
      </c>
      <c r="O103" s="8">
        <v>4</v>
      </c>
    </row>
    <row r="104" spans="1:15" s="30" customFormat="1" ht="14.4" customHeight="1" x14ac:dyDescent="0.25">
      <c r="A104" s="48" t="s">
        <v>111</v>
      </c>
      <c r="B104" s="10" t="s">
        <v>141</v>
      </c>
      <c r="C104" s="11">
        <v>524330</v>
      </c>
      <c r="D104" s="11">
        <v>1922816</v>
      </c>
      <c r="E104" s="11">
        <v>3078285</v>
      </c>
      <c r="F104" s="11">
        <v>5525431</v>
      </c>
      <c r="G104" s="12">
        <v>483</v>
      </c>
      <c r="H104" s="13">
        <v>1085.5693581780538</v>
      </c>
      <c r="I104" s="14">
        <v>14</v>
      </c>
      <c r="J104" s="13">
        <v>3980.985507246377</v>
      </c>
      <c r="K104" s="14">
        <v>31</v>
      </c>
      <c r="L104" s="13">
        <v>6373.260869565217</v>
      </c>
      <c r="M104" s="14">
        <v>10</v>
      </c>
      <c r="N104" s="13">
        <v>11439.815734989646</v>
      </c>
      <c r="O104" s="15">
        <v>13</v>
      </c>
    </row>
    <row r="105" spans="1:15" s="30" customFormat="1" ht="14.4" customHeight="1" x14ac:dyDescent="0.25">
      <c r="A105" s="47" t="s">
        <v>112</v>
      </c>
      <c r="B105" s="6" t="s">
        <v>113</v>
      </c>
      <c r="C105" s="7">
        <v>77958</v>
      </c>
      <c r="D105" s="7">
        <v>860185</v>
      </c>
      <c r="E105" s="7">
        <v>515961</v>
      </c>
      <c r="F105" s="7">
        <v>1454104</v>
      </c>
      <c r="G105" s="8">
        <v>144</v>
      </c>
      <c r="H105" s="9">
        <v>541.375</v>
      </c>
      <c r="I105" s="8">
        <v>28</v>
      </c>
      <c r="J105" s="9">
        <v>5973.5069444444443</v>
      </c>
      <c r="K105" s="8">
        <v>12</v>
      </c>
      <c r="L105" s="9">
        <v>3583.0625</v>
      </c>
      <c r="M105" s="8">
        <v>21</v>
      </c>
      <c r="N105" s="9">
        <v>10097.944444444445</v>
      </c>
      <c r="O105" s="8">
        <v>29</v>
      </c>
    </row>
    <row r="106" spans="1:15" s="30" customFormat="1" ht="14.4" customHeight="1" x14ac:dyDescent="0.25">
      <c r="A106" s="47" t="s">
        <v>114</v>
      </c>
      <c r="B106" s="6" t="s">
        <v>115</v>
      </c>
      <c r="C106" s="7">
        <v>246109</v>
      </c>
      <c r="D106" s="7">
        <v>2652932</v>
      </c>
      <c r="E106" s="7">
        <v>4084902</v>
      </c>
      <c r="F106" s="7">
        <v>6983943</v>
      </c>
      <c r="G106" s="8">
        <v>675</v>
      </c>
      <c r="H106" s="9">
        <v>364.60592592592593</v>
      </c>
      <c r="I106" s="8">
        <v>32</v>
      </c>
      <c r="J106" s="9">
        <v>3930.2696296296294</v>
      </c>
      <c r="K106" s="8">
        <v>32</v>
      </c>
      <c r="L106" s="9">
        <v>6051.7066666666669</v>
      </c>
      <c r="M106" s="8">
        <v>11</v>
      </c>
      <c r="N106" s="9">
        <v>10346.582222222223</v>
      </c>
      <c r="O106" s="8">
        <v>25</v>
      </c>
    </row>
    <row r="107" spans="1:15" s="30" customFormat="1" ht="14.4" customHeight="1" x14ac:dyDescent="0.25">
      <c r="A107" s="48" t="s">
        <v>116</v>
      </c>
      <c r="B107" s="10" t="s">
        <v>117</v>
      </c>
      <c r="C107" s="11">
        <v>379719</v>
      </c>
      <c r="D107" s="11">
        <v>2139696</v>
      </c>
      <c r="E107" s="11">
        <v>2979197</v>
      </c>
      <c r="F107" s="11">
        <v>5498612</v>
      </c>
      <c r="G107" s="12">
        <v>534</v>
      </c>
      <c r="H107" s="13">
        <v>711.08426966292132</v>
      </c>
      <c r="I107" s="14">
        <v>20</v>
      </c>
      <c r="J107" s="13">
        <v>4006.9213483146068</v>
      </c>
      <c r="K107" s="14">
        <v>30</v>
      </c>
      <c r="L107" s="13">
        <v>5579.0205992509364</v>
      </c>
      <c r="M107" s="14">
        <v>12</v>
      </c>
      <c r="N107" s="13">
        <v>10297.026217228464</v>
      </c>
      <c r="O107" s="15">
        <v>26</v>
      </c>
    </row>
    <row r="108" spans="1:15" ht="14.4" customHeight="1" x14ac:dyDescent="0.25">
      <c r="A108" s="51"/>
      <c r="B108" s="25" t="s">
        <v>118</v>
      </c>
      <c r="C108" s="26">
        <f>SUM(C75:C107)</f>
        <v>19783991</v>
      </c>
      <c r="D108" s="26">
        <f t="shared" ref="D108:G108" si="1">SUM(D75:D107)</f>
        <v>112253763</v>
      </c>
      <c r="E108" s="26">
        <f t="shared" si="1"/>
        <v>72294440</v>
      </c>
      <c r="F108" s="26">
        <f t="shared" si="1"/>
        <v>204332194</v>
      </c>
      <c r="G108" s="31">
        <f t="shared" si="1"/>
        <v>17943</v>
      </c>
      <c r="H108" s="26">
        <f>C108/G108</f>
        <v>1102.6021846959818</v>
      </c>
      <c r="I108" s="28"/>
      <c r="J108" s="26">
        <f>D108/G108</f>
        <v>6256.1312489550246</v>
      </c>
      <c r="K108" s="28"/>
      <c r="L108" s="26">
        <f>E108/G108</f>
        <v>4029.1166471604524</v>
      </c>
      <c r="M108" s="28"/>
      <c r="N108" s="26">
        <f>F108/G108</f>
        <v>11387.850080811459</v>
      </c>
      <c r="O108" s="28"/>
    </row>
    <row r="109" spans="1:15" s="16" customFormat="1" ht="7.95" customHeight="1" x14ac:dyDescent="0.25">
      <c r="A109" s="50"/>
      <c r="B109" s="21"/>
      <c r="C109" s="22"/>
      <c r="D109" s="22"/>
      <c r="E109" s="22"/>
      <c r="F109" s="22"/>
      <c r="G109" s="58"/>
      <c r="H109" s="23"/>
      <c r="I109" s="21"/>
      <c r="J109" s="22"/>
      <c r="K109" s="21"/>
      <c r="L109" s="22"/>
      <c r="M109" s="21"/>
      <c r="N109" s="22"/>
      <c r="O109" s="24"/>
    </row>
    <row r="110" spans="1:15" s="16" customFormat="1" ht="14.4" customHeight="1" x14ac:dyDescent="0.25">
      <c r="A110" s="47">
        <v>318001</v>
      </c>
      <c r="B110" s="6" t="s">
        <v>75</v>
      </c>
      <c r="C110" s="7">
        <v>81702</v>
      </c>
      <c r="D110" s="7">
        <v>7340514</v>
      </c>
      <c r="E110" s="7">
        <v>6886376</v>
      </c>
      <c r="F110" s="7">
        <v>14308592</v>
      </c>
      <c r="G110" s="8">
        <v>1414</v>
      </c>
      <c r="H110" s="9">
        <v>57.780763790664778</v>
      </c>
      <c r="I110" s="8">
        <v>2</v>
      </c>
      <c r="J110" s="9">
        <v>5191.31117397454</v>
      </c>
      <c r="K110" s="8">
        <v>1</v>
      </c>
      <c r="L110" s="9">
        <v>4870.1386138613861</v>
      </c>
      <c r="M110" s="8">
        <v>1</v>
      </c>
      <c r="N110" s="9">
        <v>10119.230551626591</v>
      </c>
      <c r="O110" s="8">
        <v>1</v>
      </c>
    </row>
    <row r="111" spans="1:15" s="16" customFormat="1" ht="14.4" customHeight="1" x14ac:dyDescent="0.25">
      <c r="A111" s="48">
        <v>319001</v>
      </c>
      <c r="B111" s="10" t="s">
        <v>76</v>
      </c>
      <c r="C111" s="11">
        <v>233775</v>
      </c>
      <c r="D111" s="11">
        <v>5078028</v>
      </c>
      <c r="E111" s="11">
        <v>1293582</v>
      </c>
      <c r="F111" s="11">
        <v>6605385</v>
      </c>
      <c r="G111" s="12">
        <v>1040</v>
      </c>
      <c r="H111" s="13">
        <v>224.78365384615384</v>
      </c>
      <c r="I111" s="14">
        <v>1</v>
      </c>
      <c r="J111" s="13">
        <v>4882.7192307692312</v>
      </c>
      <c r="K111" s="14">
        <v>2</v>
      </c>
      <c r="L111" s="13">
        <v>1243.8288461538461</v>
      </c>
      <c r="M111" s="14">
        <v>2</v>
      </c>
      <c r="N111" s="13">
        <v>6351.3317307692314</v>
      </c>
      <c r="O111" s="15">
        <v>2</v>
      </c>
    </row>
    <row r="112" spans="1:15" s="16" customFormat="1" ht="14.4" customHeight="1" x14ac:dyDescent="0.25">
      <c r="A112" s="51"/>
      <c r="B112" s="25" t="s">
        <v>77</v>
      </c>
      <c r="C112" s="26">
        <f t="shared" ref="C112:F112" si="2">SUM(C110:C111)</f>
        <v>315477</v>
      </c>
      <c r="D112" s="26">
        <f t="shared" si="2"/>
        <v>12418542</v>
      </c>
      <c r="E112" s="26">
        <f t="shared" si="2"/>
        <v>8179958</v>
      </c>
      <c r="F112" s="26">
        <f t="shared" si="2"/>
        <v>20913977</v>
      </c>
      <c r="G112" s="27">
        <f>SUM(G110:G111)</f>
        <v>2454</v>
      </c>
      <c r="H112" s="26">
        <f>C112/G112</f>
        <v>128.5562347188264</v>
      </c>
      <c r="I112" s="28"/>
      <c r="J112" s="26">
        <f>D112/G112</f>
        <v>5060.5305623471886</v>
      </c>
      <c r="K112" s="28"/>
      <c r="L112" s="26">
        <f>E112/G112</f>
        <v>3333.3162184189077</v>
      </c>
      <c r="M112" s="28"/>
      <c r="N112" s="26">
        <f>F112/G112</f>
        <v>8522.4030154849224</v>
      </c>
      <c r="O112" s="28"/>
    </row>
    <row r="113" spans="1:15" s="16" customFormat="1" ht="7.95" customHeight="1" x14ac:dyDescent="0.25">
      <c r="A113" s="50"/>
      <c r="B113" s="21"/>
      <c r="C113" s="22"/>
      <c r="D113" s="22"/>
      <c r="E113" s="22"/>
      <c r="F113" s="22"/>
      <c r="G113" s="58"/>
      <c r="H113" s="23"/>
      <c r="I113" s="21"/>
      <c r="J113" s="22"/>
      <c r="K113" s="21"/>
      <c r="L113" s="22"/>
      <c r="M113" s="21"/>
      <c r="N113" s="22"/>
      <c r="O113" s="24"/>
    </row>
    <row r="114" spans="1:15" s="34" customFormat="1" ht="14.4" customHeight="1" x14ac:dyDescent="0.25">
      <c r="A114" s="52" t="s">
        <v>119</v>
      </c>
      <c r="B114" s="32" t="s">
        <v>128</v>
      </c>
      <c r="C114" s="33">
        <v>491005</v>
      </c>
      <c r="D114" s="33">
        <v>16451338</v>
      </c>
      <c r="E114" s="33">
        <v>1065287</v>
      </c>
      <c r="F114" s="33">
        <v>18007630</v>
      </c>
      <c r="G114" s="12">
        <v>284</v>
      </c>
      <c r="H114" s="33">
        <v>1728.8908450704225</v>
      </c>
      <c r="I114" s="12"/>
      <c r="J114" s="33">
        <v>57927.24647887324</v>
      </c>
      <c r="K114" s="12"/>
      <c r="L114" s="33">
        <v>3751.0105633802818</v>
      </c>
      <c r="M114" s="12"/>
      <c r="N114" s="33">
        <v>63407.147887323947</v>
      </c>
      <c r="O114" s="12"/>
    </row>
    <row r="115" spans="1:15" s="38" customFormat="1" ht="14.4" customHeight="1" x14ac:dyDescent="0.25">
      <c r="A115" s="53"/>
      <c r="B115" s="25" t="s">
        <v>120</v>
      </c>
      <c r="C115" s="35">
        <f t="shared" ref="C115:F115" si="3">SUM(C114)</f>
        <v>491005</v>
      </c>
      <c r="D115" s="35">
        <f t="shared" si="3"/>
        <v>16451338</v>
      </c>
      <c r="E115" s="35">
        <f t="shared" si="3"/>
        <v>1065287</v>
      </c>
      <c r="F115" s="35">
        <f t="shared" si="3"/>
        <v>18007630</v>
      </c>
      <c r="G115" s="36">
        <f>SUM(G114)</f>
        <v>284</v>
      </c>
      <c r="H115" s="37">
        <f>C115/G115</f>
        <v>1728.8908450704225</v>
      </c>
      <c r="I115" s="34"/>
      <c r="J115" s="37">
        <f>D115/G115</f>
        <v>57927.24647887324</v>
      </c>
      <c r="K115" s="34"/>
      <c r="L115" s="37">
        <f>E115/G115</f>
        <v>3751.0105633802818</v>
      </c>
      <c r="M115" s="34"/>
      <c r="N115" s="37">
        <f>F115/G115</f>
        <v>63407.147887323947</v>
      </c>
      <c r="O115" s="35"/>
    </row>
    <row r="116" spans="1:15" s="16" customFormat="1" ht="7.95" customHeight="1" x14ac:dyDescent="0.25">
      <c r="A116" s="50"/>
      <c r="B116" s="21"/>
      <c r="C116" s="22"/>
      <c r="D116" s="22"/>
      <c r="E116" s="22"/>
      <c r="F116" s="22"/>
      <c r="G116" s="58"/>
      <c r="H116" s="23"/>
      <c r="I116" s="21"/>
      <c r="J116" s="22"/>
      <c r="K116" s="21"/>
      <c r="L116" s="22"/>
      <c r="M116" s="21"/>
      <c r="N116" s="22"/>
      <c r="O116" s="24"/>
    </row>
    <row r="117" spans="1:15" ht="14.4" customHeight="1" thickBot="1" x14ac:dyDescent="0.3">
      <c r="A117" s="54"/>
      <c r="B117" s="39" t="s">
        <v>121</v>
      </c>
      <c r="C117" s="40">
        <f>C115+C112+C108+C73</f>
        <v>1098505344</v>
      </c>
      <c r="D117" s="40">
        <f t="shared" ref="D117:F117" si="4">D115+D112+D108+D73</f>
        <v>3754610243</v>
      </c>
      <c r="E117" s="40">
        <f t="shared" si="4"/>
        <v>3724974038.25</v>
      </c>
      <c r="F117" s="40">
        <f t="shared" si="4"/>
        <v>8578089625.249999</v>
      </c>
      <c r="G117" s="41">
        <f>G115+G112+G108+G73</f>
        <v>716805</v>
      </c>
      <c r="H117" s="42">
        <f>C117/G117</f>
        <v>1532.5023458262708</v>
      </c>
      <c r="I117" s="57"/>
      <c r="J117" s="42">
        <f>D117/G117</f>
        <v>5237.9799847936329</v>
      </c>
      <c r="K117" s="57"/>
      <c r="L117" s="42">
        <f>E117/G117</f>
        <v>5196.6351214765518</v>
      </c>
      <c r="M117" s="57"/>
      <c r="N117" s="42">
        <f>F117/G117</f>
        <v>11967.117452096454</v>
      </c>
      <c r="O117" s="43"/>
    </row>
    <row r="118" spans="1:15" s="44" customFormat="1" ht="13.2" customHeight="1" thickTop="1" x14ac:dyDescent="0.25">
      <c r="A118" s="55"/>
    </row>
    <row r="119" spans="1:15" ht="31.8" customHeight="1" x14ac:dyDescent="0.25">
      <c r="B119" s="59" t="s">
        <v>130</v>
      </c>
      <c r="C119" s="63" t="s">
        <v>133</v>
      </c>
      <c r="D119" s="63"/>
      <c r="E119" s="63"/>
      <c r="F119" s="63"/>
      <c r="G119" s="63"/>
      <c r="H119" s="63" t="s">
        <v>133</v>
      </c>
      <c r="I119" s="63"/>
      <c r="J119" s="63"/>
      <c r="K119" s="63"/>
      <c r="L119" s="63"/>
      <c r="M119" s="63"/>
      <c r="N119" s="63"/>
      <c r="O119"/>
    </row>
    <row r="120" spans="1:15" ht="31.8" customHeight="1" x14ac:dyDescent="0.25">
      <c r="B120" s="59" t="s">
        <v>131</v>
      </c>
      <c r="C120" s="63" t="s">
        <v>143</v>
      </c>
      <c r="D120" s="63"/>
      <c r="E120" s="63"/>
      <c r="F120" s="63"/>
      <c r="G120" s="63"/>
      <c r="H120" s="63" t="s">
        <v>143</v>
      </c>
      <c r="I120" s="63"/>
      <c r="J120" s="63"/>
      <c r="K120" s="63"/>
      <c r="L120" s="63"/>
      <c r="M120" s="63"/>
      <c r="N120" s="63"/>
      <c r="O120"/>
    </row>
    <row r="121" spans="1:15" ht="31.8" customHeight="1" x14ac:dyDescent="0.25">
      <c r="B121" s="59" t="s">
        <v>132</v>
      </c>
      <c r="C121" s="63" t="s">
        <v>134</v>
      </c>
      <c r="D121" s="63"/>
      <c r="E121" s="63"/>
      <c r="F121" s="63"/>
      <c r="G121" s="63"/>
      <c r="H121" s="63" t="s">
        <v>134</v>
      </c>
      <c r="I121" s="63"/>
      <c r="J121" s="63"/>
      <c r="K121" s="63"/>
      <c r="L121" s="63"/>
      <c r="M121" s="63"/>
      <c r="N121" s="63"/>
      <c r="O121"/>
    </row>
  </sheetData>
  <sortState ref="A79:O111">
    <sortCondition ref="A79"/>
  </sortState>
  <mergeCells count="9">
    <mergeCell ref="C121:G121"/>
    <mergeCell ref="H120:N120"/>
    <mergeCell ref="H119:N119"/>
    <mergeCell ref="H121:N121"/>
    <mergeCell ref="C1:G1"/>
    <mergeCell ref="H1:O1"/>
    <mergeCell ref="A2:B2"/>
    <mergeCell ref="C119:G119"/>
    <mergeCell ref="C120:G120"/>
  </mergeCells>
  <printOptions horizontalCentered="1"/>
  <pageMargins left="0.5" right="0.5" top="0.45" bottom="0.45" header="0.3" footer="0.3"/>
  <pageSetup paperSize="5" scale="80" fitToHeight="0" orientation="portrait" r:id="rId1"/>
  <headerFooter alignWithMargins="0"/>
  <rowBreaks count="1" manualBreakCount="1">
    <brk id="74" max="14" man="1"/>
  </rowBreaks>
  <colBreaks count="1" manualBreakCount="1">
    <brk id="7" max="1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Revenue</vt:lpstr>
      <vt:lpstr>'Total Revenue'!Print_Area</vt:lpstr>
      <vt:lpstr>'Total Revenue'!Print_Titles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Tairov</dc:creator>
  <cp:lastModifiedBy>Melanie Ruiz</cp:lastModifiedBy>
  <cp:lastPrinted>2016-05-06T20:01:10Z</cp:lastPrinted>
  <dcterms:created xsi:type="dcterms:W3CDTF">2016-05-05T15:18:55Z</dcterms:created>
  <dcterms:modified xsi:type="dcterms:W3CDTF">2016-05-06T20:04:13Z</dcterms:modified>
</cp:coreProperties>
</file>