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10992"/>
  </bookViews>
  <sheets>
    <sheet name="Total Revenue" sheetId="1" r:id="rId1"/>
  </sheets>
  <definedNames>
    <definedName name="_1_2004_2005_AFR_4_Ad_Valorem_Taxes">#REF!</definedName>
    <definedName name="_2004_2005_AFR_4_Ad_Valorem_Taxes">#REF!</definedName>
    <definedName name="Import_Elem_Secondary_ByLEA">#REF!</definedName>
    <definedName name="Import_K_12_ByLEA">#REF!</definedName>
    <definedName name="Import_MFP_and_Other_Funded_ByLEA">#REF!</definedName>
    <definedName name="Import_Total_Reported_ByLEA">#REF!</definedName>
    <definedName name="_xlnm.Print_Area" localSheetId="0">'Total Revenue'!$A$1:$I$120</definedName>
    <definedName name="_xlnm.Print_Titles" localSheetId="0">'Total Revenue'!$A:$B,'Total Revenue'!$1:$2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5" i="1" l="1"/>
  <c r="G115" i="1"/>
  <c r="E115" i="1"/>
  <c r="F115" i="1" s="1"/>
  <c r="C115" i="1"/>
  <c r="I112" i="1"/>
  <c r="G112" i="1"/>
  <c r="E112" i="1"/>
  <c r="F112" i="1" s="1"/>
  <c r="C112" i="1"/>
  <c r="I108" i="1"/>
  <c r="G108" i="1"/>
  <c r="E108" i="1"/>
  <c r="C108" i="1"/>
  <c r="I73" i="1"/>
  <c r="G73" i="1"/>
  <c r="E73" i="1"/>
  <c r="C73" i="1"/>
  <c r="G117" i="1"/>
  <c r="E117" i="1" l="1"/>
  <c r="F73" i="1"/>
  <c r="D73" i="1"/>
  <c r="H73" i="1"/>
  <c r="I117" i="1"/>
  <c r="H117" i="1" s="1"/>
  <c r="F108" i="1"/>
  <c r="D108" i="1"/>
  <c r="H108" i="1"/>
  <c r="D112" i="1"/>
  <c r="H112" i="1"/>
  <c r="F117" i="1"/>
  <c r="D115" i="1"/>
  <c r="H115" i="1"/>
  <c r="C117" i="1"/>
  <c r="D117" i="1" l="1"/>
</calcChain>
</file>

<file path=xl/sharedStrings.xml><?xml version="1.0" encoding="utf-8"?>
<sst xmlns="http://schemas.openxmlformats.org/spreadsheetml/2006/main" count="139" uniqueCount="139">
  <si>
    <t>Federal
Revenue</t>
  </si>
  <si>
    <t>State
Revenue</t>
  </si>
  <si>
    <t>Acadia Parish School Board</t>
  </si>
  <si>
    <t>Allen Parish School Board</t>
  </si>
  <si>
    <t>Ascension Parish School Board</t>
  </si>
  <si>
    <t>Assumption Parish School Board</t>
  </si>
  <si>
    <t>Avoyelles Parish School Board</t>
  </si>
  <si>
    <t>Beauregard Parish School Board</t>
  </si>
  <si>
    <t>Bienville Parish School Board</t>
  </si>
  <si>
    <t>Bossier Parish School Board</t>
  </si>
  <si>
    <t>Caddo Parish School Board</t>
  </si>
  <si>
    <t>Caldwell Parish School Board</t>
  </si>
  <si>
    <t>Cameron Parish School Board</t>
  </si>
  <si>
    <t>Catahoula Parish School Board</t>
  </si>
  <si>
    <t>Claiborne Parish School Board</t>
  </si>
  <si>
    <t>Concordia Parish School Board</t>
  </si>
  <si>
    <t>DeSoto Parish School Board</t>
  </si>
  <si>
    <t>East Baton Rouge Parish School Board</t>
  </si>
  <si>
    <t>East Carroll Parish School Board</t>
  </si>
  <si>
    <t>East Feliciana Parish School Board</t>
  </si>
  <si>
    <t>Evangeline Parish School Board</t>
  </si>
  <si>
    <t>Franklin Parish School Board</t>
  </si>
  <si>
    <t>Grant Parish School Board</t>
  </si>
  <si>
    <t>Iberia Parish School Board</t>
  </si>
  <si>
    <t>Iberville Parish School Board</t>
  </si>
  <si>
    <t>Jackson Parish School Board</t>
  </si>
  <si>
    <t>Jefferson Parish School Board *</t>
  </si>
  <si>
    <t>Jefferson Davis Parish School Board</t>
  </si>
  <si>
    <t>Lafayette Parish School Board</t>
  </si>
  <si>
    <t xml:space="preserve">Lafourche Parish School Board </t>
  </si>
  <si>
    <t>LaSalle Parish School Board</t>
  </si>
  <si>
    <t>Lincoln Parish School Board</t>
  </si>
  <si>
    <t>Livingston Parish School Board</t>
  </si>
  <si>
    <t>Madison Parish School Board</t>
  </si>
  <si>
    <t>Morehouse Parish School Board</t>
  </si>
  <si>
    <t>Natchitoches Parish School Board</t>
  </si>
  <si>
    <t>Ouachita Parish School Board</t>
  </si>
  <si>
    <t>Plaquemines Parish School Board *</t>
  </si>
  <si>
    <t>Pointe Coupee Parish School Board</t>
  </si>
  <si>
    <t>Rapides Parish School Board</t>
  </si>
  <si>
    <t>Red River Parish School Board</t>
  </si>
  <si>
    <t>Richland Parish School Board</t>
  </si>
  <si>
    <t>Sabine Parish School Board</t>
  </si>
  <si>
    <t>St. Bernard Parish School Board *</t>
  </si>
  <si>
    <t>St. Charles Parish School Board</t>
  </si>
  <si>
    <t>St. Helena Parish School Board</t>
  </si>
  <si>
    <t>St. James Parish School Board</t>
  </si>
  <si>
    <t>St. John Parish School Board</t>
  </si>
  <si>
    <t>St. Landry Parish School Board</t>
  </si>
  <si>
    <t>St. Martin Parish School Board</t>
  </si>
  <si>
    <t>St. Mary Parish School Board</t>
  </si>
  <si>
    <t>St. Tammany Parish School Board *</t>
  </si>
  <si>
    <t>Tangipahoa Parish School Board</t>
  </si>
  <si>
    <t>Tensas Parish School Board</t>
  </si>
  <si>
    <t>Terrebonne Parish School Board</t>
  </si>
  <si>
    <t>Union Parish School Board</t>
  </si>
  <si>
    <t>Vermilion Parish School Board</t>
  </si>
  <si>
    <t>Vernon Parish School Board</t>
  </si>
  <si>
    <t>Washington Parish School Board</t>
  </si>
  <si>
    <t>Webster Parish School Board</t>
  </si>
  <si>
    <t>West Baton Rouge Parish School Board</t>
  </si>
  <si>
    <t>West Carroll Parish School Board</t>
  </si>
  <si>
    <t>West Feliciana Parish School Board</t>
  </si>
  <si>
    <t>Winn Parish School Board</t>
  </si>
  <si>
    <t>City of Monroe School Board</t>
  </si>
  <si>
    <t>City of Bogalusa School Board</t>
  </si>
  <si>
    <t>Zachary Community School Board</t>
  </si>
  <si>
    <t>City of Baker School Board</t>
  </si>
  <si>
    <t>Central Community School Board</t>
  </si>
  <si>
    <t>Total City/Parish School Districts</t>
  </si>
  <si>
    <t>LSU Laboratory School</t>
  </si>
  <si>
    <t>Southern University Lab School</t>
  </si>
  <si>
    <t>Total Lab Schools</t>
  </si>
  <si>
    <t>New Vision Learning</t>
  </si>
  <si>
    <t xml:space="preserve">Southwest LA Charter School </t>
  </si>
  <si>
    <t>Lake Charles College Prep</t>
  </si>
  <si>
    <t xml:space="preserve">Glencoe Charter School </t>
  </si>
  <si>
    <t xml:space="preserve">Avoyelles Public Charter School </t>
  </si>
  <si>
    <t xml:space="preserve">Delhi Charter School </t>
  </si>
  <si>
    <t xml:space="preserve">Belle Chasse Academy </t>
  </si>
  <si>
    <t xml:space="preserve">Milestone Academy </t>
  </si>
  <si>
    <t xml:space="preserve">The MAX Charter School </t>
  </si>
  <si>
    <t xml:space="preserve">D'Arbonne Woods </t>
  </si>
  <si>
    <t xml:space="preserve">Louisiana Connections Academy </t>
  </si>
  <si>
    <t xml:space="preserve">Lake Charles Charter Academy </t>
  </si>
  <si>
    <t xml:space="preserve">Lycee Francois de la Nouvelle Orleans </t>
  </si>
  <si>
    <t xml:space="preserve">J. S. Clark Leadership Academy </t>
  </si>
  <si>
    <t>3A1001</t>
  </si>
  <si>
    <t>3A2001</t>
  </si>
  <si>
    <t xml:space="preserve">Tallulah Charter School </t>
  </si>
  <si>
    <t>3A3001</t>
  </si>
  <si>
    <t xml:space="preserve">Baton Rouge Charter Academy at Mid-City </t>
  </si>
  <si>
    <t>3A3002</t>
  </si>
  <si>
    <t>Iberville Charter Academy</t>
  </si>
  <si>
    <t>3A4001</t>
  </si>
  <si>
    <t xml:space="preserve">Delta Charter School </t>
  </si>
  <si>
    <t>3A6001</t>
  </si>
  <si>
    <t xml:space="preserve">Northshore Charter School </t>
  </si>
  <si>
    <t>3A7001</t>
  </si>
  <si>
    <t xml:space="preserve">Louisiana Key Academy </t>
  </si>
  <si>
    <t>3A8001</t>
  </si>
  <si>
    <t>Impact Charter</t>
  </si>
  <si>
    <t>3A9001</t>
  </si>
  <si>
    <t>Vision Academy</t>
  </si>
  <si>
    <t>3B1001</t>
  </si>
  <si>
    <t>Advantage Charter Academy</t>
  </si>
  <si>
    <t>3B1002</t>
  </si>
  <si>
    <t>3B5001</t>
  </si>
  <si>
    <t>Northeast Claiborne Charter</t>
  </si>
  <si>
    <t>3B6001</t>
  </si>
  <si>
    <t>Acadiana Renaissance</t>
  </si>
  <si>
    <t>3B6002</t>
  </si>
  <si>
    <t>Lafayette Renaissance</t>
  </si>
  <si>
    <t>Total Type 2 Charter Schools</t>
  </si>
  <si>
    <t>A02</t>
  </si>
  <si>
    <t>Total Office of Juvenile Justice Schools</t>
  </si>
  <si>
    <t>Total State</t>
  </si>
  <si>
    <t>Calcasieu Parish School Board *</t>
  </si>
  <si>
    <t>Orleans Parish School Board</t>
  </si>
  <si>
    <t>School System</t>
  </si>
  <si>
    <t>Local
Revenue**</t>
  </si>
  <si>
    <t>Office of Juvenile Justice</t>
  </si>
  <si>
    <t>*</t>
  </si>
  <si>
    <t>**</t>
  </si>
  <si>
    <t>Excludes one-time Hurricane Related Revenue</t>
  </si>
  <si>
    <t>International School of Louisiana</t>
  </si>
  <si>
    <t>Madison Prep</t>
  </si>
  <si>
    <t>Louisiana Virtual Charter Academy</t>
  </si>
  <si>
    <t>Int'l High School of New Orleans</t>
  </si>
  <si>
    <t>New Orleans Military/Maritime Academy</t>
  </si>
  <si>
    <t>JCFA - East</t>
  </si>
  <si>
    <t>Willow Charter Academy</t>
  </si>
  <si>
    <t>Total
Revenue</t>
  </si>
  <si>
    <t>Federal
Revenue
as Percent
of Total
Revenue</t>
  </si>
  <si>
    <t>State
Revenue
as Percent
of Total
Revenue</t>
  </si>
  <si>
    <t>Local
Revenue
as Percent
of Total
Revenue</t>
  </si>
  <si>
    <t>Federal, State, and Local Revenue as Percent of Total Revenue - FY 2014-2015</t>
  </si>
  <si>
    <t>Recovery School District (Operated &amp; Type 5 Charters) *</t>
  </si>
  <si>
    <t>City/Parish School Districts reflect Local Revenue minus Local Revenue Representation due to Other Public Schools.  Charter Schools reflect Local Revenue Representation.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</si>
</sst>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$&quot;#,##0_);[Red]\(&quot;$&quot;#,##0\)"/>
    <numFmt numFmtId="164" formatCode="&quot;$&quot;#,##0"/>
  </numFmts>
  <fonts count="11" x14ac:knownFonts="1">
    <font>
      <sz val="10"/>
      <name val="Arial"/>
    </font>
    <font>
      <sz val="10"/>
      <name val="Arial Narrow"/>
      <family val="2"/>
    </font>
    <font>
      <b/>
      <sz val="10"/>
      <name val="Arial Narrow"/>
      <family val="2"/>
    </font>
    <font>
      <sz val="10"/>
      <color indexed="8"/>
      <name val="Arial"/>
      <family val="2"/>
    </font>
    <font>
      <sz val="10"/>
      <color indexed="8"/>
      <name val="Arial Narrow"/>
      <family val="2"/>
    </font>
    <font>
      <sz val="10"/>
      <name val="Arial"/>
      <family val="2"/>
    </font>
    <font>
      <b/>
      <sz val="10"/>
      <color indexed="8"/>
      <name val="Arial Narrow"/>
      <family val="2"/>
    </font>
    <font>
      <sz val="20"/>
      <name val="Arial Narrow"/>
      <family val="2"/>
    </font>
    <font>
      <b/>
      <sz val="20"/>
      <name val="Arial Narrow"/>
      <family val="2"/>
    </font>
    <font>
      <sz val="10"/>
      <name val="Arial"/>
    </font>
    <font>
      <b/>
      <sz val="11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5">
    <xf numFmtId="0" fontId="0" fillId="0" borderId="0"/>
    <xf numFmtId="0" fontId="3" fillId="0" borderId="0"/>
    <xf numFmtId="0" fontId="3" fillId="0" borderId="0"/>
    <xf numFmtId="0" fontId="5" fillId="0" borderId="0"/>
    <xf numFmtId="9" fontId="9" fillId="0" borderId="0" applyFont="0" applyFill="0" applyBorder="0" applyAlignment="0" applyProtection="0"/>
  </cellStyleXfs>
  <cellXfs count="52">
    <xf numFmtId="0" fontId="0" fillId="0" borderId="0" xfId="0"/>
    <xf numFmtId="38" fontId="1" fillId="0" borderId="0" xfId="0" applyNumberFormat="1" applyFont="1" applyAlignment="1">
      <alignment vertical="center"/>
    </xf>
    <xf numFmtId="0" fontId="4" fillId="0" borderId="4" xfId="1" applyFont="1" applyFill="1" applyBorder="1" applyAlignment="1">
      <alignment vertical="center" wrapText="1"/>
    </xf>
    <xf numFmtId="164" fontId="4" fillId="0" borderId="4" xfId="2" applyNumberFormat="1" applyFont="1" applyBorder="1" applyAlignment="1">
      <alignment vertical="center"/>
    </xf>
    <xf numFmtId="0" fontId="4" fillId="0" borderId="5" xfId="1" applyFont="1" applyFill="1" applyBorder="1" applyAlignment="1">
      <alignment horizontal="left" vertical="center" wrapText="1"/>
    </xf>
    <xf numFmtId="164" fontId="4" fillId="0" borderId="6" xfId="2" applyNumberFormat="1" applyFont="1" applyBorder="1" applyAlignment="1">
      <alignment vertical="center"/>
    </xf>
    <xf numFmtId="38" fontId="1" fillId="0" borderId="0" xfId="0" applyNumberFormat="1" applyFont="1" applyBorder="1" applyAlignment="1">
      <alignment vertical="center"/>
    </xf>
    <xf numFmtId="0" fontId="2" fillId="0" borderId="8" xfId="0" applyFont="1" applyBorder="1" applyAlignment="1">
      <alignment vertical="center"/>
    </xf>
    <xf numFmtId="164" fontId="2" fillId="0" borderId="9" xfId="0" applyNumberFormat="1" applyFont="1" applyFill="1" applyBorder="1" applyAlignment="1">
      <alignment vertical="center"/>
    </xf>
    <xf numFmtId="0" fontId="1" fillId="6" borderId="10" xfId="0" applyFont="1" applyFill="1" applyBorder="1" applyAlignment="1">
      <alignment vertical="center"/>
    </xf>
    <xf numFmtId="164" fontId="1" fillId="6" borderId="10" xfId="0" applyNumberFormat="1" applyFont="1" applyFill="1" applyBorder="1" applyAlignment="1">
      <alignment vertical="center"/>
    </xf>
    <xf numFmtId="0" fontId="2" fillId="0" borderId="13" xfId="0" applyFont="1" applyBorder="1" applyAlignment="1">
      <alignment horizontal="left" vertical="center"/>
    </xf>
    <xf numFmtId="164" fontId="2" fillId="0" borderId="14" xfId="0" applyNumberFormat="1" applyFont="1" applyFill="1" applyBorder="1" applyAlignment="1">
      <alignment vertical="center"/>
    </xf>
    <xf numFmtId="38" fontId="1" fillId="7" borderId="0" xfId="0" applyNumberFormat="1" applyFont="1" applyFill="1" applyAlignment="1">
      <alignment vertical="center"/>
    </xf>
    <xf numFmtId="38" fontId="1" fillId="7" borderId="0" xfId="0" applyNumberFormat="1" applyFont="1" applyFill="1" applyBorder="1" applyAlignment="1">
      <alignment vertical="center"/>
    </xf>
    <xf numFmtId="0" fontId="4" fillId="0" borderId="6" xfId="1" applyFont="1" applyFill="1" applyBorder="1" applyAlignment="1">
      <alignment vertical="center" wrapText="1"/>
    </xf>
    <xf numFmtId="164" fontId="4" fillId="0" borderId="6" xfId="1" applyNumberFormat="1" applyFont="1" applyFill="1" applyBorder="1" applyAlignment="1">
      <alignment horizontal="right" vertical="center" wrapText="1"/>
    </xf>
    <xf numFmtId="38" fontId="1" fillId="0" borderId="15" xfId="0" applyNumberFormat="1" applyFont="1" applyBorder="1" applyAlignment="1">
      <alignment vertical="center"/>
    </xf>
    <xf numFmtId="164" fontId="6" fillId="0" borderId="17" xfId="1" applyNumberFormat="1" applyFont="1" applyFill="1" applyBorder="1" applyAlignment="1">
      <alignment horizontal="right" vertical="center" wrapText="1"/>
    </xf>
    <xf numFmtId="38" fontId="2" fillId="0" borderId="0" xfId="0" applyNumberFormat="1" applyFont="1" applyBorder="1" applyAlignment="1">
      <alignment vertical="center"/>
    </xf>
    <xf numFmtId="0" fontId="2" fillId="0" borderId="19" xfId="0" applyFont="1" applyBorder="1" applyAlignment="1">
      <alignment horizontal="left" vertical="center"/>
    </xf>
    <xf numFmtId="6" fontId="2" fillId="0" borderId="20" xfId="0" applyNumberFormat="1" applyFont="1" applyBorder="1" applyAlignment="1">
      <alignment horizontal="right" vertical="center"/>
    </xf>
    <xf numFmtId="0" fontId="0" fillId="0" borderId="0" xfId="0" applyAlignment="1">
      <alignment vertical="center"/>
    </xf>
    <xf numFmtId="0" fontId="4" fillId="0" borderId="5" xfId="1" applyFont="1" applyFill="1" applyBorder="1" applyAlignment="1">
      <alignment horizontal="left" vertical="center"/>
    </xf>
    <xf numFmtId="38" fontId="1" fillId="0" borderId="0" xfId="0" applyNumberFormat="1" applyFont="1" applyAlignment="1">
      <alignment horizontal="center" vertical="center"/>
    </xf>
    <xf numFmtId="0" fontId="4" fillId="0" borderId="4" xfId="1" applyFont="1" applyFill="1" applyBorder="1" applyAlignment="1">
      <alignment horizontal="center" vertical="center" wrapText="1"/>
    </xf>
    <xf numFmtId="0" fontId="4" fillId="0" borderId="5" xfId="1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4" fillId="0" borderId="6" xfId="1" applyFont="1" applyFill="1" applyBorder="1" applyAlignment="1">
      <alignment horizontal="center" vertical="center" wrapText="1"/>
    </xf>
    <xf numFmtId="0" fontId="6" fillId="0" borderId="16" xfId="1" applyFont="1" applyFill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38" fontId="1" fillId="0" borderId="0" xfId="0" applyNumberFormat="1" applyFont="1" applyAlignment="1">
      <alignment horizontal="right" vertical="center" indent="1"/>
    </xf>
    <xf numFmtId="38" fontId="7" fillId="0" borderId="0" xfId="0" applyNumberFormat="1" applyFont="1" applyAlignment="1">
      <alignment vertical="center"/>
    </xf>
    <xf numFmtId="10" fontId="4" fillId="0" borderId="4" xfId="4" applyNumberFormat="1" applyFont="1" applyBorder="1" applyAlignment="1">
      <alignment vertical="center"/>
    </xf>
    <xf numFmtId="10" fontId="4" fillId="0" borderId="6" xfId="4" applyNumberFormat="1" applyFont="1" applyBorder="1" applyAlignment="1">
      <alignment vertical="center"/>
    </xf>
    <xf numFmtId="10" fontId="2" fillId="0" borderId="9" xfId="4" applyNumberFormat="1" applyFont="1" applyFill="1" applyBorder="1" applyAlignment="1">
      <alignment vertical="center"/>
    </xf>
    <xf numFmtId="10" fontId="2" fillId="0" borderId="14" xfId="4" applyNumberFormat="1" applyFont="1" applyFill="1" applyBorder="1" applyAlignment="1">
      <alignment vertical="center"/>
    </xf>
    <xf numFmtId="10" fontId="4" fillId="0" borderId="6" xfId="4" applyNumberFormat="1" applyFont="1" applyFill="1" applyBorder="1" applyAlignment="1">
      <alignment horizontal="right" vertical="center" wrapText="1"/>
    </xf>
    <xf numFmtId="10" fontId="6" fillId="0" borderId="17" xfId="4" applyNumberFormat="1" applyFont="1" applyFill="1" applyBorder="1" applyAlignment="1">
      <alignment horizontal="right" vertical="center" wrapText="1"/>
    </xf>
    <xf numFmtId="10" fontId="2" fillId="0" borderId="20" xfId="4" applyNumberFormat="1" applyFont="1" applyBorder="1" applyAlignment="1">
      <alignment horizontal="right" vertical="center"/>
    </xf>
    <xf numFmtId="164" fontId="1" fillId="6" borderId="11" xfId="0" applyNumberFormat="1" applyFont="1" applyFill="1" applyBorder="1" applyAlignment="1">
      <alignment vertical="center"/>
    </xf>
    <xf numFmtId="38" fontId="10" fillId="3" borderId="3" xfId="0" applyNumberFormat="1" applyFont="1" applyFill="1" applyBorder="1" applyAlignment="1">
      <alignment horizontal="center" vertical="center" wrapText="1"/>
    </xf>
    <xf numFmtId="38" fontId="10" fillId="4" borderId="3" xfId="0" applyNumberFormat="1" applyFont="1" applyFill="1" applyBorder="1" applyAlignment="1">
      <alignment horizontal="center" vertical="center" wrapText="1"/>
    </xf>
    <xf numFmtId="38" fontId="10" fillId="5" borderId="3" xfId="0" applyNumberFormat="1" applyFont="1" applyFill="1" applyBorder="1" applyAlignment="1">
      <alignment horizontal="center" vertical="center" wrapText="1"/>
    </xf>
    <xf numFmtId="38" fontId="10" fillId="2" borderId="3" xfId="0" applyNumberFormat="1" applyFont="1" applyFill="1" applyBorder="1" applyAlignment="1">
      <alignment horizontal="center" vertical="center" wrapText="1"/>
    </xf>
    <xf numFmtId="37" fontId="10" fillId="2" borderId="1" xfId="0" applyNumberFormat="1" applyFont="1" applyFill="1" applyBorder="1" applyAlignment="1">
      <alignment horizontal="center" vertical="center" wrapText="1"/>
    </xf>
    <xf numFmtId="37" fontId="10" fillId="2" borderId="2" xfId="0" applyNumberFormat="1" applyFont="1" applyFill="1" applyBorder="1" applyAlignment="1">
      <alignment horizontal="center" vertical="center" wrapText="1"/>
    </xf>
    <xf numFmtId="38" fontId="8" fillId="0" borderId="21" xfId="0" applyNumberFormat="1" applyFont="1" applyBorder="1" applyAlignment="1">
      <alignment horizontal="center" vertical="center"/>
    </xf>
    <xf numFmtId="38" fontId="1" fillId="0" borderId="0" xfId="0" applyNumberFormat="1" applyFont="1" applyFill="1" applyAlignment="1">
      <alignment horizontal="left" vertical="center" wrapText="1"/>
    </xf>
  </cellXfs>
  <cellStyles count="5">
    <cellStyle name="Normal" xfId="0" builtinId="0"/>
    <cellStyle name="Normal 16" xfId="3"/>
    <cellStyle name="Normal_Sheet1" xfId="1"/>
    <cellStyle name="Normal_Total Revenue" xfId="2"/>
    <cellStyle name="Percent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0"/>
  <sheetViews>
    <sheetView tabSelected="1" view="pageBreakPreview" zoomScale="80" zoomScaleNormal="87" zoomScaleSheetLayoutView="80" workbookViewId="0">
      <pane xSplit="2" ySplit="2" topLeftCell="C3" activePane="bottomRight" state="frozen"/>
      <selection pane="topRight" activeCell="C1" sqref="C1"/>
      <selection pane="bottomLeft" activeCell="A4" sqref="A4"/>
      <selection pane="bottomRight" activeCell="C3" sqref="C3"/>
    </sheetView>
  </sheetViews>
  <sheetFormatPr defaultColWidth="9.109375" defaultRowHeight="13.8" x14ac:dyDescent="0.25"/>
  <cols>
    <col min="1" max="1" width="6.44140625" style="24" customWidth="1"/>
    <col min="2" max="2" width="38.5546875" style="1" customWidth="1"/>
    <col min="3" max="3" width="12.44140625" style="1" bestFit="1" customWidth="1"/>
    <col min="4" max="4" width="9.88671875" style="1" customWidth="1"/>
    <col min="5" max="5" width="12.44140625" style="1" bestFit="1" customWidth="1"/>
    <col min="6" max="6" width="9.88671875" style="1" customWidth="1"/>
    <col min="7" max="7" width="12.44140625" style="1" bestFit="1" customWidth="1"/>
    <col min="8" max="8" width="9.88671875" style="1" customWidth="1"/>
    <col min="9" max="9" width="12.44140625" style="1" bestFit="1" customWidth="1"/>
    <col min="10" max="16384" width="9.109375" style="1"/>
  </cols>
  <sheetData>
    <row r="1" spans="1:9" s="35" customFormat="1" ht="40.799999999999997" customHeight="1" thickBot="1" x14ac:dyDescent="0.3">
      <c r="A1" s="50" t="s">
        <v>136</v>
      </c>
      <c r="B1" s="50"/>
      <c r="C1" s="50"/>
      <c r="D1" s="50"/>
      <c r="E1" s="50"/>
      <c r="F1" s="50"/>
      <c r="G1" s="50"/>
      <c r="H1" s="50"/>
      <c r="I1" s="50"/>
    </row>
    <row r="2" spans="1:9" ht="87.6" customHeight="1" thickBot="1" x14ac:dyDescent="0.3">
      <c r="A2" s="48" t="s">
        <v>119</v>
      </c>
      <c r="B2" s="49"/>
      <c r="C2" s="44" t="s">
        <v>0</v>
      </c>
      <c r="D2" s="44" t="s">
        <v>133</v>
      </c>
      <c r="E2" s="45" t="s">
        <v>1</v>
      </c>
      <c r="F2" s="45" t="s">
        <v>134</v>
      </c>
      <c r="G2" s="46" t="s">
        <v>120</v>
      </c>
      <c r="H2" s="46" t="s">
        <v>135</v>
      </c>
      <c r="I2" s="47" t="s">
        <v>132</v>
      </c>
    </row>
    <row r="3" spans="1:9" ht="14.4" customHeight="1" x14ac:dyDescent="0.25">
      <c r="A3" s="25">
        <v>1</v>
      </c>
      <c r="B3" s="2" t="s">
        <v>2</v>
      </c>
      <c r="C3" s="3">
        <v>14319646</v>
      </c>
      <c r="D3" s="36">
        <v>0.14869165697194556</v>
      </c>
      <c r="E3" s="3">
        <v>55005542</v>
      </c>
      <c r="F3" s="36">
        <v>0.57116392281065775</v>
      </c>
      <c r="G3" s="3">
        <v>26979112.399999999</v>
      </c>
      <c r="H3" s="36">
        <v>0.28014442021739661</v>
      </c>
      <c r="I3" s="3">
        <v>96304300.400000006</v>
      </c>
    </row>
    <row r="4" spans="1:9" ht="14.4" customHeight="1" x14ac:dyDescent="0.25">
      <c r="A4" s="25">
        <v>2</v>
      </c>
      <c r="B4" s="2" t="s">
        <v>3</v>
      </c>
      <c r="C4" s="3">
        <v>4148761</v>
      </c>
      <c r="D4" s="36">
        <v>8.6167782349650321E-2</v>
      </c>
      <c r="E4" s="3">
        <v>30180463</v>
      </c>
      <c r="F4" s="36">
        <v>0.62683378651980071</v>
      </c>
      <c r="G4" s="3">
        <v>13818249.300000001</v>
      </c>
      <c r="H4" s="36">
        <v>0.28699843113054913</v>
      </c>
      <c r="I4" s="3">
        <v>48147473.299999997</v>
      </c>
    </row>
    <row r="5" spans="1:9" ht="14.4" customHeight="1" x14ac:dyDescent="0.25">
      <c r="A5" s="25">
        <v>3</v>
      </c>
      <c r="B5" s="2" t="s">
        <v>4</v>
      </c>
      <c r="C5" s="3">
        <v>20330029</v>
      </c>
      <c r="D5" s="36">
        <v>7.5424600368829739E-2</v>
      </c>
      <c r="E5" s="3">
        <v>102998194</v>
      </c>
      <c r="F5" s="36">
        <v>0.38212427641697888</v>
      </c>
      <c r="G5" s="3">
        <v>146212867.05000001</v>
      </c>
      <c r="H5" s="36">
        <v>0.54245112321419142</v>
      </c>
      <c r="I5" s="3">
        <v>269541090.05000001</v>
      </c>
    </row>
    <row r="6" spans="1:9" ht="14.4" customHeight="1" x14ac:dyDescent="0.25">
      <c r="A6" s="25">
        <v>4</v>
      </c>
      <c r="B6" s="2" t="s">
        <v>5</v>
      </c>
      <c r="C6" s="3">
        <v>5842227</v>
      </c>
      <c r="D6" s="36">
        <v>0.12277931903292157</v>
      </c>
      <c r="E6" s="3">
        <v>24349569</v>
      </c>
      <c r="F6" s="36">
        <v>0.51172669267475179</v>
      </c>
      <c r="G6" s="3">
        <v>17391356</v>
      </c>
      <c r="H6" s="36">
        <v>0.36549398829232665</v>
      </c>
      <c r="I6" s="3">
        <v>47583152</v>
      </c>
    </row>
    <row r="7" spans="1:9" ht="14.4" customHeight="1" x14ac:dyDescent="0.25">
      <c r="A7" s="26">
        <v>5</v>
      </c>
      <c r="B7" s="4" t="s">
        <v>6</v>
      </c>
      <c r="C7" s="5">
        <v>11195788</v>
      </c>
      <c r="D7" s="37">
        <v>0.19507073251730331</v>
      </c>
      <c r="E7" s="5">
        <v>33630705</v>
      </c>
      <c r="F7" s="37">
        <v>0.58596735302806147</v>
      </c>
      <c r="G7" s="5">
        <v>12566986.050000001</v>
      </c>
      <c r="H7" s="37">
        <v>0.21896191445463525</v>
      </c>
      <c r="I7" s="5">
        <v>57393479.049999997</v>
      </c>
    </row>
    <row r="8" spans="1:9" ht="14.4" customHeight="1" x14ac:dyDescent="0.25">
      <c r="A8" s="25">
        <v>6</v>
      </c>
      <c r="B8" s="2" t="s">
        <v>7</v>
      </c>
      <c r="C8" s="3">
        <v>5263968</v>
      </c>
      <c r="D8" s="36">
        <v>7.8939598467437463E-2</v>
      </c>
      <c r="E8" s="3">
        <v>35265691</v>
      </c>
      <c r="F8" s="36">
        <v>0.52885190168646978</v>
      </c>
      <c r="G8" s="3">
        <v>26153831.949999999</v>
      </c>
      <c r="H8" s="36">
        <v>0.39220849984609268</v>
      </c>
      <c r="I8" s="3">
        <v>66683490.950000003</v>
      </c>
    </row>
    <row r="9" spans="1:9" ht="14.4" customHeight="1" x14ac:dyDescent="0.25">
      <c r="A9" s="25">
        <v>7</v>
      </c>
      <c r="B9" s="2" t="s">
        <v>8</v>
      </c>
      <c r="C9" s="3">
        <v>3207763</v>
      </c>
      <c r="D9" s="36">
        <v>8.5920893281601837E-2</v>
      </c>
      <c r="E9" s="3">
        <v>7089035</v>
      </c>
      <c r="F9" s="36">
        <v>0.18988192697045894</v>
      </c>
      <c r="G9" s="3">
        <v>27037113.199999999</v>
      </c>
      <c r="H9" s="36">
        <v>0.72419717974793907</v>
      </c>
      <c r="I9" s="3">
        <v>37333911.200000003</v>
      </c>
    </row>
    <row r="10" spans="1:9" ht="14.4" customHeight="1" x14ac:dyDescent="0.25">
      <c r="A10" s="25">
        <v>8</v>
      </c>
      <c r="B10" s="2" t="s">
        <v>9</v>
      </c>
      <c r="C10" s="3">
        <v>18717108</v>
      </c>
      <c r="D10" s="36">
        <v>7.6289451941060252E-2</v>
      </c>
      <c r="E10" s="3">
        <v>119298287</v>
      </c>
      <c r="F10" s="36">
        <v>0.4862503829511115</v>
      </c>
      <c r="G10" s="3">
        <v>107327932.59999999</v>
      </c>
      <c r="H10" s="36">
        <v>0.43746016510782826</v>
      </c>
      <c r="I10" s="3">
        <v>245343327.59999999</v>
      </c>
    </row>
    <row r="11" spans="1:9" ht="14.4" customHeight="1" x14ac:dyDescent="0.25">
      <c r="A11" s="25">
        <v>9</v>
      </c>
      <c r="B11" s="2" t="s">
        <v>10</v>
      </c>
      <c r="C11" s="3">
        <v>51819934</v>
      </c>
      <c r="D11" s="36">
        <v>0.10654453866652178</v>
      </c>
      <c r="E11" s="3">
        <v>219328516</v>
      </c>
      <c r="F11" s="36">
        <v>0.45095108676967516</v>
      </c>
      <c r="G11" s="3">
        <v>215220299.15000001</v>
      </c>
      <c r="H11" s="36">
        <v>0.44250437456380315</v>
      </c>
      <c r="I11" s="3">
        <v>486368749.14999998</v>
      </c>
    </row>
    <row r="12" spans="1:9" ht="14.4" customHeight="1" x14ac:dyDescent="0.25">
      <c r="A12" s="26">
        <v>10</v>
      </c>
      <c r="B12" s="4" t="s">
        <v>117</v>
      </c>
      <c r="C12" s="5">
        <v>45462037</v>
      </c>
      <c r="D12" s="37">
        <v>0.12135063446799764</v>
      </c>
      <c r="E12" s="5">
        <v>159358202</v>
      </c>
      <c r="F12" s="37">
        <v>0.42537070920027908</v>
      </c>
      <c r="G12" s="5">
        <v>169813459.44999999</v>
      </c>
      <c r="H12" s="37">
        <v>0.45327865633172326</v>
      </c>
      <c r="I12" s="5">
        <v>374633698.44999999</v>
      </c>
    </row>
    <row r="13" spans="1:9" ht="14.4" customHeight="1" x14ac:dyDescent="0.25">
      <c r="A13" s="25">
        <v>11</v>
      </c>
      <c r="B13" s="2" t="s">
        <v>11</v>
      </c>
      <c r="C13" s="3">
        <v>2642440</v>
      </c>
      <c r="D13" s="36">
        <v>0.12465195134854774</v>
      </c>
      <c r="E13" s="3">
        <v>12875320</v>
      </c>
      <c r="F13" s="36">
        <v>0.60736810002761987</v>
      </c>
      <c r="G13" s="3">
        <v>5680785</v>
      </c>
      <c r="H13" s="36">
        <v>0.26797994862383245</v>
      </c>
      <c r="I13" s="3">
        <v>21198545</v>
      </c>
    </row>
    <row r="14" spans="1:9" ht="14.4" customHeight="1" x14ac:dyDescent="0.25">
      <c r="A14" s="25">
        <v>12</v>
      </c>
      <c r="B14" s="2" t="s">
        <v>12</v>
      </c>
      <c r="C14" s="3">
        <v>13322700</v>
      </c>
      <c r="D14" s="36">
        <v>0.43853692098911429</v>
      </c>
      <c r="E14" s="3">
        <v>3690312</v>
      </c>
      <c r="F14" s="36">
        <v>0.12147222875011675</v>
      </c>
      <c r="G14" s="3">
        <v>13366870.199999999</v>
      </c>
      <c r="H14" s="36">
        <v>0.43999085026076895</v>
      </c>
      <c r="I14" s="3">
        <v>30379882.199999999</v>
      </c>
    </row>
    <row r="15" spans="1:9" ht="14.4" customHeight="1" x14ac:dyDescent="0.25">
      <c r="A15" s="25">
        <v>13</v>
      </c>
      <c r="B15" s="2" t="s">
        <v>13</v>
      </c>
      <c r="C15" s="3">
        <v>2851080</v>
      </c>
      <c r="D15" s="36">
        <v>0.16152145931399087</v>
      </c>
      <c r="E15" s="3">
        <v>10595467</v>
      </c>
      <c r="F15" s="36">
        <v>0.60026210837760885</v>
      </c>
      <c r="G15" s="3">
        <v>4204853.7</v>
      </c>
      <c r="H15" s="36">
        <v>0.23821643230840034</v>
      </c>
      <c r="I15" s="3">
        <v>17651400.699999999</v>
      </c>
    </row>
    <row r="16" spans="1:9" ht="14.4" customHeight="1" x14ac:dyDescent="0.25">
      <c r="A16" s="25">
        <v>14</v>
      </c>
      <c r="B16" s="2" t="s">
        <v>14</v>
      </c>
      <c r="C16" s="3">
        <v>2831498</v>
      </c>
      <c r="D16" s="36">
        <v>0.13802930736454661</v>
      </c>
      <c r="E16" s="3">
        <v>10474253</v>
      </c>
      <c r="F16" s="36">
        <v>0.51059682427853537</v>
      </c>
      <c r="G16" s="3">
        <v>7207993.9000000004</v>
      </c>
      <c r="H16" s="36">
        <v>0.35137386835691814</v>
      </c>
      <c r="I16" s="3">
        <v>20513744.899999999</v>
      </c>
    </row>
    <row r="17" spans="1:9" ht="14.4" customHeight="1" x14ac:dyDescent="0.25">
      <c r="A17" s="26">
        <v>15</v>
      </c>
      <c r="B17" s="4" t="s">
        <v>15</v>
      </c>
      <c r="C17" s="5">
        <v>5228326</v>
      </c>
      <c r="D17" s="37">
        <v>0.1370832763062608</v>
      </c>
      <c r="E17" s="5">
        <v>21723803</v>
      </c>
      <c r="F17" s="37">
        <v>0.56958385706472348</v>
      </c>
      <c r="G17" s="5">
        <v>11187651</v>
      </c>
      <c r="H17" s="37">
        <v>0.2933328666290157</v>
      </c>
      <c r="I17" s="5">
        <v>38139780</v>
      </c>
    </row>
    <row r="18" spans="1:9" ht="14.4" customHeight="1" x14ac:dyDescent="0.25">
      <c r="A18" s="25">
        <v>16</v>
      </c>
      <c r="B18" s="2" t="s">
        <v>16</v>
      </c>
      <c r="C18" s="3">
        <v>8330828</v>
      </c>
      <c r="D18" s="36">
        <v>9.1567326253166534E-2</v>
      </c>
      <c r="E18" s="3">
        <v>14452288</v>
      </c>
      <c r="F18" s="36">
        <v>0.15885064130488874</v>
      </c>
      <c r="G18" s="3">
        <v>68197240.650000006</v>
      </c>
      <c r="H18" s="36">
        <v>0.74958203244194477</v>
      </c>
      <c r="I18" s="3">
        <v>90980356.650000006</v>
      </c>
    </row>
    <row r="19" spans="1:9" ht="14.4" customHeight="1" x14ac:dyDescent="0.25">
      <c r="A19" s="25">
        <v>17</v>
      </c>
      <c r="B19" s="2" t="s">
        <v>17</v>
      </c>
      <c r="C19" s="3">
        <v>76252063</v>
      </c>
      <c r="D19" s="36">
        <v>0.13495916103134825</v>
      </c>
      <c r="E19" s="3">
        <v>178597179</v>
      </c>
      <c r="F19" s="36">
        <v>0.31610063376784348</v>
      </c>
      <c r="G19" s="3">
        <v>310151773.25</v>
      </c>
      <c r="H19" s="36">
        <v>0.54894020520080822</v>
      </c>
      <c r="I19" s="3">
        <v>565001015.25</v>
      </c>
    </row>
    <row r="20" spans="1:9" ht="14.4" customHeight="1" x14ac:dyDescent="0.25">
      <c r="A20" s="25">
        <v>18</v>
      </c>
      <c r="B20" s="2" t="s">
        <v>18</v>
      </c>
      <c r="C20" s="3">
        <v>3027372</v>
      </c>
      <c r="D20" s="36">
        <v>0.21848504816357411</v>
      </c>
      <c r="E20" s="3">
        <v>7699314</v>
      </c>
      <c r="F20" s="36">
        <v>0.5556585018677852</v>
      </c>
      <c r="G20" s="3">
        <v>3129511.6</v>
      </c>
      <c r="H20" s="36">
        <v>0.22585644996864077</v>
      </c>
      <c r="I20" s="3">
        <v>13856197.6</v>
      </c>
    </row>
    <row r="21" spans="1:9" ht="14.4" customHeight="1" x14ac:dyDescent="0.25">
      <c r="A21" s="25">
        <v>19</v>
      </c>
      <c r="B21" s="2" t="s">
        <v>19</v>
      </c>
      <c r="C21" s="3">
        <v>3783660</v>
      </c>
      <c r="D21" s="36">
        <v>0.16334263706630103</v>
      </c>
      <c r="E21" s="3">
        <v>12357024</v>
      </c>
      <c r="F21" s="36">
        <v>0.53345937173307623</v>
      </c>
      <c r="G21" s="3">
        <v>7023261.8499999996</v>
      </c>
      <c r="H21" s="36">
        <v>0.30319799120062263</v>
      </c>
      <c r="I21" s="3">
        <v>23163945.850000001</v>
      </c>
    </row>
    <row r="22" spans="1:9" ht="14.4" customHeight="1" x14ac:dyDescent="0.25">
      <c r="A22" s="26">
        <v>20</v>
      </c>
      <c r="B22" s="4" t="s">
        <v>20</v>
      </c>
      <c r="C22" s="5">
        <v>7873534</v>
      </c>
      <c r="D22" s="37">
        <v>0.13141571820206674</v>
      </c>
      <c r="E22" s="5">
        <v>35510892</v>
      </c>
      <c r="F22" s="37">
        <v>0.59270581370144926</v>
      </c>
      <c r="G22" s="5">
        <v>16528757.199999999</v>
      </c>
      <c r="H22" s="37">
        <v>0.27587846809648398</v>
      </c>
      <c r="I22" s="5">
        <v>59913183.200000003</v>
      </c>
    </row>
    <row r="23" spans="1:9" ht="14.4" customHeight="1" x14ac:dyDescent="0.25">
      <c r="A23" s="25">
        <v>21</v>
      </c>
      <c r="B23" s="2" t="s">
        <v>21</v>
      </c>
      <c r="C23" s="3">
        <v>6531316</v>
      </c>
      <c r="D23" s="36">
        <v>0.19369759890641808</v>
      </c>
      <c r="E23" s="3">
        <v>19478100</v>
      </c>
      <c r="F23" s="36">
        <v>0.57765712166722627</v>
      </c>
      <c r="G23" s="3">
        <v>7709721.6500000004</v>
      </c>
      <c r="H23" s="36">
        <v>0.22864527942635571</v>
      </c>
      <c r="I23" s="3">
        <v>33719137.649999999</v>
      </c>
    </row>
    <row r="24" spans="1:9" ht="14.4" customHeight="1" x14ac:dyDescent="0.25">
      <c r="A24" s="25">
        <v>22</v>
      </c>
      <c r="B24" s="2" t="s">
        <v>22</v>
      </c>
      <c r="C24" s="3">
        <v>3573031</v>
      </c>
      <c r="D24" s="36">
        <v>0.11088319582943275</v>
      </c>
      <c r="E24" s="3">
        <v>22127779</v>
      </c>
      <c r="F24" s="36">
        <v>0.68669957023250272</v>
      </c>
      <c r="G24" s="3">
        <v>6522566.7999999998</v>
      </c>
      <c r="H24" s="36">
        <v>0.20241723393806449</v>
      </c>
      <c r="I24" s="3">
        <v>32223376.800000001</v>
      </c>
    </row>
    <row r="25" spans="1:9" ht="14.4" customHeight="1" x14ac:dyDescent="0.25">
      <c r="A25" s="25">
        <v>23</v>
      </c>
      <c r="B25" s="2" t="s">
        <v>23</v>
      </c>
      <c r="C25" s="3">
        <v>17464193</v>
      </c>
      <c r="D25" s="36">
        <v>0.11379729148367333</v>
      </c>
      <c r="E25" s="3">
        <v>79270339</v>
      </c>
      <c r="F25" s="36">
        <v>0.51652829725327687</v>
      </c>
      <c r="G25" s="3">
        <v>56733031</v>
      </c>
      <c r="H25" s="36">
        <v>0.36967441126304978</v>
      </c>
      <c r="I25" s="3">
        <v>153467563</v>
      </c>
    </row>
    <row r="26" spans="1:9" ht="14.4" customHeight="1" x14ac:dyDescent="0.25">
      <c r="A26" s="25">
        <v>24</v>
      </c>
      <c r="B26" s="2" t="s">
        <v>24</v>
      </c>
      <c r="C26" s="3">
        <v>12880305</v>
      </c>
      <c r="D26" s="36">
        <v>0.14977374751800224</v>
      </c>
      <c r="E26" s="3">
        <v>16185195</v>
      </c>
      <c r="F26" s="36">
        <v>0.1882034089611723</v>
      </c>
      <c r="G26" s="3">
        <v>56932915.700000003</v>
      </c>
      <c r="H26" s="36">
        <v>0.66202284352082552</v>
      </c>
      <c r="I26" s="3">
        <v>85998415.700000003</v>
      </c>
    </row>
    <row r="27" spans="1:9" ht="14.4" customHeight="1" x14ac:dyDescent="0.25">
      <c r="A27" s="26">
        <v>25</v>
      </c>
      <c r="B27" s="4" t="s">
        <v>25</v>
      </c>
      <c r="C27" s="5">
        <v>2439624</v>
      </c>
      <c r="D27" s="37">
        <v>9.1052599572051016E-2</v>
      </c>
      <c r="E27" s="5">
        <v>11368523</v>
      </c>
      <c r="F27" s="37">
        <v>0.42430045467852923</v>
      </c>
      <c r="G27" s="5">
        <v>12985420.800000001</v>
      </c>
      <c r="H27" s="37">
        <v>0.48464694574941974</v>
      </c>
      <c r="I27" s="5">
        <v>26793567.800000001</v>
      </c>
    </row>
    <row r="28" spans="1:9" ht="14.4" customHeight="1" x14ac:dyDescent="0.25">
      <c r="A28" s="25">
        <v>26</v>
      </c>
      <c r="B28" s="2" t="s">
        <v>26</v>
      </c>
      <c r="C28" s="3">
        <v>71822223</v>
      </c>
      <c r="D28" s="36">
        <v>0.1290822380283527</v>
      </c>
      <c r="E28" s="3">
        <v>204458666</v>
      </c>
      <c r="F28" s="36">
        <v>0.36746261935628838</v>
      </c>
      <c r="G28" s="3">
        <v>280125818.05000001</v>
      </c>
      <c r="H28" s="36">
        <v>0.50345514261535906</v>
      </c>
      <c r="I28" s="3">
        <v>556406707.04999995</v>
      </c>
    </row>
    <row r="29" spans="1:9" ht="14.4" customHeight="1" x14ac:dyDescent="0.25">
      <c r="A29" s="25">
        <v>27</v>
      </c>
      <c r="B29" s="2" t="s">
        <v>27</v>
      </c>
      <c r="C29" s="3">
        <v>6736650</v>
      </c>
      <c r="D29" s="36">
        <v>0.10411182639272393</v>
      </c>
      <c r="E29" s="3">
        <v>37735711</v>
      </c>
      <c r="F29" s="36">
        <v>0.58318805228681947</v>
      </c>
      <c r="G29" s="3">
        <v>20233544.5</v>
      </c>
      <c r="H29" s="36">
        <v>0.3127001213204566</v>
      </c>
      <c r="I29" s="3">
        <v>64705905.5</v>
      </c>
    </row>
    <row r="30" spans="1:9" ht="14.4" customHeight="1" x14ac:dyDescent="0.25">
      <c r="A30" s="25">
        <v>28</v>
      </c>
      <c r="B30" s="2" t="s">
        <v>28</v>
      </c>
      <c r="C30" s="3">
        <v>34893951</v>
      </c>
      <c r="D30" s="36">
        <v>0.10394206924958045</v>
      </c>
      <c r="E30" s="3">
        <v>118295338</v>
      </c>
      <c r="F30" s="36">
        <v>0.35237804438650483</v>
      </c>
      <c r="G30" s="3">
        <v>182516467.59999999</v>
      </c>
      <c r="H30" s="36">
        <v>0.54367988636391462</v>
      </c>
      <c r="I30" s="3">
        <v>335705756.60000002</v>
      </c>
    </row>
    <row r="31" spans="1:9" ht="14.4" customHeight="1" x14ac:dyDescent="0.25">
      <c r="A31" s="25">
        <v>29</v>
      </c>
      <c r="B31" s="2" t="s">
        <v>29</v>
      </c>
      <c r="C31" s="3">
        <v>17906343</v>
      </c>
      <c r="D31" s="36">
        <v>0.10393513756713707</v>
      </c>
      <c r="E31" s="3">
        <v>68125389</v>
      </c>
      <c r="F31" s="36">
        <v>0.39542533489555776</v>
      </c>
      <c r="G31" s="3">
        <v>86252092.5</v>
      </c>
      <c r="H31" s="36">
        <v>0.50063952753730512</v>
      </c>
      <c r="I31" s="3">
        <v>172283824.5</v>
      </c>
    </row>
    <row r="32" spans="1:9" ht="14.4" customHeight="1" x14ac:dyDescent="0.25">
      <c r="A32" s="26">
        <v>30</v>
      </c>
      <c r="B32" s="4" t="s">
        <v>30</v>
      </c>
      <c r="C32" s="5">
        <v>2390736</v>
      </c>
      <c r="D32" s="37">
        <v>7.829021269334617E-2</v>
      </c>
      <c r="E32" s="5">
        <v>16864031</v>
      </c>
      <c r="F32" s="37">
        <v>0.5522519315629929</v>
      </c>
      <c r="G32" s="5">
        <v>11282076.85</v>
      </c>
      <c r="H32" s="37">
        <v>0.36945785574366091</v>
      </c>
      <c r="I32" s="5">
        <v>30536843.850000001</v>
      </c>
    </row>
    <row r="33" spans="1:9" ht="14.4" customHeight="1" x14ac:dyDescent="0.25">
      <c r="A33" s="25">
        <v>31</v>
      </c>
      <c r="B33" s="2" t="s">
        <v>31</v>
      </c>
      <c r="C33" s="3">
        <v>6601097</v>
      </c>
      <c r="D33" s="36">
        <v>8.1596446858603469E-2</v>
      </c>
      <c r="E33" s="3">
        <v>33773132</v>
      </c>
      <c r="F33" s="36">
        <v>0.41747115221706338</v>
      </c>
      <c r="G33" s="3">
        <v>40525090.200000003</v>
      </c>
      <c r="H33" s="36">
        <v>0.50093240092433311</v>
      </c>
      <c r="I33" s="3">
        <v>80899319.200000003</v>
      </c>
    </row>
    <row r="34" spans="1:9" ht="14.4" customHeight="1" x14ac:dyDescent="0.25">
      <c r="A34" s="25">
        <v>32</v>
      </c>
      <c r="B34" s="2" t="s">
        <v>32</v>
      </c>
      <c r="C34" s="3">
        <v>20694012</v>
      </c>
      <c r="D34" s="36">
        <v>8.295449521397065E-2</v>
      </c>
      <c r="E34" s="3">
        <v>160938903</v>
      </c>
      <c r="F34" s="36">
        <v>0.64514340953582061</v>
      </c>
      <c r="G34" s="3">
        <v>67829298.549999997</v>
      </c>
      <c r="H34" s="36">
        <v>0.27190209525020864</v>
      </c>
      <c r="I34" s="3">
        <v>249462213.55000001</v>
      </c>
    </row>
    <row r="35" spans="1:9" ht="14.4" customHeight="1" x14ac:dyDescent="0.25">
      <c r="A35" s="25">
        <v>33</v>
      </c>
      <c r="B35" s="2" t="s">
        <v>33</v>
      </c>
      <c r="C35" s="3">
        <v>5223607</v>
      </c>
      <c r="D35" s="36">
        <v>0.27555261793521246</v>
      </c>
      <c r="E35" s="3">
        <v>8549850</v>
      </c>
      <c r="F35" s="36">
        <v>0.45101661561702028</v>
      </c>
      <c r="G35" s="3">
        <v>5183383.4000000004</v>
      </c>
      <c r="H35" s="36">
        <v>0.27343076644776737</v>
      </c>
      <c r="I35" s="3">
        <v>18956840.399999999</v>
      </c>
    </row>
    <row r="36" spans="1:9" ht="14.4" customHeight="1" x14ac:dyDescent="0.25">
      <c r="A36" s="25">
        <v>34</v>
      </c>
      <c r="B36" s="2" t="s">
        <v>34</v>
      </c>
      <c r="C36" s="3">
        <v>8986989</v>
      </c>
      <c r="D36" s="36">
        <v>0.16717529071696796</v>
      </c>
      <c r="E36" s="3">
        <v>30615324</v>
      </c>
      <c r="F36" s="36">
        <v>0.56950394510265523</v>
      </c>
      <c r="G36" s="3">
        <v>14155565.699999999</v>
      </c>
      <c r="H36" s="36">
        <v>0.26332076418037675</v>
      </c>
      <c r="I36" s="3">
        <v>53757878.700000003</v>
      </c>
    </row>
    <row r="37" spans="1:9" ht="14.4" customHeight="1" x14ac:dyDescent="0.25">
      <c r="A37" s="26">
        <v>35</v>
      </c>
      <c r="B37" s="4" t="s">
        <v>35</v>
      </c>
      <c r="C37" s="5">
        <v>11400841</v>
      </c>
      <c r="D37" s="37">
        <v>0.15850706446684135</v>
      </c>
      <c r="E37" s="5">
        <v>36584945</v>
      </c>
      <c r="F37" s="37">
        <v>0.50864425138731828</v>
      </c>
      <c r="G37" s="5">
        <v>23940604.399999999</v>
      </c>
      <c r="H37" s="37">
        <v>0.33284868414584023</v>
      </c>
      <c r="I37" s="5">
        <v>71926390.400000006</v>
      </c>
    </row>
    <row r="38" spans="1:9" ht="14.4" customHeight="1" x14ac:dyDescent="0.25">
      <c r="A38" s="25">
        <v>36</v>
      </c>
      <c r="B38" s="2" t="s">
        <v>118</v>
      </c>
      <c r="C38" s="3">
        <v>94505420</v>
      </c>
      <c r="D38" s="36">
        <v>0.29924288706958674</v>
      </c>
      <c r="E38" s="3">
        <v>62443309</v>
      </c>
      <c r="F38" s="36">
        <v>0.19772110492010203</v>
      </c>
      <c r="G38" s="3">
        <v>158866363.29999998</v>
      </c>
      <c r="H38" s="36">
        <v>0.50303600801031134</v>
      </c>
      <c r="I38" s="3">
        <v>315815092.29999995</v>
      </c>
    </row>
    <row r="39" spans="1:9" ht="14.4" customHeight="1" x14ac:dyDescent="0.25">
      <c r="A39" s="25">
        <v>37</v>
      </c>
      <c r="B39" s="2" t="s">
        <v>36</v>
      </c>
      <c r="C39" s="3">
        <v>21319103</v>
      </c>
      <c r="D39" s="36">
        <v>9.526404639916744E-2</v>
      </c>
      <c r="E39" s="3">
        <v>125984686</v>
      </c>
      <c r="F39" s="36">
        <v>0.56296041032723287</v>
      </c>
      <c r="G39" s="3">
        <v>76485812.700000003</v>
      </c>
      <c r="H39" s="36">
        <v>0.34177554327359977</v>
      </c>
      <c r="I39" s="3">
        <v>223789601.69999999</v>
      </c>
    </row>
    <row r="40" spans="1:9" ht="14.4" customHeight="1" x14ac:dyDescent="0.25">
      <c r="A40" s="25">
        <v>38</v>
      </c>
      <c r="B40" s="2" t="s">
        <v>37</v>
      </c>
      <c r="C40" s="3">
        <v>5445113</v>
      </c>
      <c r="D40" s="36">
        <v>8.234587255739724E-2</v>
      </c>
      <c r="E40" s="3">
        <v>11954822</v>
      </c>
      <c r="F40" s="36">
        <v>0.1807915187174938</v>
      </c>
      <c r="G40" s="3">
        <v>48724970</v>
      </c>
      <c r="H40" s="36">
        <v>0.73686260872510889</v>
      </c>
      <c r="I40" s="3">
        <v>66124905</v>
      </c>
    </row>
    <row r="41" spans="1:9" ht="14.4" customHeight="1" x14ac:dyDescent="0.25">
      <c r="A41" s="25">
        <v>39</v>
      </c>
      <c r="B41" s="2" t="s">
        <v>38</v>
      </c>
      <c r="C41" s="3">
        <v>7466728</v>
      </c>
      <c r="D41" s="36">
        <v>0.21240785442481006</v>
      </c>
      <c r="E41" s="3">
        <v>13219368</v>
      </c>
      <c r="F41" s="36">
        <v>0.37605462442611981</v>
      </c>
      <c r="G41" s="3">
        <v>14466690.699999999</v>
      </c>
      <c r="H41" s="36">
        <v>0.41153752114907005</v>
      </c>
      <c r="I41" s="3">
        <v>35152786.700000003</v>
      </c>
    </row>
    <row r="42" spans="1:9" ht="14.4" customHeight="1" x14ac:dyDescent="0.25">
      <c r="A42" s="26">
        <v>40</v>
      </c>
      <c r="B42" s="4" t="s">
        <v>39</v>
      </c>
      <c r="C42" s="5">
        <v>28788755</v>
      </c>
      <c r="D42" s="37">
        <v>0.11834223533025466</v>
      </c>
      <c r="E42" s="5">
        <v>135957731</v>
      </c>
      <c r="F42" s="37">
        <v>0.5588828623179245</v>
      </c>
      <c r="G42" s="5">
        <v>78520467</v>
      </c>
      <c r="H42" s="37">
        <v>0.32277490235182088</v>
      </c>
      <c r="I42" s="5">
        <v>243266953</v>
      </c>
    </row>
    <row r="43" spans="1:9" ht="14.4" customHeight="1" x14ac:dyDescent="0.25">
      <c r="A43" s="25">
        <v>41</v>
      </c>
      <c r="B43" s="2" t="s">
        <v>40</v>
      </c>
      <c r="C43" s="3">
        <v>2703496</v>
      </c>
      <c r="D43" s="36">
        <v>0.11401703457925633</v>
      </c>
      <c r="E43" s="3">
        <v>6352462</v>
      </c>
      <c r="F43" s="36">
        <v>0.26790824899219817</v>
      </c>
      <c r="G43" s="3">
        <v>14655376.1</v>
      </c>
      <c r="H43" s="36">
        <v>0.61807471642854539</v>
      </c>
      <c r="I43" s="3">
        <v>23711334.100000001</v>
      </c>
    </row>
    <row r="44" spans="1:9" ht="14.4" customHeight="1" x14ac:dyDescent="0.25">
      <c r="A44" s="25">
        <v>42</v>
      </c>
      <c r="B44" s="2" t="s">
        <v>41</v>
      </c>
      <c r="C44" s="3">
        <v>5401371</v>
      </c>
      <c r="D44" s="36">
        <v>0.15562817496784698</v>
      </c>
      <c r="E44" s="3">
        <v>18319000</v>
      </c>
      <c r="F44" s="36">
        <v>0.52782016588677005</v>
      </c>
      <c r="G44" s="3">
        <v>10986525.75</v>
      </c>
      <c r="H44" s="36">
        <v>0.31655165914538297</v>
      </c>
      <c r="I44" s="3">
        <v>34706896.75</v>
      </c>
    </row>
    <row r="45" spans="1:9" ht="14.4" customHeight="1" x14ac:dyDescent="0.25">
      <c r="A45" s="25">
        <v>43</v>
      </c>
      <c r="B45" s="2" t="s">
        <v>42</v>
      </c>
      <c r="C45" s="3">
        <v>8255555</v>
      </c>
      <c r="D45" s="36">
        <v>0.16024052109874176</v>
      </c>
      <c r="E45" s="3">
        <v>27227851</v>
      </c>
      <c r="F45" s="36">
        <v>0.52849324274853682</v>
      </c>
      <c r="G45" s="3">
        <v>16036365.300000001</v>
      </c>
      <c r="H45" s="36">
        <v>0.31126623615272148</v>
      </c>
      <c r="I45" s="3">
        <v>51519771.299999997</v>
      </c>
    </row>
    <row r="46" spans="1:9" ht="14.4" customHeight="1" x14ac:dyDescent="0.25">
      <c r="A46" s="25">
        <v>44</v>
      </c>
      <c r="B46" s="2" t="s">
        <v>43</v>
      </c>
      <c r="C46" s="3">
        <v>11581913</v>
      </c>
      <c r="D46" s="36">
        <v>0.13890188272140636</v>
      </c>
      <c r="E46" s="3">
        <v>40380417</v>
      </c>
      <c r="F46" s="36">
        <v>0.4842823414729055</v>
      </c>
      <c r="G46" s="3">
        <v>31419642.75</v>
      </c>
      <c r="H46" s="36">
        <v>0.37681577580568815</v>
      </c>
      <c r="I46" s="3">
        <v>83381972.75</v>
      </c>
    </row>
    <row r="47" spans="1:9" ht="14.4" customHeight="1" x14ac:dyDescent="0.25">
      <c r="A47" s="26">
        <v>45</v>
      </c>
      <c r="B47" s="4" t="s">
        <v>44</v>
      </c>
      <c r="C47" s="5">
        <v>11370931</v>
      </c>
      <c r="D47" s="37">
        <v>7.278100527818529E-2</v>
      </c>
      <c r="E47" s="5">
        <v>28145170</v>
      </c>
      <c r="F47" s="37">
        <v>0.18014653033471245</v>
      </c>
      <c r="G47" s="5">
        <v>116718770.40000001</v>
      </c>
      <c r="H47" s="37">
        <v>0.74707246438710229</v>
      </c>
      <c r="I47" s="5">
        <v>156234871.40000001</v>
      </c>
    </row>
    <row r="48" spans="1:9" ht="14.4" customHeight="1" x14ac:dyDescent="0.25">
      <c r="A48" s="25">
        <v>46</v>
      </c>
      <c r="B48" s="2" t="s">
        <v>45</v>
      </c>
      <c r="C48" s="3">
        <v>3025693</v>
      </c>
      <c r="D48" s="36">
        <v>0.2107182789681771</v>
      </c>
      <c r="E48" s="3">
        <v>7469681</v>
      </c>
      <c r="F48" s="36">
        <v>0.52021084913812876</v>
      </c>
      <c r="G48" s="3">
        <v>3863574.9</v>
      </c>
      <c r="H48" s="36">
        <v>0.26907087189369411</v>
      </c>
      <c r="I48" s="3">
        <v>14358948.9</v>
      </c>
    </row>
    <row r="49" spans="1:9" ht="14.4" customHeight="1" x14ac:dyDescent="0.25">
      <c r="A49" s="25">
        <v>47</v>
      </c>
      <c r="B49" s="2" t="s">
        <v>46</v>
      </c>
      <c r="C49" s="3">
        <v>5925785</v>
      </c>
      <c r="D49" s="36">
        <v>9.6203173954942198E-2</v>
      </c>
      <c r="E49" s="3">
        <v>13448672</v>
      </c>
      <c r="F49" s="36">
        <v>0.21833477452843134</v>
      </c>
      <c r="G49" s="3">
        <v>42222107.399999999</v>
      </c>
      <c r="H49" s="36">
        <v>0.68546205151662642</v>
      </c>
      <c r="I49" s="3">
        <v>61596564.399999999</v>
      </c>
    </row>
    <row r="50" spans="1:9" ht="14.4" customHeight="1" x14ac:dyDescent="0.25">
      <c r="A50" s="25">
        <v>48</v>
      </c>
      <c r="B50" s="2" t="s">
        <v>47</v>
      </c>
      <c r="C50" s="3">
        <v>23465891</v>
      </c>
      <c r="D50" s="36">
        <v>0.24500646323182068</v>
      </c>
      <c r="E50" s="3">
        <v>28570028</v>
      </c>
      <c r="F50" s="36">
        <v>0.29829856086496298</v>
      </c>
      <c r="G50" s="3">
        <v>43740701.299999997</v>
      </c>
      <c r="H50" s="36">
        <v>0.45669497590321634</v>
      </c>
      <c r="I50" s="3">
        <v>95776620.299999997</v>
      </c>
    </row>
    <row r="51" spans="1:9" ht="14.4" customHeight="1" x14ac:dyDescent="0.25">
      <c r="A51" s="25">
        <v>49</v>
      </c>
      <c r="B51" s="2" t="s">
        <v>48</v>
      </c>
      <c r="C51" s="3">
        <v>22389563</v>
      </c>
      <c r="D51" s="36">
        <v>0.15825772070031743</v>
      </c>
      <c r="E51" s="3">
        <v>80814810</v>
      </c>
      <c r="F51" s="36">
        <v>0.57122899761059298</v>
      </c>
      <c r="G51" s="3">
        <v>38270955.350000001</v>
      </c>
      <c r="H51" s="36">
        <v>0.27051328168908967</v>
      </c>
      <c r="I51" s="3">
        <v>141475328.34999999</v>
      </c>
    </row>
    <row r="52" spans="1:9" ht="14.4" customHeight="1" x14ac:dyDescent="0.25">
      <c r="A52" s="26">
        <v>50</v>
      </c>
      <c r="B52" s="4" t="s">
        <v>49</v>
      </c>
      <c r="C52" s="5">
        <v>10441840</v>
      </c>
      <c r="D52" s="37">
        <v>0.11516341500864528</v>
      </c>
      <c r="E52" s="5">
        <v>48530051</v>
      </c>
      <c r="F52" s="37">
        <v>0.5352396132964804</v>
      </c>
      <c r="G52" s="5">
        <v>31697875.949999999</v>
      </c>
      <c r="H52" s="37">
        <v>0.3495969716948743</v>
      </c>
      <c r="I52" s="5">
        <v>90669766.950000003</v>
      </c>
    </row>
    <row r="53" spans="1:9" ht="14.4" customHeight="1" x14ac:dyDescent="0.25">
      <c r="A53" s="25">
        <v>51</v>
      </c>
      <c r="B53" s="2" t="s">
        <v>50</v>
      </c>
      <c r="C53" s="3">
        <v>11382160</v>
      </c>
      <c r="D53" s="36">
        <v>0.11246050423739631</v>
      </c>
      <c r="E53" s="3">
        <v>44802220</v>
      </c>
      <c r="F53" s="36">
        <v>0.44266468334259595</v>
      </c>
      <c r="G53" s="3">
        <v>45025907.799999997</v>
      </c>
      <c r="H53" s="36">
        <v>0.44487481242000776</v>
      </c>
      <c r="I53" s="3">
        <v>101210287.8</v>
      </c>
    </row>
    <row r="54" spans="1:9" ht="14.4" customHeight="1" x14ac:dyDescent="0.25">
      <c r="A54" s="25">
        <v>52</v>
      </c>
      <c r="B54" s="2" t="s">
        <v>51</v>
      </c>
      <c r="C54" s="3">
        <v>35859794</v>
      </c>
      <c r="D54" s="36">
        <v>7.5401495386038825E-2</v>
      </c>
      <c r="E54" s="3">
        <v>219420208</v>
      </c>
      <c r="F54" s="36">
        <v>0.4613694044398492</v>
      </c>
      <c r="G54" s="3">
        <v>220304650.75</v>
      </c>
      <c r="H54" s="36">
        <v>0.46322910017411195</v>
      </c>
      <c r="I54" s="3">
        <v>475584652.75</v>
      </c>
    </row>
    <row r="55" spans="1:9" ht="14.4" customHeight="1" x14ac:dyDescent="0.25">
      <c r="A55" s="25">
        <v>53</v>
      </c>
      <c r="B55" s="2" t="s">
        <v>52</v>
      </c>
      <c r="C55" s="3">
        <v>27894366</v>
      </c>
      <c r="D55" s="36">
        <v>0.14449825456296006</v>
      </c>
      <c r="E55" s="3">
        <v>112879483</v>
      </c>
      <c r="F55" s="36">
        <v>0.58473773053201217</v>
      </c>
      <c r="G55" s="3">
        <v>52269077.950000003</v>
      </c>
      <c r="H55" s="36">
        <v>0.27076401490502788</v>
      </c>
      <c r="I55" s="3">
        <v>193042926.94999999</v>
      </c>
    </row>
    <row r="56" spans="1:9" ht="14.4" customHeight="1" x14ac:dyDescent="0.25">
      <c r="A56" s="25">
        <v>54</v>
      </c>
      <c r="B56" s="2" t="s">
        <v>53</v>
      </c>
      <c r="C56" s="3">
        <v>1669945</v>
      </c>
      <c r="D56" s="36">
        <v>0.17951424532762508</v>
      </c>
      <c r="E56" s="3">
        <v>4560662</v>
      </c>
      <c r="F56" s="36">
        <v>0.49025794090486652</v>
      </c>
      <c r="G56" s="3">
        <v>3071969.5</v>
      </c>
      <c r="H56" s="36">
        <v>0.33022781376750837</v>
      </c>
      <c r="I56" s="3">
        <v>9302576.5</v>
      </c>
    </row>
    <row r="57" spans="1:9" ht="14.4" customHeight="1" x14ac:dyDescent="0.25">
      <c r="A57" s="26">
        <v>55</v>
      </c>
      <c r="B57" s="4" t="s">
        <v>54</v>
      </c>
      <c r="C57" s="5">
        <v>24240475</v>
      </c>
      <c r="D57" s="37">
        <v>0.12960946914086319</v>
      </c>
      <c r="E57" s="5">
        <v>92893599</v>
      </c>
      <c r="F57" s="37">
        <v>0.49668540129573452</v>
      </c>
      <c r="G57" s="5">
        <v>69892963.150000006</v>
      </c>
      <c r="H57" s="37">
        <v>0.37370512956340229</v>
      </c>
      <c r="I57" s="5">
        <v>187027037.15000001</v>
      </c>
    </row>
    <row r="58" spans="1:9" ht="14.4" customHeight="1" x14ac:dyDescent="0.25">
      <c r="A58" s="25">
        <v>56</v>
      </c>
      <c r="B58" s="2" t="s">
        <v>55</v>
      </c>
      <c r="C58" s="3">
        <v>4508240</v>
      </c>
      <c r="D58" s="36">
        <v>0.15425838139620734</v>
      </c>
      <c r="E58" s="3">
        <v>12671671</v>
      </c>
      <c r="F58" s="36">
        <v>0.43358637917352671</v>
      </c>
      <c r="G58" s="3">
        <v>12045340.550000001</v>
      </c>
      <c r="H58" s="36">
        <v>0.41215523943026594</v>
      </c>
      <c r="I58" s="3">
        <v>29225251.550000001</v>
      </c>
    </row>
    <row r="59" spans="1:9" ht="14.4" customHeight="1" x14ac:dyDescent="0.25">
      <c r="A59" s="25">
        <v>57</v>
      </c>
      <c r="B59" s="2" t="s">
        <v>56</v>
      </c>
      <c r="C59" s="3">
        <v>10648462</v>
      </c>
      <c r="D59" s="36">
        <v>0.11159047043009915</v>
      </c>
      <c r="E59" s="3">
        <v>50631032</v>
      </c>
      <c r="F59" s="36">
        <v>0.53058748570839653</v>
      </c>
      <c r="G59" s="3">
        <v>34144980.5</v>
      </c>
      <c r="H59" s="36">
        <v>0.35782204386150429</v>
      </c>
      <c r="I59" s="3">
        <v>95424474.5</v>
      </c>
    </row>
    <row r="60" spans="1:9" ht="14.4" customHeight="1" x14ac:dyDescent="0.25">
      <c r="A60" s="25">
        <v>58</v>
      </c>
      <c r="B60" s="2" t="s">
        <v>57</v>
      </c>
      <c r="C60" s="3">
        <v>26007064</v>
      </c>
      <c r="D60" s="36">
        <v>0.24731327505221634</v>
      </c>
      <c r="E60" s="3">
        <v>57352727</v>
      </c>
      <c r="F60" s="36">
        <v>0.54539377253601851</v>
      </c>
      <c r="G60" s="3">
        <v>21798591.600000001</v>
      </c>
      <c r="H60" s="36">
        <v>0.20729295241176524</v>
      </c>
      <c r="I60" s="3">
        <v>105158382.59999999</v>
      </c>
    </row>
    <row r="61" spans="1:9" ht="14.4" customHeight="1" x14ac:dyDescent="0.25">
      <c r="A61" s="25">
        <v>59</v>
      </c>
      <c r="B61" s="2" t="s">
        <v>58</v>
      </c>
      <c r="C61" s="3">
        <v>7973331</v>
      </c>
      <c r="D61" s="36">
        <v>0.14224295828623143</v>
      </c>
      <c r="E61" s="3">
        <v>38714741</v>
      </c>
      <c r="F61" s="36">
        <v>0.69066482868016565</v>
      </c>
      <c r="G61" s="3">
        <v>9366238.8499999996</v>
      </c>
      <c r="H61" s="36">
        <v>0.16709221303360292</v>
      </c>
      <c r="I61" s="3">
        <v>56054310.850000001</v>
      </c>
    </row>
    <row r="62" spans="1:9" ht="14.4" customHeight="1" x14ac:dyDescent="0.25">
      <c r="A62" s="26">
        <v>60</v>
      </c>
      <c r="B62" s="4" t="s">
        <v>59</v>
      </c>
      <c r="C62" s="5">
        <v>7213209</v>
      </c>
      <c r="D62" s="37">
        <v>0.10019185886407764</v>
      </c>
      <c r="E62" s="5">
        <v>38294610</v>
      </c>
      <c r="F62" s="37">
        <v>0.53191418138236346</v>
      </c>
      <c r="G62" s="5">
        <v>26486144.199999999</v>
      </c>
      <c r="H62" s="37">
        <v>0.36789395975355887</v>
      </c>
      <c r="I62" s="5">
        <v>71993963.200000003</v>
      </c>
    </row>
    <row r="63" spans="1:9" ht="14.4" customHeight="1" x14ac:dyDescent="0.25">
      <c r="A63" s="25">
        <v>61</v>
      </c>
      <c r="B63" s="2" t="s">
        <v>60</v>
      </c>
      <c r="C63" s="3">
        <v>7011970</v>
      </c>
      <c r="D63" s="36">
        <v>0.13542636251482834</v>
      </c>
      <c r="E63" s="3">
        <v>14639553</v>
      </c>
      <c r="F63" s="36">
        <v>0.28274242639843622</v>
      </c>
      <c r="G63" s="3">
        <v>30125471.300000001</v>
      </c>
      <c r="H63" s="36">
        <v>0.58183121108673552</v>
      </c>
      <c r="I63" s="3">
        <v>51776994.299999997</v>
      </c>
    </row>
    <row r="64" spans="1:9" ht="14.4" customHeight="1" x14ac:dyDescent="0.25">
      <c r="A64" s="25">
        <v>62</v>
      </c>
      <c r="B64" s="2" t="s">
        <v>61</v>
      </c>
      <c r="C64" s="3">
        <v>2682648</v>
      </c>
      <c r="D64" s="36">
        <v>0.12808768317369415</v>
      </c>
      <c r="E64" s="3">
        <v>13618162</v>
      </c>
      <c r="F64" s="36">
        <v>0.65022277229962377</v>
      </c>
      <c r="G64" s="3">
        <v>4643030.45</v>
      </c>
      <c r="H64" s="36">
        <v>0.22168954452668208</v>
      </c>
      <c r="I64" s="3">
        <v>20943840.449999999</v>
      </c>
    </row>
    <row r="65" spans="1:9" ht="14.4" customHeight="1" x14ac:dyDescent="0.25">
      <c r="A65" s="25">
        <v>63</v>
      </c>
      <c r="B65" s="2" t="s">
        <v>62</v>
      </c>
      <c r="C65" s="3">
        <v>3452451</v>
      </c>
      <c r="D65" s="36">
        <v>0.11578514395823244</v>
      </c>
      <c r="E65" s="3">
        <v>10357856</v>
      </c>
      <c r="F65" s="36">
        <v>0.34737230102864364</v>
      </c>
      <c r="G65" s="3">
        <v>16007430.25</v>
      </c>
      <c r="H65" s="36">
        <v>0.53684255501312395</v>
      </c>
      <c r="I65" s="3">
        <v>29817737.25</v>
      </c>
    </row>
    <row r="66" spans="1:9" ht="14.4" customHeight="1" x14ac:dyDescent="0.25">
      <c r="A66" s="25">
        <v>64</v>
      </c>
      <c r="B66" s="2" t="s">
        <v>63</v>
      </c>
      <c r="C66" s="3">
        <v>3338867</v>
      </c>
      <c r="D66" s="36">
        <v>0.12214940265282341</v>
      </c>
      <c r="E66" s="3">
        <v>16708652</v>
      </c>
      <c r="F66" s="36">
        <v>0.6112707876456005</v>
      </c>
      <c r="G66" s="3">
        <v>7286769.4000000004</v>
      </c>
      <c r="H66" s="36">
        <v>0.26657980970157619</v>
      </c>
      <c r="I66" s="3">
        <v>27334288.399999999</v>
      </c>
    </row>
    <row r="67" spans="1:9" ht="14.4" customHeight="1" x14ac:dyDescent="0.25">
      <c r="A67" s="26">
        <v>65</v>
      </c>
      <c r="B67" s="4" t="s">
        <v>64</v>
      </c>
      <c r="C67" s="5">
        <v>16953815</v>
      </c>
      <c r="D67" s="37">
        <v>0.15719921192284084</v>
      </c>
      <c r="E67" s="5">
        <v>46618601</v>
      </c>
      <c r="F67" s="37">
        <v>0.43225712549920825</v>
      </c>
      <c r="G67" s="5">
        <v>44276820.600000001</v>
      </c>
      <c r="H67" s="37">
        <v>0.410543662577951</v>
      </c>
      <c r="I67" s="5">
        <v>107849236.59999999</v>
      </c>
    </row>
    <row r="68" spans="1:9" ht="14.4" customHeight="1" x14ac:dyDescent="0.25">
      <c r="A68" s="25">
        <v>66</v>
      </c>
      <c r="B68" s="2" t="s">
        <v>65</v>
      </c>
      <c r="C68" s="3">
        <v>4188864</v>
      </c>
      <c r="D68" s="36">
        <v>0.17684300542730186</v>
      </c>
      <c r="E68" s="3">
        <v>12645244</v>
      </c>
      <c r="F68" s="36">
        <v>0.53384950032313205</v>
      </c>
      <c r="G68" s="3">
        <v>6852800</v>
      </c>
      <c r="H68" s="36">
        <v>0.28930749424956603</v>
      </c>
      <c r="I68" s="3">
        <v>23686908</v>
      </c>
    </row>
    <row r="69" spans="1:9" ht="14.4" customHeight="1" x14ac:dyDescent="0.25">
      <c r="A69" s="25">
        <v>67</v>
      </c>
      <c r="B69" s="2" t="s">
        <v>66</v>
      </c>
      <c r="C69" s="3">
        <v>3691645</v>
      </c>
      <c r="D69" s="36">
        <v>5.7047785605760321E-2</v>
      </c>
      <c r="E69" s="3">
        <v>30557071</v>
      </c>
      <c r="F69" s="36">
        <v>0.47220500214619665</v>
      </c>
      <c r="G69" s="3">
        <v>30462735.300000001</v>
      </c>
      <c r="H69" s="36">
        <v>0.47074721224804306</v>
      </c>
      <c r="I69" s="3">
        <v>64711451.299999997</v>
      </c>
    </row>
    <row r="70" spans="1:9" s="6" customFormat="1" ht="14.4" customHeight="1" x14ac:dyDescent="0.25">
      <c r="A70" s="25">
        <v>68</v>
      </c>
      <c r="B70" s="2" t="s">
        <v>67</v>
      </c>
      <c r="C70" s="3">
        <v>2236995</v>
      </c>
      <c r="D70" s="36">
        <v>0.13010432331176905</v>
      </c>
      <c r="E70" s="3">
        <v>10469843</v>
      </c>
      <c r="F70" s="36">
        <v>0.60892931754226631</v>
      </c>
      <c r="G70" s="3">
        <v>4487018</v>
      </c>
      <c r="H70" s="36">
        <v>0.26096635914596472</v>
      </c>
      <c r="I70" s="3">
        <v>17193856</v>
      </c>
    </row>
    <row r="71" spans="1:9" ht="14.4" customHeight="1" x14ac:dyDescent="0.25">
      <c r="A71" s="25">
        <v>69</v>
      </c>
      <c r="B71" s="2" t="s">
        <v>68</v>
      </c>
      <c r="C71" s="3">
        <v>3695965</v>
      </c>
      <c r="D71" s="36">
        <v>7.3480283230207138E-2</v>
      </c>
      <c r="E71" s="3">
        <v>29213321</v>
      </c>
      <c r="F71" s="36">
        <v>0.58079638231827357</v>
      </c>
      <c r="G71" s="3">
        <v>17389445</v>
      </c>
      <c r="H71" s="36">
        <v>0.34572333445151926</v>
      </c>
      <c r="I71" s="3">
        <v>50298731</v>
      </c>
    </row>
    <row r="72" spans="1:9" ht="14.4" customHeight="1" x14ac:dyDescent="0.25">
      <c r="A72" s="26">
        <v>396</v>
      </c>
      <c r="B72" s="23" t="s">
        <v>137</v>
      </c>
      <c r="C72" s="5">
        <v>75181768</v>
      </c>
      <c r="D72" s="37">
        <v>0.18672064513202724</v>
      </c>
      <c r="E72" s="5">
        <v>148768005</v>
      </c>
      <c r="F72" s="37">
        <v>0.36947864632027078</v>
      </c>
      <c r="G72" s="5">
        <v>178693266</v>
      </c>
      <c r="H72" s="37">
        <v>0.44380070854770198</v>
      </c>
      <c r="I72" s="5">
        <v>402643039</v>
      </c>
    </row>
    <row r="73" spans="1:9" s="6" customFormat="1" ht="14.4" customHeight="1" x14ac:dyDescent="0.25">
      <c r="A73" s="27"/>
      <c r="B73" s="7" t="s">
        <v>69</v>
      </c>
      <c r="C73" s="8">
        <f t="shared" ref="C73:I73" si="0">SUM(C3:C72)</f>
        <v>1077914871</v>
      </c>
      <c r="D73" s="38">
        <f t="shared" ref="D73" si="1">C73/$I73</f>
        <v>0.12932646709894793</v>
      </c>
      <c r="E73" s="8">
        <f t="shared" si="0"/>
        <v>3613486600</v>
      </c>
      <c r="F73" s="38">
        <f t="shared" ref="F73:H73" si="2">E73/$I73</f>
        <v>0.43354022516996077</v>
      </c>
      <c r="G73" s="8">
        <f t="shared" si="0"/>
        <v>3643434353.25</v>
      </c>
      <c r="H73" s="38">
        <f t="shared" si="2"/>
        <v>0.43713330773109144</v>
      </c>
      <c r="I73" s="8">
        <f t="shared" si="0"/>
        <v>8334835824.249999</v>
      </c>
    </row>
    <row r="74" spans="1:9" s="6" customFormat="1" ht="7.95" customHeight="1" x14ac:dyDescent="0.25">
      <c r="A74" s="28"/>
      <c r="B74" s="9"/>
      <c r="C74" s="10"/>
      <c r="D74" s="10"/>
      <c r="E74" s="10"/>
      <c r="F74" s="10"/>
      <c r="G74" s="10"/>
      <c r="H74" s="10"/>
      <c r="I74" s="43"/>
    </row>
    <row r="75" spans="1:9" ht="14.4" customHeight="1" x14ac:dyDescent="0.25">
      <c r="A75" s="25">
        <v>321001</v>
      </c>
      <c r="B75" s="2" t="s">
        <v>73</v>
      </c>
      <c r="C75" s="3">
        <v>499207</v>
      </c>
      <c r="D75" s="36">
        <v>0.12230153962543719</v>
      </c>
      <c r="E75" s="3">
        <v>3561081</v>
      </c>
      <c r="F75" s="36">
        <v>0.8724350600670493</v>
      </c>
      <c r="G75" s="3">
        <v>21484</v>
      </c>
      <c r="H75" s="36">
        <v>5.2634003075135013E-3</v>
      </c>
      <c r="I75" s="3">
        <v>4081772</v>
      </c>
    </row>
    <row r="76" spans="1:9" ht="14.4" customHeight="1" x14ac:dyDescent="0.25">
      <c r="A76" s="25">
        <v>328001</v>
      </c>
      <c r="B76" s="2" t="s">
        <v>74</v>
      </c>
      <c r="C76" s="3">
        <v>952810</v>
      </c>
      <c r="D76" s="36">
        <v>9.992276202576382E-2</v>
      </c>
      <c r="E76" s="3">
        <v>4357797</v>
      </c>
      <c r="F76" s="36">
        <v>0.45700938548880415</v>
      </c>
      <c r="G76" s="3">
        <v>4224858</v>
      </c>
      <c r="H76" s="36">
        <v>0.44306785248543201</v>
      </c>
      <c r="I76" s="3">
        <v>9535465</v>
      </c>
    </row>
    <row r="77" spans="1:9" ht="14.4" customHeight="1" x14ac:dyDescent="0.25">
      <c r="A77" s="25">
        <v>328002</v>
      </c>
      <c r="B77" s="2" t="s">
        <v>75</v>
      </c>
      <c r="C77" s="3">
        <v>141431</v>
      </c>
      <c r="D77" s="36">
        <v>0.11630178879652388</v>
      </c>
      <c r="E77" s="3">
        <v>519226</v>
      </c>
      <c r="F77" s="36">
        <v>0.42697083800343566</v>
      </c>
      <c r="G77" s="3">
        <v>555412</v>
      </c>
      <c r="H77" s="36">
        <v>0.45672737320004048</v>
      </c>
      <c r="I77" s="3">
        <v>1216069</v>
      </c>
    </row>
    <row r="78" spans="1:9" ht="14.4" customHeight="1" x14ac:dyDescent="0.25">
      <c r="A78" s="25">
        <v>329001</v>
      </c>
      <c r="B78" s="2" t="s">
        <v>76</v>
      </c>
      <c r="C78" s="3">
        <v>415837</v>
      </c>
      <c r="D78" s="36">
        <v>0.10503342685646103</v>
      </c>
      <c r="E78" s="3">
        <v>3475257</v>
      </c>
      <c r="F78" s="36">
        <v>0.87779142288181233</v>
      </c>
      <c r="G78" s="3">
        <v>67998</v>
      </c>
      <c r="H78" s="36">
        <v>1.7175150261726679E-2</v>
      </c>
      <c r="I78" s="3">
        <v>3959092</v>
      </c>
    </row>
    <row r="79" spans="1:9" ht="14.4" customHeight="1" x14ac:dyDescent="0.25">
      <c r="A79" s="26">
        <v>331001</v>
      </c>
      <c r="B79" s="4" t="s">
        <v>125</v>
      </c>
      <c r="C79" s="5">
        <v>570081</v>
      </c>
      <c r="D79" s="37">
        <v>5.669868958108705E-2</v>
      </c>
      <c r="E79" s="5">
        <v>8885684</v>
      </c>
      <c r="F79" s="37">
        <v>0.8837457112789795</v>
      </c>
      <c r="G79" s="5">
        <v>598806</v>
      </c>
      <c r="H79" s="37">
        <v>5.9555599139933468E-2</v>
      </c>
      <c r="I79" s="5">
        <v>10054571</v>
      </c>
    </row>
    <row r="80" spans="1:9" ht="14.4" customHeight="1" x14ac:dyDescent="0.25">
      <c r="A80" s="25">
        <v>333001</v>
      </c>
      <c r="B80" s="2" t="s">
        <v>77</v>
      </c>
      <c r="C80" s="3">
        <v>384755</v>
      </c>
      <c r="D80" s="36">
        <v>6.038111720642525E-2</v>
      </c>
      <c r="E80" s="3">
        <v>5566299</v>
      </c>
      <c r="F80" s="36">
        <v>0.87354122058194872</v>
      </c>
      <c r="G80" s="3">
        <v>421054</v>
      </c>
      <c r="H80" s="36">
        <v>6.6077662211626045E-2</v>
      </c>
      <c r="I80" s="3">
        <v>6372108</v>
      </c>
    </row>
    <row r="81" spans="1:9" ht="14.4" customHeight="1" x14ac:dyDescent="0.25">
      <c r="A81" s="25">
        <v>336001</v>
      </c>
      <c r="B81" s="2" t="s">
        <v>78</v>
      </c>
      <c r="C81" s="3">
        <v>773196</v>
      </c>
      <c r="D81" s="36">
        <v>9.0996876408961286E-2</v>
      </c>
      <c r="E81" s="3">
        <v>7552986</v>
      </c>
      <c r="F81" s="36">
        <v>0.88890544384685755</v>
      </c>
      <c r="G81" s="3">
        <v>170769</v>
      </c>
      <c r="H81" s="36">
        <v>2.0097679744181179E-2</v>
      </c>
      <c r="I81" s="3">
        <v>8496951</v>
      </c>
    </row>
    <row r="82" spans="1:9" ht="14.4" customHeight="1" x14ac:dyDescent="0.25">
      <c r="A82" s="25">
        <v>337001</v>
      </c>
      <c r="B82" s="2" t="s">
        <v>79</v>
      </c>
      <c r="C82" s="3">
        <v>4014822</v>
      </c>
      <c r="D82" s="36">
        <v>0.22758971017617133</v>
      </c>
      <c r="E82" s="3">
        <v>13016802</v>
      </c>
      <c r="F82" s="36">
        <v>0.73788830354137924</v>
      </c>
      <c r="G82" s="3">
        <v>608989</v>
      </c>
      <c r="H82" s="36">
        <v>3.4521986282449485E-2</v>
      </c>
      <c r="I82" s="3">
        <v>17640613</v>
      </c>
    </row>
    <row r="83" spans="1:9" ht="14.4" customHeight="1" x14ac:dyDescent="0.25">
      <c r="A83" s="25">
        <v>339001</v>
      </c>
      <c r="B83" s="2" t="s">
        <v>80</v>
      </c>
      <c r="C83" s="3">
        <v>557775</v>
      </c>
      <c r="D83" s="36">
        <v>0.12041675823902999</v>
      </c>
      <c r="E83" s="3">
        <v>4003381</v>
      </c>
      <c r="F83" s="36">
        <v>0.86428069027067567</v>
      </c>
      <c r="G83" s="3">
        <v>70882</v>
      </c>
      <c r="H83" s="36">
        <v>1.5302551490294337E-2</v>
      </c>
      <c r="I83" s="3">
        <v>4632038</v>
      </c>
    </row>
    <row r="84" spans="1:9" ht="14.4" customHeight="1" x14ac:dyDescent="0.25">
      <c r="A84" s="26">
        <v>340001</v>
      </c>
      <c r="B84" s="4" t="s">
        <v>81</v>
      </c>
      <c r="C84" s="5">
        <v>68634</v>
      </c>
      <c r="D84" s="37">
        <v>5.5910001792143893E-2</v>
      </c>
      <c r="E84" s="5">
        <v>1047117</v>
      </c>
      <c r="F84" s="37">
        <v>0.85299288030108023</v>
      </c>
      <c r="G84" s="5">
        <v>111829</v>
      </c>
      <c r="H84" s="37">
        <v>9.1097117906775937E-2</v>
      </c>
      <c r="I84" s="5">
        <v>1227580</v>
      </c>
    </row>
    <row r="85" spans="1:9" ht="14.4" customHeight="1" x14ac:dyDescent="0.25">
      <c r="A85" s="25">
        <v>341001</v>
      </c>
      <c r="B85" s="2" t="s">
        <v>82</v>
      </c>
      <c r="C85" s="3">
        <v>1254077</v>
      </c>
      <c r="D85" s="36">
        <v>0.15154203281033998</v>
      </c>
      <c r="E85" s="3">
        <v>4494727</v>
      </c>
      <c r="F85" s="36">
        <v>0.54314054600117945</v>
      </c>
      <c r="G85" s="3">
        <v>2526636</v>
      </c>
      <c r="H85" s="36">
        <v>0.3053174211884806</v>
      </c>
      <c r="I85" s="3">
        <v>8275440</v>
      </c>
    </row>
    <row r="86" spans="1:9" ht="14.4" customHeight="1" x14ac:dyDescent="0.25">
      <c r="A86" s="25">
        <v>343001</v>
      </c>
      <c r="B86" s="2" t="s">
        <v>126</v>
      </c>
      <c r="C86" s="3">
        <v>209733</v>
      </c>
      <c r="D86" s="36">
        <v>5.2235707612735535E-2</v>
      </c>
      <c r="E86" s="3">
        <v>1459285</v>
      </c>
      <c r="F86" s="36">
        <v>0.36344678512037104</v>
      </c>
      <c r="G86" s="3">
        <v>2346109</v>
      </c>
      <c r="H86" s="36">
        <v>0.58431750726689347</v>
      </c>
      <c r="I86" s="3">
        <v>4015127</v>
      </c>
    </row>
    <row r="87" spans="1:9" ht="14.4" customHeight="1" x14ac:dyDescent="0.25">
      <c r="A87" s="25">
        <v>343002</v>
      </c>
      <c r="B87" s="2" t="s">
        <v>127</v>
      </c>
      <c r="C87" s="3">
        <v>1289729</v>
      </c>
      <c r="D87" s="36">
        <v>7.2153527079593896E-2</v>
      </c>
      <c r="E87" s="3">
        <v>9120097</v>
      </c>
      <c r="F87" s="36">
        <v>0.51022126807881585</v>
      </c>
      <c r="G87" s="3">
        <v>7464962</v>
      </c>
      <c r="H87" s="36">
        <v>0.41762520484159027</v>
      </c>
      <c r="I87" s="3">
        <v>17874788</v>
      </c>
    </row>
    <row r="88" spans="1:9" ht="14.4" customHeight="1" x14ac:dyDescent="0.25">
      <c r="A88" s="25">
        <v>344001</v>
      </c>
      <c r="B88" s="2" t="s">
        <v>128</v>
      </c>
      <c r="C88" s="3">
        <v>339323</v>
      </c>
      <c r="D88" s="36">
        <v>5.9898558877986979E-2</v>
      </c>
      <c r="E88" s="3">
        <v>2424803</v>
      </c>
      <c r="F88" s="36">
        <v>0.42803525037506879</v>
      </c>
      <c r="G88" s="3">
        <v>2900835</v>
      </c>
      <c r="H88" s="36">
        <v>0.51206619074694426</v>
      </c>
      <c r="I88" s="3">
        <v>5664961</v>
      </c>
    </row>
    <row r="89" spans="1:9" ht="14.4" customHeight="1" x14ac:dyDescent="0.25">
      <c r="A89" s="26">
        <v>345001</v>
      </c>
      <c r="B89" s="4" t="s">
        <v>83</v>
      </c>
      <c r="C89" s="5">
        <v>856892</v>
      </c>
      <c r="D89" s="37">
        <v>5.1849781991686772E-2</v>
      </c>
      <c r="E89" s="5">
        <v>8375234</v>
      </c>
      <c r="F89" s="37">
        <v>0.50677805024362788</v>
      </c>
      <c r="G89" s="5">
        <v>7294308</v>
      </c>
      <c r="H89" s="37">
        <v>0.44137216776468535</v>
      </c>
      <c r="I89" s="5">
        <v>16526434</v>
      </c>
    </row>
    <row r="90" spans="1:9" ht="14.4" customHeight="1" x14ac:dyDescent="0.25">
      <c r="A90" s="25">
        <v>346001</v>
      </c>
      <c r="B90" s="2" t="s">
        <v>84</v>
      </c>
      <c r="C90" s="3">
        <v>872427</v>
      </c>
      <c r="D90" s="36">
        <v>9.4544555668970354E-2</v>
      </c>
      <c r="E90" s="3">
        <v>4290980</v>
      </c>
      <c r="F90" s="36">
        <v>0.46501174021945491</v>
      </c>
      <c r="G90" s="3">
        <v>4064274</v>
      </c>
      <c r="H90" s="36">
        <v>0.44044370411157474</v>
      </c>
      <c r="I90" s="3">
        <v>9227681</v>
      </c>
    </row>
    <row r="91" spans="1:9" ht="14.4" customHeight="1" x14ac:dyDescent="0.25">
      <c r="A91" s="25">
        <v>347001</v>
      </c>
      <c r="B91" s="2" t="s">
        <v>85</v>
      </c>
      <c r="C91" s="3">
        <v>133147</v>
      </c>
      <c r="D91" s="36">
        <v>2.2304488337077915E-2</v>
      </c>
      <c r="E91" s="3">
        <v>2533838</v>
      </c>
      <c r="F91" s="36">
        <v>0.42446288777850666</v>
      </c>
      <c r="G91" s="3">
        <v>3302531</v>
      </c>
      <c r="H91" s="36">
        <v>0.55323262388441541</v>
      </c>
      <c r="I91" s="3">
        <v>5969516</v>
      </c>
    </row>
    <row r="92" spans="1:9" ht="14.4" customHeight="1" x14ac:dyDescent="0.25">
      <c r="A92" s="25">
        <v>348001</v>
      </c>
      <c r="B92" s="2" t="s">
        <v>129</v>
      </c>
      <c r="C92" s="3">
        <v>612879</v>
      </c>
      <c r="D92" s="36">
        <v>6.8457563289672313E-2</v>
      </c>
      <c r="E92" s="3">
        <v>2311940</v>
      </c>
      <c r="F92" s="36">
        <v>0.25823984648180964</v>
      </c>
      <c r="G92" s="3">
        <v>6027866</v>
      </c>
      <c r="H92" s="36">
        <v>0.67330259022851802</v>
      </c>
      <c r="I92" s="3">
        <v>8952685</v>
      </c>
    </row>
    <row r="93" spans="1:9" ht="14.4" customHeight="1" x14ac:dyDescent="0.25">
      <c r="A93" s="25">
        <v>349001</v>
      </c>
      <c r="B93" s="2" t="s">
        <v>86</v>
      </c>
      <c r="C93" s="3">
        <v>623324</v>
      </c>
      <c r="D93" s="36">
        <v>0.24997232885194412</v>
      </c>
      <c r="E93" s="3">
        <v>1245762</v>
      </c>
      <c r="F93" s="36">
        <v>0.49958934412160549</v>
      </c>
      <c r="G93" s="3">
        <v>624486</v>
      </c>
      <c r="H93" s="36">
        <v>0.25043832702645041</v>
      </c>
      <c r="I93" s="3">
        <v>2493572</v>
      </c>
    </row>
    <row r="94" spans="1:9" s="13" customFormat="1" ht="14.4" customHeight="1" x14ac:dyDescent="0.25">
      <c r="A94" s="26" t="s">
        <v>87</v>
      </c>
      <c r="B94" s="4" t="s">
        <v>130</v>
      </c>
      <c r="C94" s="5">
        <v>49580</v>
      </c>
      <c r="D94" s="37">
        <v>4.1747782096449332E-2</v>
      </c>
      <c r="E94" s="5">
        <v>467960</v>
      </c>
      <c r="F94" s="37">
        <v>0.39403574243353023</v>
      </c>
      <c r="G94" s="5">
        <v>670068</v>
      </c>
      <c r="H94" s="37">
        <v>0.56421647547002041</v>
      </c>
      <c r="I94" s="5">
        <v>1187608</v>
      </c>
    </row>
    <row r="95" spans="1:9" ht="14.4" customHeight="1" x14ac:dyDescent="0.25">
      <c r="A95" s="25" t="s">
        <v>88</v>
      </c>
      <c r="B95" s="2" t="s">
        <v>89</v>
      </c>
      <c r="C95" s="3">
        <v>1290866</v>
      </c>
      <c r="D95" s="36">
        <v>0.2741902423596318</v>
      </c>
      <c r="E95" s="3">
        <v>2132633</v>
      </c>
      <c r="F95" s="36">
        <v>0.45298827231807842</v>
      </c>
      <c r="G95" s="3">
        <v>1284422</v>
      </c>
      <c r="H95" s="36">
        <v>0.27282148532228984</v>
      </c>
      <c r="I95" s="3">
        <v>4707921</v>
      </c>
    </row>
    <row r="96" spans="1:9" s="14" customFormat="1" ht="14.4" customHeight="1" x14ac:dyDescent="0.25">
      <c r="A96" s="25" t="s">
        <v>90</v>
      </c>
      <c r="B96" s="2" t="s">
        <v>91</v>
      </c>
      <c r="C96" s="3">
        <v>674008</v>
      </c>
      <c r="D96" s="36">
        <v>9.0875261296982215E-2</v>
      </c>
      <c r="E96" s="3">
        <v>2513679</v>
      </c>
      <c r="F96" s="36">
        <v>0.33891472496133129</v>
      </c>
      <c r="G96" s="3">
        <v>4229161</v>
      </c>
      <c r="H96" s="36">
        <v>0.57021001374168645</v>
      </c>
      <c r="I96" s="3">
        <v>7416848</v>
      </c>
    </row>
    <row r="97" spans="1:9" ht="14.4" customHeight="1" x14ac:dyDescent="0.25">
      <c r="A97" s="25" t="s">
        <v>92</v>
      </c>
      <c r="B97" s="2" t="s">
        <v>93</v>
      </c>
      <c r="C97" s="3">
        <v>233194</v>
      </c>
      <c r="D97" s="36">
        <v>5.6270008399697216E-2</v>
      </c>
      <c r="E97" s="3">
        <v>951375</v>
      </c>
      <c r="F97" s="36">
        <v>0.22956799592297375</v>
      </c>
      <c r="G97" s="3">
        <v>2959628</v>
      </c>
      <c r="H97" s="36">
        <v>0.71416199567732908</v>
      </c>
      <c r="I97" s="3">
        <v>4144197</v>
      </c>
    </row>
    <row r="98" spans="1:9" s="14" customFormat="1" ht="14.4" customHeight="1" x14ac:dyDescent="0.25">
      <c r="A98" s="25" t="s">
        <v>94</v>
      </c>
      <c r="B98" s="2" t="s">
        <v>95</v>
      </c>
      <c r="C98" s="3">
        <v>220566</v>
      </c>
      <c r="D98" s="36">
        <v>5.880837884619692E-2</v>
      </c>
      <c r="E98" s="3">
        <v>2406840</v>
      </c>
      <c r="F98" s="36">
        <v>0.64172337777436494</v>
      </c>
      <c r="G98" s="3">
        <v>1123182</v>
      </c>
      <c r="H98" s="36">
        <v>0.29946824337943811</v>
      </c>
      <c r="I98" s="3">
        <v>3750588</v>
      </c>
    </row>
    <row r="99" spans="1:9" ht="14.4" customHeight="1" x14ac:dyDescent="0.25">
      <c r="A99" s="26" t="s">
        <v>96</v>
      </c>
      <c r="B99" s="4" t="s">
        <v>97</v>
      </c>
      <c r="C99" s="5">
        <v>527247</v>
      </c>
      <c r="D99" s="37">
        <v>9.9038964376200314E-2</v>
      </c>
      <c r="E99" s="5">
        <v>3045381</v>
      </c>
      <c r="F99" s="37">
        <v>0.57204949553237339</v>
      </c>
      <c r="G99" s="5">
        <v>1751004</v>
      </c>
      <c r="H99" s="37">
        <v>0.32891154009142631</v>
      </c>
      <c r="I99" s="5">
        <v>5323632</v>
      </c>
    </row>
    <row r="100" spans="1:9" ht="14.4" customHeight="1" x14ac:dyDescent="0.25">
      <c r="A100" s="25" t="s">
        <v>98</v>
      </c>
      <c r="B100" s="2" t="s">
        <v>99</v>
      </c>
      <c r="C100" s="3">
        <v>175803</v>
      </c>
      <c r="D100" s="36">
        <v>7.3752954472801224E-2</v>
      </c>
      <c r="E100" s="3">
        <v>780899</v>
      </c>
      <c r="F100" s="36">
        <v>0.32760310344451465</v>
      </c>
      <c r="G100" s="3">
        <v>1426972</v>
      </c>
      <c r="H100" s="36">
        <v>0.59864394208268412</v>
      </c>
      <c r="I100" s="3">
        <v>2383674</v>
      </c>
    </row>
    <row r="101" spans="1:9" ht="14.4" customHeight="1" x14ac:dyDescent="0.25">
      <c r="A101" s="25" t="s">
        <v>100</v>
      </c>
      <c r="B101" s="2" t="s">
        <v>101</v>
      </c>
      <c r="C101" s="3">
        <v>254987</v>
      </c>
      <c r="D101" s="36">
        <v>0.1145361409144852</v>
      </c>
      <c r="E101" s="3">
        <v>935270</v>
      </c>
      <c r="F101" s="36">
        <v>0.42010854087890981</v>
      </c>
      <c r="G101" s="3">
        <v>1036001</v>
      </c>
      <c r="H101" s="36">
        <v>0.46535531820660497</v>
      </c>
      <c r="I101" s="3">
        <v>2226258</v>
      </c>
    </row>
    <row r="102" spans="1:9" s="14" customFormat="1" ht="14.4" customHeight="1" x14ac:dyDescent="0.25">
      <c r="A102" s="25" t="s">
        <v>102</v>
      </c>
      <c r="B102" s="2" t="s">
        <v>103</v>
      </c>
      <c r="C102" s="3">
        <v>110084</v>
      </c>
      <c r="D102" s="36">
        <v>5.1819695852786195E-2</v>
      </c>
      <c r="E102" s="3">
        <v>1081302</v>
      </c>
      <c r="F102" s="36">
        <v>0.50899986160576849</v>
      </c>
      <c r="G102" s="3">
        <v>932980</v>
      </c>
      <c r="H102" s="36">
        <v>0.43918044254144528</v>
      </c>
      <c r="I102" s="3">
        <v>2124366</v>
      </c>
    </row>
    <row r="103" spans="1:9" s="14" customFormat="1" ht="14.4" customHeight="1" x14ac:dyDescent="0.25">
      <c r="A103" s="25" t="s">
        <v>104</v>
      </c>
      <c r="B103" s="2" t="s">
        <v>105</v>
      </c>
      <c r="C103" s="3">
        <v>449461</v>
      </c>
      <c r="D103" s="36">
        <v>8.3410394894803772E-2</v>
      </c>
      <c r="E103" s="3">
        <v>2120499</v>
      </c>
      <c r="F103" s="36">
        <v>0.39351947991936231</v>
      </c>
      <c r="G103" s="3">
        <v>2818589</v>
      </c>
      <c r="H103" s="36">
        <v>0.52307012518583385</v>
      </c>
      <c r="I103" s="3">
        <v>5388549</v>
      </c>
    </row>
    <row r="104" spans="1:9" s="14" customFormat="1" ht="14.4" customHeight="1" x14ac:dyDescent="0.25">
      <c r="A104" s="26" t="s">
        <v>106</v>
      </c>
      <c r="B104" s="4" t="s">
        <v>131</v>
      </c>
      <c r="C104" s="5">
        <v>524330</v>
      </c>
      <c r="D104" s="37">
        <v>9.4893954878813983E-2</v>
      </c>
      <c r="E104" s="5">
        <v>1922816</v>
      </c>
      <c r="F104" s="37">
        <v>0.34799384880564066</v>
      </c>
      <c r="G104" s="5">
        <v>3078285</v>
      </c>
      <c r="H104" s="37">
        <v>0.55711219631554532</v>
      </c>
      <c r="I104" s="5">
        <v>5525431</v>
      </c>
    </row>
    <row r="105" spans="1:9" s="14" customFormat="1" ht="14.4" customHeight="1" x14ac:dyDescent="0.25">
      <c r="A105" s="25" t="s">
        <v>107</v>
      </c>
      <c r="B105" s="2" t="s">
        <v>108</v>
      </c>
      <c r="C105" s="3">
        <v>77958</v>
      </c>
      <c r="D105" s="36">
        <v>5.3612396362295957E-2</v>
      </c>
      <c r="E105" s="3">
        <v>860185</v>
      </c>
      <c r="F105" s="36">
        <v>0.59155672496602718</v>
      </c>
      <c r="G105" s="3">
        <v>515961</v>
      </c>
      <c r="H105" s="36">
        <v>0.35483087867167684</v>
      </c>
      <c r="I105" s="3">
        <v>1454104</v>
      </c>
    </row>
    <row r="106" spans="1:9" s="14" customFormat="1" ht="14.4" customHeight="1" x14ac:dyDescent="0.25">
      <c r="A106" s="25" t="s">
        <v>109</v>
      </c>
      <c r="B106" s="2" t="s">
        <v>110</v>
      </c>
      <c r="C106" s="3">
        <v>246109</v>
      </c>
      <c r="D106" s="36">
        <v>3.5239262405205772E-2</v>
      </c>
      <c r="E106" s="3">
        <v>2652932</v>
      </c>
      <c r="F106" s="36">
        <v>0.37986163403681844</v>
      </c>
      <c r="G106" s="3">
        <v>4084902</v>
      </c>
      <c r="H106" s="36">
        <v>0.58489910355797581</v>
      </c>
      <c r="I106" s="3">
        <v>6983943</v>
      </c>
    </row>
    <row r="107" spans="1:9" s="14" customFormat="1" ht="14.4" customHeight="1" x14ac:dyDescent="0.25">
      <c r="A107" s="26" t="s">
        <v>111</v>
      </c>
      <c r="B107" s="4" t="s">
        <v>112</v>
      </c>
      <c r="C107" s="5">
        <v>379719</v>
      </c>
      <c r="D107" s="37">
        <v>6.9057245719465199E-2</v>
      </c>
      <c r="E107" s="5">
        <v>2139696</v>
      </c>
      <c r="F107" s="37">
        <v>0.38913383959442854</v>
      </c>
      <c r="G107" s="5">
        <v>2979197</v>
      </c>
      <c r="H107" s="37">
        <v>0.54180891468610626</v>
      </c>
      <c r="I107" s="5">
        <v>5498612</v>
      </c>
    </row>
    <row r="108" spans="1:9" ht="14.4" customHeight="1" x14ac:dyDescent="0.25">
      <c r="A108" s="29"/>
      <c r="B108" s="11" t="s">
        <v>113</v>
      </c>
      <c r="C108" s="12">
        <f>SUM(C75:C107)</f>
        <v>19783991</v>
      </c>
      <c r="D108" s="39">
        <f t="shared" ref="D108" si="3">C108/$I108</f>
        <v>9.6822681794333398E-2</v>
      </c>
      <c r="E108" s="12">
        <f t="shared" ref="E108:I108" si="4">SUM(E75:E107)</f>
        <v>112253763</v>
      </c>
      <c r="F108" s="39">
        <f t="shared" ref="F108" si="5">E108/$I108</f>
        <v>0.54936895064122881</v>
      </c>
      <c r="G108" s="12">
        <f t="shared" si="4"/>
        <v>72294440</v>
      </c>
      <c r="H108" s="39">
        <f t="shared" ref="H108" si="6">G108/$I108</f>
        <v>0.35380836756443773</v>
      </c>
      <c r="I108" s="12">
        <f t="shared" si="4"/>
        <v>204332194</v>
      </c>
    </row>
    <row r="109" spans="1:9" s="6" customFormat="1" ht="7.95" customHeight="1" x14ac:dyDescent="0.25">
      <c r="A109" s="28"/>
      <c r="B109" s="9"/>
      <c r="C109" s="10"/>
      <c r="D109" s="10"/>
      <c r="E109" s="10"/>
      <c r="F109" s="10"/>
      <c r="G109" s="10"/>
      <c r="H109" s="10"/>
      <c r="I109" s="43"/>
    </row>
    <row r="110" spans="1:9" s="6" customFormat="1" ht="14.4" customHeight="1" x14ac:dyDescent="0.25">
      <c r="A110" s="25">
        <v>318001</v>
      </c>
      <c r="B110" s="2" t="s">
        <v>70</v>
      </c>
      <c r="C110" s="3">
        <v>81702</v>
      </c>
      <c r="D110" s="36">
        <v>5.7099957843511091E-3</v>
      </c>
      <c r="E110" s="3">
        <v>7340514</v>
      </c>
      <c r="F110" s="36">
        <v>0.5130144181901336</v>
      </c>
      <c r="G110" s="3">
        <v>6886376</v>
      </c>
      <c r="H110" s="36">
        <v>0.48127558602551529</v>
      </c>
      <c r="I110" s="3">
        <v>14308592</v>
      </c>
    </row>
    <row r="111" spans="1:9" s="6" customFormat="1" ht="14.4" customHeight="1" x14ac:dyDescent="0.25">
      <c r="A111" s="26">
        <v>319001</v>
      </c>
      <c r="B111" s="4" t="s">
        <v>71</v>
      </c>
      <c r="C111" s="5">
        <v>233775</v>
      </c>
      <c r="D111" s="37">
        <v>3.5391578235030967E-2</v>
      </c>
      <c r="E111" s="5">
        <v>5078028</v>
      </c>
      <c r="F111" s="37">
        <v>0.76877093462379553</v>
      </c>
      <c r="G111" s="5">
        <v>1293582</v>
      </c>
      <c r="H111" s="37">
        <v>0.19583748714117344</v>
      </c>
      <c r="I111" s="5">
        <v>6605385</v>
      </c>
    </row>
    <row r="112" spans="1:9" s="6" customFormat="1" ht="14.4" customHeight="1" x14ac:dyDescent="0.25">
      <c r="A112" s="29"/>
      <c r="B112" s="11" t="s">
        <v>72</v>
      </c>
      <c r="C112" s="12">
        <f t="shared" ref="C112:I112" si="7">SUM(C110:C111)</f>
        <v>315477</v>
      </c>
      <c r="D112" s="39">
        <f t="shared" ref="D112" si="8">C112/$I112</f>
        <v>1.5084505448198589E-2</v>
      </c>
      <c r="E112" s="12">
        <f t="shared" si="7"/>
        <v>12418542</v>
      </c>
      <c r="F112" s="39">
        <f t="shared" ref="F112" si="9">E112/$I112</f>
        <v>0.59379151081594861</v>
      </c>
      <c r="G112" s="12">
        <f t="shared" si="7"/>
        <v>8179958</v>
      </c>
      <c r="H112" s="39">
        <f t="shared" ref="H112" si="10">G112/$I112</f>
        <v>0.39112398373585283</v>
      </c>
      <c r="I112" s="12">
        <f t="shared" si="7"/>
        <v>20913977</v>
      </c>
    </row>
    <row r="113" spans="1:9" s="6" customFormat="1" ht="7.95" customHeight="1" x14ac:dyDescent="0.25">
      <c r="A113" s="28"/>
      <c r="B113" s="9"/>
      <c r="C113" s="10"/>
      <c r="D113" s="10"/>
      <c r="E113" s="10"/>
      <c r="F113" s="10"/>
      <c r="G113" s="10"/>
      <c r="H113" s="10"/>
      <c r="I113" s="43"/>
    </row>
    <row r="114" spans="1:9" s="17" customFormat="1" ht="14.4" customHeight="1" x14ac:dyDescent="0.25">
      <c r="A114" s="30" t="s">
        <v>114</v>
      </c>
      <c r="B114" s="15" t="s">
        <v>121</v>
      </c>
      <c r="C114" s="16">
        <v>491005</v>
      </c>
      <c r="D114" s="40">
        <v>2.7266497590188159E-2</v>
      </c>
      <c r="E114" s="16">
        <v>16451338</v>
      </c>
      <c r="F114" s="40">
        <v>0.91357596752043435</v>
      </c>
      <c r="G114" s="16">
        <v>1065287</v>
      </c>
      <c r="H114" s="40">
        <v>5.9157534889377444E-2</v>
      </c>
      <c r="I114" s="16">
        <v>18007630</v>
      </c>
    </row>
    <row r="115" spans="1:9" s="19" customFormat="1" ht="14.4" customHeight="1" x14ac:dyDescent="0.25">
      <c r="A115" s="31"/>
      <c r="B115" s="11" t="s">
        <v>115</v>
      </c>
      <c r="C115" s="18">
        <f t="shared" ref="C115:I115" si="11">SUM(C114)</f>
        <v>491005</v>
      </c>
      <c r="D115" s="41">
        <f t="shared" ref="D115" si="12">C115/$I115</f>
        <v>2.7266497590188159E-2</v>
      </c>
      <c r="E115" s="18">
        <f t="shared" si="11"/>
        <v>16451338</v>
      </c>
      <c r="F115" s="41">
        <f t="shared" ref="F115" si="13">E115/$I115</f>
        <v>0.91357596752043435</v>
      </c>
      <c r="G115" s="18">
        <f t="shared" si="11"/>
        <v>1065287</v>
      </c>
      <c r="H115" s="41">
        <f t="shared" ref="H115" si="14">G115/$I115</f>
        <v>5.9157534889377444E-2</v>
      </c>
      <c r="I115" s="18">
        <f t="shared" si="11"/>
        <v>18007630</v>
      </c>
    </row>
    <row r="116" spans="1:9" s="6" customFormat="1" ht="7.95" customHeight="1" x14ac:dyDescent="0.25">
      <c r="A116" s="28"/>
      <c r="B116" s="9"/>
      <c r="C116" s="10"/>
      <c r="D116" s="10"/>
      <c r="E116" s="10"/>
      <c r="F116" s="10"/>
      <c r="G116" s="10"/>
      <c r="H116" s="10"/>
      <c r="I116" s="43"/>
    </row>
    <row r="117" spans="1:9" ht="14.4" customHeight="1" thickBot="1" x14ac:dyDescent="0.3">
      <c r="A117" s="32"/>
      <c r="B117" s="20" t="s">
        <v>116</v>
      </c>
      <c r="C117" s="21">
        <f>C115+C112+C108+C73</f>
        <v>1098505344</v>
      </c>
      <c r="D117" s="42">
        <f>C117/$I117</f>
        <v>0.12805943887162233</v>
      </c>
      <c r="E117" s="21">
        <f t="shared" ref="E117:I117" si="15">E115+E112+E108+E73</f>
        <v>3754610243</v>
      </c>
      <c r="F117" s="42">
        <f>E117/$I117</f>
        <v>0.43769771674431251</v>
      </c>
      <c r="G117" s="21">
        <f t="shared" si="15"/>
        <v>3724974038.25</v>
      </c>
      <c r="H117" s="42">
        <f>G117/$I117</f>
        <v>0.43424284438406524</v>
      </c>
      <c r="I117" s="21">
        <f t="shared" si="15"/>
        <v>8578089625.249999</v>
      </c>
    </row>
    <row r="118" spans="1:9" s="22" customFormat="1" ht="13.2" customHeight="1" thickTop="1" x14ac:dyDescent="0.25">
      <c r="A118" s="33"/>
    </row>
    <row r="119" spans="1:9" ht="17.399999999999999" customHeight="1" x14ac:dyDescent="0.25">
      <c r="A119" s="34" t="s">
        <v>122</v>
      </c>
      <c r="B119" s="51" t="s">
        <v>124</v>
      </c>
      <c r="C119" s="51"/>
      <c r="D119" s="51"/>
      <c r="E119" s="51"/>
      <c r="F119" s="51"/>
      <c r="G119" s="51"/>
      <c r="H119" s="51"/>
      <c r="I119" s="51"/>
    </row>
    <row r="120" spans="1:9" ht="17.399999999999999" customHeight="1" x14ac:dyDescent="0.25">
      <c r="A120" s="34" t="s">
        <v>123</v>
      </c>
      <c r="B120" s="51" t="s">
        <v>138</v>
      </c>
      <c r="C120" s="51"/>
      <c r="D120" s="51"/>
      <c r="E120" s="51"/>
      <c r="F120" s="51"/>
      <c r="G120" s="51"/>
      <c r="H120" s="51"/>
      <c r="I120" s="51"/>
    </row>
  </sheetData>
  <sortState ref="A79:O111">
    <sortCondition ref="A79"/>
  </sortState>
  <mergeCells count="4">
    <mergeCell ref="A2:B2"/>
    <mergeCell ref="A1:I1"/>
    <mergeCell ref="B119:I119"/>
    <mergeCell ref="B120:I120"/>
  </mergeCells>
  <printOptions horizontalCentered="1"/>
  <pageMargins left="0.4" right="0.4" top="0.45" bottom="0.45" header="0.3" footer="0.3"/>
  <pageSetup paperSize="5" scale="80" fitToHeight="0" orientation="portrait" r:id="rId1"/>
  <headerFooter alignWithMargins="0"/>
  <rowBreaks count="1" manualBreakCount="1">
    <brk id="74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Total Revenue</vt:lpstr>
      <vt:lpstr>'Total Revenue'!Print_Area</vt:lpstr>
      <vt:lpstr>'Total Revenue'!Print_Titles</vt:lpstr>
    </vt:vector>
  </TitlesOfParts>
  <Company>Louisiana Department of Education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Jamie Tairov</dc:creator>
  <cp:lastModifiedBy>Melanie Ruiz</cp:lastModifiedBy>
  <cp:lastPrinted>2016-05-06T19:56:23Z</cp:lastPrinted>
  <dcterms:created xsi:type="dcterms:W3CDTF">2016-05-05T15:18:55Z</dcterms:created>
  <dcterms:modified xsi:type="dcterms:W3CDTF">2016-05-06T20:04:40Z</dcterms:modified>
</cp:coreProperties>
</file>