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Fund Balance Debt Service\Web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Sheet1!$A$1:$N$131</definedName>
    <definedName name="_xlnm.Print_Titles" localSheetId="0">Sheet1!$A:$C,Sheet1!$1:$3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8" i="1" l="1"/>
  <c r="K128" i="1"/>
  <c r="J128" i="1"/>
  <c r="H128" i="1"/>
  <c r="G128" i="1"/>
  <c r="F128" i="1"/>
  <c r="D128" i="1"/>
  <c r="N127" i="1"/>
  <c r="N126" i="1"/>
  <c r="N125" i="1"/>
  <c r="N124" i="1"/>
  <c r="N120" i="1"/>
  <c r="N119" i="1"/>
  <c r="N118" i="1"/>
  <c r="N117" i="1"/>
  <c r="N116" i="1"/>
  <c r="N115" i="1"/>
  <c r="N114" i="1"/>
  <c r="N112" i="1"/>
  <c r="N111" i="1"/>
  <c r="N110" i="1"/>
  <c r="N108" i="1"/>
  <c r="N107" i="1"/>
  <c r="M121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K121" i="1"/>
  <c r="J121" i="1"/>
  <c r="I121" i="1"/>
  <c r="G121" i="1"/>
  <c r="F121" i="1"/>
  <c r="E121" i="1"/>
  <c r="J79" i="1"/>
  <c r="F79" i="1"/>
  <c r="E79" i="1"/>
  <c r="N78" i="1"/>
  <c r="N77" i="1"/>
  <c r="M79" i="1"/>
  <c r="K79" i="1"/>
  <c r="I79" i="1"/>
  <c r="G79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L74" i="1"/>
  <c r="J74" i="1"/>
  <c r="J130" i="1" s="1"/>
  <c r="H74" i="1"/>
  <c r="F74" i="1"/>
  <c r="D74" i="1"/>
  <c r="F130" i="1" l="1"/>
  <c r="N4" i="1"/>
  <c r="G74" i="1"/>
  <c r="G130" i="1" s="1"/>
  <c r="K74" i="1"/>
  <c r="K130" i="1" s="1"/>
  <c r="N21" i="1"/>
  <c r="N25" i="1"/>
  <c r="N29" i="1"/>
  <c r="N33" i="1"/>
  <c r="N37" i="1"/>
  <c r="N41" i="1"/>
  <c r="N45" i="1"/>
  <c r="N49" i="1"/>
  <c r="D79" i="1"/>
  <c r="N76" i="1"/>
  <c r="N79" i="1" s="1"/>
  <c r="H79" i="1"/>
  <c r="L79" i="1"/>
  <c r="L130" i="1" s="1"/>
  <c r="E74" i="1"/>
  <c r="I74" i="1"/>
  <c r="I130" i="1" s="1"/>
  <c r="M74" i="1"/>
  <c r="N23" i="1"/>
  <c r="N27" i="1"/>
  <c r="N31" i="1"/>
  <c r="N35" i="1"/>
  <c r="N39" i="1"/>
  <c r="N43" i="1"/>
  <c r="N47" i="1"/>
  <c r="D121" i="1"/>
  <c r="H121" i="1"/>
  <c r="L121" i="1"/>
  <c r="N106" i="1"/>
  <c r="N81" i="1"/>
  <c r="N105" i="1"/>
  <c r="N109" i="1"/>
  <c r="N113" i="1"/>
  <c r="E128" i="1"/>
  <c r="N123" i="1"/>
  <c r="N128" i="1" s="1"/>
  <c r="I128" i="1"/>
  <c r="M128" i="1"/>
  <c r="N121" i="1" l="1"/>
  <c r="H130" i="1"/>
  <c r="D130" i="1"/>
  <c r="N74" i="1"/>
  <c r="N130" i="1" s="1"/>
  <c r="E130" i="1"/>
  <c r="M130" i="1"/>
</calcChain>
</file>

<file path=xl/sharedStrings.xml><?xml version="1.0" encoding="utf-8"?>
<sst xmlns="http://schemas.openxmlformats.org/spreadsheetml/2006/main" count="298" uniqueCount="182">
  <si>
    <t>2016-2017</t>
  </si>
  <si>
    <t>Legal Services</t>
  </si>
  <si>
    <t>Banking Services</t>
  </si>
  <si>
    <t>Other Purchased Professional &amp; Tech Services</t>
  </si>
  <si>
    <t>Other Purchased Services</t>
  </si>
  <si>
    <t>Supplies</t>
  </si>
  <si>
    <t>Interest
(Long-Term)</t>
  </si>
  <si>
    <t>Redemption of Principal</t>
  </si>
  <si>
    <t>Miscellaneous Expenditures</t>
  </si>
  <si>
    <t>Pay Escrow Agents for Defeasance of Debt</t>
  </si>
  <si>
    <t>Other 
Uses of Funds</t>
  </si>
  <si>
    <t>TOTAL DEBT SERVICE EXPENDITURES</t>
  </si>
  <si>
    <t>LEA</t>
  </si>
  <si>
    <t>DISTRICT</t>
  </si>
  <si>
    <t>Keypunch
Code 50000</t>
  </si>
  <si>
    <t>Keypunch
Code 50050</t>
  </si>
  <si>
    <t>Keypunch
Code 50100</t>
  </si>
  <si>
    <t>Keypunch
Code 50200</t>
  </si>
  <si>
    <t>Keypunch
Code 50300</t>
  </si>
  <si>
    <t>Keypunch
Code 50400</t>
  </si>
  <si>
    <t>Keypunch
Code 50500</t>
  </si>
  <si>
    <t>Keypunch
Code 50600</t>
  </si>
  <si>
    <t>Keypunch
Code 50700</t>
  </si>
  <si>
    <t>Keypunch
Code 50800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</si>
  <si>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</si>
  <si>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</si>
  <si>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</si>
  <si>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</si>
  <si>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</si>
  <si>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</si>
  <si>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</si>
  <si>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</si>
  <si>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</si>
  <si>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</si>
  <si>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</si>
  <si>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</si>
  <si>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</si>
  <si>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</si>
  <si>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</si>
  <si>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</si>
  <si>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</si>
  <si>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</si>
  <si>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</si>
  <si>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</si>
  <si>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</si>
  <si>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</si>
  <si>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</si>
  <si>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</si>
  <si>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</si>
  <si>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</si>
  <si>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</si>
  <si>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</si>
  <si>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</si>
  <si>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</si>
  <si>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</si>
  <si>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</si>
  <si>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</si>
  <si>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</si>
  <si>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</si>
  <si>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</si>
  <si>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</si>
  <si>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</si>
  <si>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</si>
  <si>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</si>
  <si>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</si>
  <si>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</si>
  <si>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</si>
  <si>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</si>
  <si>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</si>
  <si>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</si>
  <si>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</si>
  <si>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</si>
  <si>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</si>
  <si>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</si>
  <si>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</si>
  <si>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</si>
  <si>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</si>
  <si>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</si>
  <si>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</si>
  <si>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</si>
  <si>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</si>
  <si>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</si>
  <si>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</si>
  <si>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</si>
  <si>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</si>
  <si>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</si>
  <si>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</si>
  <si>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</si>
  <si>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</si>
  <si>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</si>
  <si>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</si>
  <si>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</si>
  <si>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</si>
  <si>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</si>
  <si>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</si>
  <si>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</si>
  <si>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</si>
  <si>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</si>
  <si>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</si>
  <si>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</si>
  <si>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</si>
  <si>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</si>
  <si>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</si>
  <si>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</si>
  <si>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</si>
  <si>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</si>
  <si>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</si>
  <si>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</si>
  <si>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</si>
  <si>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</si>
  <si>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</si>
  <si>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</si>
  <si>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</si>
  <si>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</si>
  <si>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</si>
  <si>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</si>
  <si>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</si>
  <si>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</si>
  <si>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</si>
  <si>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</si>
  <si>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</si>
  <si>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</si>
  <si>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</si>
  <si>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</si>
  <si>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</si>
  <si>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</si>
  <si>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</si>
  <si>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</si>
  <si>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</si>
  <si>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</si>
  <si>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</si>
  <si>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</si>
  <si>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</si>
  <si>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</si>
  <si>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</si>
  <si>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</si>
  <si>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</si>
  <si>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</si>
  <si>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</si>
  <si>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</si>
  <si>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</si>
  <si>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</si>
  <si>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</si>
  <si>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</si>
  <si>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</si>
  <si>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</si>
  <si>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</si>
  <si>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</si>
  <si>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</si>
  <si>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</si>
  <si>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</si>
  <si>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</si>
  <si>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</si>
  <si>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</si>
  <si>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</si>
  <si>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</si>
  <si>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</si>
  <si>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</si>
  <si>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</si>
  <si>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</si>
  <si>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</si>
  <si>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</si>
  <si>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</si>
  <si>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</si>
  <si>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</si>
  <si>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Type 2 Charter Schools</t>
  </si>
  <si>
    <t>W12001</t>
  </si>
  <si>
    <t>Pierre A. Capdau Learning Academy</t>
  </si>
  <si>
    <t>W13001</t>
  </si>
  <si>
    <t>Lake Area New Tech Early College High</t>
  </si>
  <si>
    <t>W31001</t>
  </si>
  <si>
    <t>Dr. Martin Luther King Charter for Sci/Tech</t>
  </si>
  <si>
    <t>W5A001</t>
  </si>
  <si>
    <t>Mary D. Coghill Charter School</t>
  </si>
  <si>
    <t>W84001</t>
  </si>
  <si>
    <t>KIPP Renaissance High School</t>
  </si>
  <si>
    <t>Total Type 3B Charter Schools</t>
  </si>
  <si>
    <t>Total State</t>
  </si>
  <si>
    <t>*Excludes one-time hurricane and/or flood related expenditures</t>
  </si>
  <si>
    <t/>
  </si>
  <si>
    <t>*</t>
  </si>
  <si>
    <t>Debt Service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</si>
</sst>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000"/>
    <numFmt numFmtId="166" formatCode="&quot;$&quot;#,##0"/>
    <numFmt numFmtId="167" formatCode="0.0%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6" fillId="0" borderId="10" xfId="2" applyNumberFormat="1" applyFont="1" applyFill="1" applyBorder="1" applyAlignment="1">
      <alignment horizontal="center" vertical="center" wrapText="1"/>
    </xf>
    <xf numFmtId="165" fontId="6" fillId="0" borderId="11" xfId="2" applyNumberFormat="1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166" fontId="6" fillId="0" borderId="10" xfId="2" applyNumberFormat="1" applyFont="1" applyFill="1" applyBorder="1" applyAlignment="1">
      <alignment horizontal="right" vertical="center" wrapText="1"/>
    </xf>
    <xf numFmtId="166" fontId="6" fillId="2" borderId="10" xfId="2" applyNumberFormat="1" applyFont="1" applyFill="1" applyBorder="1" applyAlignment="1">
      <alignment horizontal="right" vertical="center" wrapText="1"/>
    </xf>
    <xf numFmtId="165" fontId="6" fillId="0" borderId="13" xfId="2" applyNumberFormat="1" applyFont="1" applyFill="1" applyBorder="1" applyAlignment="1">
      <alignment horizontal="center" vertical="center" wrapText="1"/>
    </xf>
    <xf numFmtId="165" fontId="6" fillId="0" borderId="14" xfId="2" applyNumberFormat="1" applyFont="1" applyFill="1" applyBorder="1" applyAlignment="1">
      <alignment horizontal="right" vertical="center" wrapText="1"/>
    </xf>
    <xf numFmtId="0" fontId="6" fillId="0" borderId="15" xfId="2" applyFont="1" applyFill="1" applyBorder="1" applyAlignment="1">
      <alignment vertical="center"/>
    </xf>
    <xf numFmtId="166" fontId="6" fillId="0" borderId="13" xfId="2" applyNumberFormat="1" applyFont="1" applyFill="1" applyBorder="1" applyAlignment="1">
      <alignment horizontal="right" vertical="center" wrapText="1"/>
    </xf>
    <xf numFmtId="166" fontId="6" fillId="2" borderId="13" xfId="2" applyNumberFormat="1" applyFont="1" applyFill="1" applyBorder="1" applyAlignment="1">
      <alignment horizontal="right" vertical="center" wrapText="1"/>
    </xf>
    <xf numFmtId="165" fontId="6" fillId="0" borderId="16" xfId="2" applyNumberFormat="1" applyFont="1" applyFill="1" applyBorder="1" applyAlignment="1">
      <alignment horizontal="center" vertical="center" wrapText="1"/>
    </xf>
    <xf numFmtId="165" fontId="6" fillId="0" borderId="17" xfId="2" applyNumberFormat="1" applyFont="1" applyFill="1" applyBorder="1" applyAlignment="1">
      <alignment horizontal="right" vertical="center" wrapText="1"/>
    </xf>
    <xf numFmtId="0" fontId="6" fillId="0" borderId="18" xfId="2" applyFont="1" applyFill="1" applyBorder="1" applyAlignment="1">
      <alignment horizontal="left" vertical="center"/>
    </xf>
    <xf numFmtId="166" fontId="6" fillId="0" borderId="16" xfId="2" applyNumberFormat="1" applyFont="1" applyFill="1" applyBorder="1" applyAlignment="1">
      <alignment horizontal="right" vertical="center" wrapText="1"/>
    </xf>
    <xf numFmtId="166" fontId="6" fillId="2" borderId="16" xfId="2" applyNumberFormat="1" applyFont="1" applyFill="1" applyBorder="1" applyAlignment="1">
      <alignment horizontal="right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166" fontId="4" fillId="0" borderId="19" xfId="0" applyNumberFormat="1" applyFont="1" applyBorder="1" applyAlignment="1">
      <alignment vertical="center"/>
    </xf>
    <xf numFmtId="166" fontId="4" fillId="2" borderId="19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6" fillId="4" borderId="9" xfId="2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7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2.75" x14ac:dyDescent="0.2"/>
  <cols>
    <col min="1" max="1" width="7.85546875" style="37" customWidth="1"/>
    <col min="2" max="2" width="1.5703125" style="2" bestFit="1" customWidth="1"/>
    <col min="3" max="3" width="34.5703125" style="1" customWidth="1"/>
    <col min="4" max="13" width="14.140625" style="1" customWidth="1"/>
    <col min="14" max="14" width="14.28515625" style="1" customWidth="1"/>
    <col min="15" max="15" width="0.42578125" style="1" customWidth="1"/>
    <col min="16" max="16" width="9.140625" style="1" hidden="1" customWidth="1"/>
    <col min="17" max="16384" width="9.140625" style="1"/>
  </cols>
  <sheetData>
    <row r="1" spans="1:18" ht="30.75" customHeight="1" x14ac:dyDescent="0.2">
      <c r="A1" s="35"/>
      <c r="D1" s="44" t="s">
        <v>181</v>
      </c>
      <c r="E1" s="44"/>
      <c r="F1" s="44"/>
      <c r="G1" s="44"/>
      <c r="H1" s="44"/>
      <c r="I1" s="44"/>
      <c r="J1" s="44"/>
      <c r="K1" s="44" t="s">
        <v>181</v>
      </c>
      <c r="L1" s="44"/>
      <c r="M1" s="44"/>
      <c r="N1" s="44"/>
      <c r="O1" s="44"/>
      <c r="P1" s="44"/>
      <c r="Q1" s="42"/>
      <c r="R1" s="43"/>
    </row>
    <row r="2" spans="1:18" ht="57" customHeight="1" x14ac:dyDescent="0.2">
      <c r="A2" s="3" t="s">
        <v>0</v>
      </c>
      <c r="B2" s="3"/>
      <c r="C2" s="3"/>
      <c r="D2" s="4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6" t="s">
        <v>9</v>
      </c>
      <c r="M2" s="6" t="s">
        <v>10</v>
      </c>
      <c r="N2" s="7" t="s">
        <v>11</v>
      </c>
    </row>
    <row r="3" spans="1:18" ht="24" customHeight="1" x14ac:dyDescent="0.2">
      <c r="A3" s="8" t="s">
        <v>12</v>
      </c>
      <c r="B3" s="39"/>
      <c r="C3" s="38" t="s">
        <v>13</v>
      </c>
      <c r="D3" s="9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10" t="s">
        <v>21</v>
      </c>
      <c r="L3" s="10" t="s">
        <v>22</v>
      </c>
      <c r="M3" s="10" t="s">
        <v>23</v>
      </c>
      <c r="N3" s="11"/>
    </row>
    <row r="4" spans="1:18" ht="15" customHeight="1" x14ac:dyDescent="0.2">
      <c r="A4" s="12">
        <v>1</v>
      </c>
      <c r="B4" s="13" t="s">
        <v>179</v>
      </c>
      <c r="C4" s="14" t="s">
        <v>24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90163</v>
      </c>
      <c r="J4" s="15">
        <v>1670216</v>
      </c>
      <c r="K4" s="15">
        <v>0</v>
      </c>
      <c r="L4" s="15">
        <v>0</v>
      </c>
      <c r="M4" s="15">
        <v>0</v>
      </c>
      <c r="N4" s="16">
        <f>SUM(D4:M4)</f>
        <v>1760379</v>
      </c>
    </row>
    <row r="5" spans="1:18" ht="15" customHeight="1" x14ac:dyDescent="0.2">
      <c r="A5" s="17">
        <v>2</v>
      </c>
      <c r="B5" s="18" t="s">
        <v>179</v>
      </c>
      <c r="C5" s="19" t="s">
        <v>25</v>
      </c>
      <c r="D5" s="20">
        <v>0</v>
      </c>
      <c r="E5" s="20">
        <v>4497</v>
      </c>
      <c r="F5" s="20">
        <v>0</v>
      </c>
      <c r="G5" s="20">
        <v>0</v>
      </c>
      <c r="H5" s="20">
        <v>0</v>
      </c>
      <c r="I5" s="20">
        <v>517987</v>
      </c>
      <c r="J5" s="20">
        <v>1215000</v>
      </c>
      <c r="K5" s="20">
        <v>72</v>
      </c>
      <c r="L5" s="20">
        <v>0</v>
      </c>
      <c r="M5" s="20">
        <v>0</v>
      </c>
      <c r="N5" s="21">
        <f t="shared" ref="N5:N68" si="0">SUM(D5:M5)</f>
        <v>1737556</v>
      </c>
    </row>
    <row r="6" spans="1:18" ht="15" customHeight="1" x14ac:dyDescent="0.2">
      <c r="A6" s="17">
        <v>3</v>
      </c>
      <c r="B6" s="18" t="s">
        <v>179</v>
      </c>
      <c r="C6" s="19" t="s">
        <v>26</v>
      </c>
      <c r="D6" s="20">
        <v>54844</v>
      </c>
      <c r="E6" s="20">
        <v>8225</v>
      </c>
      <c r="F6" s="20">
        <v>72700</v>
      </c>
      <c r="G6" s="20">
        <v>0</v>
      </c>
      <c r="H6" s="20">
        <v>0</v>
      </c>
      <c r="I6" s="20">
        <v>4925870</v>
      </c>
      <c r="J6" s="20">
        <v>10381371</v>
      </c>
      <c r="K6" s="20">
        <v>12755</v>
      </c>
      <c r="L6" s="20">
        <v>0</v>
      </c>
      <c r="M6" s="20">
        <v>0</v>
      </c>
      <c r="N6" s="21">
        <f t="shared" si="0"/>
        <v>15455765</v>
      </c>
    </row>
    <row r="7" spans="1:18" ht="15" customHeight="1" x14ac:dyDescent="0.2">
      <c r="A7" s="17">
        <v>4</v>
      </c>
      <c r="B7" s="18" t="s">
        <v>179</v>
      </c>
      <c r="C7" s="19" t="s">
        <v>27</v>
      </c>
      <c r="D7" s="20">
        <v>9864</v>
      </c>
      <c r="E7" s="20">
        <v>0</v>
      </c>
      <c r="F7" s="20">
        <v>1500</v>
      </c>
      <c r="G7" s="20">
        <v>993</v>
      </c>
      <c r="H7" s="20">
        <v>912</v>
      </c>
      <c r="I7" s="20">
        <v>650737</v>
      </c>
      <c r="J7" s="20">
        <v>443726</v>
      </c>
      <c r="K7" s="20">
        <v>158443</v>
      </c>
      <c r="L7" s="20">
        <v>0</v>
      </c>
      <c r="M7" s="20">
        <v>294000</v>
      </c>
      <c r="N7" s="21">
        <f t="shared" si="0"/>
        <v>1560175</v>
      </c>
    </row>
    <row r="8" spans="1:18" ht="15" customHeight="1" x14ac:dyDescent="0.2">
      <c r="A8" s="22">
        <v>5</v>
      </c>
      <c r="B8" s="23" t="s">
        <v>179</v>
      </c>
      <c r="C8" s="24" t="s">
        <v>28</v>
      </c>
      <c r="D8" s="25">
        <v>700</v>
      </c>
      <c r="E8" s="25">
        <v>0</v>
      </c>
      <c r="F8" s="25">
        <v>0</v>
      </c>
      <c r="G8" s="25">
        <v>0</v>
      </c>
      <c r="H8" s="25">
        <v>0</v>
      </c>
      <c r="I8" s="25">
        <v>30740</v>
      </c>
      <c r="J8" s="25">
        <v>808428</v>
      </c>
      <c r="K8" s="25">
        <v>0</v>
      </c>
      <c r="L8" s="25">
        <v>0</v>
      </c>
      <c r="M8" s="25">
        <v>0</v>
      </c>
      <c r="N8" s="26">
        <f t="shared" si="0"/>
        <v>839868</v>
      </c>
    </row>
    <row r="9" spans="1:18" ht="15" customHeight="1" x14ac:dyDescent="0.2">
      <c r="A9" s="12">
        <v>6</v>
      </c>
      <c r="B9" s="13" t="s">
        <v>179</v>
      </c>
      <c r="C9" s="14" t="s">
        <v>29</v>
      </c>
      <c r="D9" s="15">
        <v>0</v>
      </c>
      <c r="E9" s="15">
        <v>9438</v>
      </c>
      <c r="F9" s="15">
        <v>0</v>
      </c>
      <c r="G9" s="15">
        <v>0</v>
      </c>
      <c r="H9" s="15">
        <v>0</v>
      </c>
      <c r="I9" s="15">
        <v>1118287</v>
      </c>
      <c r="J9" s="15">
        <v>3342000</v>
      </c>
      <c r="K9" s="15">
        <v>0</v>
      </c>
      <c r="L9" s="15">
        <v>0</v>
      </c>
      <c r="M9" s="15">
        <v>0</v>
      </c>
      <c r="N9" s="16">
        <f t="shared" si="0"/>
        <v>4469725</v>
      </c>
    </row>
    <row r="10" spans="1:18" ht="15" customHeight="1" x14ac:dyDescent="0.2">
      <c r="A10" s="17">
        <v>7</v>
      </c>
      <c r="B10" s="18" t="s">
        <v>179</v>
      </c>
      <c r="C10" s="19" t="s">
        <v>30</v>
      </c>
      <c r="D10" s="20">
        <v>0</v>
      </c>
      <c r="E10" s="20">
        <v>3150</v>
      </c>
      <c r="F10" s="20">
        <v>0</v>
      </c>
      <c r="G10" s="20">
        <v>0</v>
      </c>
      <c r="H10" s="20">
        <v>0</v>
      </c>
      <c r="I10" s="20">
        <v>266861</v>
      </c>
      <c r="J10" s="20">
        <v>1250620</v>
      </c>
      <c r="K10" s="20">
        <v>0</v>
      </c>
      <c r="L10" s="20">
        <v>0</v>
      </c>
      <c r="M10" s="20">
        <v>0</v>
      </c>
      <c r="N10" s="21">
        <f t="shared" si="0"/>
        <v>1520631</v>
      </c>
    </row>
    <row r="11" spans="1:18" ht="15" customHeight="1" x14ac:dyDescent="0.2">
      <c r="A11" s="17">
        <v>8</v>
      </c>
      <c r="B11" s="18" t="s">
        <v>179</v>
      </c>
      <c r="C11" s="19" t="s">
        <v>31</v>
      </c>
      <c r="D11" s="20">
        <v>0</v>
      </c>
      <c r="E11" s="20">
        <v>17338</v>
      </c>
      <c r="F11" s="20">
        <v>0</v>
      </c>
      <c r="G11" s="20">
        <v>0</v>
      </c>
      <c r="H11" s="20">
        <v>0</v>
      </c>
      <c r="I11" s="20">
        <v>5504180</v>
      </c>
      <c r="J11" s="20">
        <v>7377156</v>
      </c>
      <c r="K11" s="20">
        <v>86017</v>
      </c>
      <c r="L11" s="20">
        <v>0</v>
      </c>
      <c r="M11" s="20">
        <v>0</v>
      </c>
      <c r="N11" s="21">
        <f t="shared" si="0"/>
        <v>12984691</v>
      </c>
    </row>
    <row r="12" spans="1:18" ht="15" customHeight="1" x14ac:dyDescent="0.2">
      <c r="A12" s="17">
        <v>9</v>
      </c>
      <c r="B12" s="18" t="s">
        <v>179</v>
      </c>
      <c r="C12" s="19" t="s">
        <v>32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4790453</v>
      </c>
      <c r="J12" s="20">
        <v>8659803</v>
      </c>
      <c r="K12" s="20">
        <v>0</v>
      </c>
      <c r="L12" s="20">
        <v>0</v>
      </c>
      <c r="M12" s="20">
        <v>0</v>
      </c>
      <c r="N12" s="21">
        <f t="shared" si="0"/>
        <v>13450256</v>
      </c>
    </row>
    <row r="13" spans="1:18" ht="15" customHeight="1" x14ac:dyDescent="0.2">
      <c r="A13" s="22">
        <v>10</v>
      </c>
      <c r="B13" s="23" t="s">
        <v>179</v>
      </c>
      <c r="C13" s="24" t="s">
        <v>33</v>
      </c>
      <c r="D13" s="25">
        <v>0</v>
      </c>
      <c r="E13" s="25">
        <v>3600</v>
      </c>
      <c r="F13" s="25">
        <v>0</v>
      </c>
      <c r="G13" s="25">
        <v>0</v>
      </c>
      <c r="H13" s="25">
        <v>0</v>
      </c>
      <c r="I13" s="25">
        <v>5463789</v>
      </c>
      <c r="J13" s="25">
        <v>18233654</v>
      </c>
      <c r="K13" s="25">
        <v>721660</v>
      </c>
      <c r="L13" s="25">
        <v>24178445</v>
      </c>
      <c r="M13" s="25">
        <v>0</v>
      </c>
      <c r="N13" s="26">
        <f t="shared" si="0"/>
        <v>48601148</v>
      </c>
    </row>
    <row r="14" spans="1:18" ht="15" customHeight="1" x14ac:dyDescent="0.2">
      <c r="A14" s="12">
        <v>11</v>
      </c>
      <c r="B14" s="13" t="s">
        <v>179</v>
      </c>
      <c r="C14" s="14" t="s">
        <v>34</v>
      </c>
      <c r="D14" s="15">
        <v>0</v>
      </c>
      <c r="E14" s="15">
        <v>750</v>
      </c>
      <c r="F14" s="15">
        <v>0</v>
      </c>
      <c r="G14" s="15">
        <v>0</v>
      </c>
      <c r="H14" s="15">
        <v>0</v>
      </c>
      <c r="I14" s="15">
        <v>223576</v>
      </c>
      <c r="J14" s="15">
        <v>680000</v>
      </c>
      <c r="K14" s="15">
        <v>0</v>
      </c>
      <c r="L14" s="15">
        <v>0</v>
      </c>
      <c r="M14" s="15">
        <v>0</v>
      </c>
      <c r="N14" s="16">
        <f t="shared" si="0"/>
        <v>904326</v>
      </c>
    </row>
    <row r="15" spans="1:18" ht="15" customHeight="1" x14ac:dyDescent="0.2">
      <c r="A15" s="17">
        <v>12</v>
      </c>
      <c r="B15" s="18" t="s">
        <v>179</v>
      </c>
      <c r="C15" s="19" t="s">
        <v>35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57875</v>
      </c>
      <c r="J15" s="20">
        <v>2290000</v>
      </c>
      <c r="K15" s="20">
        <v>600</v>
      </c>
      <c r="L15" s="20">
        <v>0</v>
      </c>
      <c r="M15" s="20">
        <v>0</v>
      </c>
      <c r="N15" s="21">
        <f t="shared" si="0"/>
        <v>2348475</v>
      </c>
    </row>
    <row r="16" spans="1:18" ht="15" customHeight="1" x14ac:dyDescent="0.2">
      <c r="A16" s="17">
        <v>13</v>
      </c>
      <c r="B16" s="18" t="s">
        <v>179</v>
      </c>
      <c r="C16" s="19" t="s">
        <v>36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28680</v>
      </c>
      <c r="J16" s="20">
        <v>30000</v>
      </c>
      <c r="K16" s="20">
        <v>0</v>
      </c>
      <c r="L16" s="20">
        <v>0</v>
      </c>
      <c r="M16" s="20">
        <v>0</v>
      </c>
      <c r="N16" s="21">
        <f t="shared" si="0"/>
        <v>58680</v>
      </c>
    </row>
    <row r="17" spans="1:14" ht="15" customHeight="1" x14ac:dyDescent="0.2">
      <c r="A17" s="17">
        <v>14</v>
      </c>
      <c r="B17" s="18" t="s">
        <v>179</v>
      </c>
      <c r="C17" s="19" t="s">
        <v>37</v>
      </c>
      <c r="D17" s="20">
        <v>0</v>
      </c>
      <c r="E17" s="20">
        <v>1199</v>
      </c>
      <c r="F17" s="20">
        <v>0</v>
      </c>
      <c r="G17" s="20">
        <v>0</v>
      </c>
      <c r="H17" s="20">
        <v>0</v>
      </c>
      <c r="I17" s="20">
        <v>109484</v>
      </c>
      <c r="J17" s="20">
        <v>1130000</v>
      </c>
      <c r="K17" s="20">
        <v>0</v>
      </c>
      <c r="L17" s="20">
        <v>0</v>
      </c>
      <c r="M17" s="20">
        <v>0</v>
      </c>
      <c r="N17" s="21">
        <f t="shared" si="0"/>
        <v>1240683</v>
      </c>
    </row>
    <row r="18" spans="1:14" ht="15" customHeight="1" x14ac:dyDescent="0.2">
      <c r="A18" s="22">
        <v>15</v>
      </c>
      <c r="B18" s="23" t="s">
        <v>179</v>
      </c>
      <c r="C18" s="24" t="s">
        <v>38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120793</v>
      </c>
      <c r="K18" s="25">
        <v>0</v>
      </c>
      <c r="L18" s="25">
        <v>0</v>
      </c>
      <c r="M18" s="25">
        <v>0</v>
      </c>
      <c r="N18" s="26">
        <f t="shared" si="0"/>
        <v>120793</v>
      </c>
    </row>
    <row r="19" spans="1:14" ht="15" customHeight="1" x14ac:dyDescent="0.2">
      <c r="A19" s="12">
        <v>16</v>
      </c>
      <c r="B19" s="13" t="s">
        <v>179</v>
      </c>
      <c r="C19" s="14" t="s">
        <v>39</v>
      </c>
      <c r="D19" s="15">
        <v>4900</v>
      </c>
      <c r="E19" s="15">
        <v>3150</v>
      </c>
      <c r="F19" s="15">
        <v>0</v>
      </c>
      <c r="G19" s="15">
        <v>0</v>
      </c>
      <c r="H19" s="15">
        <v>0</v>
      </c>
      <c r="I19" s="15">
        <v>1438249</v>
      </c>
      <c r="J19" s="15">
        <v>2770000</v>
      </c>
      <c r="K19" s="15">
        <v>0</v>
      </c>
      <c r="L19" s="15">
        <v>78177</v>
      </c>
      <c r="M19" s="15">
        <v>0</v>
      </c>
      <c r="N19" s="16">
        <f t="shared" si="0"/>
        <v>4294476</v>
      </c>
    </row>
    <row r="20" spans="1:14" ht="15" customHeight="1" x14ac:dyDescent="0.2">
      <c r="A20" s="17">
        <v>17</v>
      </c>
      <c r="B20" s="18" t="s">
        <v>179</v>
      </c>
      <c r="C20" s="19" t="s">
        <v>40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1892001</v>
      </c>
      <c r="J20" s="20">
        <v>3008754</v>
      </c>
      <c r="K20" s="20">
        <v>0</v>
      </c>
      <c r="L20" s="20">
        <v>0</v>
      </c>
      <c r="M20" s="20">
        <v>49883</v>
      </c>
      <c r="N20" s="21">
        <f t="shared" si="0"/>
        <v>4950638</v>
      </c>
    </row>
    <row r="21" spans="1:14" ht="15" customHeight="1" x14ac:dyDescent="0.2">
      <c r="A21" s="17">
        <v>18</v>
      </c>
      <c r="B21" s="18" t="s">
        <v>179</v>
      </c>
      <c r="C21" s="19" t="s">
        <v>41</v>
      </c>
      <c r="D21" s="20">
        <v>0</v>
      </c>
      <c r="E21" s="20">
        <v>106724</v>
      </c>
      <c r="F21" s="20">
        <v>0</v>
      </c>
      <c r="G21" s="20">
        <v>0</v>
      </c>
      <c r="H21" s="20">
        <v>0</v>
      </c>
      <c r="I21" s="20">
        <v>157780</v>
      </c>
      <c r="J21" s="20">
        <v>0</v>
      </c>
      <c r="K21" s="20">
        <v>0</v>
      </c>
      <c r="L21" s="20">
        <v>0</v>
      </c>
      <c r="M21" s="20">
        <v>0</v>
      </c>
      <c r="N21" s="21">
        <f t="shared" si="0"/>
        <v>264504</v>
      </c>
    </row>
    <row r="22" spans="1:14" ht="15" customHeight="1" x14ac:dyDescent="0.2">
      <c r="A22" s="17">
        <v>19</v>
      </c>
      <c r="B22" s="18" t="s">
        <v>179</v>
      </c>
      <c r="C22" s="19" t="s">
        <v>42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49700</v>
      </c>
      <c r="N22" s="21">
        <f t="shared" si="0"/>
        <v>49700</v>
      </c>
    </row>
    <row r="23" spans="1:14" ht="15" customHeight="1" x14ac:dyDescent="0.2">
      <c r="A23" s="22">
        <v>20</v>
      </c>
      <c r="B23" s="23" t="s">
        <v>179</v>
      </c>
      <c r="C23" s="24" t="s">
        <v>43</v>
      </c>
      <c r="D23" s="25">
        <v>0</v>
      </c>
      <c r="E23" s="25">
        <v>1975</v>
      </c>
      <c r="F23" s="25">
        <v>0</v>
      </c>
      <c r="G23" s="25">
        <v>0</v>
      </c>
      <c r="H23" s="25">
        <v>0</v>
      </c>
      <c r="I23" s="25">
        <v>294533</v>
      </c>
      <c r="J23" s="25">
        <v>1531501</v>
      </c>
      <c r="K23" s="25">
        <v>0</v>
      </c>
      <c r="L23" s="25">
        <v>0</v>
      </c>
      <c r="M23" s="25">
        <v>0</v>
      </c>
      <c r="N23" s="26">
        <f t="shared" si="0"/>
        <v>1828009</v>
      </c>
    </row>
    <row r="24" spans="1:14" ht="15" customHeight="1" x14ac:dyDescent="0.2">
      <c r="A24" s="12">
        <v>21</v>
      </c>
      <c r="B24" s="13" t="s">
        <v>179</v>
      </c>
      <c r="C24" s="14" t="s">
        <v>44</v>
      </c>
      <c r="D24" s="15">
        <v>103500</v>
      </c>
      <c r="E24" s="15">
        <v>2275</v>
      </c>
      <c r="F24" s="15">
        <v>15000</v>
      </c>
      <c r="G24" s="15">
        <v>0</v>
      </c>
      <c r="H24" s="15">
        <v>0</v>
      </c>
      <c r="I24" s="15">
        <v>157515</v>
      </c>
      <c r="J24" s="15">
        <v>1471926</v>
      </c>
      <c r="K24" s="15">
        <v>2431</v>
      </c>
      <c r="L24" s="15">
        <v>0</v>
      </c>
      <c r="M24" s="15">
        <v>0</v>
      </c>
      <c r="N24" s="16">
        <f t="shared" si="0"/>
        <v>1752647</v>
      </c>
    </row>
    <row r="25" spans="1:14" ht="15" customHeight="1" x14ac:dyDescent="0.2">
      <c r="A25" s="17">
        <v>22</v>
      </c>
      <c r="B25" s="18" t="s">
        <v>179</v>
      </c>
      <c r="C25" s="19" t="s">
        <v>45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487753</v>
      </c>
      <c r="J25" s="20">
        <v>665000</v>
      </c>
      <c r="K25" s="20">
        <v>0</v>
      </c>
      <c r="L25" s="20">
        <v>400</v>
      </c>
      <c r="M25" s="20">
        <v>0</v>
      </c>
      <c r="N25" s="21">
        <f t="shared" si="0"/>
        <v>1153153</v>
      </c>
    </row>
    <row r="26" spans="1:14" ht="15" customHeight="1" x14ac:dyDescent="0.2">
      <c r="A26" s="17">
        <v>23</v>
      </c>
      <c r="B26" s="18" t="s">
        <v>179</v>
      </c>
      <c r="C26" s="19" t="s">
        <v>46</v>
      </c>
      <c r="D26" s="20">
        <v>0</v>
      </c>
      <c r="E26" s="20">
        <v>9650</v>
      </c>
      <c r="F26" s="20">
        <v>0</v>
      </c>
      <c r="G26" s="20">
        <v>0</v>
      </c>
      <c r="H26" s="20">
        <v>0</v>
      </c>
      <c r="I26" s="20">
        <v>4922049</v>
      </c>
      <c r="J26" s="20">
        <v>13810102</v>
      </c>
      <c r="K26" s="20">
        <v>0</v>
      </c>
      <c r="L26" s="20">
        <v>0</v>
      </c>
      <c r="M26" s="20">
        <v>0</v>
      </c>
      <c r="N26" s="21">
        <f t="shared" si="0"/>
        <v>18741801</v>
      </c>
    </row>
    <row r="27" spans="1:14" ht="15" customHeight="1" x14ac:dyDescent="0.2">
      <c r="A27" s="17">
        <v>24</v>
      </c>
      <c r="B27" s="18" t="s">
        <v>179</v>
      </c>
      <c r="C27" s="19" t="s">
        <v>47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1919111</v>
      </c>
      <c r="J27" s="20">
        <v>3754771</v>
      </c>
      <c r="K27" s="20">
        <v>0</v>
      </c>
      <c r="L27" s="20">
        <v>0</v>
      </c>
      <c r="M27" s="20">
        <v>0</v>
      </c>
      <c r="N27" s="21">
        <f t="shared" si="0"/>
        <v>5673882</v>
      </c>
    </row>
    <row r="28" spans="1:14" ht="15" customHeight="1" x14ac:dyDescent="0.2">
      <c r="A28" s="22">
        <v>25</v>
      </c>
      <c r="B28" s="23" t="s">
        <v>179</v>
      </c>
      <c r="C28" s="24" t="s">
        <v>48</v>
      </c>
      <c r="D28" s="25">
        <v>0</v>
      </c>
      <c r="E28" s="25">
        <v>2750</v>
      </c>
      <c r="F28" s="25">
        <v>0</v>
      </c>
      <c r="G28" s="25">
        <v>0</v>
      </c>
      <c r="H28" s="25">
        <v>0</v>
      </c>
      <c r="I28" s="25">
        <v>176000</v>
      </c>
      <c r="J28" s="25">
        <v>142649</v>
      </c>
      <c r="K28" s="25">
        <v>0</v>
      </c>
      <c r="L28" s="25">
        <v>0</v>
      </c>
      <c r="M28" s="25">
        <v>0</v>
      </c>
      <c r="N28" s="26">
        <f t="shared" si="0"/>
        <v>321399</v>
      </c>
    </row>
    <row r="29" spans="1:14" ht="15" customHeight="1" x14ac:dyDescent="0.2">
      <c r="A29" s="12">
        <v>26</v>
      </c>
      <c r="B29" s="13" t="s">
        <v>179</v>
      </c>
      <c r="C29" s="14" t="s">
        <v>49</v>
      </c>
      <c r="D29" s="15">
        <v>6580</v>
      </c>
      <c r="E29" s="15">
        <v>23213</v>
      </c>
      <c r="F29" s="15">
        <v>0</v>
      </c>
      <c r="G29" s="15">
        <v>0</v>
      </c>
      <c r="H29" s="15">
        <v>0</v>
      </c>
      <c r="I29" s="15">
        <v>6598032</v>
      </c>
      <c r="J29" s="15">
        <v>11076900</v>
      </c>
      <c r="K29" s="15">
        <v>0</v>
      </c>
      <c r="L29" s="15">
        <v>0</v>
      </c>
      <c r="M29" s="15">
        <v>0</v>
      </c>
      <c r="N29" s="16">
        <f t="shared" si="0"/>
        <v>17704725</v>
      </c>
    </row>
    <row r="30" spans="1:14" ht="15" customHeight="1" x14ac:dyDescent="0.2">
      <c r="A30" s="17">
        <v>27</v>
      </c>
      <c r="B30" s="18" t="s">
        <v>179</v>
      </c>
      <c r="C30" s="19" t="s">
        <v>50</v>
      </c>
      <c r="D30" s="20">
        <v>1450</v>
      </c>
      <c r="E30" s="20">
        <v>28152</v>
      </c>
      <c r="F30" s="20">
        <v>28002</v>
      </c>
      <c r="G30" s="20">
        <v>1851</v>
      </c>
      <c r="H30" s="20">
        <v>0</v>
      </c>
      <c r="I30" s="20">
        <v>565151</v>
      </c>
      <c r="J30" s="20">
        <v>2347000</v>
      </c>
      <c r="K30" s="20">
        <v>0</v>
      </c>
      <c r="L30" s="20">
        <v>0</v>
      </c>
      <c r="M30" s="20">
        <v>0</v>
      </c>
      <c r="N30" s="21">
        <f t="shared" si="0"/>
        <v>2971606</v>
      </c>
    </row>
    <row r="31" spans="1:14" ht="15" customHeight="1" x14ac:dyDescent="0.2">
      <c r="A31" s="17">
        <v>28</v>
      </c>
      <c r="B31" s="18" t="s">
        <v>179</v>
      </c>
      <c r="C31" s="19" t="s">
        <v>51</v>
      </c>
      <c r="D31" s="20">
        <v>0</v>
      </c>
      <c r="E31" s="20">
        <v>10000</v>
      </c>
      <c r="F31" s="20">
        <v>0</v>
      </c>
      <c r="G31" s="20">
        <v>0</v>
      </c>
      <c r="H31" s="20">
        <v>0</v>
      </c>
      <c r="I31" s="20">
        <v>2301137</v>
      </c>
      <c r="J31" s="20">
        <v>10095000</v>
      </c>
      <c r="K31" s="20">
        <v>4095</v>
      </c>
      <c r="L31" s="20">
        <v>0</v>
      </c>
      <c r="M31" s="20">
        <v>0</v>
      </c>
      <c r="N31" s="21">
        <f t="shared" si="0"/>
        <v>12410232</v>
      </c>
    </row>
    <row r="32" spans="1:14" ht="15" customHeight="1" x14ac:dyDescent="0.2">
      <c r="A32" s="17">
        <v>29</v>
      </c>
      <c r="B32" s="18" t="s">
        <v>179</v>
      </c>
      <c r="C32" s="19" t="s">
        <v>52</v>
      </c>
      <c r="D32" s="20">
        <v>0</v>
      </c>
      <c r="E32" s="20">
        <v>5550</v>
      </c>
      <c r="F32" s="20">
        <v>0</v>
      </c>
      <c r="G32" s="20">
        <v>0</v>
      </c>
      <c r="H32" s="20">
        <v>0</v>
      </c>
      <c r="I32" s="20">
        <v>3063775</v>
      </c>
      <c r="J32" s="20">
        <v>11535000</v>
      </c>
      <c r="K32" s="20">
        <v>0</v>
      </c>
      <c r="L32" s="20">
        <v>0</v>
      </c>
      <c r="M32" s="20">
        <v>0</v>
      </c>
      <c r="N32" s="21">
        <f t="shared" si="0"/>
        <v>14604325</v>
      </c>
    </row>
    <row r="33" spans="1:14" ht="15" customHeight="1" x14ac:dyDescent="0.2">
      <c r="A33" s="22">
        <v>30</v>
      </c>
      <c r="B33" s="23" t="s">
        <v>179</v>
      </c>
      <c r="C33" s="24" t="s">
        <v>53</v>
      </c>
      <c r="D33" s="25">
        <v>1053</v>
      </c>
      <c r="E33" s="25">
        <v>1640</v>
      </c>
      <c r="F33" s="25">
        <v>0</v>
      </c>
      <c r="G33" s="25">
        <v>0</v>
      </c>
      <c r="H33" s="25">
        <v>0</v>
      </c>
      <c r="I33" s="25">
        <v>279449</v>
      </c>
      <c r="J33" s="25">
        <v>1170000</v>
      </c>
      <c r="K33" s="25">
        <v>0</v>
      </c>
      <c r="L33" s="25">
        <v>400</v>
      </c>
      <c r="M33" s="25">
        <v>0</v>
      </c>
      <c r="N33" s="26">
        <f t="shared" si="0"/>
        <v>1452542</v>
      </c>
    </row>
    <row r="34" spans="1:14" ht="15" customHeight="1" x14ac:dyDescent="0.2">
      <c r="A34" s="12">
        <v>31</v>
      </c>
      <c r="B34" s="13" t="s">
        <v>179</v>
      </c>
      <c r="C34" s="14" t="s">
        <v>54</v>
      </c>
      <c r="D34" s="15">
        <v>0</v>
      </c>
      <c r="E34" s="15">
        <v>6375</v>
      </c>
      <c r="F34" s="15">
        <v>0</v>
      </c>
      <c r="G34" s="15">
        <v>0</v>
      </c>
      <c r="H34" s="15">
        <v>0</v>
      </c>
      <c r="I34" s="15">
        <v>1364284</v>
      </c>
      <c r="J34" s="15">
        <v>9414006</v>
      </c>
      <c r="K34" s="15">
        <v>13931</v>
      </c>
      <c r="L34" s="15">
        <v>0</v>
      </c>
      <c r="M34" s="15">
        <v>0</v>
      </c>
      <c r="N34" s="16">
        <f t="shared" si="0"/>
        <v>10798596</v>
      </c>
    </row>
    <row r="35" spans="1:14" ht="15" customHeight="1" x14ac:dyDescent="0.2">
      <c r="A35" s="17">
        <v>32</v>
      </c>
      <c r="B35" s="18" t="s">
        <v>180</v>
      </c>
      <c r="C35" s="19" t="s">
        <v>55</v>
      </c>
      <c r="D35" s="20">
        <v>0</v>
      </c>
      <c r="E35" s="20">
        <v>11695</v>
      </c>
      <c r="F35" s="20">
        <v>0</v>
      </c>
      <c r="G35" s="20">
        <v>0</v>
      </c>
      <c r="H35" s="20">
        <v>0</v>
      </c>
      <c r="I35" s="20">
        <v>3020103</v>
      </c>
      <c r="J35" s="20">
        <v>6521437</v>
      </c>
      <c r="K35" s="20">
        <v>0</v>
      </c>
      <c r="L35" s="20">
        <v>0</v>
      </c>
      <c r="M35" s="20">
        <v>0</v>
      </c>
      <c r="N35" s="21">
        <f t="shared" si="0"/>
        <v>9553235</v>
      </c>
    </row>
    <row r="36" spans="1:14" ht="15" customHeight="1" x14ac:dyDescent="0.2">
      <c r="A36" s="17">
        <v>33</v>
      </c>
      <c r="B36" s="18" t="s">
        <v>179</v>
      </c>
      <c r="C36" s="19" t="s">
        <v>56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700327</v>
      </c>
      <c r="J36" s="20">
        <v>1185000</v>
      </c>
      <c r="K36" s="20">
        <v>0</v>
      </c>
      <c r="L36" s="20">
        <v>0</v>
      </c>
      <c r="M36" s="20">
        <v>0</v>
      </c>
      <c r="N36" s="21">
        <f t="shared" si="0"/>
        <v>1885327</v>
      </c>
    </row>
    <row r="37" spans="1:14" ht="15" customHeight="1" x14ac:dyDescent="0.2">
      <c r="A37" s="17">
        <v>34</v>
      </c>
      <c r="B37" s="18" t="s">
        <v>179</v>
      </c>
      <c r="C37" s="19" t="s">
        <v>57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456759</v>
      </c>
      <c r="J37" s="20">
        <v>939260</v>
      </c>
      <c r="K37" s="20">
        <v>152975</v>
      </c>
      <c r="L37" s="20">
        <v>1500</v>
      </c>
      <c r="M37" s="20">
        <v>0</v>
      </c>
      <c r="N37" s="21">
        <f t="shared" si="0"/>
        <v>1550494</v>
      </c>
    </row>
    <row r="38" spans="1:14" ht="15" customHeight="1" x14ac:dyDescent="0.2">
      <c r="A38" s="22">
        <v>35</v>
      </c>
      <c r="B38" s="23" t="s">
        <v>179</v>
      </c>
      <c r="C38" s="24" t="s">
        <v>58</v>
      </c>
      <c r="D38" s="25">
        <v>1050</v>
      </c>
      <c r="E38" s="25">
        <v>1250</v>
      </c>
      <c r="F38" s="25">
        <v>0</v>
      </c>
      <c r="G38" s="25">
        <v>0</v>
      </c>
      <c r="H38" s="25">
        <v>0</v>
      </c>
      <c r="I38" s="25">
        <v>234082</v>
      </c>
      <c r="J38" s="25">
        <v>1726000</v>
      </c>
      <c r="K38" s="25">
        <v>0</v>
      </c>
      <c r="L38" s="25">
        <v>0</v>
      </c>
      <c r="M38" s="25">
        <v>0</v>
      </c>
      <c r="N38" s="26">
        <f t="shared" si="0"/>
        <v>1962382</v>
      </c>
    </row>
    <row r="39" spans="1:14" ht="15" customHeight="1" x14ac:dyDescent="0.2">
      <c r="A39" s="12">
        <v>36</v>
      </c>
      <c r="B39" s="13" t="s">
        <v>179</v>
      </c>
      <c r="C39" s="14" t="s">
        <v>59</v>
      </c>
      <c r="D39" s="15">
        <v>37248</v>
      </c>
      <c r="E39" s="15">
        <v>3350</v>
      </c>
      <c r="F39" s="15">
        <v>0</v>
      </c>
      <c r="G39" s="15">
        <v>0</v>
      </c>
      <c r="H39" s="15">
        <v>0</v>
      </c>
      <c r="I39" s="15">
        <v>2483389</v>
      </c>
      <c r="J39" s="15">
        <v>10375000</v>
      </c>
      <c r="K39" s="15">
        <v>0</v>
      </c>
      <c r="L39" s="15">
        <v>0</v>
      </c>
      <c r="M39" s="15">
        <v>1502754</v>
      </c>
      <c r="N39" s="16">
        <f t="shared" si="0"/>
        <v>14401741</v>
      </c>
    </row>
    <row r="40" spans="1:14" ht="15" customHeight="1" x14ac:dyDescent="0.2">
      <c r="A40" s="17">
        <v>37</v>
      </c>
      <c r="B40" s="18" t="s">
        <v>179</v>
      </c>
      <c r="C40" s="19" t="s">
        <v>60</v>
      </c>
      <c r="D40" s="20">
        <v>117752</v>
      </c>
      <c r="E40" s="20">
        <v>19575</v>
      </c>
      <c r="F40" s="20">
        <v>212700</v>
      </c>
      <c r="G40" s="20">
        <v>21218</v>
      </c>
      <c r="H40" s="20">
        <v>0</v>
      </c>
      <c r="I40" s="20">
        <v>5628788</v>
      </c>
      <c r="J40" s="20">
        <v>11660000</v>
      </c>
      <c r="K40" s="20">
        <v>156300</v>
      </c>
      <c r="L40" s="20">
        <v>37717378</v>
      </c>
      <c r="M40" s="20">
        <v>0</v>
      </c>
      <c r="N40" s="21">
        <f t="shared" si="0"/>
        <v>55533711</v>
      </c>
    </row>
    <row r="41" spans="1:14" ht="15" customHeight="1" x14ac:dyDescent="0.2">
      <c r="A41" s="17">
        <v>38</v>
      </c>
      <c r="B41" s="18" t="s">
        <v>179</v>
      </c>
      <c r="C41" s="19" t="s">
        <v>61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20950</v>
      </c>
      <c r="J41" s="20">
        <v>240000</v>
      </c>
      <c r="K41" s="20">
        <v>0</v>
      </c>
      <c r="L41" s="20">
        <v>0</v>
      </c>
      <c r="M41" s="20">
        <v>0</v>
      </c>
      <c r="N41" s="21">
        <f t="shared" si="0"/>
        <v>260950</v>
      </c>
    </row>
    <row r="42" spans="1:14" ht="15" customHeight="1" x14ac:dyDescent="0.2">
      <c r="A42" s="17">
        <v>39</v>
      </c>
      <c r="B42" s="18" t="s">
        <v>179</v>
      </c>
      <c r="C42" s="19" t="s">
        <v>62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67868</v>
      </c>
      <c r="J42" s="20">
        <v>446000</v>
      </c>
      <c r="K42" s="20">
        <v>0</v>
      </c>
      <c r="L42" s="20">
        <v>0</v>
      </c>
      <c r="M42" s="20">
        <v>1750</v>
      </c>
      <c r="N42" s="21">
        <f t="shared" si="0"/>
        <v>515618</v>
      </c>
    </row>
    <row r="43" spans="1:14" ht="15" customHeight="1" x14ac:dyDescent="0.2">
      <c r="A43" s="22">
        <v>40</v>
      </c>
      <c r="B43" s="23" t="s">
        <v>179</v>
      </c>
      <c r="C43" s="24" t="s">
        <v>63</v>
      </c>
      <c r="D43" s="25">
        <v>0</v>
      </c>
      <c r="E43" s="25">
        <v>7550</v>
      </c>
      <c r="F43" s="25">
        <v>0</v>
      </c>
      <c r="G43" s="25">
        <v>0</v>
      </c>
      <c r="H43" s="25">
        <v>0</v>
      </c>
      <c r="I43" s="25">
        <v>2226719</v>
      </c>
      <c r="J43" s="25">
        <v>8291000</v>
      </c>
      <c r="K43" s="25">
        <v>31918</v>
      </c>
      <c r="L43" s="25">
        <v>3489</v>
      </c>
      <c r="M43" s="25">
        <v>0</v>
      </c>
      <c r="N43" s="26">
        <f t="shared" si="0"/>
        <v>10560676</v>
      </c>
    </row>
    <row r="44" spans="1:14" ht="15" customHeight="1" x14ac:dyDescent="0.2">
      <c r="A44" s="12">
        <v>41</v>
      </c>
      <c r="B44" s="13" t="s">
        <v>179</v>
      </c>
      <c r="C44" s="14" t="s">
        <v>64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61529</v>
      </c>
      <c r="J44" s="15">
        <v>885000</v>
      </c>
      <c r="K44" s="15">
        <v>0</v>
      </c>
      <c r="L44" s="15">
        <v>0</v>
      </c>
      <c r="M44" s="15">
        <v>0</v>
      </c>
      <c r="N44" s="16">
        <f t="shared" si="0"/>
        <v>946529</v>
      </c>
    </row>
    <row r="45" spans="1:14" ht="15" customHeight="1" x14ac:dyDescent="0.2">
      <c r="A45" s="17">
        <v>42</v>
      </c>
      <c r="B45" s="18" t="s">
        <v>179</v>
      </c>
      <c r="C45" s="19" t="s">
        <v>65</v>
      </c>
      <c r="D45" s="20">
        <v>625</v>
      </c>
      <c r="E45" s="20">
        <v>875</v>
      </c>
      <c r="F45" s="20">
        <v>0</v>
      </c>
      <c r="G45" s="20">
        <v>0</v>
      </c>
      <c r="H45" s="20">
        <v>0</v>
      </c>
      <c r="I45" s="20">
        <v>655711</v>
      </c>
      <c r="J45" s="20">
        <v>1490000</v>
      </c>
      <c r="K45" s="20">
        <v>0</v>
      </c>
      <c r="L45" s="20">
        <v>750</v>
      </c>
      <c r="M45" s="20">
        <v>0</v>
      </c>
      <c r="N45" s="21">
        <f t="shared" si="0"/>
        <v>2147961</v>
      </c>
    </row>
    <row r="46" spans="1:14" ht="15" customHeight="1" x14ac:dyDescent="0.2">
      <c r="A46" s="17">
        <v>43</v>
      </c>
      <c r="B46" s="18" t="s">
        <v>179</v>
      </c>
      <c r="C46" s="19" t="s">
        <v>66</v>
      </c>
      <c r="D46" s="20">
        <v>415</v>
      </c>
      <c r="E46" s="20">
        <v>5424</v>
      </c>
      <c r="F46" s="20">
        <v>0</v>
      </c>
      <c r="G46" s="20">
        <v>0</v>
      </c>
      <c r="H46" s="20">
        <v>0</v>
      </c>
      <c r="I46" s="20">
        <v>940180</v>
      </c>
      <c r="J46" s="20">
        <v>3078638</v>
      </c>
      <c r="K46" s="20">
        <v>0</v>
      </c>
      <c r="L46" s="20">
        <v>0</v>
      </c>
      <c r="M46" s="20">
        <v>0</v>
      </c>
      <c r="N46" s="21">
        <f t="shared" si="0"/>
        <v>4024657</v>
      </c>
    </row>
    <row r="47" spans="1:14" ht="15" customHeight="1" x14ac:dyDescent="0.2">
      <c r="A47" s="17">
        <v>44</v>
      </c>
      <c r="B47" s="18" t="s">
        <v>179</v>
      </c>
      <c r="C47" s="19" t="s">
        <v>67</v>
      </c>
      <c r="D47" s="20">
        <v>0</v>
      </c>
      <c r="E47" s="20">
        <v>1000</v>
      </c>
      <c r="F47" s="20">
        <v>0</v>
      </c>
      <c r="G47" s="20">
        <v>0</v>
      </c>
      <c r="H47" s="20">
        <v>0</v>
      </c>
      <c r="I47" s="20">
        <v>149700</v>
      </c>
      <c r="J47" s="20">
        <v>2330000</v>
      </c>
      <c r="K47" s="20">
        <v>0</v>
      </c>
      <c r="L47" s="20">
        <v>0</v>
      </c>
      <c r="M47" s="20">
        <v>0</v>
      </c>
      <c r="N47" s="21">
        <f t="shared" si="0"/>
        <v>2480700</v>
      </c>
    </row>
    <row r="48" spans="1:14" ht="15" customHeight="1" x14ac:dyDescent="0.2">
      <c r="A48" s="22">
        <v>45</v>
      </c>
      <c r="B48" s="23" t="s">
        <v>179</v>
      </c>
      <c r="C48" s="24" t="s">
        <v>68</v>
      </c>
      <c r="D48" s="25">
        <v>0</v>
      </c>
      <c r="E48" s="25">
        <v>5550</v>
      </c>
      <c r="F48" s="25">
        <v>0</v>
      </c>
      <c r="G48" s="25">
        <v>0</v>
      </c>
      <c r="H48" s="25">
        <v>0</v>
      </c>
      <c r="I48" s="25">
        <v>3392446</v>
      </c>
      <c r="J48" s="25">
        <v>7625000</v>
      </c>
      <c r="K48" s="25">
        <v>0</v>
      </c>
      <c r="L48" s="25">
        <v>0</v>
      </c>
      <c r="M48" s="25">
        <v>0</v>
      </c>
      <c r="N48" s="26">
        <f t="shared" si="0"/>
        <v>11022996</v>
      </c>
    </row>
    <row r="49" spans="1:14" ht="15" customHeight="1" x14ac:dyDescent="0.2">
      <c r="A49" s="12">
        <v>46</v>
      </c>
      <c r="B49" s="13" t="s">
        <v>179</v>
      </c>
      <c r="C49" s="14" t="s">
        <v>69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264361</v>
      </c>
      <c r="J49" s="15">
        <v>735028</v>
      </c>
      <c r="K49" s="15">
        <v>0</v>
      </c>
      <c r="L49" s="15">
        <v>0</v>
      </c>
      <c r="M49" s="15">
        <v>0</v>
      </c>
      <c r="N49" s="16">
        <f t="shared" si="0"/>
        <v>999389</v>
      </c>
    </row>
    <row r="50" spans="1:14" ht="15" customHeight="1" x14ac:dyDescent="0.2">
      <c r="A50" s="17">
        <v>47</v>
      </c>
      <c r="B50" s="18" t="s">
        <v>179</v>
      </c>
      <c r="C50" s="19" t="s">
        <v>70</v>
      </c>
      <c r="D50" s="20">
        <v>0</v>
      </c>
      <c r="E50" s="20">
        <v>2825</v>
      </c>
      <c r="F50" s="20">
        <v>0</v>
      </c>
      <c r="G50" s="20">
        <v>0</v>
      </c>
      <c r="H50" s="20">
        <v>0</v>
      </c>
      <c r="I50" s="20">
        <v>4823374</v>
      </c>
      <c r="J50" s="20">
        <v>2134689</v>
      </c>
      <c r="K50" s="20">
        <v>0</v>
      </c>
      <c r="L50" s="20">
        <v>0</v>
      </c>
      <c r="M50" s="20">
        <v>0</v>
      </c>
      <c r="N50" s="21">
        <f t="shared" si="0"/>
        <v>6960888</v>
      </c>
    </row>
    <row r="51" spans="1:14" ht="15" customHeight="1" x14ac:dyDescent="0.2">
      <c r="A51" s="17">
        <v>48</v>
      </c>
      <c r="B51" s="18" t="s">
        <v>179</v>
      </c>
      <c r="C51" s="19" t="s">
        <v>71</v>
      </c>
      <c r="D51" s="20">
        <v>1200</v>
      </c>
      <c r="E51" s="20">
        <v>0</v>
      </c>
      <c r="F51" s="20">
        <v>0</v>
      </c>
      <c r="G51" s="20">
        <v>0</v>
      </c>
      <c r="H51" s="20">
        <v>0</v>
      </c>
      <c r="I51" s="20">
        <v>2618255</v>
      </c>
      <c r="J51" s="20">
        <v>3710000</v>
      </c>
      <c r="K51" s="20">
        <v>0</v>
      </c>
      <c r="L51" s="20">
        <v>0</v>
      </c>
      <c r="M51" s="20">
        <v>10375</v>
      </c>
      <c r="N51" s="21">
        <f t="shared" si="0"/>
        <v>6339830</v>
      </c>
    </row>
    <row r="52" spans="1:14" ht="15" customHeight="1" x14ac:dyDescent="0.2">
      <c r="A52" s="17">
        <v>49</v>
      </c>
      <c r="B52" s="18" t="s">
        <v>179</v>
      </c>
      <c r="C52" s="19" t="s">
        <v>72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-682368</v>
      </c>
      <c r="J52" s="20">
        <v>1808456</v>
      </c>
      <c r="K52" s="20">
        <v>0</v>
      </c>
      <c r="L52" s="20">
        <v>13250</v>
      </c>
      <c r="M52" s="20">
        <v>0</v>
      </c>
      <c r="N52" s="21">
        <f t="shared" si="0"/>
        <v>1139338</v>
      </c>
    </row>
    <row r="53" spans="1:14" ht="15" customHeight="1" x14ac:dyDescent="0.2">
      <c r="A53" s="22">
        <v>50</v>
      </c>
      <c r="B53" s="23" t="s">
        <v>179</v>
      </c>
      <c r="C53" s="24" t="s">
        <v>73</v>
      </c>
      <c r="D53" s="25">
        <v>0</v>
      </c>
      <c r="E53" s="25">
        <v>4483</v>
      </c>
      <c r="F53" s="25">
        <v>0</v>
      </c>
      <c r="G53" s="25">
        <v>0</v>
      </c>
      <c r="H53" s="25">
        <v>0</v>
      </c>
      <c r="I53" s="25">
        <v>2788081</v>
      </c>
      <c r="J53" s="25">
        <v>5265000</v>
      </c>
      <c r="K53" s="25">
        <v>0</v>
      </c>
      <c r="L53" s="25">
        <v>0</v>
      </c>
      <c r="M53" s="25">
        <v>0</v>
      </c>
      <c r="N53" s="26">
        <f t="shared" si="0"/>
        <v>8057564</v>
      </c>
    </row>
    <row r="54" spans="1:14" ht="15" customHeight="1" x14ac:dyDescent="0.2">
      <c r="A54" s="12">
        <v>51</v>
      </c>
      <c r="B54" s="13" t="s">
        <v>179</v>
      </c>
      <c r="C54" s="14" t="s">
        <v>74</v>
      </c>
      <c r="D54" s="15">
        <v>1651</v>
      </c>
      <c r="E54" s="15">
        <v>0</v>
      </c>
      <c r="F54" s="15">
        <v>0</v>
      </c>
      <c r="G54" s="15">
        <v>0</v>
      </c>
      <c r="H54" s="15">
        <v>0</v>
      </c>
      <c r="I54" s="15">
        <v>1327659</v>
      </c>
      <c r="J54" s="15">
        <v>2166000</v>
      </c>
      <c r="K54" s="15">
        <v>0</v>
      </c>
      <c r="L54" s="15">
        <v>0</v>
      </c>
      <c r="M54" s="15">
        <v>0</v>
      </c>
      <c r="N54" s="16">
        <f t="shared" si="0"/>
        <v>3495310</v>
      </c>
    </row>
    <row r="55" spans="1:14" ht="15" customHeight="1" x14ac:dyDescent="0.2">
      <c r="A55" s="17">
        <v>52</v>
      </c>
      <c r="B55" s="18" t="s">
        <v>179</v>
      </c>
      <c r="C55" s="19" t="s">
        <v>75</v>
      </c>
      <c r="D55" s="20">
        <v>56439</v>
      </c>
      <c r="E55" s="20">
        <v>79136</v>
      </c>
      <c r="F55" s="20">
        <v>0</v>
      </c>
      <c r="G55" s="20">
        <v>0</v>
      </c>
      <c r="H55" s="20">
        <v>0</v>
      </c>
      <c r="I55" s="20">
        <v>9560284</v>
      </c>
      <c r="J55" s="20">
        <v>20949542</v>
      </c>
      <c r="K55" s="20">
        <v>1661</v>
      </c>
      <c r="L55" s="20">
        <v>11115578</v>
      </c>
      <c r="M55" s="20">
        <v>59340</v>
      </c>
      <c r="N55" s="21">
        <f t="shared" si="0"/>
        <v>41821980</v>
      </c>
    </row>
    <row r="56" spans="1:14" ht="15" customHeight="1" x14ac:dyDescent="0.2">
      <c r="A56" s="17">
        <v>53</v>
      </c>
      <c r="B56" s="18" t="s">
        <v>179</v>
      </c>
      <c r="C56" s="19" t="s">
        <v>76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280052</v>
      </c>
      <c r="J56" s="20">
        <v>1152691</v>
      </c>
      <c r="K56" s="20">
        <v>2925</v>
      </c>
      <c r="L56" s="20">
        <v>0</v>
      </c>
      <c r="M56" s="20">
        <v>0</v>
      </c>
      <c r="N56" s="21">
        <f t="shared" si="0"/>
        <v>1435668</v>
      </c>
    </row>
    <row r="57" spans="1:14" ht="15" customHeight="1" x14ac:dyDescent="0.2">
      <c r="A57" s="17">
        <v>54</v>
      </c>
      <c r="B57" s="18" t="s">
        <v>179</v>
      </c>
      <c r="C57" s="19" t="s">
        <v>77</v>
      </c>
      <c r="D57" s="20">
        <v>0</v>
      </c>
      <c r="E57" s="20">
        <v>4</v>
      </c>
      <c r="F57" s="20">
        <v>0</v>
      </c>
      <c r="G57" s="20">
        <v>0</v>
      </c>
      <c r="H57" s="20">
        <v>0</v>
      </c>
      <c r="I57" s="20">
        <v>0</v>
      </c>
      <c r="J57" s="20">
        <v>73859</v>
      </c>
      <c r="K57" s="20">
        <v>0</v>
      </c>
      <c r="L57" s="20">
        <v>0</v>
      </c>
      <c r="M57" s="20">
        <v>0</v>
      </c>
      <c r="N57" s="21">
        <f t="shared" si="0"/>
        <v>73863</v>
      </c>
    </row>
    <row r="58" spans="1:14" ht="15" customHeight="1" x14ac:dyDescent="0.2">
      <c r="A58" s="22">
        <v>55</v>
      </c>
      <c r="B58" s="23" t="s">
        <v>179</v>
      </c>
      <c r="C58" s="24" t="s">
        <v>78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687268</v>
      </c>
      <c r="J58" s="25">
        <v>220000</v>
      </c>
      <c r="K58" s="25">
        <v>0</v>
      </c>
      <c r="L58" s="25">
        <v>0</v>
      </c>
      <c r="M58" s="25">
        <v>0</v>
      </c>
      <c r="N58" s="26">
        <f t="shared" si="0"/>
        <v>907268</v>
      </c>
    </row>
    <row r="59" spans="1:14" ht="15" customHeight="1" x14ac:dyDescent="0.2">
      <c r="A59" s="12">
        <v>56</v>
      </c>
      <c r="B59" s="13" t="s">
        <v>179</v>
      </c>
      <c r="C59" s="14" t="s">
        <v>79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1328751</v>
      </c>
      <c r="J59" s="15">
        <v>355000</v>
      </c>
      <c r="K59" s="15">
        <v>0</v>
      </c>
      <c r="L59" s="15">
        <v>0</v>
      </c>
      <c r="M59" s="15">
        <v>0</v>
      </c>
      <c r="N59" s="16">
        <f t="shared" si="0"/>
        <v>1683751</v>
      </c>
    </row>
    <row r="60" spans="1:14" ht="15" customHeight="1" x14ac:dyDescent="0.2">
      <c r="A60" s="17">
        <v>57</v>
      </c>
      <c r="B60" s="18" t="s">
        <v>179</v>
      </c>
      <c r="C60" s="19" t="s">
        <v>80</v>
      </c>
      <c r="D60" s="20">
        <v>0</v>
      </c>
      <c r="E60" s="20">
        <v>750</v>
      </c>
      <c r="F60" s="20">
        <v>0</v>
      </c>
      <c r="G60" s="20">
        <v>0</v>
      </c>
      <c r="H60" s="20">
        <v>0</v>
      </c>
      <c r="I60" s="20">
        <v>56646</v>
      </c>
      <c r="J60" s="20">
        <v>392000</v>
      </c>
      <c r="K60" s="20">
        <v>0</v>
      </c>
      <c r="L60" s="20">
        <v>0</v>
      </c>
      <c r="M60" s="20">
        <v>0</v>
      </c>
      <c r="N60" s="21">
        <f t="shared" si="0"/>
        <v>449396</v>
      </c>
    </row>
    <row r="61" spans="1:14" ht="15" customHeight="1" x14ac:dyDescent="0.2">
      <c r="A61" s="17">
        <v>58</v>
      </c>
      <c r="B61" s="18" t="s">
        <v>179</v>
      </c>
      <c r="C61" s="19" t="s">
        <v>81</v>
      </c>
      <c r="D61" s="20">
        <v>1425</v>
      </c>
      <c r="E61" s="20">
        <v>10158</v>
      </c>
      <c r="F61" s="20">
        <v>0</v>
      </c>
      <c r="G61" s="20">
        <v>0</v>
      </c>
      <c r="H61" s="20">
        <v>0</v>
      </c>
      <c r="I61" s="20">
        <v>1173209</v>
      </c>
      <c r="J61" s="20">
        <v>3066510</v>
      </c>
      <c r="K61" s="20">
        <v>0</v>
      </c>
      <c r="L61" s="20">
        <v>0</v>
      </c>
      <c r="M61" s="20">
        <v>0</v>
      </c>
      <c r="N61" s="21">
        <f t="shared" si="0"/>
        <v>4251302</v>
      </c>
    </row>
    <row r="62" spans="1:14" ht="15" customHeight="1" x14ac:dyDescent="0.2">
      <c r="A62" s="17">
        <v>59</v>
      </c>
      <c r="B62" s="18" t="s">
        <v>179</v>
      </c>
      <c r="C62" s="19" t="s">
        <v>82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243896</v>
      </c>
      <c r="J62" s="20">
        <v>1315000</v>
      </c>
      <c r="K62" s="20">
        <v>1150</v>
      </c>
      <c r="L62" s="20">
        <v>0</v>
      </c>
      <c r="M62" s="20">
        <v>0</v>
      </c>
      <c r="N62" s="21">
        <f t="shared" si="0"/>
        <v>1560046</v>
      </c>
    </row>
    <row r="63" spans="1:14" ht="15" customHeight="1" x14ac:dyDescent="0.2">
      <c r="A63" s="22">
        <v>60</v>
      </c>
      <c r="B63" s="23" t="s">
        <v>179</v>
      </c>
      <c r="C63" s="24" t="s">
        <v>83</v>
      </c>
      <c r="D63" s="25">
        <v>13807</v>
      </c>
      <c r="E63" s="25">
        <v>12575</v>
      </c>
      <c r="F63" s="25">
        <v>0</v>
      </c>
      <c r="G63" s="25">
        <v>0</v>
      </c>
      <c r="H63" s="25">
        <v>0</v>
      </c>
      <c r="I63" s="25">
        <v>2102402</v>
      </c>
      <c r="J63" s="25">
        <v>4795271</v>
      </c>
      <c r="K63" s="25">
        <v>1843</v>
      </c>
      <c r="L63" s="25">
        <v>0</v>
      </c>
      <c r="M63" s="25">
        <v>0</v>
      </c>
      <c r="N63" s="26">
        <f t="shared" si="0"/>
        <v>6925898</v>
      </c>
    </row>
    <row r="64" spans="1:14" ht="15" customHeight="1" x14ac:dyDescent="0.2">
      <c r="A64" s="12">
        <v>61</v>
      </c>
      <c r="B64" s="13" t="s">
        <v>179</v>
      </c>
      <c r="C64" s="14" t="s">
        <v>84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69375</v>
      </c>
      <c r="J64" s="15">
        <v>325000</v>
      </c>
      <c r="K64" s="15">
        <v>0</v>
      </c>
      <c r="L64" s="15">
        <v>0</v>
      </c>
      <c r="M64" s="15">
        <v>0</v>
      </c>
      <c r="N64" s="16">
        <f t="shared" si="0"/>
        <v>394375</v>
      </c>
    </row>
    <row r="65" spans="1:14" ht="15" customHeight="1" x14ac:dyDescent="0.2">
      <c r="A65" s="17">
        <v>62</v>
      </c>
      <c r="B65" s="18" t="s">
        <v>179</v>
      </c>
      <c r="C65" s="19" t="s">
        <v>85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f t="shared" si="0"/>
        <v>0</v>
      </c>
    </row>
    <row r="66" spans="1:14" ht="15" customHeight="1" x14ac:dyDescent="0.2">
      <c r="A66" s="17">
        <v>63</v>
      </c>
      <c r="B66" s="18" t="s">
        <v>179</v>
      </c>
      <c r="C66" s="19" t="s">
        <v>86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8639</v>
      </c>
      <c r="J66" s="20">
        <v>484000</v>
      </c>
      <c r="K66" s="20">
        <v>0</v>
      </c>
      <c r="L66" s="20">
        <v>0</v>
      </c>
      <c r="M66" s="20">
        <v>0</v>
      </c>
      <c r="N66" s="21">
        <f t="shared" si="0"/>
        <v>492639</v>
      </c>
    </row>
    <row r="67" spans="1:14" ht="15" customHeight="1" x14ac:dyDescent="0.2">
      <c r="A67" s="17">
        <v>64</v>
      </c>
      <c r="B67" s="18" t="s">
        <v>179</v>
      </c>
      <c r="C67" s="19" t="s">
        <v>87</v>
      </c>
      <c r="D67" s="20">
        <v>0</v>
      </c>
      <c r="E67" s="20">
        <v>750</v>
      </c>
      <c r="F67" s="20">
        <v>0</v>
      </c>
      <c r="G67" s="20">
        <v>0</v>
      </c>
      <c r="H67" s="20">
        <v>0</v>
      </c>
      <c r="I67" s="20">
        <v>180668</v>
      </c>
      <c r="J67" s="20">
        <v>1025000</v>
      </c>
      <c r="K67" s="20">
        <v>0</v>
      </c>
      <c r="L67" s="20">
        <v>0</v>
      </c>
      <c r="M67" s="20">
        <v>0</v>
      </c>
      <c r="N67" s="21">
        <f t="shared" si="0"/>
        <v>1206418</v>
      </c>
    </row>
    <row r="68" spans="1:14" ht="15" customHeight="1" x14ac:dyDescent="0.2">
      <c r="A68" s="22">
        <v>65</v>
      </c>
      <c r="B68" s="23" t="s">
        <v>179</v>
      </c>
      <c r="C68" s="24" t="s">
        <v>88</v>
      </c>
      <c r="D68" s="25">
        <v>0</v>
      </c>
      <c r="E68" s="25">
        <v>10110</v>
      </c>
      <c r="F68" s="25">
        <v>17500</v>
      </c>
      <c r="G68" s="25">
        <v>0</v>
      </c>
      <c r="H68" s="25">
        <v>0</v>
      </c>
      <c r="I68" s="25">
        <v>2094694</v>
      </c>
      <c r="J68" s="25">
        <v>4127115</v>
      </c>
      <c r="K68" s="25">
        <v>0</v>
      </c>
      <c r="L68" s="25">
        <v>0</v>
      </c>
      <c r="M68" s="25">
        <v>0</v>
      </c>
      <c r="N68" s="26">
        <f t="shared" si="0"/>
        <v>6249419</v>
      </c>
    </row>
    <row r="69" spans="1:14" ht="15" customHeight="1" x14ac:dyDescent="0.2">
      <c r="A69" s="12">
        <v>66</v>
      </c>
      <c r="B69" s="13" t="s">
        <v>179</v>
      </c>
      <c r="C69" s="14" t="s">
        <v>89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51000</v>
      </c>
      <c r="J69" s="15">
        <v>0</v>
      </c>
      <c r="K69" s="15">
        <v>0</v>
      </c>
      <c r="L69" s="15">
        <v>0</v>
      </c>
      <c r="M69" s="15">
        <v>0</v>
      </c>
      <c r="N69" s="16">
        <f t="shared" ref="N69:N72" si="1">SUM(D69:M69)</f>
        <v>51000</v>
      </c>
    </row>
    <row r="70" spans="1:14" ht="15" customHeight="1" x14ac:dyDescent="0.2">
      <c r="A70" s="17">
        <v>67</v>
      </c>
      <c r="B70" s="18" t="s">
        <v>179</v>
      </c>
      <c r="C70" s="19" t="s">
        <v>90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3028965</v>
      </c>
      <c r="J70" s="20">
        <v>5060000</v>
      </c>
      <c r="K70" s="20">
        <v>210458</v>
      </c>
      <c r="L70" s="20">
        <v>0</v>
      </c>
      <c r="M70" s="20">
        <v>0</v>
      </c>
      <c r="N70" s="21">
        <f t="shared" si="1"/>
        <v>8299423</v>
      </c>
    </row>
    <row r="71" spans="1:14" ht="15" customHeight="1" x14ac:dyDescent="0.2">
      <c r="A71" s="17">
        <v>68</v>
      </c>
      <c r="B71" s="18" t="s">
        <v>179</v>
      </c>
      <c r="C71" s="19" t="s">
        <v>91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114529</v>
      </c>
      <c r="L71" s="20">
        <v>0</v>
      </c>
      <c r="M71" s="20">
        <v>0</v>
      </c>
      <c r="N71" s="21">
        <f t="shared" si="1"/>
        <v>114529</v>
      </c>
    </row>
    <row r="72" spans="1:14" ht="15" customHeight="1" x14ac:dyDescent="0.2">
      <c r="A72" s="17">
        <v>69</v>
      </c>
      <c r="B72" s="18" t="s">
        <v>180</v>
      </c>
      <c r="C72" s="19" t="s">
        <v>92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2231812</v>
      </c>
      <c r="J72" s="20">
        <v>2827588</v>
      </c>
      <c r="K72" s="20">
        <v>0</v>
      </c>
      <c r="L72" s="20">
        <v>0</v>
      </c>
      <c r="M72" s="20">
        <v>0</v>
      </c>
      <c r="N72" s="21">
        <f t="shared" si="1"/>
        <v>5059400</v>
      </c>
    </row>
    <row r="73" spans="1:14" ht="15" customHeight="1" x14ac:dyDescent="0.2">
      <c r="A73" s="22">
        <v>396</v>
      </c>
      <c r="B73" s="23" t="e">
        <v>#N/A</v>
      </c>
      <c r="C73" s="24" t="s">
        <v>93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1231</v>
      </c>
      <c r="J73" s="25">
        <v>38304</v>
      </c>
      <c r="K73" s="25">
        <v>0</v>
      </c>
      <c r="L73" s="25">
        <v>0</v>
      </c>
      <c r="M73" s="25">
        <v>0</v>
      </c>
      <c r="N73" s="26">
        <v>39535</v>
      </c>
    </row>
    <row r="74" spans="1:14" ht="15" customHeight="1" thickBot="1" x14ac:dyDescent="0.25">
      <c r="A74" s="27"/>
      <c r="B74" s="28"/>
      <c r="C74" s="29" t="s">
        <v>94</v>
      </c>
      <c r="D74" s="30">
        <f>SUM(D4:D73)</f>
        <v>414503</v>
      </c>
      <c r="E74" s="30">
        <f t="shared" ref="E74:N74" si="2">SUM(E4:E73)</f>
        <v>426711</v>
      </c>
      <c r="F74" s="30">
        <f t="shared" si="2"/>
        <v>347402</v>
      </c>
      <c r="G74" s="30">
        <f t="shared" si="2"/>
        <v>24062</v>
      </c>
      <c r="H74" s="30">
        <f t="shared" si="2"/>
        <v>912</v>
      </c>
      <c r="I74" s="30">
        <f t="shared" si="2"/>
        <v>103672306</v>
      </c>
      <c r="J74" s="30">
        <f t="shared" si="2"/>
        <v>249243764</v>
      </c>
      <c r="K74" s="30">
        <f t="shared" si="2"/>
        <v>1673763</v>
      </c>
      <c r="L74" s="30">
        <f t="shared" si="2"/>
        <v>73109367</v>
      </c>
      <c r="M74" s="30">
        <f t="shared" si="2"/>
        <v>1967802</v>
      </c>
      <c r="N74" s="31">
        <f t="shared" si="2"/>
        <v>430880592</v>
      </c>
    </row>
    <row r="75" spans="1:14" ht="8.25" customHeight="1" thickTop="1" x14ac:dyDescent="0.2">
      <c r="A75" s="32"/>
      <c r="B75" s="3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40"/>
    </row>
    <row r="76" spans="1:14" ht="15" customHeight="1" x14ac:dyDescent="0.2">
      <c r="A76" s="12">
        <v>318001</v>
      </c>
      <c r="B76" s="13" t="s">
        <v>179</v>
      </c>
      <c r="C76" s="14" t="s">
        <v>95</v>
      </c>
      <c r="D76" s="15">
        <v>0</v>
      </c>
      <c r="E76" s="15">
        <v>0</v>
      </c>
      <c r="F76" s="15">
        <v>775</v>
      </c>
      <c r="G76" s="15">
        <v>0</v>
      </c>
      <c r="H76" s="15">
        <v>0</v>
      </c>
      <c r="I76" s="15">
        <v>239487</v>
      </c>
      <c r="J76" s="15">
        <v>535000</v>
      </c>
      <c r="K76" s="15">
        <v>0</v>
      </c>
      <c r="L76" s="15">
        <v>0</v>
      </c>
      <c r="M76" s="15">
        <v>0</v>
      </c>
      <c r="N76" s="16">
        <f t="shared" ref="N76:N78" si="3">SUM(D76:M76)</f>
        <v>775262</v>
      </c>
    </row>
    <row r="77" spans="1:14" ht="15" customHeight="1" x14ac:dyDescent="0.2">
      <c r="A77" s="17">
        <v>319001</v>
      </c>
      <c r="B77" s="18" t="s">
        <v>179</v>
      </c>
      <c r="C77" s="19" t="s">
        <v>96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f t="shared" si="3"/>
        <v>0</v>
      </c>
    </row>
    <row r="78" spans="1:14" ht="15" customHeight="1" x14ac:dyDescent="0.2">
      <c r="A78" s="22" t="s">
        <v>97</v>
      </c>
      <c r="B78" s="23" t="s">
        <v>179</v>
      </c>
      <c r="C78" s="24" t="s">
        <v>98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6">
        <f t="shared" si="3"/>
        <v>0</v>
      </c>
    </row>
    <row r="79" spans="1:14" ht="15" customHeight="1" thickBot="1" x14ac:dyDescent="0.25">
      <c r="A79" s="27"/>
      <c r="B79" s="28"/>
      <c r="C79" s="29" t="s">
        <v>99</v>
      </c>
      <c r="D79" s="30">
        <f>SUM(D76:D78)</f>
        <v>0</v>
      </c>
      <c r="E79" s="30">
        <f t="shared" ref="E79:N79" si="4">SUM(E76:E78)</f>
        <v>0</v>
      </c>
      <c r="F79" s="30">
        <f t="shared" si="4"/>
        <v>775</v>
      </c>
      <c r="G79" s="30">
        <f t="shared" si="4"/>
        <v>0</v>
      </c>
      <c r="H79" s="30">
        <f t="shared" si="4"/>
        <v>0</v>
      </c>
      <c r="I79" s="30">
        <f t="shared" si="4"/>
        <v>239487</v>
      </c>
      <c r="J79" s="30">
        <f t="shared" si="4"/>
        <v>535000</v>
      </c>
      <c r="K79" s="30">
        <f t="shared" si="4"/>
        <v>0</v>
      </c>
      <c r="L79" s="30">
        <f t="shared" si="4"/>
        <v>0</v>
      </c>
      <c r="M79" s="30">
        <f t="shared" si="4"/>
        <v>0</v>
      </c>
      <c r="N79" s="31">
        <f t="shared" si="4"/>
        <v>775262</v>
      </c>
    </row>
    <row r="80" spans="1:14" ht="8.25" customHeight="1" thickTop="1" x14ac:dyDescent="0.2">
      <c r="A80" s="32"/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40"/>
    </row>
    <row r="81" spans="1:14" ht="15" customHeight="1" x14ac:dyDescent="0.2">
      <c r="A81" s="12">
        <v>321001</v>
      </c>
      <c r="B81" s="13" t="s">
        <v>179</v>
      </c>
      <c r="C81" s="14" t="s">
        <v>100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6">
        <f t="shared" ref="N81:N120" si="5">SUM(D81:M81)</f>
        <v>0</v>
      </c>
    </row>
    <row r="82" spans="1:14" ht="15" customHeight="1" x14ac:dyDescent="0.2">
      <c r="A82" s="17">
        <v>329001</v>
      </c>
      <c r="B82" s="18" t="s">
        <v>179</v>
      </c>
      <c r="C82" s="19" t="s">
        <v>101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50426</v>
      </c>
      <c r="J82" s="20">
        <v>73264</v>
      </c>
      <c r="K82" s="20">
        <v>0</v>
      </c>
      <c r="L82" s="20">
        <v>0</v>
      </c>
      <c r="M82" s="20">
        <v>0</v>
      </c>
      <c r="N82" s="21">
        <f t="shared" si="5"/>
        <v>123690</v>
      </c>
    </row>
    <row r="83" spans="1:14" ht="15" customHeight="1" x14ac:dyDescent="0.2">
      <c r="A83" s="17">
        <v>331001</v>
      </c>
      <c r="B83" s="18" t="s">
        <v>179</v>
      </c>
      <c r="C83" s="19" t="s">
        <v>102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f t="shared" si="5"/>
        <v>0</v>
      </c>
    </row>
    <row r="84" spans="1:14" ht="15" customHeight="1" x14ac:dyDescent="0.2">
      <c r="A84" s="17">
        <v>333001</v>
      </c>
      <c r="B84" s="18" t="s">
        <v>179</v>
      </c>
      <c r="C84" s="19" t="s">
        <v>103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264432</v>
      </c>
      <c r="J84" s="20">
        <v>1613106</v>
      </c>
      <c r="K84" s="20">
        <v>0</v>
      </c>
      <c r="L84" s="20">
        <v>0</v>
      </c>
      <c r="M84" s="20">
        <v>0</v>
      </c>
      <c r="N84" s="21">
        <f t="shared" si="5"/>
        <v>1877538</v>
      </c>
    </row>
    <row r="85" spans="1:14" ht="15" customHeight="1" x14ac:dyDescent="0.2">
      <c r="A85" s="22">
        <v>336001</v>
      </c>
      <c r="B85" s="23" t="s">
        <v>179</v>
      </c>
      <c r="C85" s="24" t="s">
        <v>104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6">
        <f t="shared" si="5"/>
        <v>0</v>
      </c>
    </row>
    <row r="86" spans="1:14" ht="15" customHeight="1" x14ac:dyDescent="0.2">
      <c r="A86" s="12">
        <v>337001</v>
      </c>
      <c r="B86" s="13" t="s">
        <v>179</v>
      </c>
      <c r="C86" s="14" t="s">
        <v>105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1264513</v>
      </c>
      <c r="J86" s="15">
        <v>341667</v>
      </c>
      <c r="K86" s="15">
        <v>0</v>
      </c>
      <c r="L86" s="15">
        <v>0</v>
      </c>
      <c r="M86" s="15">
        <v>0</v>
      </c>
      <c r="N86" s="16">
        <f t="shared" si="5"/>
        <v>1606180</v>
      </c>
    </row>
    <row r="87" spans="1:14" ht="15" customHeight="1" x14ac:dyDescent="0.2">
      <c r="A87" s="17">
        <v>339001</v>
      </c>
      <c r="B87" s="18" t="s">
        <v>179</v>
      </c>
      <c r="C87" s="19" t="s">
        <v>106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f t="shared" si="5"/>
        <v>0</v>
      </c>
    </row>
    <row r="88" spans="1:14" ht="15" customHeight="1" x14ac:dyDescent="0.2">
      <c r="A88" s="17">
        <v>340001</v>
      </c>
      <c r="B88" s="18" t="s">
        <v>179</v>
      </c>
      <c r="C88" s="19" t="s">
        <v>107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f t="shared" si="5"/>
        <v>0</v>
      </c>
    </row>
    <row r="89" spans="1:14" ht="15" customHeight="1" x14ac:dyDescent="0.2">
      <c r="A89" s="17">
        <v>341001</v>
      </c>
      <c r="B89" s="18" t="s">
        <v>179</v>
      </c>
      <c r="C89" s="19" t="s">
        <v>108</v>
      </c>
      <c r="D89" s="20">
        <v>0</v>
      </c>
      <c r="E89" s="20">
        <v>1874</v>
      </c>
      <c r="F89" s="20">
        <v>0</v>
      </c>
      <c r="G89" s="20">
        <v>0</v>
      </c>
      <c r="H89" s="20">
        <v>0</v>
      </c>
      <c r="I89" s="20">
        <v>536606</v>
      </c>
      <c r="J89" s="20">
        <v>336093</v>
      </c>
      <c r="K89" s="20">
        <v>0</v>
      </c>
      <c r="L89" s="20">
        <v>0</v>
      </c>
      <c r="M89" s="20">
        <v>0</v>
      </c>
      <c r="N89" s="21">
        <f t="shared" si="5"/>
        <v>874573</v>
      </c>
    </row>
    <row r="90" spans="1:14" ht="15" customHeight="1" x14ac:dyDescent="0.2">
      <c r="A90" s="22">
        <v>343001</v>
      </c>
      <c r="B90" s="23" t="s">
        <v>179</v>
      </c>
      <c r="C90" s="24" t="s">
        <v>109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123166</v>
      </c>
      <c r="J90" s="25">
        <v>0</v>
      </c>
      <c r="K90" s="25">
        <v>0</v>
      </c>
      <c r="L90" s="25">
        <v>0</v>
      </c>
      <c r="M90" s="25">
        <v>0</v>
      </c>
      <c r="N90" s="26">
        <f t="shared" si="5"/>
        <v>123166</v>
      </c>
    </row>
    <row r="91" spans="1:14" ht="15" customHeight="1" x14ac:dyDescent="0.2">
      <c r="A91" s="12">
        <v>344001</v>
      </c>
      <c r="B91" s="13" t="s">
        <v>179</v>
      </c>
      <c r="C91" s="14" t="s">
        <v>110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6">
        <f t="shared" si="5"/>
        <v>0</v>
      </c>
    </row>
    <row r="92" spans="1:14" ht="15" customHeight="1" x14ac:dyDescent="0.2">
      <c r="A92" s="17">
        <v>345001</v>
      </c>
      <c r="B92" s="18" t="s">
        <v>179</v>
      </c>
      <c r="C92" s="19" t="s">
        <v>111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f t="shared" si="5"/>
        <v>0</v>
      </c>
    </row>
    <row r="93" spans="1:14" ht="15" customHeight="1" x14ac:dyDescent="0.2">
      <c r="A93" s="17">
        <v>346001</v>
      </c>
      <c r="B93" s="18" t="s">
        <v>179</v>
      </c>
      <c r="C93" s="19" t="s">
        <v>112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1190888</v>
      </c>
      <c r="J93" s="20">
        <v>180000</v>
      </c>
      <c r="K93" s="20">
        <v>0</v>
      </c>
      <c r="L93" s="20">
        <v>0</v>
      </c>
      <c r="M93" s="20">
        <v>0</v>
      </c>
      <c r="N93" s="21">
        <f t="shared" si="5"/>
        <v>1370888</v>
      </c>
    </row>
    <row r="94" spans="1:14" ht="15" customHeight="1" x14ac:dyDescent="0.2">
      <c r="A94" s="17">
        <v>347001</v>
      </c>
      <c r="B94" s="18" t="s">
        <v>179</v>
      </c>
      <c r="C94" s="19" t="s">
        <v>113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f t="shared" si="5"/>
        <v>0</v>
      </c>
    </row>
    <row r="95" spans="1:14" ht="15" customHeight="1" x14ac:dyDescent="0.2">
      <c r="A95" s="22">
        <v>348001</v>
      </c>
      <c r="B95" s="23" t="s">
        <v>179</v>
      </c>
      <c r="C95" s="24" t="s">
        <v>114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514328</v>
      </c>
      <c r="J95" s="25">
        <v>0</v>
      </c>
      <c r="K95" s="25">
        <v>75939</v>
      </c>
      <c r="L95" s="25">
        <v>0</v>
      </c>
      <c r="M95" s="25">
        <v>0</v>
      </c>
      <c r="N95" s="26">
        <f t="shared" si="5"/>
        <v>590267</v>
      </c>
    </row>
    <row r="96" spans="1:14" ht="15" customHeight="1" x14ac:dyDescent="0.2">
      <c r="A96" s="12" t="s">
        <v>115</v>
      </c>
      <c r="B96" s="13" t="s">
        <v>179</v>
      </c>
      <c r="C96" s="14" t="s">
        <v>116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6">
        <f t="shared" si="5"/>
        <v>0</v>
      </c>
    </row>
    <row r="97" spans="1:14" ht="15" customHeight="1" x14ac:dyDescent="0.2">
      <c r="A97" s="17" t="s">
        <v>117</v>
      </c>
      <c r="B97" s="18" t="s">
        <v>179</v>
      </c>
      <c r="C97" s="19" t="s">
        <v>118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f t="shared" si="5"/>
        <v>0</v>
      </c>
    </row>
    <row r="98" spans="1:14" ht="15" customHeight="1" x14ac:dyDescent="0.2">
      <c r="A98" s="17" t="s">
        <v>119</v>
      </c>
      <c r="B98" s="18" t="s">
        <v>179</v>
      </c>
      <c r="C98" s="19" t="s">
        <v>120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f t="shared" si="5"/>
        <v>0</v>
      </c>
    </row>
    <row r="99" spans="1:14" ht="15" customHeight="1" x14ac:dyDescent="0.2">
      <c r="A99" s="17" t="s">
        <v>121</v>
      </c>
      <c r="B99" s="18" t="s">
        <v>179</v>
      </c>
      <c r="C99" s="19" t="s">
        <v>122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f t="shared" si="5"/>
        <v>0</v>
      </c>
    </row>
    <row r="100" spans="1:14" ht="15" customHeight="1" x14ac:dyDescent="0.2">
      <c r="A100" s="22" t="s">
        <v>123</v>
      </c>
      <c r="B100" s="23" t="s">
        <v>179</v>
      </c>
      <c r="C100" s="24" t="s">
        <v>124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6">
        <f t="shared" si="5"/>
        <v>0</v>
      </c>
    </row>
    <row r="101" spans="1:14" ht="15" customHeight="1" x14ac:dyDescent="0.2">
      <c r="A101" s="12" t="s">
        <v>125</v>
      </c>
      <c r="B101" s="13" t="s">
        <v>179</v>
      </c>
      <c r="C101" s="14" t="s">
        <v>126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6">
        <f t="shared" si="5"/>
        <v>0</v>
      </c>
    </row>
    <row r="102" spans="1:14" ht="15" customHeight="1" x14ac:dyDescent="0.2">
      <c r="A102" s="17" t="s">
        <v>127</v>
      </c>
      <c r="B102" s="18" t="s">
        <v>179</v>
      </c>
      <c r="C102" s="19" t="s">
        <v>128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f t="shared" si="5"/>
        <v>0</v>
      </c>
    </row>
    <row r="103" spans="1:14" ht="15" customHeight="1" x14ac:dyDescent="0.2">
      <c r="A103" s="17" t="s">
        <v>129</v>
      </c>
      <c r="B103" s="18" t="s">
        <v>179</v>
      </c>
      <c r="C103" s="19" t="s">
        <v>130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f t="shared" si="5"/>
        <v>0</v>
      </c>
    </row>
    <row r="104" spans="1:14" ht="15" customHeight="1" x14ac:dyDescent="0.2">
      <c r="A104" s="17" t="s">
        <v>131</v>
      </c>
      <c r="B104" s="18" t="s">
        <v>179</v>
      </c>
      <c r="C104" s="19" t="s">
        <v>132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f t="shared" si="5"/>
        <v>0</v>
      </c>
    </row>
    <row r="105" spans="1:14" ht="15" customHeight="1" x14ac:dyDescent="0.2">
      <c r="A105" s="22" t="s">
        <v>133</v>
      </c>
      <c r="B105" s="23" t="s">
        <v>179</v>
      </c>
      <c r="C105" s="24" t="s">
        <v>134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960012</v>
      </c>
      <c r="J105" s="25">
        <v>288558</v>
      </c>
      <c r="K105" s="25">
        <v>0</v>
      </c>
      <c r="L105" s="25">
        <v>0</v>
      </c>
      <c r="M105" s="25">
        <v>0</v>
      </c>
      <c r="N105" s="26">
        <f t="shared" si="5"/>
        <v>1248570</v>
      </c>
    </row>
    <row r="106" spans="1:14" ht="15" customHeight="1" x14ac:dyDescent="0.2">
      <c r="A106" s="12" t="s">
        <v>135</v>
      </c>
      <c r="B106" s="13" t="s">
        <v>179</v>
      </c>
      <c r="C106" s="14" t="s">
        <v>136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1088912</v>
      </c>
      <c r="J106" s="15">
        <v>216227</v>
      </c>
      <c r="K106" s="15">
        <v>0</v>
      </c>
      <c r="L106" s="15">
        <v>0</v>
      </c>
      <c r="M106" s="15">
        <v>0</v>
      </c>
      <c r="N106" s="16">
        <f t="shared" si="5"/>
        <v>1305139</v>
      </c>
    </row>
    <row r="107" spans="1:14" ht="15" customHeight="1" x14ac:dyDescent="0.2">
      <c r="A107" s="17" t="s">
        <v>137</v>
      </c>
      <c r="B107" s="18" t="s">
        <v>179</v>
      </c>
      <c r="C107" s="19" t="s">
        <v>138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7076</v>
      </c>
      <c r="J107" s="20">
        <v>145957</v>
      </c>
      <c r="K107" s="20">
        <v>0</v>
      </c>
      <c r="L107" s="20">
        <v>0</v>
      </c>
      <c r="M107" s="20">
        <v>0</v>
      </c>
      <c r="N107" s="21">
        <f t="shared" si="5"/>
        <v>153033</v>
      </c>
    </row>
    <row r="108" spans="1:14" ht="15" customHeight="1" x14ac:dyDescent="0.2">
      <c r="A108" s="17" t="s">
        <v>139</v>
      </c>
      <c r="B108" s="18" t="s">
        <v>179</v>
      </c>
      <c r="C108" s="19" t="s">
        <v>140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120923</v>
      </c>
      <c r="J108" s="20">
        <v>144389</v>
      </c>
      <c r="K108" s="20">
        <v>0</v>
      </c>
      <c r="L108" s="20">
        <v>0</v>
      </c>
      <c r="M108" s="20">
        <v>0</v>
      </c>
      <c r="N108" s="21">
        <f t="shared" si="5"/>
        <v>265312</v>
      </c>
    </row>
    <row r="109" spans="1:14" ht="15" customHeight="1" x14ac:dyDescent="0.2">
      <c r="A109" s="17" t="s">
        <v>141</v>
      </c>
      <c r="B109" s="18" t="s">
        <v>179</v>
      </c>
      <c r="C109" s="19" t="s">
        <v>142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f t="shared" si="5"/>
        <v>0</v>
      </c>
    </row>
    <row r="110" spans="1:14" ht="15" customHeight="1" x14ac:dyDescent="0.2">
      <c r="A110" s="22" t="s">
        <v>143</v>
      </c>
      <c r="B110" s="23" t="s">
        <v>179</v>
      </c>
      <c r="C110" s="24" t="s">
        <v>144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6">
        <f t="shared" si="5"/>
        <v>0</v>
      </c>
    </row>
    <row r="111" spans="1:14" ht="15" customHeight="1" x14ac:dyDescent="0.2">
      <c r="A111" s="12" t="s">
        <v>145</v>
      </c>
      <c r="B111" s="13" t="s">
        <v>179</v>
      </c>
      <c r="C111" s="14" t="s">
        <v>146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1419198</v>
      </c>
      <c r="J111" s="15">
        <v>303919</v>
      </c>
      <c r="K111" s="15">
        <v>0</v>
      </c>
      <c r="L111" s="15">
        <v>0</v>
      </c>
      <c r="M111" s="15">
        <v>0</v>
      </c>
      <c r="N111" s="16">
        <f t="shared" si="5"/>
        <v>1723117</v>
      </c>
    </row>
    <row r="112" spans="1:14" ht="15" customHeight="1" x14ac:dyDescent="0.2">
      <c r="A112" s="17" t="s">
        <v>147</v>
      </c>
      <c r="B112" s="18" t="s">
        <v>179</v>
      </c>
      <c r="C112" s="19" t="s">
        <v>148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f t="shared" si="5"/>
        <v>0</v>
      </c>
    </row>
    <row r="113" spans="1:14" ht="15" customHeight="1" x14ac:dyDescent="0.2">
      <c r="A113" s="17" t="s">
        <v>149</v>
      </c>
      <c r="B113" s="18" t="s">
        <v>179</v>
      </c>
      <c r="C113" s="19" t="s">
        <v>150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1394955</v>
      </c>
      <c r="J113" s="20">
        <v>280877</v>
      </c>
      <c r="K113" s="20">
        <v>0</v>
      </c>
      <c r="L113" s="20">
        <v>0</v>
      </c>
      <c r="M113" s="20">
        <v>0</v>
      </c>
      <c r="N113" s="21">
        <f t="shared" si="5"/>
        <v>1675832</v>
      </c>
    </row>
    <row r="114" spans="1:14" ht="15" customHeight="1" x14ac:dyDescent="0.2">
      <c r="A114" s="17" t="s">
        <v>151</v>
      </c>
      <c r="B114" s="18" t="s">
        <v>179</v>
      </c>
      <c r="C114" s="19" t="s">
        <v>152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f t="shared" si="5"/>
        <v>0</v>
      </c>
    </row>
    <row r="115" spans="1:14" ht="15" customHeight="1" x14ac:dyDescent="0.2">
      <c r="A115" s="22" t="s">
        <v>153</v>
      </c>
      <c r="B115" s="23" t="s">
        <v>179</v>
      </c>
      <c r="C115" s="24" t="s">
        <v>154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6">
        <f t="shared" si="5"/>
        <v>0</v>
      </c>
    </row>
    <row r="116" spans="1:14" ht="15" customHeight="1" x14ac:dyDescent="0.2">
      <c r="A116" s="12" t="s">
        <v>155</v>
      </c>
      <c r="B116" s="13" t="s">
        <v>179</v>
      </c>
      <c r="C116" s="14" t="s">
        <v>156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6">
        <f t="shared" si="5"/>
        <v>0</v>
      </c>
    </row>
    <row r="117" spans="1:14" ht="15" customHeight="1" x14ac:dyDescent="0.2">
      <c r="A117" s="17" t="s">
        <v>157</v>
      </c>
      <c r="B117" s="18" t="s">
        <v>179</v>
      </c>
      <c r="C117" s="19" t="s">
        <v>158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1405806</v>
      </c>
      <c r="J117" s="20">
        <v>185000</v>
      </c>
      <c r="K117" s="20">
        <v>0</v>
      </c>
      <c r="L117" s="20">
        <v>0</v>
      </c>
      <c r="M117" s="20">
        <v>0</v>
      </c>
      <c r="N117" s="21">
        <f t="shared" si="5"/>
        <v>1590806</v>
      </c>
    </row>
    <row r="118" spans="1:14" ht="15" customHeight="1" x14ac:dyDescent="0.2">
      <c r="A118" s="17" t="s">
        <v>159</v>
      </c>
      <c r="B118" s="18" t="s">
        <v>179</v>
      </c>
      <c r="C118" s="19" t="s">
        <v>160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6952</v>
      </c>
      <c r="J118" s="20">
        <v>0</v>
      </c>
      <c r="K118" s="20">
        <v>0</v>
      </c>
      <c r="L118" s="20">
        <v>0</v>
      </c>
      <c r="M118" s="20">
        <v>0</v>
      </c>
      <c r="N118" s="21">
        <f t="shared" si="5"/>
        <v>6952</v>
      </c>
    </row>
    <row r="119" spans="1:14" ht="15" customHeight="1" x14ac:dyDescent="0.2">
      <c r="A119" s="17" t="s">
        <v>161</v>
      </c>
      <c r="B119" s="18" t="s">
        <v>179</v>
      </c>
      <c r="C119" s="19" t="s">
        <v>162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9524</v>
      </c>
      <c r="K119" s="20">
        <v>0</v>
      </c>
      <c r="L119" s="20">
        <v>0</v>
      </c>
      <c r="M119" s="20">
        <v>0</v>
      </c>
      <c r="N119" s="21">
        <f t="shared" si="5"/>
        <v>9524</v>
      </c>
    </row>
    <row r="120" spans="1:14" ht="15" customHeight="1" x14ac:dyDescent="0.2">
      <c r="A120" s="22" t="s">
        <v>163</v>
      </c>
      <c r="B120" s="23" t="s">
        <v>179</v>
      </c>
      <c r="C120" s="24" t="s">
        <v>164</v>
      </c>
      <c r="D120" s="25">
        <v>0</v>
      </c>
      <c r="E120" s="25">
        <v>8</v>
      </c>
      <c r="F120" s="25">
        <v>0</v>
      </c>
      <c r="G120" s="25">
        <v>0</v>
      </c>
      <c r="H120" s="25">
        <v>0</v>
      </c>
      <c r="I120" s="25">
        <v>1324</v>
      </c>
      <c r="J120" s="25">
        <v>70944</v>
      </c>
      <c r="K120" s="25">
        <v>0</v>
      </c>
      <c r="L120" s="25">
        <v>0</v>
      </c>
      <c r="M120" s="25">
        <v>0</v>
      </c>
      <c r="N120" s="26">
        <f t="shared" si="5"/>
        <v>72276</v>
      </c>
    </row>
    <row r="121" spans="1:14" ht="15" customHeight="1" thickBot="1" x14ac:dyDescent="0.25">
      <c r="A121" s="27"/>
      <c r="B121" s="28"/>
      <c r="C121" s="29" t="s">
        <v>165</v>
      </c>
      <c r="D121" s="30">
        <f>SUM(D81:D120)</f>
        <v>0</v>
      </c>
      <c r="E121" s="30">
        <f t="shared" ref="E121:N121" si="6">SUM(E81:E120)</f>
        <v>1882</v>
      </c>
      <c r="F121" s="30">
        <f t="shared" si="6"/>
        <v>0</v>
      </c>
      <c r="G121" s="30">
        <f t="shared" si="6"/>
        <v>0</v>
      </c>
      <c r="H121" s="30">
        <f t="shared" si="6"/>
        <v>0</v>
      </c>
      <c r="I121" s="30">
        <f t="shared" si="6"/>
        <v>10349517</v>
      </c>
      <c r="J121" s="30">
        <f t="shared" si="6"/>
        <v>4189525</v>
      </c>
      <c r="K121" s="30">
        <f t="shared" si="6"/>
        <v>75939</v>
      </c>
      <c r="L121" s="30">
        <f t="shared" si="6"/>
        <v>0</v>
      </c>
      <c r="M121" s="30">
        <f t="shared" si="6"/>
        <v>0</v>
      </c>
      <c r="N121" s="31">
        <f t="shared" si="6"/>
        <v>14616863</v>
      </c>
    </row>
    <row r="122" spans="1:14" ht="8.25" customHeight="1" thickTop="1" x14ac:dyDescent="0.2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40"/>
    </row>
    <row r="123" spans="1:14" ht="15" customHeight="1" x14ac:dyDescent="0.2">
      <c r="A123" s="12" t="s">
        <v>166</v>
      </c>
      <c r="B123" s="13" t="s">
        <v>179</v>
      </c>
      <c r="C123" s="14" t="s">
        <v>167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6">
        <f t="shared" ref="N123:N127" si="7">SUM(D123:M123)</f>
        <v>0</v>
      </c>
    </row>
    <row r="124" spans="1:14" ht="15" customHeight="1" x14ac:dyDescent="0.2">
      <c r="A124" s="17" t="s">
        <v>168</v>
      </c>
      <c r="B124" s="18" t="s">
        <v>179</v>
      </c>
      <c r="C124" s="19" t="s">
        <v>169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1400</v>
      </c>
      <c r="J124" s="20">
        <v>0</v>
      </c>
      <c r="K124" s="20">
        <v>0</v>
      </c>
      <c r="L124" s="20">
        <v>0</v>
      </c>
      <c r="M124" s="20">
        <v>0</v>
      </c>
      <c r="N124" s="21">
        <f t="shared" si="7"/>
        <v>1400</v>
      </c>
    </row>
    <row r="125" spans="1:14" ht="15" customHeight="1" x14ac:dyDescent="0.2">
      <c r="A125" s="17" t="s">
        <v>170</v>
      </c>
      <c r="B125" s="18" t="s">
        <v>179</v>
      </c>
      <c r="C125" s="19" t="s">
        <v>171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f t="shared" si="7"/>
        <v>0</v>
      </c>
    </row>
    <row r="126" spans="1:14" ht="15" customHeight="1" x14ac:dyDescent="0.2">
      <c r="A126" s="17" t="s">
        <v>172</v>
      </c>
      <c r="B126" s="18" t="s">
        <v>179</v>
      </c>
      <c r="C126" s="19" t="s">
        <v>173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f t="shared" si="7"/>
        <v>0</v>
      </c>
    </row>
    <row r="127" spans="1:14" ht="15" customHeight="1" x14ac:dyDescent="0.2">
      <c r="A127" s="22" t="s">
        <v>174</v>
      </c>
      <c r="B127" s="23" t="s">
        <v>179</v>
      </c>
      <c r="C127" s="24" t="s">
        <v>175</v>
      </c>
      <c r="D127" s="25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6">
        <f t="shared" si="7"/>
        <v>0</v>
      </c>
    </row>
    <row r="128" spans="1:14" ht="15" customHeight="1" thickBot="1" x14ac:dyDescent="0.25">
      <c r="A128" s="27"/>
      <c r="B128" s="28"/>
      <c r="C128" s="29" t="s">
        <v>176</v>
      </c>
      <c r="D128" s="30">
        <f>SUM(D123:D127)</f>
        <v>0</v>
      </c>
      <c r="E128" s="30">
        <f t="shared" ref="E128:N128" si="8">SUM(E123:E127)</f>
        <v>0</v>
      </c>
      <c r="F128" s="30">
        <f t="shared" si="8"/>
        <v>0</v>
      </c>
      <c r="G128" s="30">
        <f t="shared" si="8"/>
        <v>0</v>
      </c>
      <c r="H128" s="30">
        <f t="shared" si="8"/>
        <v>0</v>
      </c>
      <c r="I128" s="30">
        <f t="shared" si="8"/>
        <v>1400</v>
      </c>
      <c r="J128" s="30">
        <f t="shared" si="8"/>
        <v>0</v>
      </c>
      <c r="K128" s="30">
        <f t="shared" si="8"/>
        <v>0</v>
      </c>
      <c r="L128" s="30">
        <f t="shared" si="8"/>
        <v>0</v>
      </c>
      <c r="M128" s="30">
        <f t="shared" si="8"/>
        <v>0</v>
      </c>
      <c r="N128" s="31">
        <f t="shared" si="8"/>
        <v>1400</v>
      </c>
    </row>
    <row r="129" spans="1:14" ht="8.25" customHeight="1" thickTop="1" x14ac:dyDescent="0.2">
      <c r="A129" s="32"/>
      <c r="B129" s="33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40"/>
    </row>
    <row r="130" spans="1:14" ht="15" customHeight="1" thickBot="1" x14ac:dyDescent="0.25">
      <c r="A130" s="27"/>
      <c r="B130" s="28"/>
      <c r="C130" s="29" t="s">
        <v>177</v>
      </c>
      <c r="D130" s="30">
        <f>SUM(D74,D79,D121,D128)</f>
        <v>414503</v>
      </c>
      <c r="E130" s="30">
        <f t="shared" ref="E130:N130" si="9">SUM(E74,E79,E121,E128)</f>
        <v>428593</v>
      </c>
      <c r="F130" s="30">
        <f t="shared" si="9"/>
        <v>348177</v>
      </c>
      <c r="G130" s="30">
        <f t="shared" si="9"/>
        <v>24062</v>
      </c>
      <c r="H130" s="30">
        <f t="shared" si="9"/>
        <v>912</v>
      </c>
      <c r="I130" s="30">
        <f t="shared" si="9"/>
        <v>114262710</v>
      </c>
      <c r="J130" s="30">
        <f t="shared" si="9"/>
        <v>253968289</v>
      </c>
      <c r="K130" s="30">
        <f t="shared" si="9"/>
        <v>1749702</v>
      </c>
      <c r="L130" s="30">
        <f t="shared" si="9"/>
        <v>73109367</v>
      </c>
      <c r="M130" s="30">
        <f t="shared" si="9"/>
        <v>1967802</v>
      </c>
      <c r="N130" s="31">
        <f t="shared" si="9"/>
        <v>446274117</v>
      </c>
    </row>
    <row r="131" spans="1:14" s="35" customFormat="1" ht="15" customHeight="1" thickTop="1" x14ac:dyDescent="0.2">
      <c r="A131" s="35" t="s">
        <v>178</v>
      </c>
      <c r="B131" s="36"/>
      <c r="N131" s="41"/>
    </row>
    <row r="134" spans="1:14" x14ac:dyDescent="0.2">
      <c r="C134" s="2"/>
    </row>
  </sheetData>
  <mergeCells count="4">
    <mergeCell ref="A2:C2"/>
    <mergeCell ref="N2:N3"/>
    <mergeCell ref="D1:J1"/>
    <mergeCell ref="K1:P1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2019-06-13T20:43:02Z</cp:lastPrinted>
  <dcterms:created xsi:type="dcterms:W3CDTF">2019-06-13T20:21:31Z</dcterms:created>
  <dcterms:modified xsi:type="dcterms:W3CDTF">2019-06-13T20:44:46Z</dcterms:modified>
</cp:coreProperties>
</file>