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24000" windowHeight="13500"/>
  </bookViews>
  <sheets>
    <sheet name="Pur Prof Tech - 300" sheetId="1" r:id="rId1"/>
  </sheets>
  <definedNames>
    <definedName name="_1_2004_2005_AFR_4_Ad_Valorem_Taxes">#REF!</definedName>
    <definedName name="_2004_2005_AFR_4_Ad_Valorem_Taxes">#REF!</definedName>
    <definedName name="_xlnm._FilterDatabase" localSheetId="0" hidden="1">'Pur Prof Tech - 300'!$A$81:$A$115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'Pur Prof Tech - 300'!$A$1:$AI$130</definedName>
    <definedName name="_xlnm.Print_Titles" localSheetId="0">'Pur Prof Tech - 300'!$A:$C,'Pur Prof Tech - 300'!$1:$2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H78" i="1"/>
  <c r="J78" i="1"/>
  <c r="L78" i="1"/>
  <c r="N78" i="1"/>
  <c r="P78" i="1"/>
  <c r="R78" i="1"/>
  <c r="T78" i="1"/>
  <c r="V78" i="1"/>
  <c r="X78" i="1"/>
  <c r="Z78" i="1"/>
  <c r="AB78" i="1"/>
  <c r="AD78" i="1"/>
  <c r="AF78" i="1"/>
  <c r="F127" i="1"/>
  <c r="H127" i="1"/>
  <c r="J127" i="1"/>
  <c r="L127" i="1"/>
  <c r="N127" i="1"/>
  <c r="P127" i="1"/>
  <c r="R127" i="1"/>
  <c r="T127" i="1"/>
  <c r="V127" i="1"/>
  <c r="X127" i="1"/>
  <c r="Z127" i="1"/>
  <c r="AB127" i="1"/>
  <c r="AD127" i="1"/>
  <c r="AF127" i="1"/>
  <c r="C127" i="1"/>
  <c r="D127" i="1"/>
  <c r="F120" i="1"/>
  <c r="H120" i="1"/>
  <c r="J120" i="1"/>
  <c r="L120" i="1"/>
  <c r="N120" i="1"/>
  <c r="P120" i="1"/>
  <c r="R120" i="1"/>
  <c r="T120" i="1"/>
  <c r="V120" i="1"/>
  <c r="X120" i="1"/>
  <c r="Z120" i="1"/>
  <c r="AB120" i="1"/>
  <c r="AD120" i="1"/>
  <c r="AF120" i="1"/>
  <c r="D120" i="1"/>
  <c r="C120" i="1"/>
  <c r="M120" i="1" s="1"/>
  <c r="D78" i="1"/>
  <c r="C78" i="1"/>
  <c r="U78" i="1" l="1"/>
  <c r="AE78" i="1"/>
  <c r="W78" i="1"/>
  <c r="O78" i="1"/>
  <c r="G78" i="1"/>
  <c r="M78" i="1"/>
  <c r="AC78" i="1"/>
  <c r="AA78" i="1"/>
  <c r="S78" i="1"/>
  <c r="K78" i="1"/>
  <c r="AG78" i="1"/>
  <c r="Y78" i="1"/>
  <c r="Q78" i="1"/>
  <c r="I78" i="1"/>
  <c r="E127" i="1"/>
  <c r="AG127" i="1"/>
  <c r="U120" i="1"/>
  <c r="E120" i="1"/>
  <c r="AC120" i="1"/>
  <c r="E78" i="1"/>
  <c r="AG120" i="1"/>
  <c r="Q120" i="1"/>
  <c r="K120" i="1"/>
  <c r="M127" i="1"/>
  <c r="I120" i="1"/>
  <c r="AA120" i="1"/>
  <c r="Q127" i="1"/>
  <c r="I127" i="1"/>
  <c r="Y120" i="1"/>
  <c r="S120" i="1"/>
  <c r="W127" i="1"/>
  <c r="W120" i="1"/>
  <c r="G120" i="1"/>
  <c r="AE120" i="1"/>
  <c r="O120" i="1"/>
  <c r="Y127" i="1"/>
  <c r="AC127" i="1"/>
  <c r="G127" i="1"/>
  <c r="AA127" i="1"/>
  <c r="U127" i="1"/>
  <c r="K127" i="1"/>
  <c r="AE127" i="1"/>
  <c r="O127" i="1"/>
  <c r="S127" i="1"/>
  <c r="F73" i="1"/>
  <c r="F129" i="1" s="1"/>
  <c r="H73" i="1"/>
  <c r="H129" i="1" s="1"/>
  <c r="J73" i="1"/>
  <c r="J129" i="1" s="1"/>
  <c r="L73" i="1"/>
  <c r="L129" i="1" s="1"/>
  <c r="N73" i="1"/>
  <c r="N129" i="1" s="1"/>
  <c r="P73" i="1"/>
  <c r="P129" i="1" s="1"/>
  <c r="R73" i="1"/>
  <c r="R129" i="1" s="1"/>
  <c r="T73" i="1"/>
  <c r="T129" i="1" s="1"/>
  <c r="V73" i="1"/>
  <c r="V129" i="1" s="1"/>
  <c r="X73" i="1"/>
  <c r="X129" i="1" s="1"/>
  <c r="Z73" i="1"/>
  <c r="Z129" i="1" s="1"/>
  <c r="AB73" i="1"/>
  <c r="AB129" i="1" s="1"/>
  <c r="AD73" i="1"/>
  <c r="AD129" i="1" s="1"/>
  <c r="AF73" i="1"/>
  <c r="AF129" i="1" s="1"/>
  <c r="D73" i="1"/>
  <c r="D129" i="1" s="1"/>
  <c r="C73" i="1"/>
  <c r="C129" i="1" s="1"/>
  <c r="E129" i="1" l="1"/>
  <c r="AE129" i="1"/>
  <c r="W129" i="1"/>
  <c r="O129" i="1"/>
  <c r="G129" i="1"/>
  <c r="AC129" i="1"/>
  <c r="U129" i="1"/>
  <c r="M129" i="1"/>
  <c r="AA129" i="1"/>
  <c r="S129" i="1"/>
  <c r="K129" i="1"/>
  <c r="AG129" i="1"/>
  <c r="Y129" i="1"/>
  <c r="Q129" i="1"/>
  <c r="I129" i="1"/>
  <c r="AC73" i="1"/>
  <c r="U73" i="1"/>
  <c r="M73" i="1"/>
  <c r="AA73" i="1"/>
  <c r="S73" i="1"/>
  <c r="K73" i="1"/>
  <c r="AG73" i="1"/>
  <c r="Y73" i="1"/>
  <c r="Q73" i="1"/>
  <c r="I73" i="1"/>
  <c r="AE73" i="1"/>
  <c r="W73" i="1"/>
  <c r="O73" i="1"/>
  <c r="G73" i="1"/>
  <c r="G119" i="1"/>
  <c r="AG118" i="1"/>
  <c r="E118" i="1"/>
  <c r="Y117" i="1"/>
  <c r="I117" i="1"/>
  <c r="AC117" i="1"/>
  <c r="O116" i="1"/>
  <c r="AA115" i="1"/>
  <c r="E115" i="1"/>
  <c r="AA113" i="1"/>
  <c r="K111" i="1"/>
  <c r="AE110" i="1"/>
  <c r="AC125" i="1"/>
  <c r="U125" i="1"/>
  <c r="Q125" i="1"/>
  <c r="I107" i="1"/>
  <c r="K105" i="1"/>
  <c r="AE101" i="1"/>
  <c r="AA101" i="1"/>
  <c r="S101" i="1"/>
  <c r="O101" i="1"/>
  <c r="I100" i="1"/>
  <c r="AC99" i="1"/>
  <c r="U99" i="1"/>
  <c r="M99" i="1"/>
  <c r="Y99" i="1"/>
  <c r="AG96" i="1"/>
  <c r="AC96" i="1"/>
  <c r="U96" i="1"/>
  <c r="M96" i="1"/>
  <c r="AC77" i="1"/>
  <c r="Y77" i="1"/>
  <c r="Q77" i="1"/>
  <c r="I77" i="1"/>
  <c r="Y94" i="1"/>
  <c r="AA93" i="1"/>
  <c r="Q91" i="1"/>
  <c r="AE88" i="1"/>
  <c r="AG87" i="1"/>
  <c r="K86" i="1"/>
  <c r="S85" i="1"/>
  <c r="U83" i="1"/>
  <c r="S81" i="1"/>
  <c r="AC76" i="1"/>
  <c r="W75" i="1"/>
  <c r="AG71" i="1"/>
  <c r="AE71" i="1"/>
  <c r="AG70" i="1"/>
  <c r="Y70" i="1"/>
  <c r="Q70" i="1"/>
  <c r="I70" i="1"/>
  <c r="AC70" i="1"/>
  <c r="S68" i="1"/>
  <c r="AC67" i="1"/>
  <c r="U67" i="1"/>
  <c r="M67" i="1"/>
  <c r="I67" i="1"/>
  <c r="AG66" i="1"/>
  <c r="W66" i="1"/>
  <c r="Q66" i="1"/>
  <c r="I66" i="1"/>
  <c r="Q63" i="1"/>
  <c r="AE63" i="1"/>
  <c r="AG62" i="1"/>
  <c r="Y62" i="1"/>
  <c r="Q62" i="1"/>
  <c r="I62" i="1"/>
  <c r="AC62" i="1"/>
  <c r="I60" i="1"/>
  <c r="AG59" i="1"/>
  <c r="I59" i="1"/>
  <c r="AE59" i="1"/>
  <c r="AG58" i="1"/>
  <c r="AC58" i="1"/>
  <c r="AA58" i="1"/>
  <c r="Y58" i="1"/>
  <c r="W58" i="1"/>
  <c r="U58" i="1"/>
  <c r="O58" i="1"/>
  <c r="M58" i="1"/>
  <c r="K58" i="1"/>
  <c r="I58" i="1"/>
  <c r="E58" i="1"/>
  <c r="W57" i="1"/>
  <c r="I56" i="1"/>
  <c r="AG55" i="1"/>
  <c r="AC55" i="1"/>
  <c r="U55" i="1"/>
  <c r="Q55" i="1"/>
  <c r="E55" i="1"/>
  <c r="W54" i="1"/>
  <c r="Q54" i="1"/>
  <c r="I54" i="1"/>
  <c r="K53" i="1"/>
  <c r="AC51" i="1"/>
  <c r="M51" i="1"/>
  <c r="I51" i="1"/>
  <c r="Q50" i="1"/>
  <c r="AA49" i="1"/>
  <c r="S49" i="1"/>
  <c r="K49" i="1"/>
  <c r="AC48" i="1"/>
  <c r="AA48" i="1"/>
  <c r="W48" i="1"/>
  <c r="Q48" i="1"/>
  <c r="M48" i="1"/>
  <c r="G48" i="1"/>
  <c r="AC47" i="1"/>
  <c r="U47" i="1"/>
  <c r="AG46" i="1"/>
  <c r="Q46" i="1"/>
  <c r="S45" i="1"/>
  <c r="W44" i="1"/>
  <c r="AE43" i="1"/>
  <c r="AC42" i="1"/>
  <c r="AA42" i="1"/>
  <c r="Y42" i="1"/>
  <c r="W42" i="1"/>
  <c r="U42" i="1"/>
  <c r="O42" i="1"/>
  <c r="M42" i="1"/>
  <c r="I42" i="1"/>
  <c r="G42" i="1"/>
  <c r="W41" i="1"/>
  <c r="O41" i="1"/>
  <c r="W40" i="1"/>
  <c r="G40" i="1"/>
  <c r="AG39" i="1"/>
  <c r="Y39" i="1"/>
  <c r="AE39" i="1"/>
  <c r="O38" i="1"/>
  <c r="G38" i="1"/>
  <c r="Y38" i="1"/>
  <c r="AH37" i="1"/>
  <c r="AI37" i="1" s="1"/>
  <c r="O36" i="1"/>
  <c r="O34" i="1"/>
  <c r="G34" i="1"/>
  <c r="E34" i="1"/>
  <c r="S32" i="1"/>
  <c r="AG31" i="1"/>
  <c r="Y31" i="1"/>
  <c r="Q31" i="1"/>
  <c r="I31" i="1"/>
  <c r="Y30" i="1"/>
  <c r="AG29" i="1"/>
  <c r="Y29" i="1"/>
  <c r="Q29" i="1"/>
  <c r="I29" i="1"/>
  <c r="AC29" i="1"/>
  <c r="S28" i="1"/>
  <c r="AG26" i="1"/>
  <c r="Y26" i="1"/>
  <c r="Q26" i="1"/>
  <c r="I26" i="1"/>
  <c r="AC26" i="1"/>
  <c r="AE24" i="1"/>
  <c r="I22" i="1"/>
  <c r="AC22" i="1"/>
  <c r="AE20" i="1"/>
  <c r="M18" i="1"/>
  <c r="AC18" i="1"/>
  <c r="W16" i="1"/>
  <c r="AG14" i="1"/>
  <c r="AC14" i="1"/>
  <c r="U14" i="1"/>
  <c r="Q14" i="1"/>
  <c r="G14" i="1"/>
  <c r="I13" i="1"/>
  <c r="I12" i="1"/>
  <c r="Q11" i="1"/>
  <c r="I11" i="1"/>
  <c r="AG10" i="1"/>
  <c r="Q10" i="1"/>
  <c r="K9" i="1"/>
  <c r="S7" i="1"/>
  <c r="K7" i="1"/>
  <c r="AG6" i="1"/>
  <c r="AC6" i="1"/>
  <c r="U6" i="1"/>
  <c r="Q6" i="1"/>
  <c r="I6" i="1"/>
  <c r="G6" i="1"/>
  <c r="Q5" i="1"/>
  <c r="I5" i="1"/>
  <c r="AG4" i="1"/>
  <c r="Y4" i="1"/>
  <c r="Q4" i="1"/>
  <c r="I4" i="1"/>
  <c r="K94" i="1" l="1"/>
  <c r="U87" i="1"/>
  <c r="AC87" i="1"/>
  <c r="M90" i="1"/>
  <c r="U90" i="1"/>
  <c r="AC90" i="1"/>
  <c r="AC91" i="1"/>
  <c r="AC93" i="1"/>
  <c r="E94" i="1"/>
  <c r="M94" i="1"/>
  <c r="U94" i="1"/>
  <c r="AA94" i="1"/>
  <c r="S122" i="1"/>
  <c r="I97" i="1"/>
  <c r="Q97" i="1"/>
  <c r="AG97" i="1"/>
  <c r="I99" i="1"/>
  <c r="M104" i="1"/>
  <c r="U104" i="1"/>
  <c r="AC104" i="1"/>
  <c r="AA105" i="1"/>
  <c r="K106" i="1"/>
  <c r="Q126" i="1"/>
  <c r="U115" i="1"/>
  <c r="AA117" i="1"/>
  <c r="AG105" i="1"/>
  <c r="AE75" i="1"/>
  <c r="O81" i="1"/>
  <c r="O82" i="1"/>
  <c r="W82" i="1"/>
  <c r="AE82" i="1"/>
  <c r="AE85" i="1"/>
  <c r="G89" i="1"/>
  <c r="O89" i="1"/>
  <c r="W89" i="1"/>
  <c r="AE89" i="1"/>
  <c r="G93" i="1"/>
  <c r="O93" i="1"/>
  <c r="W93" i="1"/>
  <c r="G94" i="1"/>
  <c r="O94" i="1"/>
  <c r="AC94" i="1"/>
  <c r="AE98" i="1"/>
  <c r="AA124" i="1"/>
  <c r="O102" i="1"/>
  <c r="W103" i="1"/>
  <c r="AE103" i="1"/>
  <c r="G105" i="1"/>
  <c r="U105" i="1"/>
  <c r="AC126" i="1"/>
  <c r="U117" i="1"/>
  <c r="AA118" i="1"/>
  <c r="W119" i="1"/>
  <c r="AG94" i="1"/>
  <c r="I76" i="1"/>
  <c r="Q76" i="1"/>
  <c r="Y76" i="1"/>
  <c r="AG76" i="1"/>
  <c r="Y80" i="1"/>
  <c r="I83" i="1"/>
  <c r="Y83" i="1"/>
  <c r="I84" i="1"/>
  <c r="Y84" i="1"/>
  <c r="I87" i="1"/>
  <c r="Q87" i="1"/>
  <c r="AG88" i="1"/>
  <c r="I90" i="1"/>
  <c r="Y90" i="1"/>
  <c r="I94" i="1"/>
  <c r="AE77" i="1"/>
  <c r="G96" i="1"/>
  <c r="O96" i="1"/>
  <c r="AE96" i="1"/>
  <c r="I103" i="1"/>
  <c r="I104" i="1"/>
  <c r="O105" i="1"/>
  <c r="AE105" i="1"/>
  <c r="O106" i="1"/>
  <c r="W106" i="1"/>
  <c r="G125" i="1"/>
  <c r="O125" i="1"/>
  <c r="U109" i="1"/>
  <c r="U112" i="1"/>
  <c r="Q113" i="1"/>
  <c r="W116" i="1"/>
  <c r="O117" i="1"/>
  <c r="K5" i="1"/>
  <c r="Y6" i="1"/>
  <c r="AH10" i="1"/>
  <c r="AI10" i="1" s="1"/>
  <c r="U10" i="1"/>
  <c r="AC10" i="1"/>
  <c r="AE12" i="1"/>
  <c r="Y14" i="1"/>
  <c r="U18" i="1"/>
  <c r="E26" i="1"/>
  <c r="U26" i="1"/>
  <c r="E29" i="1"/>
  <c r="U29" i="1"/>
  <c r="AA34" i="1"/>
  <c r="AE35" i="1"/>
  <c r="AE36" i="1"/>
  <c r="AG38" i="1"/>
  <c r="E6" i="1"/>
  <c r="M6" i="1"/>
  <c r="I7" i="1"/>
  <c r="Q7" i="1"/>
  <c r="Y7" i="1"/>
  <c r="AG7" i="1"/>
  <c r="I8" i="1"/>
  <c r="Q8" i="1"/>
  <c r="Y8" i="1"/>
  <c r="AG8" i="1"/>
  <c r="I9" i="1"/>
  <c r="Q9" i="1"/>
  <c r="Y9" i="1"/>
  <c r="AG9" i="1"/>
  <c r="I10" i="1"/>
  <c r="W10" i="1"/>
  <c r="E14" i="1"/>
  <c r="M14" i="1"/>
  <c r="I15" i="1"/>
  <c r="Q15" i="1"/>
  <c r="Y15" i="1"/>
  <c r="AG15" i="1"/>
  <c r="I18" i="1"/>
  <c r="G32" i="1"/>
  <c r="O32" i="1"/>
  <c r="W32" i="1"/>
  <c r="AE32" i="1"/>
  <c r="G33" i="1"/>
  <c r="O33" i="1"/>
  <c r="W33" i="1"/>
  <c r="AE33" i="1"/>
  <c r="M34" i="1"/>
  <c r="U34" i="1"/>
  <c r="AC34" i="1"/>
  <c r="U38" i="1"/>
  <c r="AA38" i="1"/>
  <c r="AE40" i="1"/>
  <c r="AG40" i="1"/>
  <c r="I50" i="1"/>
  <c r="W50" i="1"/>
  <c r="S53" i="1"/>
  <c r="AA53" i="1"/>
  <c r="Y54" i="1"/>
  <c r="AG54" i="1"/>
  <c r="Y10" i="1"/>
  <c r="Y18" i="1"/>
  <c r="AG18" i="1"/>
  <c r="Y46" i="1"/>
  <c r="Y50" i="1"/>
  <c r="AG50" i="1"/>
  <c r="AG68" i="1"/>
  <c r="AA8" i="1"/>
  <c r="Y5" i="1"/>
  <c r="AG5" i="1"/>
  <c r="W6" i="1"/>
  <c r="E10" i="1"/>
  <c r="M10" i="1"/>
  <c r="Y11" i="1"/>
  <c r="AG11" i="1"/>
  <c r="Q12" i="1"/>
  <c r="Y12" i="1"/>
  <c r="AG12" i="1"/>
  <c r="Q13" i="1"/>
  <c r="Y13" i="1"/>
  <c r="AG13" i="1"/>
  <c r="I14" i="1"/>
  <c r="W14" i="1"/>
  <c r="I30" i="1"/>
  <c r="M43" i="1"/>
  <c r="U43" i="1"/>
  <c r="AC43" i="1"/>
  <c r="E46" i="1"/>
  <c r="M46" i="1"/>
  <c r="K60" i="1"/>
  <c r="S60" i="1"/>
  <c r="K68" i="1"/>
  <c r="AA68" i="1"/>
  <c r="Q88" i="1"/>
  <c r="Y88" i="1"/>
  <c r="Y91" i="1"/>
  <c r="AE91" i="1"/>
  <c r="S108" i="1"/>
  <c r="AA111" i="1"/>
  <c r="Y66" i="1"/>
  <c r="U68" i="1"/>
  <c r="K69" i="1"/>
  <c r="K75" i="1"/>
  <c r="M88" i="1"/>
  <c r="E91" i="1"/>
  <c r="M91" i="1"/>
  <c r="S91" i="1"/>
  <c r="AG91" i="1"/>
  <c r="K77" i="1"/>
  <c r="S77" i="1"/>
  <c r="K124" i="1"/>
  <c r="Q103" i="1"/>
  <c r="Y103" i="1"/>
  <c r="AE106" i="1"/>
  <c r="AC38" i="1"/>
  <c r="E39" i="1"/>
  <c r="M39" i="1"/>
  <c r="U39" i="1"/>
  <c r="AC39" i="1"/>
  <c r="K40" i="1"/>
  <c r="AA40" i="1"/>
  <c r="K41" i="1"/>
  <c r="AA41" i="1"/>
  <c r="Q42" i="1"/>
  <c r="AE42" i="1"/>
  <c r="G46" i="1"/>
  <c r="U46" i="1"/>
  <c r="AC46" i="1"/>
  <c r="AE47" i="1"/>
  <c r="E50" i="1"/>
  <c r="M50" i="1"/>
  <c r="E54" i="1"/>
  <c r="M54" i="1"/>
  <c r="M59" i="1"/>
  <c r="U59" i="1"/>
  <c r="AC59" i="1"/>
  <c r="E62" i="1"/>
  <c r="U62" i="1"/>
  <c r="E63" i="1"/>
  <c r="AC63" i="1"/>
  <c r="E66" i="1"/>
  <c r="M66" i="1"/>
  <c r="O68" i="1"/>
  <c r="E70" i="1"/>
  <c r="U70" i="1"/>
  <c r="AC71" i="1"/>
  <c r="AH75" i="1"/>
  <c r="AA75" i="1"/>
  <c r="AE80" i="1"/>
  <c r="AE84" i="1"/>
  <c r="K85" i="1"/>
  <c r="W86" i="1"/>
  <c r="U88" i="1"/>
  <c r="AC88" i="1"/>
  <c r="K89" i="1"/>
  <c r="S89" i="1"/>
  <c r="AA89" i="1"/>
  <c r="Q90" i="1"/>
  <c r="G91" i="1"/>
  <c r="O91" i="1"/>
  <c r="U91" i="1"/>
  <c r="AG92" i="1"/>
  <c r="M77" i="1"/>
  <c r="U77" i="1"/>
  <c r="U97" i="1"/>
  <c r="AC97" i="1"/>
  <c r="E103" i="1"/>
  <c r="K103" i="1"/>
  <c r="S103" i="1"/>
  <c r="Q104" i="1"/>
  <c r="Y104" i="1"/>
  <c r="Y125" i="1"/>
  <c r="AE125" i="1"/>
  <c r="G111" i="1"/>
  <c r="I38" i="1"/>
  <c r="Q38" i="1"/>
  <c r="AE38" i="1"/>
  <c r="M40" i="1"/>
  <c r="E42" i="1"/>
  <c r="K42" i="1"/>
  <c r="AG42" i="1"/>
  <c r="I43" i="1"/>
  <c r="AG43" i="1"/>
  <c r="I44" i="1"/>
  <c r="I46" i="1"/>
  <c r="W46" i="1"/>
  <c r="E47" i="1"/>
  <c r="K48" i="1"/>
  <c r="AG48" i="1"/>
  <c r="O49" i="1"/>
  <c r="W49" i="1"/>
  <c r="G50" i="1"/>
  <c r="U50" i="1"/>
  <c r="AC50" i="1"/>
  <c r="AE51" i="1"/>
  <c r="I52" i="1"/>
  <c r="O53" i="1"/>
  <c r="G54" i="1"/>
  <c r="U54" i="1"/>
  <c r="AC54" i="1"/>
  <c r="AE55" i="1"/>
  <c r="K57" i="1"/>
  <c r="Q58" i="1"/>
  <c r="AE58" i="1"/>
  <c r="AE60" i="1"/>
  <c r="U66" i="1"/>
  <c r="AC66" i="1"/>
  <c r="AE67" i="1"/>
  <c r="Y67" i="1"/>
  <c r="AG67" i="1"/>
  <c r="AE68" i="1"/>
  <c r="O69" i="1"/>
  <c r="AE69" i="1"/>
  <c r="G75" i="1"/>
  <c r="E76" i="1"/>
  <c r="U76" i="1"/>
  <c r="M80" i="1"/>
  <c r="AC80" i="1"/>
  <c r="E83" i="1"/>
  <c r="E84" i="1"/>
  <c r="AA86" i="1"/>
  <c r="I88" i="1"/>
  <c r="M89" i="1"/>
  <c r="U89" i="1"/>
  <c r="E90" i="1"/>
  <c r="AG90" i="1"/>
  <c r="Q94" i="1"/>
  <c r="AE94" i="1"/>
  <c r="G77" i="1"/>
  <c r="AH95" i="1"/>
  <c r="AI95" i="1" s="1"/>
  <c r="AA122" i="1"/>
  <c r="AG123" i="1"/>
  <c r="I95" i="1"/>
  <c r="S96" i="1"/>
  <c r="AA96" i="1"/>
  <c r="O97" i="1"/>
  <c r="W124" i="1"/>
  <c r="S100" i="1"/>
  <c r="W102" i="1"/>
  <c r="AE102" i="1"/>
  <c r="G103" i="1"/>
  <c r="M103" i="1"/>
  <c r="U103" i="1"/>
  <c r="AC103" i="1"/>
  <c r="E104" i="1"/>
  <c r="Q105" i="1"/>
  <c r="AA106" i="1"/>
  <c r="U107" i="1"/>
  <c r="Y126" i="1"/>
  <c r="E109" i="1"/>
  <c r="E110" i="1"/>
  <c r="M126" i="1"/>
  <c r="AA126" i="1"/>
  <c r="AG126" i="1"/>
  <c r="M118" i="1"/>
  <c r="U118" i="1"/>
  <c r="AC118" i="1"/>
  <c r="AE119" i="1"/>
  <c r="AG119" i="1"/>
  <c r="O126" i="1"/>
  <c r="U126" i="1"/>
  <c r="AC115" i="1"/>
  <c r="I115" i="1"/>
  <c r="Q115" i="1"/>
  <c r="K116" i="1"/>
  <c r="AA116" i="1"/>
  <c r="Q117" i="1"/>
  <c r="AE117" i="1"/>
  <c r="G118" i="1"/>
  <c r="O118" i="1"/>
  <c r="K119" i="1"/>
  <c r="AA119" i="1"/>
  <c r="E125" i="1"/>
  <c r="M125" i="1"/>
  <c r="S125" i="1"/>
  <c r="AG125" i="1"/>
  <c r="I109" i="1"/>
  <c r="Y109" i="1"/>
  <c r="I110" i="1"/>
  <c r="Y110" i="1"/>
  <c r="I126" i="1"/>
  <c r="G113" i="1"/>
  <c r="AE113" i="1"/>
  <c r="K115" i="1"/>
  <c r="Y115" i="1"/>
  <c r="AG115" i="1"/>
  <c r="AC116" i="1"/>
  <c r="E117" i="1"/>
  <c r="K117" i="1"/>
  <c r="AG117" i="1"/>
  <c r="M119" i="1"/>
  <c r="K11" i="1"/>
  <c r="S11" i="1"/>
  <c r="AA11" i="1"/>
  <c r="K13" i="1"/>
  <c r="S13" i="1"/>
  <c r="AA13" i="1"/>
  <c r="S14" i="1"/>
  <c r="K15" i="1"/>
  <c r="S15" i="1"/>
  <c r="AA15" i="1"/>
  <c r="K17" i="1"/>
  <c r="S17" i="1"/>
  <c r="AA17" i="1"/>
  <c r="O18" i="1"/>
  <c r="K19" i="1"/>
  <c r="S19" i="1"/>
  <c r="AA19" i="1"/>
  <c r="K21" i="1"/>
  <c r="S21" i="1"/>
  <c r="AA21" i="1"/>
  <c r="Q22" i="1"/>
  <c r="Y22" i="1"/>
  <c r="AG22" i="1"/>
  <c r="AA5" i="1"/>
  <c r="S6" i="1"/>
  <c r="S9" i="1"/>
  <c r="AH4" i="1"/>
  <c r="AI4" i="1" s="1"/>
  <c r="M4" i="1"/>
  <c r="U4" i="1"/>
  <c r="AC4" i="1"/>
  <c r="E5" i="1"/>
  <c r="M5" i="1"/>
  <c r="U5" i="1"/>
  <c r="AC5" i="1"/>
  <c r="O6" i="1"/>
  <c r="AE6" i="1"/>
  <c r="AH7" i="1"/>
  <c r="AI7" i="1" s="1"/>
  <c r="M7" i="1"/>
  <c r="U7" i="1"/>
  <c r="AC7" i="1"/>
  <c r="AH8" i="1"/>
  <c r="AI8" i="1" s="1"/>
  <c r="M8" i="1"/>
  <c r="U8" i="1"/>
  <c r="AC8" i="1"/>
  <c r="E9" i="1"/>
  <c r="M9" i="1"/>
  <c r="U9" i="1"/>
  <c r="AC9" i="1"/>
  <c r="O10" i="1"/>
  <c r="AE10" i="1"/>
  <c r="AH11" i="1"/>
  <c r="AI11" i="1" s="1"/>
  <c r="M11" i="1"/>
  <c r="U11" i="1"/>
  <c r="AC11" i="1"/>
  <c r="AH12" i="1"/>
  <c r="AI12" i="1" s="1"/>
  <c r="M12" i="1"/>
  <c r="U12" i="1"/>
  <c r="AC12" i="1"/>
  <c r="E13" i="1"/>
  <c r="M13" i="1"/>
  <c r="U13" i="1"/>
  <c r="AC13" i="1"/>
  <c r="O14" i="1"/>
  <c r="AE14" i="1"/>
  <c r="E15" i="1"/>
  <c r="M15" i="1"/>
  <c r="U15" i="1"/>
  <c r="AC15" i="1"/>
  <c r="AH16" i="1"/>
  <c r="AI16" i="1" s="1"/>
  <c r="M16" i="1"/>
  <c r="U16" i="1"/>
  <c r="AC16" i="1"/>
  <c r="E17" i="1"/>
  <c r="M17" i="1"/>
  <c r="U17" i="1"/>
  <c r="AC17" i="1"/>
  <c r="E18" i="1"/>
  <c r="Q18" i="1"/>
  <c r="E19" i="1"/>
  <c r="M19" i="1"/>
  <c r="E22" i="1"/>
  <c r="S22" i="1"/>
  <c r="S5" i="1"/>
  <c r="AA7" i="1"/>
  <c r="AA9" i="1"/>
  <c r="S10" i="1"/>
  <c r="AH5" i="1"/>
  <c r="AI5" i="1" s="1"/>
  <c r="O5" i="1"/>
  <c r="W5" i="1"/>
  <c r="AE5" i="1"/>
  <c r="K6" i="1"/>
  <c r="AA6" i="1"/>
  <c r="G7" i="1"/>
  <c r="O7" i="1"/>
  <c r="W7" i="1"/>
  <c r="AE7" i="1"/>
  <c r="G9" i="1"/>
  <c r="O9" i="1"/>
  <c r="W9" i="1"/>
  <c r="AE9" i="1"/>
  <c r="K10" i="1"/>
  <c r="AA10" i="1"/>
  <c r="G11" i="1"/>
  <c r="O11" i="1"/>
  <c r="W11" i="1"/>
  <c r="AE11" i="1"/>
  <c r="G13" i="1"/>
  <c r="O13" i="1"/>
  <c r="W13" i="1"/>
  <c r="AE13" i="1"/>
  <c r="K14" i="1"/>
  <c r="AA14" i="1"/>
  <c r="G15" i="1"/>
  <c r="O15" i="1"/>
  <c r="W15" i="1"/>
  <c r="AE15" i="1"/>
  <c r="AH17" i="1"/>
  <c r="AI17" i="1" s="1"/>
  <c r="O17" i="1"/>
  <c r="S18" i="1"/>
  <c r="AE18" i="1"/>
  <c r="M22" i="1"/>
  <c r="U22" i="1"/>
  <c r="K23" i="1"/>
  <c r="S23" i="1"/>
  <c r="AA23" i="1"/>
  <c r="K25" i="1"/>
  <c r="S25" i="1"/>
  <c r="AA25" i="1"/>
  <c r="M26" i="1"/>
  <c r="S26" i="1"/>
  <c r="K27" i="1"/>
  <c r="S27" i="1"/>
  <c r="AA27" i="1"/>
  <c r="AA28" i="1"/>
  <c r="M29" i="1"/>
  <c r="S29" i="1"/>
  <c r="Q30" i="1"/>
  <c r="AE30" i="1"/>
  <c r="K36" i="1"/>
  <c r="Q36" i="1"/>
  <c r="K61" i="1"/>
  <c r="M62" i="1"/>
  <c r="S62" i="1"/>
  <c r="I63" i="1"/>
  <c r="U63" i="1"/>
  <c r="AG63" i="1"/>
  <c r="M70" i="1"/>
  <c r="S70" i="1"/>
  <c r="Q71" i="1"/>
  <c r="Y71" i="1"/>
  <c r="M76" i="1"/>
  <c r="S76" i="1"/>
  <c r="I80" i="1"/>
  <c r="AE81" i="1"/>
  <c r="O83" i="1"/>
  <c r="AA83" i="1"/>
  <c r="U84" i="1"/>
  <c r="O85" i="1"/>
  <c r="W85" i="1"/>
  <c r="K123" i="1"/>
  <c r="S123" i="1"/>
  <c r="AA123" i="1"/>
  <c r="AH101" i="1"/>
  <c r="AI101" i="1" s="1"/>
  <c r="Q98" i="1"/>
  <c r="Y98" i="1"/>
  <c r="AH113" i="1"/>
  <c r="AI113" i="1" s="1"/>
  <c r="G106" i="1"/>
  <c r="U19" i="1"/>
  <c r="AC19" i="1"/>
  <c r="AH20" i="1"/>
  <c r="AI20" i="1" s="1"/>
  <c r="M20" i="1"/>
  <c r="U20" i="1"/>
  <c r="AC20" i="1"/>
  <c r="E21" i="1"/>
  <c r="M21" i="1"/>
  <c r="U21" i="1"/>
  <c r="AC21" i="1"/>
  <c r="O22" i="1"/>
  <c r="AE22" i="1"/>
  <c r="AH23" i="1"/>
  <c r="AI23" i="1" s="1"/>
  <c r="M23" i="1"/>
  <c r="U23" i="1"/>
  <c r="AC23" i="1"/>
  <c r="AH24" i="1"/>
  <c r="AI24" i="1" s="1"/>
  <c r="M24" i="1"/>
  <c r="U24" i="1"/>
  <c r="AC24" i="1"/>
  <c r="E25" i="1"/>
  <c r="M25" i="1"/>
  <c r="U25" i="1"/>
  <c r="AC25" i="1"/>
  <c r="O26" i="1"/>
  <c r="AE26" i="1"/>
  <c r="E27" i="1"/>
  <c r="M27" i="1"/>
  <c r="U27" i="1"/>
  <c r="AC27" i="1"/>
  <c r="E28" i="1"/>
  <c r="M28" i="1"/>
  <c r="U28" i="1"/>
  <c r="AC28" i="1"/>
  <c r="O29" i="1"/>
  <c r="AE29" i="1"/>
  <c r="AH30" i="1"/>
  <c r="AI30" i="1" s="1"/>
  <c r="K30" i="1"/>
  <c r="S30" i="1"/>
  <c r="AG30" i="1"/>
  <c r="AH35" i="1"/>
  <c r="AI35" i="1" s="1"/>
  <c r="M35" i="1"/>
  <c r="U35" i="1"/>
  <c r="AC35" i="1"/>
  <c r="E36" i="1"/>
  <c r="M36" i="1"/>
  <c r="S36" i="1"/>
  <c r="AA36" i="1"/>
  <c r="AG36" i="1"/>
  <c r="I40" i="1"/>
  <c r="AE41" i="1"/>
  <c r="K45" i="1"/>
  <c r="AA45" i="1"/>
  <c r="S46" i="1"/>
  <c r="I47" i="1"/>
  <c r="Q47" i="1"/>
  <c r="AH49" i="1"/>
  <c r="AI49" i="1" s="1"/>
  <c r="S50" i="1"/>
  <c r="Q51" i="1"/>
  <c r="Y51" i="1"/>
  <c r="S54" i="1"/>
  <c r="I55" i="1"/>
  <c r="AE57" i="1"/>
  <c r="Q60" i="1"/>
  <c r="O62" i="1"/>
  <c r="AE62" i="1"/>
  <c r="S65" i="1"/>
  <c r="S66" i="1"/>
  <c r="W69" i="1"/>
  <c r="O70" i="1"/>
  <c r="AE70" i="1"/>
  <c r="M71" i="1"/>
  <c r="O76" i="1"/>
  <c r="AE76" i="1"/>
  <c r="Q80" i="1"/>
  <c r="Q83" i="1"/>
  <c r="W83" i="1"/>
  <c r="AC83" i="1"/>
  <c r="Q84" i="1"/>
  <c r="AC84" i="1"/>
  <c r="Q85" i="1"/>
  <c r="AH85" i="1"/>
  <c r="AI85" i="1" s="1"/>
  <c r="K87" i="1"/>
  <c r="W87" i="1"/>
  <c r="Q95" i="1"/>
  <c r="Y95" i="1"/>
  <c r="AG98" i="1"/>
  <c r="E107" i="1"/>
  <c r="AG107" i="1"/>
  <c r="W17" i="1"/>
  <c r="AE17" i="1"/>
  <c r="K18" i="1"/>
  <c r="AA18" i="1"/>
  <c r="G19" i="1"/>
  <c r="O19" i="1"/>
  <c r="W19" i="1"/>
  <c r="AE19" i="1"/>
  <c r="AH21" i="1"/>
  <c r="AI21" i="1" s="1"/>
  <c r="O21" i="1"/>
  <c r="W21" i="1"/>
  <c r="AE21" i="1"/>
  <c r="K22" i="1"/>
  <c r="AA22" i="1"/>
  <c r="G23" i="1"/>
  <c r="O23" i="1"/>
  <c r="W23" i="1"/>
  <c r="AE23" i="1"/>
  <c r="AH25" i="1"/>
  <c r="AI25" i="1" s="1"/>
  <c r="O25" i="1"/>
  <c r="W25" i="1"/>
  <c r="AE25" i="1"/>
  <c r="K26" i="1"/>
  <c r="AA26" i="1"/>
  <c r="G27" i="1"/>
  <c r="O27" i="1"/>
  <c r="W27" i="1"/>
  <c r="AE27" i="1"/>
  <c r="AE28" i="1"/>
  <c r="K29" i="1"/>
  <c r="AA29" i="1"/>
  <c r="G30" i="1"/>
  <c r="M30" i="1"/>
  <c r="U30" i="1"/>
  <c r="AA30" i="1"/>
  <c r="AE31" i="1"/>
  <c r="K32" i="1"/>
  <c r="AA32" i="1"/>
  <c r="AG33" i="1"/>
  <c r="K33" i="1"/>
  <c r="S33" i="1"/>
  <c r="AA33" i="1"/>
  <c r="I34" i="1"/>
  <c r="Q34" i="1"/>
  <c r="W34" i="1"/>
  <c r="AE34" i="1"/>
  <c r="G36" i="1"/>
  <c r="U36" i="1"/>
  <c r="AC36" i="1"/>
  <c r="AG37" i="1"/>
  <c r="K38" i="1"/>
  <c r="W38" i="1"/>
  <c r="Q40" i="1"/>
  <c r="AC40" i="1"/>
  <c r="S41" i="1"/>
  <c r="O46" i="1"/>
  <c r="AE46" i="1"/>
  <c r="Y47" i="1"/>
  <c r="AG47" i="1"/>
  <c r="O50" i="1"/>
  <c r="AE50" i="1"/>
  <c r="AG51" i="1"/>
  <c r="O54" i="1"/>
  <c r="AE54" i="1"/>
  <c r="S57" i="1"/>
  <c r="Y60" i="1"/>
  <c r="K62" i="1"/>
  <c r="AA62" i="1"/>
  <c r="M63" i="1"/>
  <c r="Y63" i="1"/>
  <c r="O66" i="1"/>
  <c r="AE66" i="1"/>
  <c r="Q67" i="1"/>
  <c r="Q68" i="1"/>
  <c r="K70" i="1"/>
  <c r="AA70" i="1"/>
  <c r="U71" i="1"/>
  <c r="K76" i="1"/>
  <c r="AA76" i="1"/>
  <c r="U81" i="1"/>
  <c r="K82" i="1"/>
  <c r="K83" i="1"/>
  <c r="AE83" i="1"/>
  <c r="G85" i="1"/>
  <c r="AA85" i="1"/>
  <c r="AG85" i="1"/>
  <c r="E87" i="1"/>
  <c r="M98" i="1"/>
  <c r="U98" i="1"/>
  <c r="AE99" i="1"/>
  <c r="AC107" i="1"/>
  <c r="I16" i="1"/>
  <c r="Q16" i="1"/>
  <c r="Y16" i="1"/>
  <c r="AG16" i="1"/>
  <c r="I17" i="1"/>
  <c r="Q17" i="1"/>
  <c r="Y17" i="1"/>
  <c r="AG17" i="1"/>
  <c r="G18" i="1"/>
  <c r="W18" i="1"/>
  <c r="I19" i="1"/>
  <c r="Q19" i="1"/>
  <c r="Y19" i="1"/>
  <c r="AG19" i="1"/>
  <c r="I20" i="1"/>
  <c r="Q20" i="1"/>
  <c r="Y20" i="1"/>
  <c r="AG20" i="1"/>
  <c r="I21" i="1"/>
  <c r="Q21" i="1"/>
  <c r="Y21" i="1"/>
  <c r="AG21" i="1"/>
  <c r="G22" i="1"/>
  <c r="W22" i="1"/>
  <c r="I23" i="1"/>
  <c r="Q23" i="1"/>
  <c r="Y23" i="1"/>
  <c r="AG23" i="1"/>
  <c r="I24" i="1"/>
  <c r="Q24" i="1"/>
  <c r="Y24" i="1"/>
  <c r="AG24" i="1"/>
  <c r="I25" i="1"/>
  <c r="Q25" i="1"/>
  <c r="Y25" i="1"/>
  <c r="AG25" i="1"/>
  <c r="G26" i="1"/>
  <c r="W26" i="1"/>
  <c r="I27" i="1"/>
  <c r="Q27" i="1"/>
  <c r="Y27" i="1"/>
  <c r="AG27" i="1"/>
  <c r="I28" i="1"/>
  <c r="Q28" i="1"/>
  <c r="G29" i="1"/>
  <c r="W29" i="1"/>
  <c r="O30" i="1"/>
  <c r="W30" i="1"/>
  <c r="AC30" i="1"/>
  <c r="AH31" i="1"/>
  <c r="AI31" i="1" s="1"/>
  <c r="M31" i="1"/>
  <c r="U31" i="1"/>
  <c r="AC31" i="1"/>
  <c r="K34" i="1"/>
  <c r="S34" i="1"/>
  <c r="Y34" i="1"/>
  <c r="AG34" i="1"/>
  <c r="I35" i="1"/>
  <c r="Q35" i="1"/>
  <c r="Y35" i="1"/>
  <c r="AG35" i="1"/>
  <c r="W36" i="1"/>
  <c r="E38" i="1"/>
  <c r="M38" i="1"/>
  <c r="S38" i="1"/>
  <c r="I39" i="1"/>
  <c r="Q39" i="1"/>
  <c r="AH41" i="1"/>
  <c r="AI41" i="1" s="1"/>
  <c r="S42" i="1"/>
  <c r="Q43" i="1"/>
  <c r="Y43" i="1"/>
  <c r="AH45" i="1"/>
  <c r="AI45" i="1" s="1"/>
  <c r="O45" i="1"/>
  <c r="W45" i="1"/>
  <c r="AE45" i="1"/>
  <c r="K46" i="1"/>
  <c r="AA46" i="1"/>
  <c r="M47" i="1"/>
  <c r="AE48" i="1"/>
  <c r="I48" i="1"/>
  <c r="AE49" i="1"/>
  <c r="K50" i="1"/>
  <c r="AA50" i="1"/>
  <c r="U51" i="1"/>
  <c r="W52" i="1"/>
  <c r="W53" i="1"/>
  <c r="AE53" i="1"/>
  <c r="K54" i="1"/>
  <c r="AA54" i="1"/>
  <c r="M55" i="1"/>
  <c r="Y55" i="1"/>
  <c r="AH57" i="1"/>
  <c r="AI57" i="1" s="1"/>
  <c r="S58" i="1"/>
  <c r="Q59" i="1"/>
  <c r="Y59" i="1"/>
  <c r="G62" i="1"/>
  <c r="W62" i="1"/>
  <c r="K66" i="1"/>
  <c r="AA66" i="1"/>
  <c r="S69" i="1"/>
  <c r="AA69" i="1"/>
  <c r="G70" i="1"/>
  <c r="W70" i="1"/>
  <c r="I71" i="1"/>
  <c r="G76" i="1"/>
  <c r="W76" i="1"/>
  <c r="U80" i="1"/>
  <c r="AG80" i="1"/>
  <c r="AA82" i="1"/>
  <c r="G83" i="1"/>
  <c r="M83" i="1"/>
  <c r="AG83" i="1"/>
  <c r="M84" i="1"/>
  <c r="AG84" i="1"/>
  <c r="U85" i="1"/>
  <c r="O86" i="1"/>
  <c r="AE86" i="1"/>
  <c r="I98" i="1"/>
  <c r="AC98" i="1"/>
  <c r="E99" i="1"/>
  <c r="Q107" i="1"/>
  <c r="O109" i="1"/>
  <c r="AA109" i="1"/>
  <c r="U110" i="1"/>
  <c r="I112" i="1"/>
  <c r="Q112" i="1"/>
  <c r="AE112" i="1"/>
  <c r="AE114" i="1"/>
  <c r="K114" i="1"/>
  <c r="AH91" i="1"/>
  <c r="AI91" i="1" s="1"/>
  <c r="AE93" i="1"/>
  <c r="AG95" i="1"/>
  <c r="W97" i="1"/>
  <c r="AE97" i="1"/>
  <c r="AH103" i="1"/>
  <c r="AI103" i="1" s="1"/>
  <c r="Q124" i="1"/>
  <c r="AC124" i="1"/>
  <c r="O99" i="1"/>
  <c r="AA99" i="1"/>
  <c r="AG99" i="1"/>
  <c r="K102" i="1"/>
  <c r="K107" i="1"/>
  <c r="W107" i="1"/>
  <c r="AH119" i="1"/>
  <c r="AI119" i="1" s="1"/>
  <c r="Q109" i="1"/>
  <c r="W109" i="1"/>
  <c r="AC109" i="1"/>
  <c r="Q110" i="1"/>
  <c r="AC110" i="1"/>
  <c r="W111" i="1"/>
  <c r="S112" i="1"/>
  <c r="Y112" i="1"/>
  <c r="AA114" i="1"/>
  <c r="M87" i="1"/>
  <c r="S87" i="1"/>
  <c r="Y87" i="1"/>
  <c r="AE87" i="1"/>
  <c r="AH87" i="1"/>
  <c r="AI87" i="1" s="1"/>
  <c r="AG89" i="1"/>
  <c r="AH89" i="1"/>
  <c r="AI89" i="1" s="1"/>
  <c r="AA91" i="1"/>
  <c r="S93" i="1"/>
  <c r="W94" i="1"/>
  <c r="AA77" i="1"/>
  <c r="AG77" i="1"/>
  <c r="G123" i="1"/>
  <c r="O123" i="1"/>
  <c r="W123" i="1"/>
  <c r="AE123" i="1"/>
  <c r="U95" i="1"/>
  <c r="W96" i="1"/>
  <c r="K97" i="1"/>
  <c r="Y97" i="1"/>
  <c r="E98" i="1"/>
  <c r="S124" i="1"/>
  <c r="Y124" i="1"/>
  <c r="AE124" i="1"/>
  <c r="K99" i="1"/>
  <c r="Q99" i="1"/>
  <c r="W99" i="1"/>
  <c r="AA102" i="1"/>
  <c r="AG103" i="1"/>
  <c r="AG104" i="1"/>
  <c r="M107" i="1"/>
  <c r="S107" i="1"/>
  <c r="Y107" i="1"/>
  <c r="AE107" i="1"/>
  <c r="AH115" i="1"/>
  <c r="AI115" i="1" s="1"/>
  <c r="AH117" i="1"/>
  <c r="AI117" i="1" s="1"/>
  <c r="AA125" i="1"/>
  <c r="K109" i="1"/>
  <c r="S109" i="1"/>
  <c r="AE109" i="1"/>
  <c r="E112" i="1"/>
  <c r="M112" i="1"/>
  <c r="AG112" i="1"/>
  <c r="K113" i="1"/>
  <c r="G114" i="1"/>
  <c r="W114" i="1"/>
  <c r="G87" i="1"/>
  <c r="O87" i="1"/>
  <c r="AA87" i="1"/>
  <c r="E88" i="1"/>
  <c r="E89" i="1"/>
  <c r="Q89" i="1"/>
  <c r="AC89" i="1"/>
  <c r="AE90" i="1"/>
  <c r="K91" i="1"/>
  <c r="W91" i="1"/>
  <c r="M93" i="1"/>
  <c r="S94" i="1"/>
  <c r="O77" i="1"/>
  <c r="W77" i="1"/>
  <c r="E96" i="1"/>
  <c r="K96" i="1"/>
  <c r="Q96" i="1"/>
  <c r="G97" i="1"/>
  <c r="M97" i="1"/>
  <c r="S97" i="1"/>
  <c r="AA97" i="1"/>
  <c r="M124" i="1"/>
  <c r="G99" i="1"/>
  <c r="S99" i="1"/>
  <c r="Y101" i="1"/>
  <c r="O103" i="1"/>
  <c r="AA103" i="1"/>
  <c r="AE104" i="1"/>
  <c r="S105" i="1"/>
  <c r="W105" i="1"/>
  <c r="G107" i="1"/>
  <c r="O107" i="1"/>
  <c r="AA107" i="1"/>
  <c r="K125" i="1"/>
  <c r="W125" i="1"/>
  <c r="G109" i="1"/>
  <c r="M109" i="1"/>
  <c r="AG109" i="1"/>
  <c r="M110" i="1"/>
  <c r="AC112" i="1"/>
  <c r="M113" i="1"/>
  <c r="G112" i="1"/>
  <c r="O112" i="1"/>
  <c r="AA112" i="1"/>
  <c r="K126" i="1"/>
  <c r="W126" i="1"/>
  <c r="S113" i="1"/>
  <c r="AG113" i="1"/>
  <c r="Q114" i="1"/>
  <c r="AC114" i="1"/>
  <c r="W115" i="1"/>
  <c r="M115" i="1"/>
  <c r="S115" i="1"/>
  <c r="AG110" i="1"/>
  <c r="K112" i="1"/>
  <c r="W112" i="1"/>
  <c r="G126" i="1"/>
  <c r="S126" i="1"/>
  <c r="AE126" i="1"/>
  <c r="O113" i="1"/>
  <c r="W113" i="1"/>
  <c r="AC113" i="1"/>
  <c r="M114" i="1"/>
  <c r="AG114" i="1"/>
  <c r="O115" i="1"/>
  <c r="AE115" i="1"/>
  <c r="Q116" i="1"/>
  <c r="AE116" i="1"/>
  <c r="S116" i="1"/>
  <c r="AG116" i="1"/>
  <c r="G117" i="1"/>
  <c r="W117" i="1"/>
  <c r="I118" i="1"/>
  <c r="Q118" i="1"/>
  <c r="W118" i="1"/>
  <c r="AE118" i="1"/>
  <c r="Q119" i="1"/>
  <c r="AC119" i="1"/>
  <c r="G116" i="1"/>
  <c r="M116" i="1"/>
  <c r="M117" i="1"/>
  <c r="S117" i="1"/>
  <c r="K118" i="1"/>
  <c r="S118" i="1"/>
  <c r="Y118" i="1"/>
  <c r="G8" i="1"/>
  <c r="O8" i="1"/>
  <c r="W8" i="1"/>
  <c r="AE8" i="1"/>
  <c r="K16" i="1"/>
  <c r="S16" i="1"/>
  <c r="AA16" i="1"/>
  <c r="G20" i="1"/>
  <c r="O20" i="1"/>
  <c r="W20" i="1"/>
  <c r="AA20" i="1"/>
  <c r="K24" i="1"/>
  <c r="S24" i="1"/>
  <c r="AA24" i="1"/>
  <c r="K28" i="1"/>
  <c r="O28" i="1"/>
  <c r="W28" i="1"/>
  <c r="K31" i="1"/>
  <c r="I32" i="1"/>
  <c r="G37" i="1"/>
  <c r="S37" i="1"/>
  <c r="AE56" i="1"/>
  <c r="O56" i="1"/>
  <c r="AG56" i="1"/>
  <c r="AH60" i="1"/>
  <c r="AI60" i="1" s="1"/>
  <c r="E60" i="1"/>
  <c r="AA64" i="1"/>
  <c r="K64" i="1"/>
  <c r="AE64" i="1"/>
  <c r="O64" i="1"/>
  <c r="AG65" i="1"/>
  <c r="AC65" i="1"/>
  <c r="Y65" i="1"/>
  <c r="U65" i="1"/>
  <c r="Q65" i="1"/>
  <c r="M65" i="1"/>
  <c r="I65" i="1"/>
  <c r="E65" i="1"/>
  <c r="AA65" i="1"/>
  <c r="K65" i="1"/>
  <c r="E3" i="1"/>
  <c r="G5" i="1"/>
  <c r="E11" i="1"/>
  <c r="G17" i="1"/>
  <c r="AH18" i="1"/>
  <c r="AI18" i="1" s="1"/>
  <c r="G21" i="1"/>
  <c r="G25" i="1"/>
  <c r="AH26" i="1"/>
  <c r="AI26" i="1" s="1"/>
  <c r="Y28" i="1"/>
  <c r="AH29" i="1"/>
  <c r="AI29" i="1" s="1"/>
  <c r="E30" i="1"/>
  <c r="U32" i="1"/>
  <c r="E35" i="1"/>
  <c r="G41" i="1"/>
  <c r="AH44" i="1"/>
  <c r="AI44" i="1" s="1"/>
  <c r="E44" i="1"/>
  <c r="O44" i="1"/>
  <c r="AH46" i="1"/>
  <c r="AI46" i="1" s="1"/>
  <c r="AH51" i="1"/>
  <c r="AI51" i="1" s="1"/>
  <c r="AH52" i="1"/>
  <c r="AI52" i="1" s="1"/>
  <c r="E52" i="1"/>
  <c r="O52" i="1"/>
  <c r="U52" i="1"/>
  <c r="AE52" i="1"/>
  <c r="AH53" i="1"/>
  <c r="AI53" i="1" s="1"/>
  <c r="G53" i="1"/>
  <c r="AH54" i="1"/>
  <c r="AI54" i="1" s="1"/>
  <c r="Q56" i="1"/>
  <c r="AA56" i="1"/>
  <c r="G57" i="1"/>
  <c r="W61" i="1"/>
  <c r="AH62" i="1"/>
  <c r="AI62" i="1" s="1"/>
  <c r="W64" i="1"/>
  <c r="W65" i="1"/>
  <c r="AE65" i="1"/>
  <c r="AH69" i="1"/>
  <c r="AI69" i="1" s="1"/>
  <c r="G69" i="1"/>
  <c r="AI75" i="1"/>
  <c r="AH88" i="1"/>
  <c r="AI88" i="1" s="1"/>
  <c r="AH90" i="1"/>
  <c r="AI90" i="1" s="1"/>
  <c r="I91" i="1"/>
  <c r="K4" i="1"/>
  <c r="S4" i="1"/>
  <c r="AA4" i="1"/>
  <c r="K8" i="1"/>
  <c r="S8" i="1"/>
  <c r="AH9" i="1"/>
  <c r="AI9" i="1" s="1"/>
  <c r="K12" i="1"/>
  <c r="S12" i="1"/>
  <c r="AA12" i="1"/>
  <c r="O16" i="1"/>
  <c r="AE16" i="1"/>
  <c r="O31" i="1"/>
  <c r="Y32" i="1"/>
  <c r="AH33" i="1"/>
  <c r="AI33" i="1" s="1"/>
  <c r="O37" i="1"/>
  <c r="AA37" i="1"/>
  <c r="Y44" i="1"/>
  <c r="Y52" i="1"/>
  <c r="G58" i="1"/>
  <c r="AH58" i="1"/>
  <c r="AI58" i="1" s="1"/>
  <c r="AG61" i="1"/>
  <c r="AC61" i="1"/>
  <c r="Y61" i="1"/>
  <c r="U61" i="1"/>
  <c r="Q61" i="1"/>
  <c r="M61" i="1"/>
  <c r="I61" i="1"/>
  <c r="E61" i="1"/>
  <c r="O61" i="1"/>
  <c r="AA61" i="1"/>
  <c r="I64" i="1"/>
  <c r="G66" i="1"/>
  <c r="AH66" i="1"/>
  <c r="AI66" i="1" s="1"/>
  <c r="E7" i="1"/>
  <c r="E32" i="1"/>
  <c r="AH43" i="1"/>
  <c r="AI43" i="1" s="1"/>
  <c r="U44" i="1"/>
  <c r="AE44" i="1"/>
  <c r="E4" i="1"/>
  <c r="G10" i="1"/>
  <c r="AH15" i="1"/>
  <c r="AI15" i="1" s="1"/>
  <c r="AH19" i="1"/>
  <c r="AI19" i="1" s="1"/>
  <c r="AH27" i="1"/>
  <c r="AI27" i="1" s="1"/>
  <c r="E31" i="1"/>
  <c r="Q32" i="1"/>
  <c r="AG32" i="1"/>
  <c r="E37" i="1"/>
  <c r="Y37" i="1"/>
  <c r="S40" i="1"/>
  <c r="S48" i="1"/>
  <c r="AG49" i="1"/>
  <c r="AC49" i="1"/>
  <c r="Y49" i="1"/>
  <c r="U49" i="1"/>
  <c r="Q49" i="1"/>
  <c r="M49" i="1"/>
  <c r="I49" i="1"/>
  <c r="E49" i="1"/>
  <c r="K52" i="1"/>
  <c r="Q52" i="1"/>
  <c r="AA52" i="1"/>
  <c r="AG52" i="1"/>
  <c r="K56" i="1"/>
  <c r="W56" i="1"/>
  <c r="AC56" i="1"/>
  <c r="AG57" i="1"/>
  <c r="AC57" i="1"/>
  <c r="Y57" i="1"/>
  <c r="U57" i="1"/>
  <c r="Q57" i="1"/>
  <c r="M57" i="1"/>
  <c r="I57" i="1"/>
  <c r="E57" i="1"/>
  <c r="O57" i="1"/>
  <c r="AH59" i="1"/>
  <c r="AI59" i="1" s="1"/>
  <c r="AH61" i="1"/>
  <c r="AI61" i="1" s="1"/>
  <c r="G61" i="1"/>
  <c r="M64" i="1"/>
  <c r="S64" i="1"/>
  <c r="Y64" i="1"/>
  <c r="AH67" i="1"/>
  <c r="AI67" i="1" s="1"/>
  <c r="AH81" i="1"/>
  <c r="AI81" i="1" s="1"/>
  <c r="AH86" i="1"/>
  <c r="AI86" i="1" s="1"/>
  <c r="AH114" i="1"/>
  <c r="AI114" i="1" s="1"/>
  <c r="AH116" i="1"/>
  <c r="AI116" i="1" s="1"/>
  <c r="E73" i="1"/>
  <c r="G4" i="1"/>
  <c r="O4" i="1"/>
  <c r="W4" i="1"/>
  <c r="AE4" i="1"/>
  <c r="G12" i="1"/>
  <c r="O12" i="1"/>
  <c r="W12" i="1"/>
  <c r="AH13" i="1"/>
  <c r="AI13" i="1" s="1"/>
  <c r="G16" i="1"/>
  <c r="K20" i="1"/>
  <c r="S20" i="1"/>
  <c r="G24" i="1"/>
  <c r="O24" i="1"/>
  <c r="W24" i="1"/>
  <c r="G28" i="1"/>
  <c r="AH28" i="1"/>
  <c r="AI28" i="1" s="1"/>
  <c r="G31" i="1"/>
  <c r="S31" i="1"/>
  <c r="W31" i="1"/>
  <c r="AA31" i="1"/>
  <c r="K37" i="1"/>
  <c r="W37" i="1"/>
  <c r="AE37" i="1"/>
  <c r="S44" i="1"/>
  <c r="AG45" i="1"/>
  <c r="AC45" i="1"/>
  <c r="Y45" i="1"/>
  <c r="U45" i="1"/>
  <c r="Q45" i="1"/>
  <c r="M45" i="1"/>
  <c r="I45" i="1"/>
  <c r="E45" i="1"/>
  <c r="S52" i="1"/>
  <c r="AC64" i="1"/>
  <c r="AH68" i="1"/>
  <c r="AI68" i="1" s="1"/>
  <c r="E68" i="1"/>
  <c r="I3" i="1"/>
  <c r="M3" i="1"/>
  <c r="Q3" i="1"/>
  <c r="U3" i="1"/>
  <c r="Y3" i="1"/>
  <c r="AC3" i="1"/>
  <c r="AG3" i="1"/>
  <c r="AH6" i="1"/>
  <c r="AI6" i="1" s="1"/>
  <c r="AH14" i="1"/>
  <c r="AI14" i="1" s="1"/>
  <c r="AH22" i="1"/>
  <c r="AI22" i="1" s="1"/>
  <c r="E23" i="1"/>
  <c r="AH38" i="1"/>
  <c r="AI38" i="1" s="1"/>
  <c r="G49" i="1"/>
  <c r="AH3" i="1"/>
  <c r="E8" i="1"/>
  <c r="E12" i="1"/>
  <c r="E16" i="1"/>
  <c r="E20" i="1"/>
  <c r="E24" i="1"/>
  <c r="AH34" i="1"/>
  <c r="AI34" i="1" s="1"/>
  <c r="AH36" i="1"/>
  <c r="AI36" i="1" s="1"/>
  <c r="I37" i="1"/>
  <c r="M37" i="1"/>
  <c r="Q37" i="1"/>
  <c r="U37" i="1"/>
  <c r="AC37" i="1"/>
  <c r="Y40" i="1"/>
  <c r="AG41" i="1"/>
  <c r="AC41" i="1"/>
  <c r="Y41" i="1"/>
  <c r="U41" i="1"/>
  <c r="Q41" i="1"/>
  <c r="M41" i="1"/>
  <c r="I41" i="1"/>
  <c r="E41" i="1"/>
  <c r="E43" i="1"/>
  <c r="K44" i="1"/>
  <c r="Q44" i="1"/>
  <c r="AA44" i="1"/>
  <c r="AG44" i="1"/>
  <c r="Y48" i="1"/>
  <c r="E51" i="1"/>
  <c r="G3" i="1"/>
  <c r="K3" i="1"/>
  <c r="O3" i="1"/>
  <c r="S3" i="1"/>
  <c r="W3" i="1"/>
  <c r="AA3" i="1"/>
  <c r="AE3" i="1"/>
  <c r="AG28" i="1"/>
  <c r="M32" i="1"/>
  <c r="AC32" i="1"/>
  <c r="AH32" i="1"/>
  <c r="AI32" i="1" s="1"/>
  <c r="E33" i="1"/>
  <c r="I33" i="1"/>
  <c r="M33" i="1"/>
  <c r="Q33" i="1"/>
  <c r="U33" i="1"/>
  <c r="Y33" i="1"/>
  <c r="AC33" i="1"/>
  <c r="G35" i="1"/>
  <c r="K35" i="1"/>
  <c r="O35" i="1"/>
  <c r="S35" i="1"/>
  <c r="W35" i="1"/>
  <c r="AA35" i="1"/>
  <c r="I36" i="1"/>
  <c r="Y36" i="1"/>
  <c r="AH39" i="1"/>
  <c r="AI39" i="1" s="1"/>
  <c r="AH40" i="1"/>
  <c r="AI40" i="1" s="1"/>
  <c r="E40" i="1"/>
  <c r="O40" i="1"/>
  <c r="U40" i="1"/>
  <c r="AH42" i="1"/>
  <c r="AI42" i="1" s="1"/>
  <c r="G44" i="1"/>
  <c r="M44" i="1"/>
  <c r="AC44" i="1"/>
  <c r="G45" i="1"/>
  <c r="AH47" i="1"/>
  <c r="AI47" i="1" s="1"/>
  <c r="AH48" i="1"/>
  <c r="AI48" i="1" s="1"/>
  <c r="E48" i="1"/>
  <c r="O48" i="1"/>
  <c r="U48" i="1"/>
  <c r="AH50" i="1"/>
  <c r="AI50" i="1" s="1"/>
  <c r="G52" i="1"/>
  <c r="M52" i="1"/>
  <c r="AC52" i="1"/>
  <c r="AG53" i="1"/>
  <c r="AC53" i="1"/>
  <c r="Y53" i="1"/>
  <c r="U53" i="1"/>
  <c r="Q53" i="1"/>
  <c r="M53" i="1"/>
  <c r="I53" i="1"/>
  <c r="E53" i="1"/>
  <c r="G56" i="1"/>
  <c r="M56" i="1"/>
  <c r="S56" i="1"/>
  <c r="Y56" i="1"/>
  <c r="AA57" i="1"/>
  <c r="E59" i="1"/>
  <c r="W60" i="1"/>
  <c r="G60" i="1"/>
  <c r="O60" i="1"/>
  <c r="U60" i="1"/>
  <c r="AA60" i="1"/>
  <c r="AG60" i="1"/>
  <c r="S61" i="1"/>
  <c r="AE61" i="1"/>
  <c r="G64" i="1"/>
  <c r="G65" i="1"/>
  <c r="O65" i="1"/>
  <c r="AH65" i="1"/>
  <c r="AI65" i="1" s="1"/>
  <c r="E67" i="1"/>
  <c r="AH70" i="1"/>
  <c r="AI70" i="1" s="1"/>
  <c r="S75" i="1"/>
  <c r="AH77" i="1"/>
  <c r="AI77" i="1" s="1"/>
  <c r="E80" i="1"/>
  <c r="AH80" i="1"/>
  <c r="E81" i="1"/>
  <c r="E97" i="1"/>
  <c r="AH102" i="1"/>
  <c r="AI102" i="1" s="1"/>
  <c r="AH55" i="1"/>
  <c r="AI55" i="1" s="1"/>
  <c r="AH56" i="1"/>
  <c r="AI56" i="1" s="1"/>
  <c r="E56" i="1"/>
  <c r="U56" i="1"/>
  <c r="M60" i="1"/>
  <c r="AC60" i="1"/>
  <c r="AH63" i="1"/>
  <c r="AI63" i="1" s="1"/>
  <c r="AH64" i="1"/>
  <c r="AI64" i="1" s="1"/>
  <c r="E64" i="1"/>
  <c r="U64" i="1"/>
  <c r="G68" i="1"/>
  <c r="M68" i="1"/>
  <c r="W68" i="1"/>
  <c r="AC68" i="1"/>
  <c r="AH71" i="1"/>
  <c r="AI71" i="1" s="1"/>
  <c r="AG75" i="1"/>
  <c r="AC75" i="1"/>
  <c r="Y75" i="1"/>
  <c r="U75" i="1"/>
  <c r="Q75" i="1"/>
  <c r="M75" i="1"/>
  <c r="I75" i="1"/>
  <c r="E75" i="1"/>
  <c r="K81" i="1"/>
  <c r="Q81" i="1"/>
  <c r="AA81" i="1"/>
  <c r="AG81" i="1"/>
  <c r="AH82" i="1"/>
  <c r="AI82" i="1" s="1"/>
  <c r="G86" i="1"/>
  <c r="AH94" i="1"/>
  <c r="AI94" i="1" s="1"/>
  <c r="E77" i="1"/>
  <c r="O122" i="1"/>
  <c r="AH97" i="1"/>
  <c r="AI97" i="1" s="1"/>
  <c r="AH104" i="1"/>
  <c r="AI104" i="1" s="1"/>
  <c r="G124" i="1"/>
  <c r="W100" i="1"/>
  <c r="G100" i="1"/>
  <c r="AA100" i="1"/>
  <c r="K100" i="1"/>
  <c r="AE100" i="1"/>
  <c r="O100" i="1"/>
  <c r="Y100" i="1"/>
  <c r="AG108" i="1"/>
  <c r="AC108" i="1"/>
  <c r="Y108" i="1"/>
  <c r="U108" i="1"/>
  <c r="Q108" i="1"/>
  <c r="M108" i="1"/>
  <c r="I108" i="1"/>
  <c r="E108" i="1"/>
  <c r="W108" i="1"/>
  <c r="G108" i="1"/>
  <c r="AA108" i="1"/>
  <c r="K108" i="1"/>
  <c r="AE108" i="1"/>
  <c r="O108" i="1"/>
  <c r="AH122" i="1"/>
  <c r="Q64" i="1"/>
  <c r="AG64" i="1"/>
  <c r="I68" i="1"/>
  <c r="Y68" i="1"/>
  <c r="AG69" i="1"/>
  <c r="AC69" i="1"/>
  <c r="Y69" i="1"/>
  <c r="U69" i="1"/>
  <c r="Q69" i="1"/>
  <c r="M69" i="1"/>
  <c r="I69" i="1"/>
  <c r="E69" i="1"/>
  <c r="E71" i="1"/>
  <c r="O75" i="1"/>
  <c r="AH76" i="1"/>
  <c r="AI76" i="1" s="1"/>
  <c r="G81" i="1"/>
  <c r="M81" i="1"/>
  <c r="W81" i="1"/>
  <c r="AC81" i="1"/>
  <c r="G82" i="1"/>
  <c r="AG86" i="1"/>
  <c r="AC86" i="1"/>
  <c r="Y86" i="1"/>
  <c r="U86" i="1"/>
  <c r="Q86" i="1"/>
  <c r="M86" i="1"/>
  <c r="I86" i="1"/>
  <c r="E86" i="1"/>
  <c r="S86" i="1"/>
  <c r="I122" i="1"/>
  <c r="AE122" i="1"/>
  <c r="AH105" i="1"/>
  <c r="AI105" i="1" s="1"/>
  <c r="AH109" i="1"/>
  <c r="AI109" i="1" s="1"/>
  <c r="AH123" i="1"/>
  <c r="AI123" i="1" s="1"/>
  <c r="I81" i="1"/>
  <c r="Y81" i="1"/>
  <c r="AG82" i="1"/>
  <c r="AC82" i="1"/>
  <c r="Y82" i="1"/>
  <c r="U82" i="1"/>
  <c r="Q82" i="1"/>
  <c r="M82" i="1"/>
  <c r="I82" i="1"/>
  <c r="E82" i="1"/>
  <c r="S82" i="1"/>
  <c r="AH83" i="1"/>
  <c r="AI83" i="1" s="1"/>
  <c r="E85" i="1"/>
  <c r="AH84" i="1"/>
  <c r="AI84" i="1" s="1"/>
  <c r="AH92" i="1"/>
  <c r="AI92" i="1" s="1"/>
  <c r="W122" i="1"/>
  <c r="G122" i="1"/>
  <c r="K122" i="1"/>
  <c r="Y122" i="1"/>
  <c r="AH98" i="1"/>
  <c r="AI98" i="1" s="1"/>
  <c r="AH99" i="1"/>
  <c r="AI99" i="1" s="1"/>
  <c r="E95" i="1"/>
  <c r="E101" i="1"/>
  <c r="AH108" i="1"/>
  <c r="AI108" i="1" s="1"/>
  <c r="AH118" i="1"/>
  <c r="AI118" i="1" s="1"/>
  <c r="I125" i="1"/>
  <c r="AH126" i="1"/>
  <c r="AI126" i="1" s="1"/>
  <c r="G92" i="1"/>
  <c r="K92" i="1"/>
  <c r="O92" i="1"/>
  <c r="S92" i="1"/>
  <c r="W92" i="1"/>
  <c r="AA92" i="1"/>
  <c r="AE92" i="1"/>
  <c r="I93" i="1"/>
  <c r="Y93" i="1"/>
  <c r="AH93" i="1"/>
  <c r="AI93" i="1" s="1"/>
  <c r="E122" i="1"/>
  <c r="U122" i="1"/>
  <c r="AH107" i="1"/>
  <c r="AI107" i="1" s="1"/>
  <c r="E100" i="1"/>
  <c r="U100" i="1"/>
  <c r="AH110" i="1"/>
  <c r="AI110" i="1" s="1"/>
  <c r="AH125" i="1"/>
  <c r="AI125" i="1" s="1"/>
  <c r="S83" i="1"/>
  <c r="M85" i="1"/>
  <c r="AC85" i="1"/>
  <c r="G88" i="1"/>
  <c r="K88" i="1"/>
  <c r="O88" i="1"/>
  <c r="S88" i="1"/>
  <c r="W88" i="1"/>
  <c r="AA88" i="1"/>
  <c r="I89" i="1"/>
  <c r="Y89" i="1"/>
  <c r="E93" i="1"/>
  <c r="U93" i="1"/>
  <c r="Q122" i="1"/>
  <c r="AG122" i="1"/>
  <c r="AH100" i="1"/>
  <c r="AI100" i="1" s="1"/>
  <c r="G98" i="1"/>
  <c r="K98" i="1"/>
  <c r="O98" i="1"/>
  <c r="S98" i="1"/>
  <c r="W98" i="1"/>
  <c r="AA98" i="1"/>
  <c r="I124" i="1"/>
  <c r="O124" i="1"/>
  <c r="AG124" i="1"/>
  <c r="Q100" i="1"/>
  <c r="AG100" i="1"/>
  <c r="I101" i="1"/>
  <c r="U101" i="1"/>
  <c r="G102" i="1"/>
  <c r="AG106" i="1"/>
  <c r="AC106" i="1"/>
  <c r="Y106" i="1"/>
  <c r="U106" i="1"/>
  <c r="Q106" i="1"/>
  <c r="M106" i="1"/>
  <c r="I106" i="1"/>
  <c r="E106" i="1"/>
  <c r="S106" i="1"/>
  <c r="AG111" i="1"/>
  <c r="AC111" i="1"/>
  <c r="Y111" i="1"/>
  <c r="U111" i="1"/>
  <c r="Q111" i="1"/>
  <c r="M111" i="1"/>
  <c r="I111" i="1"/>
  <c r="E111" i="1"/>
  <c r="S111" i="1"/>
  <c r="E126" i="1"/>
  <c r="G39" i="1"/>
  <c r="K39" i="1"/>
  <c r="O39" i="1"/>
  <c r="S39" i="1"/>
  <c r="W39" i="1"/>
  <c r="AA39" i="1"/>
  <c r="G43" i="1"/>
  <c r="K43" i="1"/>
  <c r="O43" i="1"/>
  <c r="S43" i="1"/>
  <c r="W43" i="1"/>
  <c r="AA43" i="1"/>
  <c r="G47" i="1"/>
  <c r="K47" i="1"/>
  <c r="O47" i="1"/>
  <c r="S47" i="1"/>
  <c r="W47" i="1"/>
  <c r="AA47" i="1"/>
  <c r="G51" i="1"/>
  <c r="K51" i="1"/>
  <c r="O51" i="1"/>
  <c r="S51" i="1"/>
  <c r="W51" i="1"/>
  <c r="AA51" i="1"/>
  <c r="G55" i="1"/>
  <c r="K55" i="1"/>
  <c r="O55" i="1"/>
  <c r="S55" i="1"/>
  <c r="W55" i="1"/>
  <c r="AA55" i="1"/>
  <c r="G59" i="1"/>
  <c r="K59" i="1"/>
  <c r="O59" i="1"/>
  <c r="S59" i="1"/>
  <c r="W59" i="1"/>
  <c r="AA59" i="1"/>
  <c r="G63" i="1"/>
  <c r="K63" i="1"/>
  <c r="O63" i="1"/>
  <c r="S63" i="1"/>
  <c r="W63" i="1"/>
  <c r="AA63" i="1"/>
  <c r="G67" i="1"/>
  <c r="K67" i="1"/>
  <c r="O67" i="1"/>
  <c r="S67" i="1"/>
  <c r="W67" i="1"/>
  <c r="AA67" i="1"/>
  <c r="G71" i="1"/>
  <c r="K71" i="1"/>
  <c r="O71" i="1"/>
  <c r="S71" i="1"/>
  <c r="W71" i="1"/>
  <c r="AA71" i="1"/>
  <c r="G80" i="1"/>
  <c r="K80" i="1"/>
  <c r="O80" i="1"/>
  <c r="S80" i="1"/>
  <c r="W80" i="1"/>
  <c r="AA80" i="1"/>
  <c r="G84" i="1"/>
  <c r="K84" i="1"/>
  <c r="O84" i="1"/>
  <c r="S84" i="1"/>
  <c r="W84" i="1"/>
  <c r="AA84" i="1"/>
  <c r="I85" i="1"/>
  <c r="Y85" i="1"/>
  <c r="G90" i="1"/>
  <c r="K90" i="1"/>
  <c r="O90" i="1"/>
  <c r="S90" i="1"/>
  <c r="W90" i="1"/>
  <c r="AA90" i="1"/>
  <c r="E92" i="1"/>
  <c r="I92" i="1"/>
  <c r="M92" i="1"/>
  <c r="Q92" i="1"/>
  <c r="U92" i="1"/>
  <c r="Y92" i="1"/>
  <c r="AC92" i="1"/>
  <c r="K93" i="1"/>
  <c r="Q93" i="1"/>
  <c r="AG93" i="1"/>
  <c r="M122" i="1"/>
  <c r="AC122" i="1"/>
  <c r="AH96" i="1"/>
  <c r="AI96" i="1" s="1"/>
  <c r="E123" i="1"/>
  <c r="I123" i="1"/>
  <c r="M123" i="1"/>
  <c r="Q123" i="1"/>
  <c r="U123" i="1"/>
  <c r="Y123" i="1"/>
  <c r="AC123" i="1"/>
  <c r="AE95" i="1"/>
  <c r="AA95" i="1"/>
  <c r="W95" i="1"/>
  <c r="S95" i="1"/>
  <c r="O95" i="1"/>
  <c r="K95" i="1"/>
  <c r="G95" i="1"/>
  <c r="M95" i="1"/>
  <c r="AC95" i="1"/>
  <c r="AH106" i="1"/>
  <c r="AI106" i="1" s="1"/>
  <c r="M100" i="1"/>
  <c r="AC100" i="1"/>
  <c r="W101" i="1"/>
  <c r="G101" i="1"/>
  <c r="K101" i="1"/>
  <c r="AG102" i="1"/>
  <c r="AC102" i="1"/>
  <c r="Y102" i="1"/>
  <c r="U102" i="1"/>
  <c r="Q102" i="1"/>
  <c r="M102" i="1"/>
  <c r="I102" i="1"/>
  <c r="E102" i="1"/>
  <c r="S102" i="1"/>
  <c r="AH111" i="1"/>
  <c r="AI111" i="1" s="1"/>
  <c r="E105" i="1"/>
  <c r="AH112" i="1"/>
  <c r="AI112" i="1" s="1"/>
  <c r="AH124" i="1"/>
  <c r="AI124" i="1" s="1"/>
  <c r="O111" i="1"/>
  <c r="AE111" i="1"/>
  <c r="G115" i="1"/>
  <c r="I96" i="1"/>
  <c r="Y96" i="1"/>
  <c r="E124" i="1"/>
  <c r="U124" i="1"/>
  <c r="Q101" i="1"/>
  <c r="AG101" i="1"/>
  <c r="M105" i="1"/>
  <c r="AC105" i="1"/>
  <c r="M101" i="1"/>
  <c r="AC101" i="1"/>
  <c r="G104" i="1"/>
  <c r="K104" i="1"/>
  <c r="O104" i="1"/>
  <c r="S104" i="1"/>
  <c r="W104" i="1"/>
  <c r="AA104" i="1"/>
  <c r="I105" i="1"/>
  <c r="Y105" i="1"/>
  <c r="G110" i="1"/>
  <c r="K110" i="1"/>
  <c r="O110" i="1"/>
  <c r="S110" i="1"/>
  <c r="W110" i="1"/>
  <c r="AA110" i="1"/>
  <c r="I113" i="1"/>
  <c r="Y113" i="1"/>
  <c r="I114" i="1"/>
  <c r="S114" i="1"/>
  <c r="Y114" i="1"/>
  <c r="I116" i="1"/>
  <c r="Y116" i="1"/>
  <c r="I119" i="1"/>
  <c r="S119" i="1"/>
  <c r="Y119" i="1"/>
  <c r="E113" i="1"/>
  <c r="U113" i="1"/>
  <c r="E114" i="1"/>
  <c r="O114" i="1"/>
  <c r="U114" i="1"/>
  <c r="E116" i="1"/>
  <c r="U116" i="1"/>
  <c r="E119" i="1"/>
  <c r="O119" i="1"/>
  <c r="U119" i="1"/>
  <c r="AH78" i="1" l="1"/>
  <c r="AI78" i="1" s="1"/>
  <c r="AI122" i="1"/>
  <c r="AH127" i="1"/>
  <c r="AI127" i="1" s="1"/>
  <c r="AI80" i="1"/>
  <c r="AH120" i="1"/>
  <c r="AI120" i="1" s="1"/>
  <c r="AH73" i="1"/>
  <c r="AI3" i="1"/>
  <c r="AH129" i="1" l="1"/>
  <c r="AI129" i="1" s="1"/>
  <c r="AI73" i="1"/>
</calcChain>
</file>

<file path=xl/sharedStrings.xml><?xml version="1.0" encoding="utf-8"?>
<sst xmlns="http://schemas.openxmlformats.org/spreadsheetml/2006/main" count="206" uniqueCount="191">
  <si>
    <t>2016-2017</t>
  </si>
  <si>
    <t>Oct.  2016 Elementary Secondary Membership</t>
  </si>
  <si>
    <t>Purchased Professional Services</t>
  </si>
  <si>
    <t>Assessor Fees</t>
  </si>
  <si>
    <t>Sheriff Fees</t>
  </si>
  <si>
    <t>Pension Fund</t>
  </si>
  <si>
    <t>Sales Tax Collection Fees</t>
  </si>
  <si>
    <t>State Tax Commission Fees</t>
  </si>
  <si>
    <t>Election Fees</t>
  </si>
  <si>
    <t>Management Consultants</t>
  </si>
  <si>
    <t>Other Fees</t>
  </si>
  <si>
    <t>Purchased Educational Services</t>
  </si>
  <si>
    <t>Legal Services</t>
  </si>
  <si>
    <t>Audit/
 Accounting Services</t>
  </si>
  <si>
    <t>Architect/ Engineering Services</t>
  </si>
  <si>
    <t>Other Professional Services</t>
  </si>
  <si>
    <t>Purchased Technical Services</t>
  </si>
  <si>
    <t>Total Purchased Professional &amp; Technical Services Expenditures</t>
  </si>
  <si>
    <t>LEA</t>
  </si>
  <si>
    <t>DISTRICT</t>
  </si>
  <si>
    <t>Object Code 300</t>
  </si>
  <si>
    <t>Object Code 311</t>
  </si>
  <si>
    <t>Object Code 312</t>
  </si>
  <si>
    <t>Object Code 313</t>
  </si>
  <si>
    <t>Object Code 314</t>
  </si>
  <si>
    <t>Object Code 315</t>
  </si>
  <si>
    <t xml:space="preserve"> Object Code 316</t>
  </si>
  <si>
    <t>Object Code 317</t>
  </si>
  <si>
    <t>Object Code 319</t>
  </si>
  <si>
    <t>Object Code 320</t>
  </si>
  <si>
    <t>Object Code 332</t>
  </si>
  <si>
    <t>Object Code 333</t>
  </si>
  <si>
    <t>Object Code 334</t>
  </si>
  <si>
    <t>Object Code 339</t>
  </si>
  <si>
    <t>Object Code 340</t>
  </si>
  <si>
    <t>Acadia Parish School Board</t>
  </si>
  <si>
    <t xml:space="preserve">Allen Parish School Board </t>
  </si>
  <si>
    <t>Ascension Parish School Board *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</si>
  <si>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</si>
  <si>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</si>
  <si>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</si>
  <si>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</si>
  <si>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</si>
  <si>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</si>
  <si>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</si>
  <si>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</si>
  <si>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</si>
  <si>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</si>
  <si>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</si>
  <si>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</si>
  <si>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</si>
  <si>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 *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</si>
  <si>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</si>
  <si>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</si>
  <si>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</si>
  <si>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</si>
  <si>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</si>
  <si>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</si>
  <si>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</si>
  <si>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</si>
  <si>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 *</t>
  </si>
  <si>
    <t xml:space="preserve">Jefferson Davis Parish School Board </t>
  </si>
  <si>
    <t>Lafayette Parish School Board *</t>
  </si>
  <si>
    <t xml:space="preserve">Lafourche Parish School Board </t>
  </si>
  <si>
    <t>LaSalle Parish School Board</t>
  </si>
  <si>
    <t>Lincoln Parish School Board</t>
  </si>
  <si>
    <t>Livingston Parish School Board *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</si>
  <si>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</si>
  <si>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</si>
  <si>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</si>
  <si>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</si>
  <si>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</si>
  <si>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</si>
  <si>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</si>
  <si>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</si>
  <si>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</si>
  <si>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</si>
  <si>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</si>
  <si>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</si>
  <si>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</si>
  <si>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</si>
  <si>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</si>
  <si>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</si>
  <si>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 *</t>
  </si>
  <si>
    <t>St. Martin Parish School Board</t>
  </si>
  <si>
    <t>St. Mary Parish School Board</t>
  </si>
  <si>
    <t xml:space="preserve">St. Tammany Parish School Board </t>
  </si>
  <si>
    <t>Tangipahoa Parish School Board *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</si>
  <si>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</si>
  <si>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</si>
  <si>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</si>
  <si>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</si>
  <si>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</si>
  <si>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</si>
  <si>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</si>
  <si>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</si>
  <si>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</si>
  <si>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</si>
  <si>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</si>
  <si>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</si>
  <si>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</si>
  <si>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</si>
  <si>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 *</t>
  </si>
  <si>
    <t>Central Community School Board *</t>
  </si>
  <si>
    <t xml:space="preserve"> Total City/Parish School Districts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</si>
  <si>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</si>
  <si>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</si>
  <si>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</si>
  <si>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</si>
  <si>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</si>
  <si>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</si>
  <si>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</si>
  <si>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</si>
  <si>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</si>
  <si>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</si>
  <si>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</si>
  <si>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</si>
  <si>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</si>
  <si>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</si>
  <si>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</si>
  <si>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</si>
  <si>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</si>
  <si>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A02</t>
  </si>
  <si>
    <t>Office of Juvenile Justice</t>
  </si>
  <si>
    <t>W12001</t>
  </si>
  <si>
    <t>Pierre A. Capdau Learning Academy</t>
  </si>
  <si>
    <t>W13001</t>
  </si>
  <si>
    <t>Lake Area New Tech Early College High School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</si>
  <si>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</si>
  <si>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</si>
  <si>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</si>
  <si>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</si>
  <si>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</si>
  <si>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</si>
  <si>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</si>
  <si>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</si>
  <si>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W31001</t>
  </si>
  <si>
    <t>Dr. Martin Luther King Charter School for Sci/Tech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</si>
  <si>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</si>
  <si>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</si>
  <si>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</si>
  <si>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</si>
  <si>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</si>
  <si>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</si>
  <si>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</si>
  <si>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</si>
  <si>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</si>
  <si>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</si>
  <si>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</si>
  <si>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</si>
  <si>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</si>
  <si>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</si>
  <si>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</si>
  <si>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</si>
  <si>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</si>
  <si>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</si>
  <si>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W5A001</t>
  </si>
  <si>
    <t>Mary D. Coghill Charter School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</si>
  <si>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</si>
  <si>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</si>
  <si>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</si>
  <si>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</si>
  <si>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</si>
  <si>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</si>
  <si>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</si>
  <si>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</si>
  <si>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</si>
  <si>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</si>
  <si>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W84001</t>
  </si>
  <si>
    <t>KIPP Renaissance High School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</si>
  <si>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</si>
  <si>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</si>
  <si>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</si>
  <si>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</si>
  <si>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</si>
  <si>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</si>
  <si>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</si>
  <si>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</si>
  <si>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</si>
  <si>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</si>
  <si>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</si>
  <si>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</si>
  <si>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</si>
  <si>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</si>
  <si>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State</t>
  </si>
  <si>
    <t>Total Type 3B Charter Schools</t>
  </si>
  <si>
    <t>Total Type 2 Charter Schools</t>
  </si>
  <si>
    <t>Total Lab and State Approved Schools</t>
  </si>
  <si>
    <t>Recovery School District (Type 5 Charter Schools)</t>
  </si>
  <si>
    <t>Per
Pupil</t>
  </si>
  <si>
    <t>*Excludes one-time hurricane and/or flood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</si>
</sst>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&quot;$&quot;#,##0"/>
  </numFmts>
  <fonts count="8" x14ac:knownFonts="1">
    <font>
      <sz val="10"/>
      <name val="Arial"/>
    </font>
    <font>
      <sz val="10"/>
      <name val="Arial Narrow"/>
      <family val="2"/>
    </font>
    <font>
      <b/>
      <sz val="22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164" fontId="6" fillId="0" borderId="5" xfId="2" applyNumberFormat="1" applyFont="1" applyFill="1" applyBorder="1" applyAlignment="1">
      <alignment horizontal="center" wrapText="1"/>
    </xf>
    <xf numFmtId="0" fontId="6" fillId="0" borderId="5" xfId="2" applyFont="1" applyFill="1" applyBorder="1" applyAlignment="1">
      <alignment wrapText="1"/>
    </xf>
    <xf numFmtId="3" fontId="6" fillId="4" borderId="5" xfId="2" applyNumberFormat="1" applyFont="1" applyFill="1" applyBorder="1" applyAlignment="1">
      <alignment horizontal="right" wrapText="1"/>
    </xf>
    <xf numFmtId="165" fontId="6" fillId="0" borderId="5" xfId="2" applyNumberFormat="1" applyFont="1" applyFill="1" applyBorder="1" applyAlignment="1">
      <alignment horizontal="right" wrapText="1"/>
    </xf>
    <xf numFmtId="165" fontId="6" fillId="5" borderId="5" xfId="2" applyNumberFormat="1" applyFont="1" applyFill="1" applyBorder="1" applyAlignment="1">
      <alignment horizontal="right" wrapText="1"/>
    </xf>
    <xf numFmtId="164" fontId="6" fillId="0" borderId="6" xfId="2" applyNumberFormat="1" applyFont="1" applyFill="1" applyBorder="1" applyAlignment="1">
      <alignment horizontal="center" wrapText="1"/>
    </xf>
    <xf numFmtId="0" fontId="6" fillId="0" borderId="6" xfId="2" applyFont="1" applyFill="1" applyBorder="1" applyAlignment="1">
      <alignment wrapText="1"/>
    </xf>
    <xf numFmtId="3" fontId="6" fillId="4" borderId="6" xfId="2" applyNumberFormat="1" applyFont="1" applyFill="1" applyBorder="1" applyAlignment="1">
      <alignment horizontal="right" wrapText="1"/>
    </xf>
    <xf numFmtId="165" fontId="6" fillId="0" borderId="6" xfId="2" applyNumberFormat="1" applyFont="1" applyFill="1" applyBorder="1" applyAlignment="1">
      <alignment horizontal="right" wrapText="1"/>
    </xf>
    <xf numFmtId="165" fontId="6" fillId="5" borderId="6" xfId="2" applyNumberFormat="1" applyFont="1" applyFill="1" applyBorder="1" applyAlignment="1">
      <alignment horizontal="right" wrapText="1"/>
    </xf>
    <xf numFmtId="164" fontId="6" fillId="0" borderId="7" xfId="2" applyNumberFormat="1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left" wrapText="1"/>
    </xf>
    <xf numFmtId="3" fontId="6" fillId="4" borderId="7" xfId="2" applyNumberFormat="1" applyFont="1" applyFill="1" applyBorder="1" applyAlignment="1">
      <alignment horizontal="right" wrapText="1"/>
    </xf>
    <xf numFmtId="165" fontId="6" fillId="0" borderId="7" xfId="2" applyNumberFormat="1" applyFont="1" applyFill="1" applyBorder="1" applyAlignment="1">
      <alignment horizontal="right" wrapText="1"/>
    </xf>
    <xf numFmtId="165" fontId="6" fillId="5" borderId="7" xfId="2" applyNumberFormat="1" applyFont="1" applyFill="1" applyBorder="1" applyAlignment="1">
      <alignment horizontal="right" wrapText="1"/>
    </xf>
    <xf numFmtId="0" fontId="6" fillId="0" borderId="7" xfId="2" applyFont="1" applyFill="1" applyBorder="1" applyAlignment="1">
      <alignment wrapText="1"/>
    </xf>
    <xf numFmtId="0" fontId="1" fillId="0" borderId="3" xfId="0" applyFont="1" applyBorder="1"/>
    <xf numFmtId="0" fontId="3" fillId="0" borderId="8" xfId="0" applyFont="1" applyBorder="1"/>
    <xf numFmtId="3" fontId="3" fillId="2" borderId="4" xfId="0" applyNumberFormat="1" applyFont="1" applyFill="1" applyBorder="1"/>
    <xf numFmtId="165" fontId="3" fillId="0" borderId="1" xfId="0" applyNumberFormat="1" applyFont="1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1" fillId="0" borderId="0" xfId="0" applyFont="1" applyBorder="1"/>
    <xf numFmtId="3" fontId="6" fillId="4" borderId="12" xfId="2" applyNumberFormat="1" applyFont="1" applyFill="1" applyBorder="1" applyAlignment="1">
      <alignment horizontal="right" wrapText="1"/>
    </xf>
    <xf numFmtId="0" fontId="1" fillId="0" borderId="8" xfId="0" applyFont="1" applyBorder="1"/>
    <xf numFmtId="0" fontId="6" fillId="0" borderId="6" xfId="2" applyFont="1" applyFill="1" applyBorder="1" applyAlignment="1">
      <alignment horizontal="left" wrapText="1"/>
    </xf>
    <xf numFmtId="0" fontId="6" fillId="0" borderId="5" xfId="2" applyFont="1" applyFill="1" applyBorder="1" applyAlignment="1">
      <alignment horizontal="left" wrapText="1"/>
    </xf>
    <xf numFmtId="0" fontId="1" fillId="6" borderId="15" xfId="0" applyFont="1" applyFill="1" applyBorder="1"/>
    <xf numFmtId="0" fontId="1" fillId="6" borderId="16" xfId="0" applyFont="1" applyFill="1" applyBorder="1"/>
    <xf numFmtId="0" fontId="1" fillId="6" borderId="17" xfId="0" applyFont="1" applyFill="1" applyBorder="1"/>
    <xf numFmtId="0" fontId="1" fillId="0" borderId="14" xfId="0" applyFont="1" applyBorder="1"/>
    <xf numFmtId="0" fontId="1" fillId="0" borderId="13" xfId="0" applyFont="1" applyBorder="1"/>
    <xf numFmtId="0" fontId="3" fillId="0" borderId="13" xfId="0" applyFont="1" applyBorder="1"/>
    <xf numFmtId="3" fontId="3" fillId="2" borderId="18" xfId="0" applyNumberFormat="1" applyFont="1" applyFill="1" applyBorder="1"/>
    <xf numFmtId="165" fontId="3" fillId="0" borderId="18" xfId="0" applyNumberFormat="1" applyFont="1" applyBorder="1"/>
    <xf numFmtId="165" fontId="6" fillId="0" borderId="18" xfId="2" applyNumberFormat="1" applyFont="1" applyFill="1" applyBorder="1" applyAlignment="1">
      <alignment horizontal="right" wrapText="1"/>
    </xf>
    <xf numFmtId="165" fontId="6" fillId="7" borderId="7" xfId="2" applyNumberFormat="1" applyFont="1" applyFill="1" applyBorder="1" applyAlignment="1">
      <alignment horizontal="right" wrapText="1"/>
    </xf>
    <xf numFmtId="165" fontId="3" fillId="8" borderId="1" xfId="0" applyNumberFormat="1" applyFont="1" applyFill="1" applyBorder="1"/>
    <xf numFmtId="165" fontId="3" fillId="8" borderId="18" xfId="0" applyNumberFormat="1" applyFont="1" applyFill="1" applyBorder="1"/>
    <xf numFmtId="0" fontId="1" fillId="6" borderId="3" xfId="0" applyFont="1" applyFill="1" applyBorder="1"/>
    <xf numFmtId="0" fontId="1" fillId="6" borderId="8" xfId="0" applyFont="1" applyFill="1" applyBorder="1"/>
    <xf numFmtId="3" fontId="1" fillId="6" borderId="8" xfId="0" applyNumberFormat="1" applyFont="1" applyFill="1" applyBorder="1"/>
    <xf numFmtId="0" fontId="1" fillId="6" borderId="19" xfId="0" applyFont="1" applyFill="1" applyBorder="1"/>
    <xf numFmtId="165" fontId="3" fillId="0" borderId="4" xfId="0" applyNumberFormat="1" applyFont="1" applyBorder="1"/>
    <xf numFmtId="165" fontId="3" fillId="8" borderId="4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38 2" xfId="3"/>
    <cellStyle name="Normal_800" xfId="1"/>
    <cellStyle name="Normal_Sheet1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RowHeight="12.75" x14ac:dyDescent="0.2"/>
  <cols>
    <col min="1" max="1" width="9.28515625" style="1" customWidth="1"/>
    <col min="2" max="2" width="38.42578125" style="1" bestFit="1" customWidth="1"/>
    <col min="3" max="3" width="14.5703125" style="1" customWidth="1"/>
    <col min="4" max="4" width="12.28515625" style="1" bestFit="1" customWidth="1"/>
    <col min="5" max="5" width="5.7109375" style="1" bestFit="1" customWidth="1"/>
    <col min="6" max="6" width="12.28515625" style="1" customWidth="1"/>
    <col min="7" max="7" width="4.85546875" style="1" bestFit="1" customWidth="1"/>
    <col min="8" max="8" width="12" style="1" customWidth="1"/>
    <col min="9" max="9" width="4.85546875" style="1" bestFit="1" customWidth="1"/>
    <col min="10" max="10" width="12.28515625" style="1" customWidth="1"/>
    <col min="11" max="11" width="4.85546875" style="1" bestFit="1" customWidth="1"/>
    <col min="12" max="12" width="15.28515625" style="1" customWidth="1"/>
    <col min="13" max="13" width="4.85546875" style="1" bestFit="1" customWidth="1"/>
    <col min="14" max="14" width="13" style="1" customWidth="1"/>
    <col min="15" max="15" width="4.85546875" style="1" bestFit="1" customWidth="1"/>
    <col min="16" max="16" width="13.140625" style="1" customWidth="1"/>
    <col min="17" max="17" width="4.85546875" style="1" bestFit="1" customWidth="1"/>
    <col min="18" max="18" width="12.28515625" style="1" customWidth="1"/>
    <col min="19" max="19" width="5.7109375" style="1" bestFit="1" customWidth="1"/>
    <col min="20" max="20" width="12" style="1" customWidth="1"/>
    <col min="21" max="21" width="4.85546875" style="1" bestFit="1" customWidth="1"/>
    <col min="22" max="22" width="14.140625" style="1" bestFit="1" customWidth="1"/>
    <col min="23" max="23" width="4.85546875" style="1" bestFit="1" customWidth="1"/>
    <col min="24" max="24" width="12.42578125" style="1" customWidth="1"/>
    <col min="25" max="25" width="4.85546875" style="1" bestFit="1" customWidth="1"/>
    <col min="26" max="26" width="14.7109375" style="1" bestFit="1" customWidth="1"/>
    <col min="27" max="27" width="4.85546875" style="1" bestFit="1" customWidth="1"/>
    <col min="28" max="28" width="16.28515625" style="1" customWidth="1"/>
    <col min="29" max="29" width="4.85546875" style="1" bestFit="1" customWidth="1"/>
    <col min="30" max="30" width="16" style="1" customWidth="1"/>
    <col min="31" max="31" width="4.85546875" style="1" bestFit="1" customWidth="1"/>
    <col min="32" max="32" width="12.42578125" style="1" bestFit="1" customWidth="1"/>
    <col min="33" max="33" width="4.85546875" style="1" bestFit="1" customWidth="1"/>
    <col min="34" max="34" width="15.28515625" style="1" customWidth="1"/>
    <col min="35" max="35" width="8" style="1" bestFit="1" customWidth="1"/>
    <col min="36" max="16384" width="9.140625" style="1"/>
  </cols>
  <sheetData>
    <row r="1" spans="1:35" ht="38.25" x14ac:dyDescent="0.2">
      <c r="B1" s="2" t="s">
        <v>0</v>
      </c>
      <c r="C1" s="53" t="s">
        <v>1</v>
      </c>
      <c r="D1" s="3" t="s">
        <v>2</v>
      </c>
      <c r="E1" s="57" t="s">
        <v>189</v>
      </c>
      <c r="F1" s="3" t="s">
        <v>3</v>
      </c>
      <c r="G1" s="57" t="s">
        <v>189</v>
      </c>
      <c r="H1" s="4" t="s">
        <v>4</v>
      </c>
      <c r="I1" s="57" t="s">
        <v>189</v>
      </c>
      <c r="J1" s="4" t="s">
        <v>5</v>
      </c>
      <c r="K1" s="57" t="s">
        <v>189</v>
      </c>
      <c r="L1" s="4" t="s">
        <v>6</v>
      </c>
      <c r="M1" s="57" t="s">
        <v>189</v>
      </c>
      <c r="N1" s="3" t="s">
        <v>7</v>
      </c>
      <c r="O1" s="57" t="s">
        <v>189</v>
      </c>
      <c r="P1" s="4" t="s">
        <v>8</v>
      </c>
      <c r="Q1" s="57" t="s">
        <v>189</v>
      </c>
      <c r="R1" s="4" t="s">
        <v>9</v>
      </c>
      <c r="S1" s="57" t="s">
        <v>189</v>
      </c>
      <c r="T1" s="3" t="s">
        <v>10</v>
      </c>
      <c r="U1" s="57" t="s">
        <v>189</v>
      </c>
      <c r="V1" s="3" t="s">
        <v>11</v>
      </c>
      <c r="W1" s="57" t="s">
        <v>189</v>
      </c>
      <c r="X1" s="4" t="s">
        <v>12</v>
      </c>
      <c r="Y1" s="57" t="s">
        <v>189</v>
      </c>
      <c r="Z1" s="4" t="s">
        <v>13</v>
      </c>
      <c r="AA1" s="57" t="s">
        <v>189</v>
      </c>
      <c r="AB1" s="4" t="s">
        <v>14</v>
      </c>
      <c r="AC1" s="57" t="s">
        <v>189</v>
      </c>
      <c r="AD1" s="4" t="s">
        <v>15</v>
      </c>
      <c r="AE1" s="57" t="s">
        <v>189</v>
      </c>
      <c r="AF1" s="4" t="s">
        <v>16</v>
      </c>
      <c r="AG1" s="57" t="s">
        <v>189</v>
      </c>
      <c r="AH1" s="55" t="s">
        <v>17</v>
      </c>
      <c r="AI1" s="57" t="s">
        <v>189</v>
      </c>
    </row>
    <row r="2" spans="1:35" ht="15" customHeight="1" x14ac:dyDescent="0.2">
      <c r="A2" s="5" t="s">
        <v>18</v>
      </c>
      <c r="B2" s="5" t="s">
        <v>19</v>
      </c>
      <c r="C2" s="54"/>
      <c r="D2" s="6" t="s">
        <v>20</v>
      </c>
      <c r="E2" s="57"/>
      <c r="F2" s="6" t="s">
        <v>21</v>
      </c>
      <c r="G2" s="57"/>
      <c r="H2" s="6" t="s">
        <v>22</v>
      </c>
      <c r="I2" s="57"/>
      <c r="J2" s="6" t="s">
        <v>23</v>
      </c>
      <c r="K2" s="57"/>
      <c r="L2" s="6" t="s">
        <v>24</v>
      </c>
      <c r="M2" s="57"/>
      <c r="N2" s="6" t="s">
        <v>25</v>
      </c>
      <c r="O2" s="57"/>
      <c r="P2" s="6" t="s">
        <v>26</v>
      </c>
      <c r="Q2" s="57"/>
      <c r="R2" s="6" t="s">
        <v>27</v>
      </c>
      <c r="S2" s="57"/>
      <c r="T2" s="6" t="s">
        <v>28</v>
      </c>
      <c r="U2" s="57"/>
      <c r="V2" s="6" t="s">
        <v>29</v>
      </c>
      <c r="W2" s="57"/>
      <c r="X2" s="6" t="s">
        <v>30</v>
      </c>
      <c r="Y2" s="57"/>
      <c r="Z2" s="6" t="s">
        <v>31</v>
      </c>
      <c r="AA2" s="57"/>
      <c r="AB2" s="6" t="s">
        <v>32</v>
      </c>
      <c r="AC2" s="57"/>
      <c r="AD2" s="6" t="s">
        <v>33</v>
      </c>
      <c r="AE2" s="57"/>
      <c r="AF2" s="6" t="s">
        <v>34</v>
      </c>
      <c r="AG2" s="57"/>
      <c r="AH2" s="56"/>
      <c r="AI2" s="57"/>
    </row>
    <row r="3" spans="1:35" x14ac:dyDescent="0.2">
      <c r="A3" s="7">
        <v>1</v>
      </c>
      <c r="B3" s="8" t="s">
        <v>35</v>
      </c>
      <c r="C3" s="9">
        <v>9839</v>
      </c>
      <c r="D3" s="10">
        <v>2715506</v>
      </c>
      <c r="E3" s="10">
        <f>D3/$C3</f>
        <v>275.99410509198088</v>
      </c>
      <c r="F3" s="10">
        <v>0</v>
      </c>
      <c r="G3" s="10">
        <f>F3/$C3</f>
        <v>0</v>
      </c>
      <c r="H3" s="10">
        <v>0</v>
      </c>
      <c r="I3" s="10">
        <f>H3/$C3</f>
        <v>0</v>
      </c>
      <c r="J3" s="10">
        <v>109049</v>
      </c>
      <c r="K3" s="10">
        <f>J3/$C3</f>
        <v>11.083341803028762</v>
      </c>
      <c r="L3" s="10">
        <v>190131</v>
      </c>
      <c r="M3" s="10">
        <f>L3/$C3</f>
        <v>19.32421994105092</v>
      </c>
      <c r="N3" s="10">
        <v>0</v>
      </c>
      <c r="O3" s="10">
        <f>N3/$C3</f>
        <v>0</v>
      </c>
      <c r="P3" s="10">
        <v>20803</v>
      </c>
      <c r="Q3" s="10">
        <f>P3/$C3</f>
        <v>2.1143408883016566</v>
      </c>
      <c r="R3" s="10">
        <v>0</v>
      </c>
      <c r="S3" s="10">
        <f>R3/$C3</f>
        <v>0</v>
      </c>
      <c r="T3" s="10">
        <v>8400</v>
      </c>
      <c r="U3" s="10">
        <f>T3/$C3</f>
        <v>0.85374529931903653</v>
      </c>
      <c r="V3" s="10">
        <v>2771</v>
      </c>
      <c r="W3" s="10">
        <f>V3/$C3</f>
        <v>0.28163431243012499</v>
      </c>
      <c r="X3" s="10">
        <v>119171</v>
      </c>
      <c r="Y3" s="10">
        <f>X3/$C3</f>
        <v>12.112104888708203</v>
      </c>
      <c r="Z3" s="10">
        <v>157434</v>
      </c>
      <c r="AA3" s="10">
        <f>Z3/$C3</f>
        <v>16.001016363451569</v>
      </c>
      <c r="AB3" s="10">
        <v>68842</v>
      </c>
      <c r="AC3" s="10">
        <f>AB3/$C3</f>
        <v>6.996849273300132</v>
      </c>
      <c r="AD3" s="10">
        <v>9084</v>
      </c>
      <c r="AE3" s="10">
        <f>AD3/$C3</f>
        <v>0.9232645594064437</v>
      </c>
      <c r="AF3" s="10">
        <v>201621</v>
      </c>
      <c r="AG3" s="10">
        <f>AF3/$C3</f>
        <v>20.492021546905175</v>
      </c>
      <c r="AH3" s="11">
        <f>D3+F3+H3+J3+L3+N3+P3+R3+T3+V3+X3+Z3+AB3+AD3+AF3</f>
        <v>3602812</v>
      </c>
      <c r="AI3" s="10">
        <f>AH3/$C3</f>
        <v>366.17664396788291</v>
      </c>
    </row>
    <row r="4" spans="1:35" x14ac:dyDescent="0.2">
      <c r="A4" s="12">
        <v>2</v>
      </c>
      <c r="B4" s="13" t="s">
        <v>36</v>
      </c>
      <c r="C4" s="14">
        <v>4279</v>
      </c>
      <c r="D4" s="15">
        <v>726209</v>
      </c>
      <c r="E4" s="15">
        <f t="shared" ref="E4:E67" si="0">D4/$C4</f>
        <v>169.71465295629821</v>
      </c>
      <c r="F4" s="15">
        <v>0</v>
      </c>
      <c r="G4" s="15">
        <f t="shared" ref="G4:G67" si="1">F4/$C4</f>
        <v>0</v>
      </c>
      <c r="H4" s="15">
        <v>0</v>
      </c>
      <c r="I4" s="15">
        <f t="shared" ref="I4:I67" si="2">H4/$C4</f>
        <v>0</v>
      </c>
      <c r="J4" s="15">
        <v>138802</v>
      </c>
      <c r="K4" s="15">
        <f t="shared" ref="K4:K67" si="3">J4/$C4</f>
        <v>32.437952792708579</v>
      </c>
      <c r="L4" s="15">
        <v>0</v>
      </c>
      <c r="M4" s="15">
        <f t="shared" ref="M4:M67" si="4">L4/$C4</f>
        <v>0</v>
      </c>
      <c r="N4" s="15">
        <v>0</v>
      </c>
      <c r="O4" s="15">
        <f t="shared" ref="O4:O67" si="5">N4/$C4</f>
        <v>0</v>
      </c>
      <c r="P4" s="15">
        <v>0</v>
      </c>
      <c r="Q4" s="15">
        <f t="shared" ref="Q4:Q67" si="6">P4/$C4</f>
        <v>0</v>
      </c>
      <c r="R4" s="15">
        <v>0</v>
      </c>
      <c r="S4" s="15">
        <f t="shared" ref="S4:S67" si="7">R4/$C4</f>
        <v>0</v>
      </c>
      <c r="T4" s="15">
        <v>0</v>
      </c>
      <c r="U4" s="15">
        <f t="shared" ref="U4:U67" si="8">T4/$C4</f>
        <v>0</v>
      </c>
      <c r="V4" s="15">
        <v>0</v>
      </c>
      <c r="W4" s="15">
        <f t="shared" ref="W4:W67" si="9">V4/$C4</f>
        <v>0</v>
      </c>
      <c r="X4" s="15">
        <v>11447</v>
      </c>
      <c r="Y4" s="15">
        <f t="shared" ref="Y4:Y67" si="10">X4/$C4</f>
        <v>2.6751577471371815</v>
      </c>
      <c r="Z4" s="15">
        <v>88559</v>
      </c>
      <c r="AA4" s="15">
        <f t="shared" ref="AA4:AA67" si="11">Z4/$C4</f>
        <v>20.696190698761392</v>
      </c>
      <c r="AB4" s="15">
        <v>5335</v>
      </c>
      <c r="AC4" s="15">
        <f t="shared" ref="AC4:AC67" si="12">AB4/$C4</f>
        <v>1.2467866323907455</v>
      </c>
      <c r="AD4" s="15">
        <v>0</v>
      </c>
      <c r="AE4" s="15">
        <f t="shared" ref="AE4:AE67" si="13">AD4/$C4</f>
        <v>0</v>
      </c>
      <c r="AF4" s="15">
        <v>43547</v>
      </c>
      <c r="AG4" s="15">
        <f t="shared" ref="AG4:AG67" si="14">AF4/$C4</f>
        <v>10.176910493105867</v>
      </c>
      <c r="AH4" s="16">
        <f t="shared" ref="AH4:AH67" si="15">D4+F4+H4+J4+L4+N4+P4+R4+T4+V4+X4+Z4+AB4+AD4+AF4</f>
        <v>1013899</v>
      </c>
      <c r="AI4" s="15">
        <f t="shared" ref="AI4:AI67" si="16">AH4/$C4</f>
        <v>236.94765132040197</v>
      </c>
    </row>
    <row r="5" spans="1:35" x14ac:dyDescent="0.2">
      <c r="A5" s="12">
        <v>3</v>
      </c>
      <c r="B5" s="13" t="s">
        <v>37</v>
      </c>
      <c r="C5" s="14">
        <v>22048</v>
      </c>
      <c r="D5" s="15">
        <v>7187244</v>
      </c>
      <c r="E5" s="15">
        <f t="shared" si="0"/>
        <v>325.98167634252542</v>
      </c>
      <c r="F5" s="15">
        <v>34000</v>
      </c>
      <c r="G5" s="15">
        <f t="shared" si="1"/>
        <v>1.542089985486212</v>
      </c>
      <c r="H5" s="15">
        <v>0</v>
      </c>
      <c r="I5" s="15">
        <f t="shared" si="2"/>
        <v>0</v>
      </c>
      <c r="J5" s="15">
        <v>2382553</v>
      </c>
      <c r="K5" s="15">
        <f t="shared" si="3"/>
        <v>108.06209179970972</v>
      </c>
      <c r="L5" s="15">
        <v>553323</v>
      </c>
      <c r="M5" s="15">
        <f t="shared" si="4"/>
        <v>25.096289912917271</v>
      </c>
      <c r="N5" s="15">
        <v>0</v>
      </c>
      <c r="O5" s="15">
        <f t="shared" si="5"/>
        <v>0</v>
      </c>
      <c r="P5" s="15">
        <v>146</v>
      </c>
      <c r="Q5" s="15">
        <f t="shared" si="6"/>
        <v>6.6219158200290272E-3</v>
      </c>
      <c r="R5" s="15">
        <v>0</v>
      </c>
      <c r="S5" s="15">
        <f t="shared" si="7"/>
        <v>0</v>
      </c>
      <c r="T5" s="15">
        <v>0</v>
      </c>
      <c r="U5" s="15">
        <f t="shared" si="8"/>
        <v>0</v>
      </c>
      <c r="V5" s="15">
        <v>0</v>
      </c>
      <c r="W5" s="15">
        <f t="shared" si="9"/>
        <v>0</v>
      </c>
      <c r="X5" s="15">
        <v>223958</v>
      </c>
      <c r="Y5" s="15">
        <f t="shared" si="10"/>
        <v>10.157746734397678</v>
      </c>
      <c r="Z5" s="15">
        <v>140910</v>
      </c>
      <c r="AA5" s="15">
        <f t="shared" si="11"/>
        <v>6.3910558780841802</v>
      </c>
      <c r="AB5" s="15">
        <v>439927</v>
      </c>
      <c r="AC5" s="15">
        <f t="shared" si="12"/>
        <v>19.953147677793904</v>
      </c>
      <c r="AD5" s="15">
        <v>58753</v>
      </c>
      <c r="AE5" s="15">
        <f t="shared" si="13"/>
        <v>2.6647768505079825</v>
      </c>
      <c r="AF5" s="15">
        <v>897781</v>
      </c>
      <c r="AG5" s="15">
        <f t="shared" si="14"/>
        <v>40.719384978229321</v>
      </c>
      <c r="AH5" s="16">
        <f t="shared" si="15"/>
        <v>11918595</v>
      </c>
      <c r="AI5" s="15">
        <f t="shared" si="16"/>
        <v>540.57488207547169</v>
      </c>
    </row>
    <row r="6" spans="1:35" x14ac:dyDescent="0.2">
      <c r="A6" s="12">
        <v>4</v>
      </c>
      <c r="B6" s="13" t="s">
        <v>38</v>
      </c>
      <c r="C6" s="14">
        <v>3589</v>
      </c>
      <c r="D6" s="15">
        <v>376723</v>
      </c>
      <c r="E6" s="15">
        <f t="shared" si="0"/>
        <v>104.96600724435775</v>
      </c>
      <c r="F6" s="15">
        <v>0</v>
      </c>
      <c r="G6" s="15">
        <f t="shared" si="1"/>
        <v>0</v>
      </c>
      <c r="H6" s="15">
        <v>0</v>
      </c>
      <c r="I6" s="15">
        <f t="shared" si="2"/>
        <v>0</v>
      </c>
      <c r="J6" s="15">
        <v>215227</v>
      </c>
      <c r="K6" s="15">
        <f t="shared" si="3"/>
        <v>59.968514906659237</v>
      </c>
      <c r="L6" s="15">
        <v>0</v>
      </c>
      <c r="M6" s="15">
        <f t="shared" si="4"/>
        <v>0</v>
      </c>
      <c r="N6" s="15">
        <v>0</v>
      </c>
      <c r="O6" s="15">
        <f t="shared" si="5"/>
        <v>0</v>
      </c>
      <c r="P6" s="15">
        <v>0</v>
      </c>
      <c r="Q6" s="15">
        <f t="shared" si="6"/>
        <v>0</v>
      </c>
      <c r="R6" s="15">
        <v>0</v>
      </c>
      <c r="S6" s="15">
        <f t="shared" si="7"/>
        <v>0</v>
      </c>
      <c r="T6" s="15">
        <v>0</v>
      </c>
      <c r="U6" s="15">
        <f t="shared" si="8"/>
        <v>0</v>
      </c>
      <c r="V6" s="15">
        <v>0</v>
      </c>
      <c r="W6" s="15">
        <f t="shared" si="9"/>
        <v>0</v>
      </c>
      <c r="X6" s="15">
        <v>59578</v>
      </c>
      <c r="Y6" s="15">
        <f t="shared" si="10"/>
        <v>16.600167177486764</v>
      </c>
      <c r="Z6" s="15">
        <v>128298</v>
      </c>
      <c r="AA6" s="15">
        <f t="shared" si="11"/>
        <v>35.747561994984679</v>
      </c>
      <c r="AB6" s="15">
        <v>212752</v>
      </c>
      <c r="AC6" s="15">
        <f t="shared" si="12"/>
        <v>59.278907773753133</v>
      </c>
      <c r="AD6" s="15">
        <v>0</v>
      </c>
      <c r="AE6" s="15">
        <f t="shared" si="13"/>
        <v>0</v>
      </c>
      <c r="AF6" s="15">
        <v>217936</v>
      </c>
      <c r="AG6" s="15">
        <f t="shared" si="14"/>
        <v>60.723321259403733</v>
      </c>
      <c r="AH6" s="16">
        <f t="shared" si="15"/>
        <v>1210514</v>
      </c>
      <c r="AI6" s="15">
        <f t="shared" si="16"/>
        <v>337.2844803566453</v>
      </c>
    </row>
    <row r="7" spans="1:35" x14ac:dyDescent="0.2">
      <c r="A7" s="17">
        <v>5</v>
      </c>
      <c r="B7" s="18" t="s">
        <v>39</v>
      </c>
      <c r="C7" s="19">
        <v>5534</v>
      </c>
      <c r="D7" s="20">
        <v>1379174</v>
      </c>
      <c r="E7" s="20">
        <f t="shared" si="0"/>
        <v>249.21828695337911</v>
      </c>
      <c r="F7" s="20">
        <v>0</v>
      </c>
      <c r="G7" s="20">
        <f t="shared" si="1"/>
        <v>0</v>
      </c>
      <c r="H7" s="20">
        <v>0</v>
      </c>
      <c r="I7" s="20">
        <f t="shared" si="2"/>
        <v>0</v>
      </c>
      <c r="J7" s="20">
        <v>42247</v>
      </c>
      <c r="K7" s="20">
        <f t="shared" si="3"/>
        <v>7.6340802312974336</v>
      </c>
      <c r="L7" s="20">
        <v>73515</v>
      </c>
      <c r="M7" s="20">
        <f t="shared" si="4"/>
        <v>13.284242862305746</v>
      </c>
      <c r="N7" s="20">
        <v>0</v>
      </c>
      <c r="O7" s="20">
        <f t="shared" si="5"/>
        <v>0</v>
      </c>
      <c r="P7" s="20">
        <v>9856</v>
      </c>
      <c r="Q7" s="20">
        <f t="shared" si="6"/>
        <v>1.7809902421395012</v>
      </c>
      <c r="R7" s="20">
        <v>0</v>
      </c>
      <c r="S7" s="20">
        <f t="shared" si="7"/>
        <v>0</v>
      </c>
      <c r="T7" s="20">
        <v>0</v>
      </c>
      <c r="U7" s="20">
        <f t="shared" si="8"/>
        <v>0</v>
      </c>
      <c r="V7" s="20">
        <v>0</v>
      </c>
      <c r="W7" s="20">
        <f t="shared" si="9"/>
        <v>0</v>
      </c>
      <c r="X7" s="20">
        <v>90090</v>
      </c>
      <c r="Y7" s="20">
        <f t="shared" si="10"/>
        <v>16.279363932056377</v>
      </c>
      <c r="Z7" s="20">
        <v>44900</v>
      </c>
      <c r="AA7" s="20">
        <f t="shared" si="11"/>
        <v>8.113480303577882</v>
      </c>
      <c r="AB7" s="20">
        <v>12420</v>
      </c>
      <c r="AC7" s="20">
        <f t="shared" si="12"/>
        <v>2.2443079147090712</v>
      </c>
      <c r="AD7" s="20">
        <v>1557</v>
      </c>
      <c r="AE7" s="20">
        <f t="shared" si="13"/>
        <v>0.28135164438019516</v>
      </c>
      <c r="AF7" s="20">
        <v>12153</v>
      </c>
      <c r="AG7" s="20">
        <f t="shared" si="14"/>
        <v>2.1960607155764365</v>
      </c>
      <c r="AH7" s="21">
        <f t="shared" si="15"/>
        <v>1665912</v>
      </c>
      <c r="AI7" s="20">
        <f t="shared" si="16"/>
        <v>301.03216479942176</v>
      </c>
    </row>
    <row r="8" spans="1:35" x14ac:dyDescent="0.2">
      <c r="A8" s="7">
        <v>6</v>
      </c>
      <c r="B8" s="8" t="s">
        <v>40</v>
      </c>
      <c r="C8" s="9">
        <v>5952</v>
      </c>
      <c r="D8" s="10">
        <v>883508</v>
      </c>
      <c r="E8" s="10">
        <f t="shared" si="0"/>
        <v>148.4388440860215</v>
      </c>
      <c r="F8" s="10">
        <v>0</v>
      </c>
      <c r="G8" s="10">
        <f t="shared" si="1"/>
        <v>0</v>
      </c>
      <c r="H8" s="10">
        <v>0</v>
      </c>
      <c r="I8" s="10">
        <f t="shared" si="2"/>
        <v>0</v>
      </c>
      <c r="J8" s="10">
        <v>0</v>
      </c>
      <c r="K8" s="10">
        <f t="shared" si="3"/>
        <v>0</v>
      </c>
      <c r="L8" s="10">
        <v>203994</v>
      </c>
      <c r="M8" s="10">
        <f t="shared" si="4"/>
        <v>34.273185483870968</v>
      </c>
      <c r="N8" s="10">
        <v>0</v>
      </c>
      <c r="O8" s="10">
        <f t="shared" si="5"/>
        <v>0</v>
      </c>
      <c r="P8" s="10">
        <v>0</v>
      </c>
      <c r="Q8" s="10">
        <f t="shared" si="6"/>
        <v>0</v>
      </c>
      <c r="R8" s="10">
        <v>0</v>
      </c>
      <c r="S8" s="10">
        <f t="shared" si="7"/>
        <v>0</v>
      </c>
      <c r="T8" s="10">
        <v>0</v>
      </c>
      <c r="U8" s="10">
        <f t="shared" si="8"/>
        <v>0</v>
      </c>
      <c r="V8" s="10">
        <v>0</v>
      </c>
      <c r="W8" s="10">
        <f t="shared" si="9"/>
        <v>0</v>
      </c>
      <c r="X8" s="10">
        <v>30068</v>
      </c>
      <c r="Y8" s="10">
        <f t="shared" si="10"/>
        <v>5.051747311827957</v>
      </c>
      <c r="Z8" s="10">
        <v>37500</v>
      </c>
      <c r="AA8" s="10">
        <f t="shared" si="11"/>
        <v>6.300403225806452</v>
      </c>
      <c r="AB8" s="10">
        <v>59579</v>
      </c>
      <c r="AC8" s="10">
        <f t="shared" si="12"/>
        <v>10.009912634408602</v>
      </c>
      <c r="AD8" s="10">
        <v>4950</v>
      </c>
      <c r="AE8" s="10">
        <f t="shared" si="13"/>
        <v>0.83165322580645162</v>
      </c>
      <c r="AF8" s="10">
        <v>26557</v>
      </c>
      <c r="AG8" s="10">
        <f t="shared" si="14"/>
        <v>4.461861559139785</v>
      </c>
      <c r="AH8" s="11">
        <f t="shared" si="15"/>
        <v>1246156</v>
      </c>
      <c r="AI8" s="10">
        <f t="shared" si="16"/>
        <v>209.36760752688173</v>
      </c>
    </row>
    <row r="9" spans="1:35" x14ac:dyDescent="0.2">
      <c r="A9" s="12">
        <v>7</v>
      </c>
      <c r="B9" s="13" t="s">
        <v>41</v>
      </c>
      <c r="C9" s="14">
        <v>2262</v>
      </c>
      <c r="D9" s="15">
        <v>371418</v>
      </c>
      <c r="E9" s="15">
        <f t="shared" si="0"/>
        <v>164.19893899204243</v>
      </c>
      <c r="F9" s="15">
        <v>0</v>
      </c>
      <c r="G9" s="15">
        <f t="shared" si="1"/>
        <v>0</v>
      </c>
      <c r="H9" s="15">
        <v>0</v>
      </c>
      <c r="I9" s="15">
        <f t="shared" si="2"/>
        <v>0</v>
      </c>
      <c r="J9" s="15">
        <v>1046870</v>
      </c>
      <c r="K9" s="15">
        <f t="shared" si="3"/>
        <v>462.80725022104332</v>
      </c>
      <c r="L9" s="15">
        <v>57340</v>
      </c>
      <c r="M9" s="15">
        <f t="shared" si="4"/>
        <v>25.349248452696727</v>
      </c>
      <c r="N9" s="15">
        <v>0</v>
      </c>
      <c r="O9" s="15">
        <f t="shared" si="5"/>
        <v>0</v>
      </c>
      <c r="P9" s="15">
        <v>0</v>
      </c>
      <c r="Q9" s="15">
        <f t="shared" si="6"/>
        <v>0</v>
      </c>
      <c r="R9" s="15">
        <v>0</v>
      </c>
      <c r="S9" s="15">
        <f t="shared" si="7"/>
        <v>0</v>
      </c>
      <c r="T9" s="15">
        <v>244</v>
      </c>
      <c r="U9" s="15">
        <f t="shared" si="8"/>
        <v>0.10786914235190097</v>
      </c>
      <c r="V9" s="15">
        <v>272</v>
      </c>
      <c r="W9" s="15">
        <f t="shared" si="9"/>
        <v>0.12024756852343059</v>
      </c>
      <c r="X9" s="15">
        <v>13543</v>
      </c>
      <c r="Y9" s="15">
        <f t="shared" si="10"/>
        <v>5.9871794871794872</v>
      </c>
      <c r="Z9" s="15">
        <v>51178</v>
      </c>
      <c r="AA9" s="15">
        <f t="shared" si="11"/>
        <v>22.625110521662247</v>
      </c>
      <c r="AB9" s="15">
        <v>0</v>
      </c>
      <c r="AC9" s="15">
        <f t="shared" si="12"/>
        <v>0</v>
      </c>
      <c r="AD9" s="15">
        <v>5819</v>
      </c>
      <c r="AE9" s="15">
        <f t="shared" si="13"/>
        <v>2.5725022104332451</v>
      </c>
      <c r="AF9" s="15">
        <v>93304</v>
      </c>
      <c r="AG9" s="15">
        <f t="shared" si="14"/>
        <v>41.248452696728556</v>
      </c>
      <c r="AH9" s="16">
        <f t="shared" si="15"/>
        <v>1639988</v>
      </c>
      <c r="AI9" s="15">
        <f t="shared" si="16"/>
        <v>725.0167992926614</v>
      </c>
    </row>
    <row r="10" spans="1:35" x14ac:dyDescent="0.2">
      <c r="A10" s="12">
        <v>8</v>
      </c>
      <c r="B10" s="13" t="s">
        <v>42</v>
      </c>
      <c r="C10" s="14">
        <v>22251</v>
      </c>
      <c r="D10" s="15">
        <v>5490379</v>
      </c>
      <c r="E10" s="15">
        <f t="shared" si="0"/>
        <v>246.74751696552963</v>
      </c>
      <c r="F10" s="15">
        <v>0</v>
      </c>
      <c r="G10" s="15">
        <f t="shared" si="1"/>
        <v>0</v>
      </c>
      <c r="H10" s="15">
        <v>0</v>
      </c>
      <c r="I10" s="15">
        <f t="shared" si="2"/>
        <v>0</v>
      </c>
      <c r="J10" s="15">
        <v>1944142</v>
      </c>
      <c r="K10" s="15">
        <f t="shared" si="3"/>
        <v>87.373241652060585</v>
      </c>
      <c r="L10" s="15">
        <v>411264</v>
      </c>
      <c r="M10" s="15">
        <f t="shared" si="4"/>
        <v>18.482944586760144</v>
      </c>
      <c r="N10" s="15">
        <v>0</v>
      </c>
      <c r="O10" s="15">
        <f t="shared" si="5"/>
        <v>0</v>
      </c>
      <c r="P10" s="15">
        <v>0</v>
      </c>
      <c r="Q10" s="15">
        <f t="shared" si="6"/>
        <v>0</v>
      </c>
      <c r="R10" s="15">
        <v>0</v>
      </c>
      <c r="S10" s="15">
        <f t="shared" si="7"/>
        <v>0</v>
      </c>
      <c r="T10" s="15">
        <v>0</v>
      </c>
      <c r="U10" s="15">
        <f t="shared" si="8"/>
        <v>0</v>
      </c>
      <c r="V10" s="15">
        <v>3561</v>
      </c>
      <c r="W10" s="15">
        <f t="shared" si="9"/>
        <v>0.16003775111230956</v>
      </c>
      <c r="X10" s="15">
        <v>308786</v>
      </c>
      <c r="Y10" s="15">
        <f t="shared" si="10"/>
        <v>13.87739876859467</v>
      </c>
      <c r="Z10" s="15">
        <v>81400</v>
      </c>
      <c r="AA10" s="15">
        <f t="shared" si="11"/>
        <v>3.6582625499977528</v>
      </c>
      <c r="AB10" s="15">
        <v>2994799</v>
      </c>
      <c r="AC10" s="15">
        <f t="shared" si="12"/>
        <v>134.59165880185159</v>
      </c>
      <c r="AD10" s="15">
        <v>25168</v>
      </c>
      <c r="AE10" s="15">
        <f t="shared" si="13"/>
        <v>1.1310952316749809</v>
      </c>
      <c r="AF10" s="15">
        <v>18674</v>
      </c>
      <c r="AG10" s="15">
        <f t="shared" si="14"/>
        <v>0.8392431800817941</v>
      </c>
      <c r="AH10" s="16">
        <f t="shared" si="15"/>
        <v>11278173</v>
      </c>
      <c r="AI10" s="15">
        <f t="shared" si="16"/>
        <v>506.86139948766345</v>
      </c>
    </row>
    <row r="11" spans="1:35" x14ac:dyDescent="0.2">
      <c r="A11" s="12">
        <v>9</v>
      </c>
      <c r="B11" s="13" t="s">
        <v>43</v>
      </c>
      <c r="C11" s="14">
        <v>39921</v>
      </c>
      <c r="D11" s="15">
        <v>7665905</v>
      </c>
      <c r="E11" s="15">
        <f t="shared" si="0"/>
        <v>192.02687808421632</v>
      </c>
      <c r="F11" s="15">
        <v>0</v>
      </c>
      <c r="G11" s="15">
        <f t="shared" si="1"/>
        <v>0</v>
      </c>
      <c r="H11" s="15">
        <v>102905</v>
      </c>
      <c r="I11" s="15">
        <f t="shared" si="2"/>
        <v>2.5777159890784298</v>
      </c>
      <c r="J11" s="15">
        <v>3762937</v>
      </c>
      <c r="K11" s="15">
        <f t="shared" si="3"/>
        <v>94.259587685679222</v>
      </c>
      <c r="L11" s="15">
        <v>244449</v>
      </c>
      <c r="M11" s="15">
        <f t="shared" si="4"/>
        <v>6.1233185541444355</v>
      </c>
      <c r="N11" s="15">
        <v>0</v>
      </c>
      <c r="O11" s="15">
        <f t="shared" si="5"/>
        <v>0</v>
      </c>
      <c r="P11" s="15">
        <v>198</v>
      </c>
      <c r="Q11" s="15">
        <f t="shared" si="6"/>
        <v>4.9597955963026977E-3</v>
      </c>
      <c r="R11" s="15">
        <v>875547</v>
      </c>
      <c r="S11" s="15">
        <f t="shared" si="7"/>
        <v>21.931990681596151</v>
      </c>
      <c r="T11" s="15">
        <v>92758</v>
      </c>
      <c r="U11" s="15">
        <f t="shared" si="8"/>
        <v>2.3235389895042711</v>
      </c>
      <c r="V11" s="15">
        <v>0</v>
      </c>
      <c r="W11" s="15">
        <f t="shared" si="9"/>
        <v>0</v>
      </c>
      <c r="X11" s="15">
        <v>1103757</v>
      </c>
      <c r="Y11" s="15">
        <f t="shared" si="10"/>
        <v>27.64853084842564</v>
      </c>
      <c r="Z11" s="15">
        <v>156450</v>
      </c>
      <c r="AA11" s="15">
        <f t="shared" si="11"/>
        <v>3.9189900052603894</v>
      </c>
      <c r="AB11" s="15">
        <v>1612846</v>
      </c>
      <c r="AC11" s="15">
        <f t="shared" si="12"/>
        <v>40.400941860173845</v>
      </c>
      <c r="AD11" s="15">
        <v>358019</v>
      </c>
      <c r="AE11" s="15">
        <f t="shared" si="13"/>
        <v>8.9681871696600783</v>
      </c>
      <c r="AF11" s="15">
        <v>618818</v>
      </c>
      <c r="AG11" s="15">
        <f t="shared" si="14"/>
        <v>15.501064602590116</v>
      </c>
      <c r="AH11" s="16">
        <f t="shared" si="15"/>
        <v>16594589</v>
      </c>
      <c r="AI11" s="15">
        <f t="shared" si="16"/>
        <v>415.68570426592521</v>
      </c>
    </row>
    <row r="12" spans="1:35" x14ac:dyDescent="0.2">
      <c r="A12" s="17">
        <v>10</v>
      </c>
      <c r="B12" s="18" t="s">
        <v>44</v>
      </c>
      <c r="C12" s="19">
        <v>32623</v>
      </c>
      <c r="D12" s="20">
        <v>3071765</v>
      </c>
      <c r="E12" s="20">
        <f t="shared" si="0"/>
        <v>94.159488704288393</v>
      </c>
      <c r="F12" s="20">
        <v>0</v>
      </c>
      <c r="G12" s="20">
        <f t="shared" si="1"/>
        <v>0</v>
      </c>
      <c r="H12" s="20">
        <v>0</v>
      </c>
      <c r="I12" s="20">
        <f t="shared" si="2"/>
        <v>0</v>
      </c>
      <c r="J12" s="20">
        <v>1761089</v>
      </c>
      <c r="K12" s="20">
        <f t="shared" si="3"/>
        <v>53.983048769273211</v>
      </c>
      <c r="L12" s="20">
        <v>0</v>
      </c>
      <c r="M12" s="20">
        <f t="shared" si="4"/>
        <v>0</v>
      </c>
      <c r="N12" s="20">
        <v>0</v>
      </c>
      <c r="O12" s="20">
        <f t="shared" si="5"/>
        <v>0</v>
      </c>
      <c r="P12" s="20">
        <v>0</v>
      </c>
      <c r="Q12" s="20">
        <f t="shared" si="6"/>
        <v>0</v>
      </c>
      <c r="R12" s="20">
        <v>0</v>
      </c>
      <c r="S12" s="20">
        <f t="shared" si="7"/>
        <v>0</v>
      </c>
      <c r="T12" s="20">
        <v>0</v>
      </c>
      <c r="U12" s="20">
        <f t="shared" si="8"/>
        <v>0</v>
      </c>
      <c r="V12" s="20">
        <v>0</v>
      </c>
      <c r="W12" s="20">
        <f t="shared" si="9"/>
        <v>0</v>
      </c>
      <c r="X12" s="20">
        <v>744408</v>
      </c>
      <c r="Y12" s="20">
        <f t="shared" si="10"/>
        <v>22.818502283664898</v>
      </c>
      <c r="Z12" s="20">
        <v>335721</v>
      </c>
      <c r="AA12" s="20">
        <f t="shared" si="11"/>
        <v>10.290929712166264</v>
      </c>
      <c r="AB12" s="20">
        <v>57468</v>
      </c>
      <c r="AC12" s="20">
        <f t="shared" si="12"/>
        <v>1.7615792539006223</v>
      </c>
      <c r="AD12" s="20">
        <v>98872</v>
      </c>
      <c r="AE12" s="20">
        <f t="shared" si="13"/>
        <v>3.0307451797811362</v>
      </c>
      <c r="AF12" s="20">
        <v>41821</v>
      </c>
      <c r="AG12" s="20">
        <f t="shared" si="14"/>
        <v>1.2819483186708764</v>
      </c>
      <c r="AH12" s="21">
        <f t="shared" si="15"/>
        <v>6111144</v>
      </c>
      <c r="AI12" s="20">
        <f t="shared" si="16"/>
        <v>187.32624222174539</v>
      </c>
    </row>
    <row r="13" spans="1:35" x14ac:dyDescent="0.2">
      <c r="A13" s="7">
        <v>11</v>
      </c>
      <c r="B13" s="8" t="s">
        <v>45</v>
      </c>
      <c r="C13" s="9">
        <v>1695</v>
      </c>
      <c r="D13" s="10">
        <v>101028</v>
      </c>
      <c r="E13" s="10">
        <f t="shared" si="0"/>
        <v>59.603539823008852</v>
      </c>
      <c r="F13" s="10">
        <v>0</v>
      </c>
      <c r="G13" s="10">
        <f t="shared" si="1"/>
        <v>0</v>
      </c>
      <c r="H13" s="10">
        <v>0</v>
      </c>
      <c r="I13" s="10">
        <f t="shared" si="2"/>
        <v>0</v>
      </c>
      <c r="J13" s="10">
        <v>120169</v>
      </c>
      <c r="K13" s="10">
        <f t="shared" si="3"/>
        <v>70.896165191740408</v>
      </c>
      <c r="L13" s="10">
        <v>32868</v>
      </c>
      <c r="M13" s="10">
        <f t="shared" si="4"/>
        <v>19.391150442477876</v>
      </c>
      <c r="N13" s="10">
        <v>0</v>
      </c>
      <c r="O13" s="10">
        <f t="shared" si="5"/>
        <v>0</v>
      </c>
      <c r="P13" s="10">
        <v>20901</v>
      </c>
      <c r="Q13" s="10">
        <f t="shared" si="6"/>
        <v>12.330973451327434</v>
      </c>
      <c r="R13" s="10">
        <v>0</v>
      </c>
      <c r="S13" s="10">
        <f t="shared" si="7"/>
        <v>0</v>
      </c>
      <c r="T13" s="10">
        <v>0</v>
      </c>
      <c r="U13" s="10">
        <f t="shared" si="8"/>
        <v>0</v>
      </c>
      <c r="V13" s="10">
        <v>0</v>
      </c>
      <c r="W13" s="10">
        <f t="shared" si="9"/>
        <v>0</v>
      </c>
      <c r="X13" s="10">
        <v>5040</v>
      </c>
      <c r="Y13" s="10">
        <f t="shared" si="10"/>
        <v>2.9734513274336285</v>
      </c>
      <c r="Z13" s="10">
        <v>74000</v>
      </c>
      <c r="AA13" s="10">
        <f t="shared" si="11"/>
        <v>43.657817109144545</v>
      </c>
      <c r="AB13" s="10">
        <v>0</v>
      </c>
      <c r="AC13" s="10">
        <f t="shared" si="12"/>
        <v>0</v>
      </c>
      <c r="AD13" s="10">
        <v>9089</v>
      </c>
      <c r="AE13" s="10">
        <f t="shared" si="13"/>
        <v>5.3622418879056051</v>
      </c>
      <c r="AF13" s="10">
        <v>750</v>
      </c>
      <c r="AG13" s="10">
        <f t="shared" si="14"/>
        <v>0.44247787610619471</v>
      </c>
      <c r="AH13" s="11">
        <f t="shared" si="15"/>
        <v>363845</v>
      </c>
      <c r="AI13" s="10">
        <f t="shared" si="16"/>
        <v>214.65781710914453</v>
      </c>
    </row>
    <row r="14" spans="1:35" x14ac:dyDescent="0.2">
      <c r="A14" s="12">
        <v>12</v>
      </c>
      <c r="B14" s="13" t="s">
        <v>46</v>
      </c>
      <c r="C14" s="14">
        <v>1348</v>
      </c>
      <c r="D14" s="15">
        <v>853767</v>
      </c>
      <c r="E14" s="15">
        <f t="shared" si="0"/>
        <v>633.35830860534122</v>
      </c>
      <c r="F14" s="15">
        <v>0</v>
      </c>
      <c r="G14" s="15">
        <f t="shared" si="1"/>
        <v>0</v>
      </c>
      <c r="H14" s="15">
        <v>0</v>
      </c>
      <c r="I14" s="15">
        <f t="shared" si="2"/>
        <v>0</v>
      </c>
      <c r="J14" s="15">
        <v>288875</v>
      </c>
      <c r="K14" s="15">
        <f t="shared" si="3"/>
        <v>214.29896142433233</v>
      </c>
      <c r="L14" s="15">
        <v>0</v>
      </c>
      <c r="M14" s="15">
        <f t="shared" si="4"/>
        <v>0</v>
      </c>
      <c r="N14" s="15">
        <v>0</v>
      </c>
      <c r="O14" s="15">
        <f t="shared" si="5"/>
        <v>0</v>
      </c>
      <c r="P14" s="15">
        <v>0</v>
      </c>
      <c r="Q14" s="15">
        <f t="shared" si="6"/>
        <v>0</v>
      </c>
      <c r="R14" s="15">
        <v>0</v>
      </c>
      <c r="S14" s="15">
        <f t="shared" si="7"/>
        <v>0</v>
      </c>
      <c r="T14" s="15">
        <v>3030</v>
      </c>
      <c r="U14" s="15">
        <f t="shared" si="8"/>
        <v>2.2477744807121662</v>
      </c>
      <c r="V14" s="15">
        <v>0</v>
      </c>
      <c r="W14" s="15">
        <f t="shared" si="9"/>
        <v>0</v>
      </c>
      <c r="X14" s="15">
        <v>114174</v>
      </c>
      <c r="Y14" s="15">
        <f t="shared" si="10"/>
        <v>84.698813056379819</v>
      </c>
      <c r="Z14" s="15">
        <v>42000</v>
      </c>
      <c r="AA14" s="15">
        <f t="shared" si="11"/>
        <v>31.15727002967359</v>
      </c>
      <c r="AB14" s="15">
        <v>530183</v>
      </c>
      <c r="AC14" s="15">
        <f t="shared" si="12"/>
        <v>393.31083086053411</v>
      </c>
      <c r="AD14" s="15">
        <v>0</v>
      </c>
      <c r="AE14" s="15">
        <f t="shared" si="13"/>
        <v>0</v>
      </c>
      <c r="AF14" s="15">
        <v>26331</v>
      </c>
      <c r="AG14" s="15">
        <f t="shared" si="14"/>
        <v>19.533382789317507</v>
      </c>
      <c r="AH14" s="16">
        <f t="shared" si="15"/>
        <v>1858360</v>
      </c>
      <c r="AI14" s="15">
        <f t="shared" si="16"/>
        <v>1378.6053412462909</v>
      </c>
    </row>
    <row r="15" spans="1:35" x14ac:dyDescent="0.2">
      <c r="A15" s="12">
        <v>13</v>
      </c>
      <c r="B15" s="13" t="s">
        <v>47</v>
      </c>
      <c r="C15" s="14">
        <v>1330</v>
      </c>
      <c r="D15" s="15">
        <v>324513</v>
      </c>
      <c r="E15" s="15">
        <f t="shared" si="0"/>
        <v>243.99473684210525</v>
      </c>
      <c r="F15" s="15">
        <v>0</v>
      </c>
      <c r="G15" s="15">
        <f t="shared" si="1"/>
        <v>0</v>
      </c>
      <c r="H15" s="15">
        <v>0</v>
      </c>
      <c r="I15" s="15">
        <f t="shared" si="2"/>
        <v>0</v>
      </c>
      <c r="J15" s="15">
        <v>34248</v>
      </c>
      <c r="K15" s="15">
        <f t="shared" si="3"/>
        <v>25.750375939849626</v>
      </c>
      <c r="L15" s="15">
        <v>41197</v>
      </c>
      <c r="M15" s="15">
        <f t="shared" si="4"/>
        <v>30.975187969924811</v>
      </c>
      <c r="N15" s="15">
        <v>0</v>
      </c>
      <c r="O15" s="15">
        <f t="shared" si="5"/>
        <v>0</v>
      </c>
      <c r="P15" s="15">
        <v>12235</v>
      </c>
      <c r="Q15" s="15">
        <f t="shared" si="6"/>
        <v>9.1992481203007515</v>
      </c>
      <c r="R15" s="15">
        <v>0</v>
      </c>
      <c r="S15" s="15">
        <f t="shared" si="7"/>
        <v>0</v>
      </c>
      <c r="T15" s="15">
        <v>0</v>
      </c>
      <c r="U15" s="15">
        <f t="shared" si="8"/>
        <v>0</v>
      </c>
      <c r="V15" s="15">
        <v>0</v>
      </c>
      <c r="W15" s="15">
        <f t="shared" si="9"/>
        <v>0</v>
      </c>
      <c r="X15" s="15">
        <v>10064</v>
      </c>
      <c r="Y15" s="15">
        <f t="shared" si="10"/>
        <v>7.5669172932330824</v>
      </c>
      <c r="Z15" s="15">
        <v>0</v>
      </c>
      <c r="AA15" s="15">
        <f t="shared" si="11"/>
        <v>0</v>
      </c>
      <c r="AB15" s="15">
        <v>0</v>
      </c>
      <c r="AC15" s="15">
        <f t="shared" si="12"/>
        <v>0</v>
      </c>
      <c r="AD15" s="15">
        <v>1104</v>
      </c>
      <c r="AE15" s="15">
        <f t="shared" si="13"/>
        <v>0.83007518796992485</v>
      </c>
      <c r="AF15" s="15">
        <v>21238</v>
      </c>
      <c r="AG15" s="15">
        <f t="shared" si="14"/>
        <v>15.968421052631578</v>
      </c>
      <c r="AH15" s="16">
        <f t="shared" si="15"/>
        <v>444599</v>
      </c>
      <c r="AI15" s="15">
        <f t="shared" si="16"/>
        <v>334.28496240601504</v>
      </c>
    </row>
    <row r="16" spans="1:35" x14ac:dyDescent="0.2">
      <c r="A16" s="12">
        <v>14</v>
      </c>
      <c r="B16" s="13" t="s">
        <v>48</v>
      </c>
      <c r="C16" s="14">
        <v>1709</v>
      </c>
      <c r="D16" s="15">
        <v>348630</v>
      </c>
      <c r="E16" s="15">
        <f t="shared" si="0"/>
        <v>203.99648917495611</v>
      </c>
      <c r="F16" s="15">
        <v>0</v>
      </c>
      <c r="G16" s="15">
        <f t="shared" si="1"/>
        <v>0</v>
      </c>
      <c r="H16" s="15">
        <v>0</v>
      </c>
      <c r="I16" s="15">
        <f t="shared" si="2"/>
        <v>0</v>
      </c>
      <c r="J16" s="15">
        <v>135252</v>
      </c>
      <c r="K16" s="15">
        <f t="shared" si="3"/>
        <v>79.141018139262727</v>
      </c>
      <c r="L16" s="15">
        <v>0</v>
      </c>
      <c r="M16" s="15">
        <f t="shared" si="4"/>
        <v>0</v>
      </c>
      <c r="N16" s="15">
        <v>0</v>
      </c>
      <c r="O16" s="15">
        <f t="shared" si="5"/>
        <v>0</v>
      </c>
      <c r="P16" s="15">
        <v>0</v>
      </c>
      <c r="Q16" s="15">
        <f t="shared" si="6"/>
        <v>0</v>
      </c>
      <c r="R16" s="15">
        <v>0</v>
      </c>
      <c r="S16" s="15">
        <f t="shared" si="7"/>
        <v>0</v>
      </c>
      <c r="T16" s="15">
        <v>0</v>
      </c>
      <c r="U16" s="15">
        <f t="shared" si="8"/>
        <v>0</v>
      </c>
      <c r="V16" s="15">
        <v>0</v>
      </c>
      <c r="W16" s="15">
        <f t="shared" si="9"/>
        <v>0</v>
      </c>
      <c r="X16" s="15">
        <v>38139</v>
      </c>
      <c r="Y16" s="15">
        <f t="shared" si="10"/>
        <v>22.316559391456991</v>
      </c>
      <c r="Z16" s="15">
        <v>99408</v>
      </c>
      <c r="AA16" s="15">
        <f t="shared" si="11"/>
        <v>58.16734932709187</v>
      </c>
      <c r="AB16" s="15">
        <v>1600</v>
      </c>
      <c r="AC16" s="15">
        <f t="shared" si="12"/>
        <v>0.93622001170275015</v>
      </c>
      <c r="AD16" s="15">
        <v>4656</v>
      </c>
      <c r="AE16" s="15">
        <f t="shared" si="13"/>
        <v>2.7244002340550031</v>
      </c>
      <c r="AF16" s="15">
        <v>28326</v>
      </c>
      <c r="AG16" s="15">
        <f t="shared" si="14"/>
        <v>16.574605032182564</v>
      </c>
      <c r="AH16" s="16">
        <f t="shared" si="15"/>
        <v>656011</v>
      </c>
      <c r="AI16" s="15">
        <f t="shared" si="16"/>
        <v>383.85664131070803</v>
      </c>
    </row>
    <row r="17" spans="1:35" x14ac:dyDescent="0.2">
      <c r="A17" s="17">
        <v>15</v>
      </c>
      <c r="B17" s="18" t="s">
        <v>49</v>
      </c>
      <c r="C17" s="19">
        <v>3413</v>
      </c>
      <c r="D17" s="20">
        <v>900478</v>
      </c>
      <c r="E17" s="20">
        <f t="shared" si="0"/>
        <v>263.83767946088483</v>
      </c>
      <c r="F17" s="20">
        <v>0</v>
      </c>
      <c r="G17" s="20">
        <f t="shared" si="1"/>
        <v>0</v>
      </c>
      <c r="H17" s="20">
        <v>0</v>
      </c>
      <c r="I17" s="20">
        <f t="shared" si="2"/>
        <v>0</v>
      </c>
      <c r="J17" s="20">
        <v>178824</v>
      </c>
      <c r="K17" s="20">
        <f t="shared" si="3"/>
        <v>52.394960445355991</v>
      </c>
      <c r="L17" s="20">
        <v>0</v>
      </c>
      <c r="M17" s="20">
        <f t="shared" si="4"/>
        <v>0</v>
      </c>
      <c r="N17" s="20">
        <v>0</v>
      </c>
      <c r="O17" s="20">
        <f t="shared" si="5"/>
        <v>0</v>
      </c>
      <c r="P17" s="20">
        <v>0</v>
      </c>
      <c r="Q17" s="20">
        <f t="shared" si="6"/>
        <v>0</v>
      </c>
      <c r="R17" s="20">
        <v>0</v>
      </c>
      <c r="S17" s="20">
        <f t="shared" si="7"/>
        <v>0</v>
      </c>
      <c r="T17" s="20">
        <v>0</v>
      </c>
      <c r="U17" s="20">
        <f t="shared" si="8"/>
        <v>0</v>
      </c>
      <c r="V17" s="20">
        <v>1785</v>
      </c>
      <c r="W17" s="20">
        <f t="shared" si="9"/>
        <v>0.52300029299736306</v>
      </c>
      <c r="X17" s="20">
        <v>148892</v>
      </c>
      <c r="Y17" s="20">
        <f t="shared" si="10"/>
        <v>43.624963375329621</v>
      </c>
      <c r="Z17" s="20">
        <v>82158</v>
      </c>
      <c r="AA17" s="20">
        <f t="shared" si="11"/>
        <v>24.07207735130384</v>
      </c>
      <c r="AB17" s="20">
        <v>42865</v>
      </c>
      <c r="AC17" s="20">
        <f t="shared" si="12"/>
        <v>12.559331966012305</v>
      </c>
      <c r="AD17" s="20">
        <v>7007</v>
      </c>
      <c r="AE17" s="20">
        <f t="shared" si="13"/>
        <v>2.0530325227072956</v>
      </c>
      <c r="AF17" s="20">
        <v>0</v>
      </c>
      <c r="AG17" s="20">
        <f t="shared" si="14"/>
        <v>0</v>
      </c>
      <c r="AH17" s="21">
        <f t="shared" si="15"/>
        <v>1362009</v>
      </c>
      <c r="AI17" s="20">
        <f t="shared" si="16"/>
        <v>399.06504541459128</v>
      </c>
    </row>
    <row r="18" spans="1:35" x14ac:dyDescent="0.2">
      <c r="A18" s="7">
        <v>16</v>
      </c>
      <c r="B18" s="8" t="s">
        <v>50</v>
      </c>
      <c r="C18" s="9">
        <v>5121</v>
      </c>
      <c r="D18" s="10">
        <v>960415</v>
      </c>
      <c r="E18" s="10">
        <f t="shared" si="0"/>
        <v>187.5444249170084</v>
      </c>
      <c r="F18" s="10">
        <v>0</v>
      </c>
      <c r="G18" s="10">
        <f t="shared" si="1"/>
        <v>0</v>
      </c>
      <c r="H18" s="10">
        <v>0</v>
      </c>
      <c r="I18" s="10">
        <f t="shared" si="2"/>
        <v>0</v>
      </c>
      <c r="J18" s="10">
        <v>1657336</v>
      </c>
      <c r="K18" s="10">
        <f t="shared" si="3"/>
        <v>323.63522749462993</v>
      </c>
      <c r="L18" s="10">
        <v>328395</v>
      </c>
      <c r="M18" s="10">
        <f t="shared" si="4"/>
        <v>64.127123608670175</v>
      </c>
      <c r="N18" s="10">
        <v>0</v>
      </c>
      <c r="O18" s="10">
        <f t="shared" si="5"/>
        <v>0</v>
      </c>
      <c r="P18" s="10">
        <v>0</v>
      </c>
      <c r="Q18" s="10">
        <f t="shared" si="6"/>
        <v>0</v>
      </c>
      <c r="R18" s="10">
        <v>0</v>
      </c>
      <c r="S18" s="10">
        <f t="shared" si="7"/>
        <v>0</v>
      </c>
      <c r="T18" s="10">
        <v>0</v>
      </c>
      <c r="U18" s="10">
        <f t="shared" si="8"/>
        <v>0</v>
      </c>
      <c r="V18" s="10">
        <v>0</v>
      </c>
      <c r="W18" s="10">
        <f t="shared" si="9"/>
        <v>0</v>
      </c>
      <c r="X18" s="10">
        <v>19347</v>
      </c>
      <c r="Y18" s="10">
        <f t="shared" si="10"/>
        <v>3.7779730521382544</v>
      </c>
      <c r="Z18" s="10">
        <v>60715</v>
      </c>
      <c r="AA18" s="10">
        <f t="shared" si="11"/>
        <v>11.856082796328842</v>
      </c>
      <c r="AB18" s="10">
        <v>351032</v>
      </c>
      <c r="AC18" s="10">
        <f t="shared" si="12"/>
        <v>68.54754930677602</v>
      </c>
      <c r="AD18" s="10">
        <v>7207</v>
      </c>
      <c r="AE18" s="10">
        <f t="shared" si="13"/>
        <v>1.4073423159539153</v>
      </c>
      <c r="AF18" s="10">
        <v>3617</v>
      </c>
      <c r="AG18" s="10">
        <f t="shared" si="14"/>
        <v>0.70630736184338994</v>
      </c>
      <c r="AH18" s="11">
        <f t="shared" si="15"/>
        <v>3388064</v>
      </c>
      <c r="AI18" s="10">
        <f t="shared" si="16"/>
        <v>661.60203085334899</v>
      </c>
    </row>
    <row r="19" spans="1:35" x14ac:dyDescent="0.2">
      <c r="A19" s="12">
        <v>17</v>
      </c>
      <c r="B19" s="13" t="s">
        <v>51</v>
      </c>
      <c r="C19" s="14">
        <v>40579</v>
      </c>
      <c r="D19" s="15">
        <v>11790010</v>
      </c>
      <c r="E19" s="15">
        <f t="shared" si="0"/>
        <v>290.54461667364893</v>
      </c>
      <c r="F19" s="15">
        <v>0</v>
      </c>
      <c r="G19" s="15">
        <f t="shared" si="1"/>
        <v>0</v>
      </c>
      <c r="H19" s="15">
        <v>0</v>
      </c>
      <c r="I19" s="15">
        <f t="shared" si="2"/>
        <v>0</v>
      </c>
      <c r="J19" s="15">
        <v>4293729</v>
      </c>
      <c r="K19" s="15">
        <f t="shared" si="3"/>
        <v>105.81160206017891</v>
      </c>
      <c r="L19" s="15">
        <v>2032354</v>
      </c>
      <c r="M19" s="15">
        <f t="shared" si="4"/>
        <v>50.083885753714974</v>
      </c>
      <c r="N19" s="15">
        <v>0</v>
      </c>
      <c r="O19" s="15">
        <f t="shared" si="5"/>
        <v>0</v>
      </c>
      <c r="P19" s="15">
        <v>284570</v>
      </c>
      <c r="Q19" s="15">
        <f t="shared" si="6"/>
        <v>7.0127405801030092</v>
      </c>
      <c r="R19" s="15">
        <v>222789</v>
      </c>
      <c r="S19" s="15">
        <f t="shared" si="7"/>
        <v>5.4902535794376401</v>
      </c>
      <c r="T19" s="15">
        <v>17476</v>
      </c>
      <c r="U19" s="15">
        <f t="shared" si="8"/>
        <v>0.43066610808546291</v>
      </c>
      <c r="V19" s="15">
        <v>0</v>
      </c>
      <c r="W19" s="15">
        <f t="shared" si="9"/>
        <v>0</v>
      </c>
      <c r="X19" s="15">
        <v>426432</v>
      </c>
      <c r="Y19" s="15">
        <f t="shared" si="10"/>
        <v>10.508686759161142</v>
      </c>
      <c r="Z19" s="15">
        <v>140152</v>
      </c>
      <c r="AA19" s="15">
        <f t="shared" si="11"/>
        <v>3.4538061558934423</v>
      </c>
      <c r="AB19" s="15">
        <v>2903143</v>
      </c>
      <c r="AC19" s="15">
        <f t="shared" si="12"/>
        <v>71.542990216614498</v>
      </c>
      <c r="AD19" s="15">
        <v>100047</v>
      </c>
      <c r="AE19" s="15">
        <f t="shared" si="13"/>
        <v>2.465487074595234</v>
      </c>
      <c r="AF19" s="15">
        <v>812361</v>
      </c>
      <c r="AG19" s="15">
        <f t="shared" si="14"/>
        <v>20.019246408240715</v>
      </c>
      <c r="AH19" s="16">
        <f t="shared" si="15"/>
        <v>23023063</v>
      </c>
      <c r="AI19" s="15">
        <f t="shared" si="16"/>
        <v>567.36398136967398</v>
      </c>
    </row>
    <row r="20" spans="1:35" x14ac:dyDescent="0.2">
      <c r="A20" s="12">
        <v>18</v>
      </c>
      <c r="B20" s="13" t="s">
        <v>52</v>
      </c>
      <c r="C20" s="14">
        <v>1049</v>
      </c>
      <c r="D20" s="15">
        <v>613278</v>
      </c>
      <c r="E20" s="15">
        <f t="shared" si="0"/>
        <v>584.63107721639653</v>
      </c>
      <c r="F20" s="15">
        <v>0</v>
      </c>
      <c r="G20" s="15">
        <f t="shared" si="1"/>
        <v>0</v>
      </c>
      <c r="H20" s="15">
        <v>0</v>
      </c>
      <c r="I20" s="15">
        <f t="shared" si="2"/>
        <v>0</v>
      </c>
      <c r="J20" s="15">
        <v>23832</v>
      </c>
      <c r="K20" s="15">
        <f t="shared" si="3"/>
        <v>22.718779790276454</v>
      </c>
      <c r="L20" s="15">
        <v>49932</v>
      </c>
      <c r="M20" s="15">
        <f t="shared" si="4"/>
        <v>47.59961868446139</v>
      </c>
      <c r="N20" s="15">
        <v>0</v>
      </c>
      <c r="O20" s="15">
        <f t="shared" si="5"/>
        <v>0</v>
      </c>
      <c r="P20" s="15">
        <v>0</v>
      </c>
      <c r="Q20" s="15">
        <f t="shared" si="6"/>
        <v>0</v>
      </c>
      <c r="R20" s="15">
        <v>0</v>
      </c>
      <c r="S20" s="15">
        <f t="shared" si="7"/>
        <v>0</v>
      </c>
      <c r="T20" s="15">
        <v>0</v>
      </c>
      <c r="U20" s="15">
        <f t="shared" si="8"/>
        <v>0</v>
      </c>
      <c r="V20" s="15">
        <v>0</v>
      </c>
      <c r="W20" s="15">
        <f t="shared" si="9"/>
        <v>0</v>
      </c>
      <c r="X20" s="15">
        <v>55336</v>
      </c>
      <c r="Y20" s="15">
        <f t="shared" si="10"/>
        <v>52.751191611058154</v>
      </c>
      <c r="Z20" s="15">
        <v>51745</v>
      </c>
      <c r="AA20" s="15">
        <f t="shared" si="11"/>
        <v>49.327931363203049</v>
      </c>
      <c r="AB20" s="15">
        <v>0</v>
      </c>
      <c r="AC20" s="15">
        <f t="shared" si="12"/>
        <v>0</v>
      </c>
      <c r="AD20" s="15">
        <v>0</v>
      </c>
      <c r="AE20" s="15">
        <f t="shared" si="13"/>
        <v>0</v>
      </c>
      <c r="AF20" s="15">
        <v>112226</v>
      </c>
      <c r="AG20" s="15">
        <f t="shared" si="14"/>
        <v>106.98379408960915</v>
      </c>
      <c r="AH20" s="16">
        <f t="shared" si="15"/>
        <v>906349</v>
      </c>
      <c r="AI20" s="15">
        <f t="shared" si="16"/>
        <v>864.01239275500473</v>
      </c>
    </row>
    <row r="21" spans="1:35" x14ac:dyDescent="0.2">
      <c r="A21" s="12">
        <v>19</v>
      </c>
      <c r="B21" s="13" t="s">
        <v>53</v>
      </c>
      <c r="C21" s="14">
        <v>2014</v>
      </c>
      <c r="D21" s="15">
        <v>1529375</v>
      </c>
      <c r="E21" s="15">
        <f t="shared" si="0"/>
        <v>759.37189672293937</v>
      </c>
      <c r="F21" s="15">
        <v>0</v>
      </c>
      <c r="G21" s="15">
        <f t="shared" si="1"/>
        <v>0</v>
      </c>
      <c r="H21" s="15">
        <v>0</v>
      </c>
      <c r="I21" s="15">
        <f t="shared" si="2"/>
        <v>0</v>
      </c>
      <c r="J21" s="15">
        <v>0</v>
      </c>
      <c r="K21" s="15">
        <f t="shared" si="3"/>
        <v>0</v>
      </c>
      <c r="L21" s="15">
        <v>0</v>
      </c>
      <c r="M21" s="15">
        <f t="shared" si="4"/>
        <v>0</v>
      </c>
      <c r="N21" s="15">
        <v>0</v>
      </c>
      <c r="O21" s="15">
        <f t="shared" si="5"/>
        <v>0</v>
      </c>
      <c r="P21" s="15">
        <v>274</v>
      </c>
      <c r="Q21" s="15">
        <f t="shared" si="6"/>
        <v>0.13604766633565044</v>
      </c>
      <c r="R21" s="15">
        <v>0</v>
      </c>
      <c r="S21" s="15">
        <f t="shared" si="7"/>
        <v>0</v>
      </c>
      <c r="T21" s="15">
        <v>0</v>
      </c>
      <c r="U21" s="15">
        <f t="shared" si="8"/>
        <v>0</v>
      </c>
      <c r="V21" s="15">
        <v>0</v>
      </c>
      <c r="W21" s="15">
        <f t="shared" si="9"/>
        <v>0</v>
      </c>
      <c r="X21" s="15">
        <v>21234</v>
      </c>
      <c r="Y21" s="15">
        <f t="shared" si="10"/>
        <v>10.543197616683218</v>
      </c>
      <c r="Z21" s="15">
        <v>73750</v>
      </c>
      <c r="AA21" s="15">
        <f t="shared" si="11"/>
        <v>36.618669314796428</v>
      </c>
      <c r="AB21" s="15">
        <v>0</v>
      </c>
      <c r="AC21" s="15">
        <f t="shared" si="12"/>
        <v>0</v>
      </c>
      <c r="AD21" s="15">
        <v>8429</v>
      </c>
      <c r="AE21" s="15">
        <f t="shared" si="13"/>
        <v>4.1852035749751737</v>
      </c>
      <c r="AF21" s="15">
        <v>164773</v>
      </c>
      <c r="AG21" s="15">
        <f t="shared" si="14"/>
        <v>81.813803376365442</v>
      </c>
      <c r="AH21" s="16">
        <f t="shared" si="15"/>
        <v>1797835</v>
      </c>
      <c r="AI21" s="15">
        <f t="shared" si="16"/>
        <v>892.66881827209534</v>
      </c>
    </row>
    <row r="22" spans="1:35" x14ac:dyDescent="0.2">
      <c r="A22" s="17">
        <v>20</v>
      </c>
      <c r="B22" s="18" t="s">
        <v>54</v>
      </c>
      <c r="C22" s="19">
        <v>5974</v>
      </c>
      <c r="D22" s="20">
        <v>290527</v>
      </c>
      <c r="E22" s="20">
        <f t="shared" si="0"/>
        <v>48.631904921325741</v>
      </c>
      <c r="F22" s="20">
        <v>0</v>
      </c>
      <c r="G22" s="20">
        <f t="shared" si="1"/>
        <v>0</v>
      </c>
      <c r="H22" s="20">
        <v>0</v>
      </c>
      <c r="I22" s="20">
        <f t="shared" si="2"/>
        <v>0</v>
      </c>
      <c r="J22" s="20">
        <v>197307</v>
      </c>
      <c r="K22" s="20">
        <f t="shared" si="3"/>
        <v>33.02761968530298</v>
      </c>
      <c r="L22" s="20">
        <v>187139</v>
      </c>
      <c r="M22" s="20">
        <f t="shared" si="4"/>
        <v>31.325577502510882</v>
      </c>
      <c r="N22" s="20">
        <v>0</v>
      </c>
      <c r="O22" s="20">
        <f t="shared" si="5"/>
        <v>0</v>
      </c>
      <c r="P22" s="20">
        <v>24239</v>
      </c>
      <c r="Q22" s="20">
        <f t="shared" si="6"/>
        <v>4.0574154670237697</v>
      </c>
      <c r="R22" s="20">
        <v>0</v>
      </c>
      <c r="S22" s="20">
        <f t="shared" si="7"/>
        <v>0</v>
      </c>
      <c r="T22" s="20">
        <v>0</v>
      </c>
      <c r="U22" s="20">
        <f t="shared" si="8"/>
        <v>0</v>
      </c>
      <c r="V22" s="20">
        <v>315</v>
      </c>
      <c r="W22" s="20">
        <f t="shared" si="9"/>
        <v>5.2728490123870105E-2</v>
      </c>
      <c r="X22" s="20">
        <v>17120</v>
      </c>
      <c r="Y22" s="20">
        <f t="shared" si="10"/>
        <v>2.8657515902243054</v>
      </c>
      <c r="Z22" s="20">
        <v>56000</v>
      </c>
      <c r="AA22" s="20">
        <f t="shared" si="11"/>
        <v>9.3739537997991302</v>
      </c>
      <c r="AB22" s="20">
        <v>0</v>
      </c>
      <c r="AC22" s="20">
        <f t="shared" si="12"/>
        <v>0</v>
      </c>
      <c r="AD22" s="20">
        <v>4590</v>
      </c>
      <c r="AE22" s="20">
        <f t="shared" si="13"/>
        <v>0.76832942751925004</v>
      </c>
      <c r="AF22" s="20">
        <v>103094</v>
      </c>
      <c r="AG22" s="20">
        <f t="shared" si="14"/>
        <v>17.257114161365919</v>
      </c>
      <c r="AH22" s="21">
        <f t="shared" si="15"/>
        <v>880331</v>
      </c>
      <c r="AI22" s="20">
        <f t="shared" si="16"/>
        <v>147.36039504519584</v>
      </c>
    </row>
    <row r="23" spans="1:35" x14ac:dyDescent="0.2">
      <c r="A23" s="7">
        <v>21</v>
      </c>
      <c r="B23" s="8" t="s">
        <v>55</v>
      </c>
      <c r="C23" s="9">
        <v>3226</v>
      </c>
      <c r="D23" s="10">
        <v>616281</v>
      </c>
      <c r="E23" s="10">
        <f t="shared" si="0"/>
        <v>191.03564786112833</v>
      </c>
      <c r="F23" s="10">
        <v>0</v>
      </c>
      <c r="G23" s="10">
        <f t="shared" si="1"/>
        <v>0</v>
      </c>
      <c r="H23" s="10">
        <v>0</v>
      </c>
      <c r="I23" s="10">
        <f t="shared" si="2"/>
        <v>0</v>
      </c>
      <c r="J23" s="10">
        <v>79614</v>
      </c>
      <c r="K23" s="10">
        <f t="shared" si="3"/>
        <v>24.678859268443894</v>
      </c>
      <c r="L23" s="10">
        <v>59113</v>
      </c>
      <c r="M23" s="10">
        <f t="shared" si="4"/>
        <v>18.323930564166151</v>
      </c>
      <c r="N23" s="10">
        <v>0</v>
      </c>
      <c r="O23" s="10">
        <f t="shared" si="5"/>
        <v>0</v>
      </c>
      <c r="P23" s="10">
        <v>75</v>
      </c>
      <c r="Q23" s="10">
        <f t="shared" si="6"/>
        <v>2.3248605083694977E-2</v>
      </c>
      <c r="R23" s="10">
        <v>0</v>
      </c>
      <c r="S23" s="10">
        <f t="shared" si="7"/>
        <v>0</v>
      </c>
      <c r="T23" s="10">
        <v>0</v>
      </c>
      <c r="U23" s="10">
        <f t="shared" si="8"/>
        <v>0</v>
      </c>
      <c r="V23" s="10">
        <v>0</v>
      </c>
      <c r="W23" s="10">
        <f t="shared" si="9"/>
        <v>0</v>
      </c>
      <c r="X23" s="10">
        <v>118832</v>
      </c>
      <c r="Y23" s="10">
        <f t="shared" si="10"/>
        <v>36.835709857408553</v>
      </c>
      <c r="Z23" s="10">
        <v>82398</v>
      </c>
      <c r="AA23" s="10">
        <f t="shared" si="11"/>
        <v>25.541847489150651</v>
      </c>
      <c r="AB23" s="10">
        <v>191265</v>
      </c>
      <c r="AC23" s="10">
        <f t="shared" si="12"/>
        <v>59.288592684438932</v>
      </c>
      <c r="AD23" s="10">
        <v>2684</v>
      </c>
      <c r="AE23" s="10">
        <f t="shared" si="13"/>
        <v>0.83199008059516433</v>
      </c>
      <c r="AF23" s="10">
        <v>28285</v>
      </c>
      <c r="AG23" s="10">
        <f t="shared" si="14"/>
        <v>8.7678239305641661</v>
      </c>
      <c r="AH23" s="11">
        <f t="shared" si="15"/>
        <v>1178547</v>
      </c>
      <c r="AI23" s="10">
        <f t="shared" si="16"/>
        <v>365.32765034097952</v>
      </c>
    </row>
    <row r="24" spans="1:35" x14ac:dyDescent="0.2">
      <c r="A24" s="12">
        <v>22</v>
      </c>
      <c r="B24" s="13" t="s">
        <v>56</v>
      </c>
      <c r="C24" s="14">
        <v>3036</v>
      </c>
      <c r="D24" s="15">
        <v>410734</v>
      </c>
      <c r="E24" s="15">
        <f t="shared" si="0"/>
        <v>135.28787878787878</v>
      </c>
      <c r="F24" s="15">
        <v>18408</v>
      </c>
      <c r="G24" s="15">
        <f t="shared" si="1"/>
        <v>6.0632411067193672</v>
      </c>
      <c r="H24" s="15">
        <v>0</v>
      </c>
      <c r="I24" s="15">
        <f t="shared" si="2"/>
        <v>0</v>
      </c>
      <c r="J24" s="15">
        <v>101541</v>
      </c>
      <c r="K24" s="15">
        <f t="shared" si="3"/>
        <v>33.445652173913047</v>
      </c>
      <c r="L24" s="15">
        <v>56948</v>
      </c>
      <c r="M24" s="15">
        <f t="shared" si="4"/>
        <v>18.757575757575758</v>
      </c>
      <c r="N24" s="15">
        <v>0</v>
      </c>
      <c r="O24" s="15">
        <f t="shared" si="5"/>
        <v>0</v>
      </c>
      <c r="P24" s="15">
        <v>0</v>
      </c>
      <c r="Q24" s="15">
        <f t="shared" si="6"/>
        <v>0</v>
      </c>
      <c r="R24" s="15">
        <v>16600</v>
      </c>
      <c r="S24" s="15">
        <f t="shared" si="7"/>
        <v>5.4677206851119893</v>
      </c>
      <c r="T24" s="15">
        <v>0</v>
      </c>
      <c r="U24" s="15">
        <f t="shared" si="8"/>
        <v>0</v>
      </c>
      <c r="V24" s="15">
        <v>0</v>
      </c>
      <c r="W24" s="15">
        <f t="shared" si="9"/>
        <v>0</v>
      </c>
      <c r="X24" s="15">
        <v>47190</v>
      </c>
      <c r="Y24" s="15">
        <f t="shared" si="10"/>
        <v>15.543478260869565</v>
      </c>
      <c r="Z24" s="15">
        <v>21379</v>
      </c>
      <c r="AA24" s="15">
        <f t="shared" si="11"/>
        <v>7.0418313570487481</v>
      </c>
      <c r="AB24" s="15">
        <v>80922</v>
      </c>
      <c r="AC24" s="15">
        <f t="shared" si="12"/>
        <v>26.654150197628457</v>
      </c>
      <c r="AD24" s="15">
        <v>21854</v>
      </c>
      <c r="AE24" s="15">
        <f t="shared" si="13"/>
        <v>7.1982872200263506</v>
      </c>
      <c r="AF24" s="15">
        <v>476</v>
      </c>
      <c r="AG24" s="15">
        <f t="shared" si="14"/>
        <v>0.15678524374176547</v>
      </c>
      <c r="AH24" s="16">
        <f t="shared" si="15"/>
        <v>776052</v>
      </c>
      <c r="AI24" s="15">
        <f t="shared" si="16"/>
        <v>255.61660079051384</v>
      </c>
    </row>
    <row r="25" spans="1:35" x14ac:dyDescent="0.2">
      <c r="A25" s="12">
        <v>23</v>
      </c>
      <c r="B25" s="13" t="s">
        <v>57</v>
      </c>
      <c r="C25" s="14">
        <v>13471</v>
      </c>
      <c r="D25" s="15">
        <v>889431</v>
      </c>
      <c r="E25" s="15">
        <f t="shared" si="0"/>
        <v>66.025610570855918</v>
      </c>
      <c r="F25" s="15">
        <v>0</v>
      </c>
      <c r="G25" s="15">
        <f t="shared" si="1"/>
        <v>0</v>
      </c>
      <c r="H25" s="15">
        <v>0</v>
      </c>
      <c r="I25" s="15">
        <f t="shared" si="2"/>
        <v>0</v>
      </c>
      <c r="J25" s="15">
        <v>701830</v>
      </c>
      <c r="K25" s="15">
        <f t="shared" si="3"/>
        <v>52.099324474797712</v>
      </c>
      <c r="L25" s="15">
        <v>162633</v>
      </c>
      <c r="M25" s="15">
        <f t="shared" si="4"/>
        <v>12.072823101477248</v>
      </c>
      <c r="N25" s="15">
        <v>0</v>
      </c>
      <c r="O25" s="15">
        <f t="shared" si="5"/>
        <v>0</v>
      </c>
      <c r="P25" s="15">
        <v>257</v>
      </c>
      <c r="Q25" s="15">
        <f t="shared" si="6"/>
        <v>1.9078019449187144E-2</v>
      </c>
      <c r="R25" s="15">
        <v>0</v>
      </c>
      <c r="S25" s="15">
        <f t="shared" si="7"/>
        <v>0</v>
      </c>
      <c r="T25" s="15">
        <v>0</v>
      </c>
      <c r="U25" s="15">
        <f t="shared" si="8"/>
        <v>0</v>
      </c>
      <c r="V25" s="15">
        <v>7856</v>
      </c>
      <c r="W25" s="15">
        <f t="shared" si="9"/>
        <v>0.5831786801276817</v>
      </c>
      <c r="X25" s="15">
        <v>3850</v>
      </c>
      <c r="Y25" s="15">
        <f t="shared" si="10"/>
        <v>0.28579912404424318</v>
      </c>
      <c r="Z25" s="15">
        <v>61990</v>
      </c>
      <c r="AA25" s="15">
        <f t="shared" si="11"/>
        <v>4.6017370648058797</v>
      </c>
      <c r="AB25" s="15">
        <v>540011</v>
      </c>
      <c r="AC25" s="15">
        <f t="shared" si="12"/>
        <v>40.086927473832681</v>
      </c>
      <c r="AD25" s="15">
        <v>16227</v>
      </c>
      <c r="AE25" s="15">
        <f t="shared" si="13"/>
        <v>1.2045876326924505</v>
      </c>
      <c r="AF25" s="15">
        <v>194332</v>
      </c>
      <c r="AG25" s="15">
        <f t="shared" si="14"/>
        <v>14.425952045133991</v>
      </c>
      <c r="AH25" s="16">
        <f t="shared" si="15"/>
        <v>2578417</v>
      </c>
      <c r="AI25" s="15">
        <f t="shared" si="16"/>
        <v>191.405018187217</v>
      </c>
    </row>
    <row r="26" spans="1:35" x14ac:dyDescent="0.2">
      <c r="A26" s="12">
        <v>24</v>
      </c>
      <c r="B26" s="13" t="s">
        <v>58</v>
      </c>
      <c r="C26" s="14">
        <v>4977</v>
      </c>
      <c r="D26" s="15">
        <v>2735230</v>
      </c>
      <c r="E26" s="15">
        <f t="shared" si="0"/>
        <v>549.57404058669886</v>
      </c>
      <c r="F26" s="15">
        <v>0</v>
      </c>
      <c r="G26" s="15">
        <f t="shared" si="1"/>
        <v>0</v>
      </c>
      <c r="H26" s="15">
        <v>0</v>
      </c>
      <c r="I26" s="15">
        <f t="shared" si="2"/>
        <v>0</v>
      </c>
      <c r="J26" s="15">
        <v>1116348</v>
      </c>
      <c r="K26" s="15">
        <f t="shared" si="3"/>
        <v>224.30138637733575</v>
      </c>
      <c r="L26" s="15">
        <v>0</v>
      </c>
      <c r="M26" s="15">
        <f t="shared" si="4"/>
        <v>0</v>
      </c>
      <c r="N26" s="15">
        <v>0</v>
      </c>
      <c r="O26" s="15">
        <f t="shared" si="5"/>
        <v>0</v>
      </c>
      <c r="P26" s="15">
        <v>0</v>
      </c>
      <c r="Q26" s="15">
        <f t="shared" si="6"/>
        <v>0</v>
      </c>
      <c r="R26" s="15">
        <v>0</v>
      </c>
      <c r="S26" s="15">
        <f t="shared" si="7"/>
        <v>0</v>
      </c>
      <c r="T26" s="15">
        <v>0</v>
      </c>
      <c r="U26" s="15">
        <f t="shared" si="8"/>
        <v>0</v>
      </c>
      <c r="V26" s="15">
        <v>0</v>
      </c>
      <c r="W26" s="15">
        <f t="shared" si="9"/>
        <v>0</v>
      </c>
      <c r="X26" s="15">
        <v>95346</v>
      </c>
      <c r="Y26" s="15">
        <f t="shared" si="10"/>
        <v>19.15732368896926</v>
      </c>
      <c r="Z26" s="15">
        <v>104200</v>
      </c>
      <c r="AA26" s="15">
        <f t="shared" si="11"/>
        <v>20.936307012256378</v>
      </c>
      <c r="AB26" s="15">
        <v>211807</v>
      </c>
      <c r="AC26" s="15">
        <f t="shared" si="12"/>
        <v>42.55716294956801</v>
      </c>
      <c r="AD26" s="15">
        <v>153197</v>
      </c>
      <c r="AE26" s="15">
        <f t="shared" si="13"/>
        <v>30.780992565802691</v>
      </c>
      <c r="AF26" s="15">
        <v>94168</v>
      </c>
      <c r="AG26" s="15">
        <f t="shared" si="14"/>
        <v>18.920634920634921</v>
      </c>
      <c r="AH26" s="16">
        <f t="shared" si="15"/>
        <v>4510296</v>
      </c>
      <c r="AI26" s="15">
        <f t="shared" si="16"/>
        <v>906.22784810126586</v>
      </c>
    </row>
    <row r="27" spans="1:35" x14ac:dyDescent="0.2">
      <c r="A27" s="17">
        <v>25</v>
      </c>
      <c r="B27" s="18" t="s">
        <v>59</v>
      </c>
      <c r="C27" s="19">
        <v>2203</v>
      </c>
      <c r="D27" s="20">
        <v>173143</v>
      </c>
      <c r="E27" s="20">
        <f t="shared" si="0"/>
        <v>78.594189741261914</v>
      </c>
      <c r="F27" s="20">
        <v>0</v>
      </c>
      <c r="G27" s="20">
        <f t="shared" si="1"/>
        <v>0</v>
      </c>
      <c r="H27" s="20">
        <v>0</v>
      </c>
      <c r="I27" s="20">
        <f t="shared" si="2"/>
        <v>0</v>
      </c>
      <c r="J27" s="20">
        <v>220368</v>
      </c>
      <c r="K27" s="20">
        <f t="shared" si="3"/>
        <v>100.03086699954608</v>
      </c>
      <c r="L27" s="20">
        <v>72268</v>
      </c>
      <c r="M27" s="20">
        <f t="shared" si="4"/>
        <v>32.804357694053564</v>
      </c>
      <c r="N27" s="20">
        <v>0</v>
      </c>
      <c r="O27" s="20">
        <f t="shared" si="5"/>
        <v>0</v>
      </c>
      <c r="P27" s="20">
        <v>0</v>
      </c>
      <c r="Q27" s="20">
        <f t="shared" si="6"/>
        <v>0</v>
      </c>
      <c r="R27" s="20">
        <v>0</v>
      </c>
      <c r="S27" s="20">
        <f t="shared" si="7"/>
        <v>0</v>
      </c>
      <c r="T27" s="20">
        <v>1883</v>
      </c>
      <c r="U27" s="20">
        <f t="shared" si="8"/>
        <v>0.85474353154788929</v>
      </c>
      <c r="V27" s="20">
        <v>0</v>
      </c>
      <c r="W27" s="20">
        <f t="shared" si="9"/>
        <v>0</v>
      </c>
      <c r="X27" s="20">
        <v>20008</v>
      </c>
      <c r="Y27" s="20">
        <f t="shared" si="10"/>
        <v>9.0821606899682248</v>
      </c>
      <c r="Z27" s="20">
        <v>32798</v>
      </c>
      <c r="AA27" s="20">
        <f t="shared" si="11"/>
        <v>14.887880163413527</v>
      </c>
      <c r="AB27" s="20">
        <v>0</v>
      </c>
      <c r="AC27" s="20">
        <f t="shared" si="12"/>
        <v>0</v>
      </c>
      <c r="AD27" s="20">
        <v>0</v>
      </c>
      <c r="AE27" s="20">
        <f t="shared" si="13"/>
        <v>0</v>
      </c>
      <c r="AF27" s="20">
        <v>76745</v>
      </c>
      <c r="AG27" s="20">
        <f t="shared" si="14"/>
        <v>34.836586472991378</v>
      </c>
      <c r="AH27" s="21">
        <f t="shared" si="15"/>
        <v>597213</v>
      </c>
      <c r="AI27" s="20">
        <f t="shared" si="16"/>
        <v>271.09078529278258</v>
      </c>
    </row>
    <row r="28" spans="1:35" x14ac:dyDescent="0.2">
      <c r="A28" s="7">
        <v>26</v>
      </c>
      <c r="B28" s="8" t="s">
        <v>60</v>
      </c>
      <c r="C28" s="9">
        <v>48668</v>
      </c>
      <c r="D28" s="10">
        <v>12534954</v>
      </c>
      <c r="E28" s="10">
        <f t="shared" si="0"/>
        <v>257.56049149338372</v>
      </c>
      <c r="F28" s="10">
        <v>1098991</v>
      </c>
      <c r="G28" s="10">
        <f t="shared" si="1"/>
        <v>22.581388181145723</v>
      </c>
      <c r="H28" s="10">
        <v>37882</v>
      </c>
      <c r="I28" s="10">
        <f t="shared" si="2"/>
        <v>0.77837593490589296</v>
      </c>
      <c r="J28" s="10">
        <v>2504863</v>
      </c>
      <c r="K28" s="10">
        <f t="shared" si="3"/>
        <v>51.468377578696476</v>
      </c>
      <c r="L28" s="10">
        <v>16483971</v>
      </c>
      <c r="M28" s="10">
        <f t="shared" si="4"/>
        <v>338.70245335744227</v>
      </c>
      <c r="N28" s="10">
        <v>0</v>
      </c>
      <c r="O28" s="10">
        <f t="shared" si="5"/>
        <v>0</v>
      </c>
      <c r="P28" s="10">
        <v>40067</v>
      </c>
      <c r="Q28" s="10">
        <f t="shared" si="6"/>
        <v>0.8232719651516397</v>
      </c>
      <c r="R28" s="10">
        <v>401779</v>
      </c>
      <c r="S28" s="10">
        <f t="shared" si="7"/>
        <v>8.2555066984466183</v>
      </c>
      <c r="T28" s="10">
        <v>527371</v>
      </c>
      <c r="U28" s="10">
        <f t="shared" si="8"/>
        <v>10.836093531684064</v>
      </c>
      <c r="V28" s="10">
        <v>0</v>
      </c>
      <c r="W28" s="10">
        <f t="shared" si="9"/>
        <v>0</v>
      </c>
      <c r="X28" s="10">
        <v>745565</v>
      </c>
      <c r="Y28" s="10">
        <f t="shared" si="10"/>
        <v>15.319409057286101</v>
      </c>
      <c r="Z28" s="10">
        <v>210250</v>
      </c>
      <c r="AA28" s="10">
        <f t="shared" si="11"/>
        <v>4.3200871209007969</v>
      </c>
      <c r="AB28" s="10">
        <v>1525154</v>
      </c>
      <c r="AC28" s="10">
        <f t="shared" si="12"/>
        <v>31.337922248705514</v>
      </c>
      <c r="AD28" s="10">
        <v>202965</v>
      </c>
      <c r="AE28" s="10">
        <f t="shared" si="13"/>
        <v>4.1703994411112024</v>
      </c>
      <c r="AF28" s="10">
        <v>3727340</v>
      </c>
      <c r="AG28" s="10">
        <f t="shared" si="14"/>
        <v>76.587079806032705</v>
      </c>
      <c r="AH28" s="11">
        <f t="shared" si="15"/>
        <v>40041152</v>
      </c>
      <c r="AI28" s="10">
        <f t="shared" si="16"/>
        <v>822.74085641489273</v>
      </c>
    </row>
    <row r="29" spans="1:35" x14ac:dyDescent="0.2">
      <c r="A29" s="12">
        <v>27</v>
      </c>
      <c r="B29" s="13" t="s">
        <v>61</v>
      </c>
      <c r="C29" s="14">
        <v>5903</v>
      </c>
      <c r="D29" s="15">
        <v>1046829</v>
      </c>
      <c r="E29" s="15">
        <f t="shared" si="0"/>
        <v>177.33847196340844</v>
      </c>
      <c r="F29" s="15">
        <v>0</v>
      </c>
      <c r="G29" s="15">
        <f t="shared" si="1"/>
        <v>0</v>
      </c>
      <c r="H29" s="15">
        <v>0</v>
      </c>
      <c r="I29" s="15">
        <f t="shared" si="2"/>
        <v>0</v>
      </c>
      <c r="J29" s="15">
        <v>249750</v>
      </c>
      <c r="K29" s="15">
        <f t="shared" si="3"/>
        <v>42.308995426054551</v>
      </c>
      <c r="L29" s="15">
        <v>136890</v>
      </c>
      <c r="M29" s="15">
        <f t="shared" si="4"/>
        <v>23.18990343892936</v>
      </c>
      <c r="N29" s="15">
        <v>0</v>
      </c>
      <c r="O29" s="15">
        <f t="shared" si="5"/>
        <v>0</v>
      </c>
      <c r="P29" s="15">
        <v>0</v>
      </c>
      <c r="Q29" s="15">
        <f t="shared" si="6"/>
        <v>0</v>
      </c>
      <c r="R29" s="15">
        <v>0</v>
      </c>
      <c r="S29" s="15">
        <f t="shared" si="7"/>
        <v>0</v>
      </c>
      <c r="T29" s="15">
        <v>11022</v>
      </c>
      <c r="U29" s="15">
        <f t="shared" si="8"/>
        <v>1.8671861765204134</v>
      </c>
      <c r="V29" s="15">
        <v>627</v>
      </c>
      <c r="W29" s="15">
        <f t="shared" si="9"/>
        <v>0.10621717770625105</v>
      </c>
      <c r="X29" s="15">
        <v>19257</v>
      </c>
      <c r="Y29" s="15">
        <f t="shared" si="10"/>
        <v>3.2622395392173473</v>
      </c>
      <c r="Z29" s="15">
        <v>42151</v>
      </c>
      <c r="AA29" s="15">
        <f t="shared" si="11"/>
        <v>7.1406064712857873</v>
      </c>
      <c r="AB29" s="15">
        <v>169564</v>
      </c>
      <c r="AC29" s="15">
        <f t="shared" si="12"/>
        <v>28.725055056750804</v>
      </c>
      <c r="AD29" s="15">
        <v>1785</v>
      </c>
      <c r="AE29" s="15">
        <f t="shared" si="13"/>
        <v>0.30238861595798744</v>
      </c>
      <c r="AF29" s="15">
        <v>40247</v>
      </c>
      <c r="AG29" s="15">
        <f t="shared" si="14"/>
        <v>6.8180586142639337</v>
      </c>
      <c r="AH29" s="16">
        <f t="shared" si="15"/>
        <v>1718122</v>
      </c>
      <c r="AI29" s="15">
        <f t="shared" si="16"/>
        <v>291.05912248009486</v>
      </c>
    </row>
    <row r="30" spans="1:35" x14ac:dyDescent="0.2">
      <c r="A30" s="12">
        <v>28</v>
      </c>
      <c r="B30" s="13" t="s">
        <v>62</v>
      </c>
      <c r="C30" s="14">
        <v>30015</v>
      </c>
      <c r="D30" s="15">
        <v>4101008</v>
      </c>
      <c r="E30" s="15">
        <f t="shared" si="0"/>
        <v>136.63195069132101</v>
      </c>
      <c r="F30" s="15">
        <v>0</v>
      </c>
      <c r="G30" s="15">
        <f t="shared" si="1"/>
        <v>0</v>
      </c>
      <c r="H30" s="15">
        <v>0</v>
      </c>
      <c r="I30" s="15">
        <f t="shared" si="2"/>
        <v>0</v>
      </c>
      <c r="J30" s="15">
        <v>781590</v>
      </c>
      <c r="K30" s="15">
        <f t="shared" si="3"/>
        <v>26.039980009995002</v>
      </c>
      <c r="L30" s="15">
        <v>1174248</v>
      </c>
      <c r="M30" s="15">
        <f t="shared" si="4"/>
        <v>39.122038980509743</v>
      </c>
      <c r="N30" s="15">
        <v>0</v>
      </c>
      <c r="O30" s="15">
        <f t="shared" si="5"/>
        <v>0</v>
      </c>
      <c r="P30" s="15">
        <v>21939</v>
      </c>
      <c r="Q30" s="15">
        <f t="shared" si="6"/>
        <v>0.73093453273363318</v>
      </c>
      <c r="R30" s="15">
        <v>0</v>
      </c>
      <c r="S30" s="15">
        <f t="shared" si="7"/>
        <v>0</v>
      </c>
      <c r="T30" s="15">
        <v>0</v>
      </c>
      <c r="U30" s="15">
        <f t="shared" si="8"/>
        <v>0</v>
      </c>
      <c r="V30" s="15">
        <v>0</v>
      </c>
      <c r="W30" s="15">
        <f t="shared" si="9"/>
        <v>0</v>
      </c>
      <c r="X30" s="15">
        <v>615944</v>
      </c>
      <c r="Y30" s="15">
        <f t="shared" si="10"/>
        <v>20.52120606363485</v>
      </c>
      <c r="Z30" s="15">
        <v>305935</v>
      </c>
      <c r="AA30" s="15">
        <f t="shared" si="11"/>
        <v>10.192736964850909</v>
      </c>
      <c r="AB30" s="15">
        <v>0</v>
      </c>
      <c r="AC30" s="15">
        <f t="shared" si="12"/>
        <v>0</v>
      </c>
      <c r="AD30" s="15">
        <v>82211</v>
      </c>
      <c r="AE30" s="15">
        <f t="shared" si="13"/>
        <v>2.7389971680826255</v>
      </c>
      <c r="AF30" s="15">
        <v>130714</v>
      </c>
      <c r="AG30" s="15">
        <f t="shared" si="14"/>
        <v>4.3549558554056302</v>
      </c>
      <c r="AH30" s="16">
        <f t="shared" si="15"/>
        <v>7213589</v>
      </c>
      <c r="AI30" s="15">
        <f t="shared" si="16"/>
        <v>240.33280026653341</v>
      </c>
    </row>
    <row r="31" spans="1:35" x14ac:dyDescent="0.2">
      <c r="A31" s="12">
        <v>29</v>
      </c>
      <c r="B31" s="13" t="s">
        <v>63</v>
      </c>
      <c r="C31" s="14">
        <v>14653</v>
      </c>
      <c r="D31" s="15">
        <v>5000169</v>
      </c>
      <c r="E31" s="15">
        <f t="shared" si="0"/>
        <v>341.23858595509449</v>
      </c>
      <c r="F31" s="15">
        <v>0</v>
      </c>
      <c r="G31" s="15">
        <f t="shared" si="1"/>
        <v>0</v>
      </c>
      <c r="H31" s="15">
        <v>0</v>
      </c>
      <c r="I31" s="15">
        <f t="shared" si="2"/>
        <v>0</v>
      </c>
      <c r="J31" s="15">
        <v>1423325</v>
      </c>
      <c r="K31" s="15">
        <f t="shared" si="3"/>
        <v>97.135398894424355</v>
      </c>
      <c r="L31" s="15">
        <v>0</v>
      </c>
      <c r="M31" s="15">
        <f t="shared" si="4"/>
        <v>0</v>
      </c>
      <c r="N31" s="15">
        <v>0</v>
      </c>
      <c r="O31" s="15">
        <f t="shared" si="5"/>
        <v>0</v>
      </c>
      <c r="P31" s="15">
        <v>75671</v>
      </c>
      <c r="Q31" s="15">
        <f t="shared" si="6"/>
        <v>5.1641984576537228</v>
      </c>
      <c r="R31" s="15">
        <v>0</v>
      </c>
      <c r="S31" s="15">
        <f t="shared" si="7"/>
        <v>0</v>
      </c>
      <c r="T31" s="15">
        <v>0</v>
      </c>
      <c r="U31" s="15">
        <f t="shared" si="8"/>
        <v>0</v>
      </c>
      <c r="V31" s="15">
        <v>0</v>
      </c>
      <c r="W31" s="15">
        <f t="shared" si="9"/>
        <v>0</v>
      </c>
      <c r="X31" s="15">
        <v>71173</v>
      </c>
      <c r="Y31" s="15">
        <f t="shared" si="10"/>
        <v>4.8572306012420663</v>
      </c>
      <c r="Z31" s="15">
        <v>134725</v>
      </c>
      <c r="AA31" s="15">
        <f t="shared" si="11"/>
        <v>9.1943629290930193</v>
      </c>
      <c r="AB31" s="15">
        <v>1246460</v>
      </c>
      <c r="AC31" s="15">
        <f t="shared" si="12"/>
        <v>85.065174367023815</v>
      </c>
      <c r="AD31" s="15">
        <v>20932</v>
      </c>
      <c r="AE31" s="15">
        <f t="shared" si="13"/>
        <v>1.428512932505289</v>
      </c>
      <c r="AF31" s="15">
        <v>1049277</v>
      </c>
      <c r="AG31" s="15">
        <f t="shared" si="14"/>
        <v>71.608339589162625</v>
      </c>
      <c r="AH31" s="16">
        <f t="shared" si="15"/>
        <v>9021732</v>
      </c>
      <c r="AI31" s="15">
        <f t="shared" si="16"/>
        <v>615.6918037261994</v>
      </c>
    </row>
    <row r="32" spans="1:35" x14ac:dyDescent="0.2">
      <c r="A32" s="17">
        <v>30</v>
      </c>
      <c r="B32" s="18" t="s">
        <v>64</v>
      </c>
      <c r="C32" s="19">
        <v>2595</v>
      </c>
      <c r="D32" s="20">
        <v>237320</v>
      </c>
      <c r="E32" s="20">
        <f t="shared" si="0"/>
        <v>91.452793834296727</v>
      </c>
      <c r="F32" s="20">
        <v>0</v>
      </c>
      <c r="G32" s="20">
        <f t="shared" si="1"/>
        <v>0</v>
      </c>
      <c r="H32" s="20">
        <v>0</v>
      </c>
      <c r="I32" s="20">
        <f t="shared" si="2"/>
        <v>0</v>
      </c>
      <c r="J32" s="20">
        <v>110689</v>
      </c>
      <c r="K32" s="20">
        <f t="shared" si="3"/>
        <v>42.65472061657033</v>
      </c>
      <c r="L32" s="20">
        <v>111295</v>
      </c>
      <c r="M32" s="20">
        <f t="shared" si="4"/>
        <v>42.888246628131022</v>
      </c>
      <c r="N32" s="20">
        <v>0</v>
      </c>
      <c r="O32" s="20">
        <f t="shared" si="5"/>
        <v>0</v>
      </c>
      <c r="P32" s="20">
        <v>15872</v>
      </c>
      <c r="Q32" s="20">
        <f t="shared" si="6"/>
        <v>6.1163776493256261</v>
      </c>
      <c r="R32" s="20">
        <v>0</v>
      </c>
      <c r="S32" s="20">
        <f t="shared" si="7"/>
        <v>0</v>
      </c>
      <c r="T32" s="20">
        <v>0</v>
      </c>
      <c r="U32" s="20">
        <f t="shared" si="8"/>
        <v>0</v>
      </c>
      <c r="V32" s="20">
        <v>0</v>
      </c>
      <c r="W32" s="20">
        <f t="shared" si="9"/>
        <v>0</v>
      </c>
      <c r="X32" s="20">
        <v>17699</v>
      </c>
      <c r="Y32" s="20">
        <f t="shared" si="10"/>
        <v>6.8204238921001927</v>
      </c>
      <c r="Z32" s="20">
        <v>67518</v>
      </c>
      <c r="AA32" s="20">
        <f t="shared" si="11"/>
        <v>26.01849710982659</v>
      </c>
      <c r="AB32" s="20">
        <v>0</v>
      </c>
      <c r="AC32" s="20">
        <f t="shared" si="12"/>
        <v>0</v>
      </c>
      <c r="AD32" s="20">
        <v>6107</v>
      </c>
      <c r="AE32" s="20">
        <f t="shared" si="13"/>
        <v>2.3533718689788055</v>
      </c>
      <c r="AF32" s="20">
        <v>32781</v>
      </c>
      <c r="AG32" s="20">
        <f t="shared" si="14"/>
        <v>12.632369942196531</v>
      </c>
      <c r="AH32" s="21">
        <f t="shared" si="15"/>
        <v>599281</v>
      </c>
      <c r="AI32" s="20">
        <f t="shared" si="16"/>
        <v>230.93680154142581</v>
      </c>
    </row>
    <row r="33" spans="1:35" x14ac:dyDescent="0.2">
      <c r="A33" s="7">
        <v>31</v>
      </c>
      <c r="B33" s="8" t="s">
        <v>65</v>
      </c>
      <c r="C33" s="9">
        <v>6169</v>
      </c>
      <c r="D33" s="10">
        <v>1641802</v>
      </c>
      <c r="E33" s="10">
        <f t="shared" si="0"/>
        <v>266.13746150105368</v>
      </c>
      <c r="F33" s="10">
        <v>0</v>
      </c>
      <c r="G33" s="10">
        <f t="shared" si="1"/>
        <v>0</v>
      </c>
      <c r="H33" s="10">
        <v>0</v>
      </c>
      <c r="I33" s="10">
        <f t="shared" si="2"/>
        <v>0</v>
      </c>
      <c r="J33" s="10">
        <v>600225</v>
      </c>
      <c r="K33" s="10">
        <f t="shared" si="3"/>
        <v>97.296968714540441</v>
      </c>
      <c r="L33" s="10">
        <v>64736</v>
      </c>
      <c r="M33" s="10">
        <f t="shared" si="4"/>
        <v>10.493759118171504</v>
      </c>
      <c r="N33" s="10">
        <v>3252</v>
      </c>
      <c r="O33" s="10">
        <f t="shared" si="5"/>
        <v>0.52715188847463124</v>
      </c>
      <c r="P33" s="10">
        <v>45106</v>
      </c>
      <c r="Q33" s="10">
        <f t="shared" si="6"/>
        <v>7.3117198897714379</v>
      </c>
      <c r="R33" s="10">
        <v>0</v>
      </c>
      <c r="S33" s="10">
        <f t="shared" si="7"/>
        <v>0</v>
      </c>
      <c r="T33" s="10">
        <v>0</v>
      </c>
      <c r="U33" s="10">
        <f t="shared" si="8"/>
        <v>0</v>
      </c>
      <c r="V33" s="10">
        <v>0</v>
      </c>
      <c r="W33" s="10">
        <f t="shared" si="9"/>
        <v>0</v>
      </c>
      <c r="X33" s="10">
        <v>31821</v>
      </c>
      <c r="Y33" s="10">
        <f t="shared" si="10"/>
        <v>5.1582104068730752</v>
      </c>
      <c r="Z33" s="10">
        <v>72500</v>
      </c>
      <c r="AA33" s="10">
        <f t="shared" si="11"/>
        <v>11.752309936780678</v>
      </c>
      <c r="AB33" s="10">
        <v>279168</v>
      </c>
      <c r="AC33" s="10">
        <f t="shared" si="12"/>
        <v>45.253363592154322</v>
      </c>
      <c r="AD33" s="10">
        <v>0</v>
      </c>
      <c r="AE33" s="10">
        <f t="shared" si="13"/>
        <v>0</v>
      </c>
      <c r="AF33" s="10">
        <v>6375</v>
      </c>
      <c r="AG33" s="10">
        <f t="shared" si="14"/>
        <v>1.0333927703031285</v>
      </c>
      <c r="AH33" s="11">
        <f t="shared" si="15"/>
        <v>2744985</v>
      </c>
      <c r="AI33" s="10">
        <f t="shared" si="16"/>
        <v>444.96433781812289</v>
      </c>
    </row>
    <row r="34" spans="1:35" x14ac:dyDescent="0.2">
      <c r="A34" s="12">
        <v>32</v>
      </c>
      <c r="B34" s="13" t="s">
        <v>66</v>
      </c>
      <c r="C34" s="14">
        <v>25150</v>
      </c>
      <c r="D34" s="15">
        <v>917190</v>
      </c>
      <c r="E34" s="15">
        <f t="shared" si="0"/>
        <v>36.468787276341949</v>
      </c>
      <c r="F34" s="15">
        <v>0</v>
      </c>
      <c r="G34" s="15">
        <f t="shared" si="1"/>
        <v>0</v>
      </c>
      <c r="H34" s="15">
        <v>0</v>
      </c>
      <c r="I34" s="15">
        <f t="shared" si="2"/>
        <v>0</v>
      </c>
      <c r="J34" s="15">
        <v>666044</v>
      </c>
      <c r="K34" s="15">
        <f t="shared" si="3"/>
        <v>26.48286282306163</v>
      </c>
      <c r="L34" s="15">
        <v>18731</v>
      </c>
      <c r="M34" s="15">
        <f t="shared" si="4"/>
        <v>0.74477137176938368</v>
      </c>
      <c r="N34" s="15">
        <v>0</v>
      </c>
      <c r="O34" s="15">
        <f t="shared" si="5"/>
        <v>0</v>
      </c>
      <c r="P34" s="15">
        <v>0</v>
      </c>
      <c r="Q34" s="15">
        <f t="shared" si="6"/>
        <v>0</v>
      </c>
      <c r="R34" s="15">
        <v>0</v>
      </c>
      <c r="S34" s="15">
        <f t="shared" si="7"/>
        <v>0</v>
      </c>
      <c r="T34" s="15">
        <v>0</v>
      </c>
      <c r="U34" s="15">
        <f t="shared" si="8"/>
        <v>0</v>
      </c>
      <c r="V34" s="15">
        <v>0</v>
      </c>
      <c r="W34" s="15">
        <f t="shared" si="9"/>
        <v>0</v>
      </c>
      <c r="X34" s="15">
        <v>191766</v>
      </c>
      <c r="Y34" s="15">
        <f t="shared" si="10"/>
        <v>7.6248906560636183</v>
      </c>
      <c r="Z34" s="15">
        <v>58000</v>
      </c>
      <c r="AA34" s="15">
        <f t="shared" si="11"/>
        <v>2.3061630218687874</v>
      </c>
      <c r="AB34" s="15">
        <v>726126</v>
      </c>
      <c r="AC34" s="15">
        <f t="shared" si="12"/>
        <v>28.871809145129223</v>
      </c>
      <c r="AD34" s="15">
        <v>26983</v>
      </c>
      <c r="AE34" s="15">
        <f t="shared" si="13"/>
        <v>1.0728827037773361</v>
      </c>
      <c r="AF34" s="15">
        <v>186635</v>
      </c>
      <c r="AG34" s="15">
        <f t="shared" si="14"/>
        <v>7.4208747514910538</v>
      </c>
      <c r="AH34" s="16">
        <f t="shared" si="15"/>
        <v>2791475</v>
      </c>
      <c r="AI34" s="15">
        <f t="shared" si="16"/>
        <v>110.99304174950298</v>
      </c>
    </row>
    <row r="35" spans="1:35" x14ac:dyDescent="0.2">
      <c r="A35" s="12">
        <v>33</v>
      </c>
      <c r="B35" s="13" t="s">
        <v>67</v>
      </c>
      <c r="C35" s="14">
        <v>1326</v>
      </c>
      <c r="D35" s="15">
        <v>439050</v>
      </c>
      <c r="E35" s="15">
        <f t="shared" si="0"/>
        <v>331.1085972850679</v>
      </c>
      <c r="F35" s="15">
        <v>0</v>
      </c>
      <c r="G35" s="15">
        <f t="shared" si="1"/>
        <v>0</v>
      </c>
      <c r="H35" s="15">
        <v>0</v>
      </c>
      <c r="I35" s="15">
        <f t="shared" si="2"/>
        <v>0</v>
      </c>
      <c r="J35" s="15">
        <v>76181</v>
      </c>
      <c r="K35" s="15">
        <f t="shared" si="3"/>
        <v>57.451734539969834</v>
      </c>
      <c r="L35" s="15">
        <v>0</v>
      </c>
      <c r="M35" s="15">
        <f t="shared" si="4"/>
        <v>0</v>
      </c>
      <c r="N35" s="15">
        <v>0</v>
      </c>
      <c r="O35" s="15">
        <f t="shared" si="5"/>
        <v>0</v>
      </c>
      <c r="P35" s="15">
        <v>0</v>
      </c>
      <c r="Q35" s="15">
        <f t="shared" si="6"/>
        <v>0</v>
      </c>
      <c r="R35" s="15">
        <v>0</v>
      </c>
      <c r="S35" s="15">
        <f t="shared" si="7"/>
        <v>0</v>
      </c>
      <c r="T35" s="15">
        <v>2300</v>
      </c>
      <c r="U35" s="15">
        <f t="shared" si="8"/>
        <v>1.7345399698340875</v>
      </c>
      <c r="V35" s="15">
        <v>0</v>
      </c>
      <c r="W35" s="15">
        <f t="shared" si="9"/>
        <v>0</v>
      </c>
      <c r="X35" s="15">
        <v>67821</v>
      </c>
      <c r="Y35" s="15">
        <f t="shared" si="10"/>
        <v>51.147058823529413</v>
      </c>
      <c r="Z35" s="15">
        <v>86263</v>
      </c>
      <c r="AA35" s="15">
        <f t="shared" si="11"/>
        <v>65.055052790346906</v>
      </c>
      <c r="AB35" s="15">
        <v>2000</v>
      </c>
      <c r="AC35" s="15">
        <f t="shared" si="12"/>
        <v>1.5082956259426847</v>
      </c>
      <c r="AD35" s="15">
        <v>5014</v>
      </c>
      <c r="AE35" s="15">
        <f t="shared" si="13"/>
        <v>3.7812971342383106</v>
      </c>
      <c r="AF35" s="15">
        <v>180543</v>
      </c>
      <c r="AG35" s="15">
        <f t="shared" si="14"/>
        <v>136.15610859728505</v>
      </c>
      <c r="AH35" s="16">
        <f t="shared" si="15"/>
        <v>859172</v>
      </c>
      <c r="AI35" s="15">
        <f t="shared" si="16"/>
        <v>647.94268476621414</v>
      </c>
    </row>
    <row r="36" spans="1:35" x14ac:dyDescent="0.2">
      <c r="A36" s="12">
        <v>34</v>
      </c>
      <c r="B36" s="13" t="s">
        <v>68</v>
      </c>
      <c r="C36" s="14">
        <v>4079</v>
      </c>
      <c r="D36" s="15">
        <v>1214258</v>
      </c>
      <c r="E36" s="15">
        <f t="shared" si="0"/>
        <v>297.68521696494241</v>
      </c>
      <c r="F36" s="15">
        <v>19077</v>
      </c>
      <c r="G36" s="15">
        <f t="shared" si="1"/>
        <v>4.6768815886246626</v>
      </c>
      <c r="H36" s="15">
        <v>0</v>
      </c>
      <c r="I36" s="15">
        <f t="shared" si="2"/>
        <v>0</v>
      </c>
      <c r="J36" s="15">
        <v>154140</v>
      </c>
      <c r="K36" s="15">
        <f t="shared" si="3"/>
        <v>37.788673694532974</v>
      </c>
      <c r="L36" s="15">
        <v>119915</v>
      </c>
      <c r="M36" s="15">
        <f t="shared" si="4"/>
        <v>29.398136798234862</v>
      </c>
      <c r="N36" s="15">
        <v>0</v>
      </c>
      <c r="O36" s="15">
        <f t="shared" si="5"/>
        <v>0</v>
      </c>
      <c r="P36" s="15">
        <v>0</v>
      </c>
      <c r="Q36" s="15">
        <f t="shared" si="6"/>
        <v>0</v>
      </c>
      <c r="R36" s="15">
        <v>0</v>
      </c>
      <c r="S36" s="15">
        <f t="shared" si="7"/>
        <v>0</v>
      </c>
      <c r="T36" s="15">
        <v>2345</v>
      </c>
      <c r="U36" s="15">
        <f t="shared" si="8"/>
        <v>0.57489580779602845</v>
      </c>
      <c r="V36" s="15">
        <v>0</v>
      </c>
      <c r="W36" s="15">
        <f t="shared" si="9"/>
        <v>0</v>
      </c>
      <c r="X36" s="15">
        <v>72808</v>
      </c>
      <c r="Y36" s="15">
        <f t="shared" si="10"/>
        <v>17.849472910026968</v>
      </c>
      <c r="Z36" s="15">
        <v>88863</v>
      </c>
      <c r="AA36" s="15">
        <f t="shared" si="11"/>
        <v>21.78548663888208</v>
      </c>
      <c r="AB36" s="15">
        <v>189887</v>
      </c>
      <c r="AC36" s="15">
        <f t="shared" si="12"/>
        <v>46.552341260112776</v>
      </c>
      <c r="AD36" s="15">
        <v>7091</v>
      </c>
      <c r="AE36" s="15">
        <f t="shared" si="13"/>
        <v>1.7384162784996322</v>
      </c>
      <c r="AF36" s="15">
        <v>235701</v>
      </c>
      <c r="AG36" s="15">
        <f t="shared" si="14"/>
        <v>57.784015690120128</v>
      </c>
      <c r="AH36" s="16">
        <f t="shared" si="15"/>
        <v>2104085</v>
      </c>
      <c r="AI36" s="15">
        <f t="shared" si="16"/>
        <v>515.83353763177251</v>
      </c>
    </row>
    <row r="37" spans="1:35" x14ac:dyDescent="0.2">
      <c r="A37" s="17">
        <v>35</v>
      </c>
      <c r="B37" s="18" t="s">
        <v>69</v>
      </c>
      <c r="C37" s="19">
        <v>6337</v>
      </c>
      <c r="D37" s="20">
        <v>1761194</v>
      </c>
      <c r="E37" s="20">
        <f t="shared" si="0"/>
        <v>277.92236073851979</v>
      </c>
      <c r="F37" s="20">
        <v>0</v>
      </c>
      <c r="G37" s="20">
        <f t="shared" si="1"/>
        <v>0</v>
      </c>
      <c r="H37" s="20">
        <v>0</v>
      </c>
      <c r="I37" s="20">
        <f t="shared" si="2"/>
        <v>0</v>
      </c>
      <c r="J37" s="20">
        <v>294158</v>
      </c>
      <c r="K37" s="20">
        <f t="shared" si="3"/>
        <v>46.419125769291462</v>
      </c>
      <c r="L37" s="20">
        <v>183674</v>
      </c>
      <c r="M37" s="20">
        <f t="shared" si="4"/>
        <v>28.984377465677767</v>
      </c>
      <c r="N37" s="20">
        <v>0</v>
      </c>
      <c r="O37" s="20">
        <f t="shared" si="5"/>
        <v>0</v>
      </c>
      <c r="P37" s="20">
        <v>56454</v>
      </c>
      <c r="Q37" s="20">
        <f t="shared" si="6"/>
        <v>8.9086318447214765</v>
      </c>
      <c r="R37" s="20">
        <v>2675</v>
      </c>
      <c r="S37" s="20">
        <f t="shared" si="7"/>
        <v>0.42212403345431593</v>
      </c>
      <c r="T37" s="20">
        <v>10474</v>
      </c>
      <c r="U37" s="20">
        <f t="shared" si="8"/>
        <v>1.6528325706170113</v>
      </c>
      <c r="V37" s="20">
        <v>0</v>
      </c>
      <c r="W37" s="20">
        <f t="shared" si="9"/>
        <v>0</v>
      </c>
      <c r="X37" s="20">
        <v>42221</v>
      </c>
      <c r="Y37" s="20">
        <f t="shared" si="10"/>
        <v>6.6626163799905314</v>
      </c>
      <c r="Z37" s="20">
        <v>53635</v>
      </c>
      <c r="AA37" s="20">
        <f t="shared" si="11"/>
        <v>8.4637841249802754</v>
      </c>
      <c r="AB37" s="20">
        <v>259436</v>
      </c>
      <c r="AC37" s="20">
        <f t="shared" si="12"/>
        <v>40.939876913365943</v>
      </c>
      <c r="AD37" s="20">
        <v>13139</v>
      </c>
      <c r="AE37" s="20">
        <f t="shared" si="13"/>
        <v>2.0733785703014043</v>
      </c>
      <c r="AF37" s="20">
        <v>161286</v>
      </c>
      <c r="AG37" s="20">
        <f t="shared" si="14"/>
        <v>25.451475461574876</v>
      </c>
      <c r="AH37" s="21">
        <f t="shared" si="15"/>
        <v>2838346</v>
      </c>
      <c r="AI37" s="20">
        <f t="shared" si="16"/>
        <v>447.90058387249485</v>
      </c>
    </row>
    <row r="38" spans="1:35" x14ac:dyDescent="0.2">
      <c r="A38" s="7">
        <v>36</v>
      </c>
      <c r="B38" s="8" t="s">
        <v>70</v>
      </c>
      <c r="C38" s="9">
        <v>15336</v>
      </c>
      <c r="D38" s="10">
        <v>13109261</v>
      </c>
      <c r="E38" s="10">
        <f t="shared" si="0"/>
        <v>854.80314293166407</v>
      </c>
      <c r="F38" s="10">
        <v>3311208</v>
      </c>
      <c r="G38" s="10">
        <f t="shared" si="1"/>
        <v>215.91079812206573</v>
      </c>
      <c r="H38" s="10">
        <v>3237137</v>
      </c>
      <c r="I38" s="10">
        <f t="shared" si="2"/>
        <v>211.08092070944184</v>
      </c>
      <c r="J38" s="10">
        <v>1667558</v>
      </c>
      <c r="K38" s="10">
        <f t="shared" si="3"/>
        <v>108.7348721961398</v>
      </c>
      <c r="L38" s="10">
        <v>1987715</v>
      </c>
      <c r="M38" s="10">
        <f t="shared" si="4"/>
        <v>129.61104590506</v>
      </c>
      <c r="N38" s="10">
        <v>0</v>
      </c>
      <c r="O38" s="10">
        <f t="shared" si="5"/>
        <v>0</v>
      </c>
      <c r="P38" s="10">
        <v>8092</v>
      </c>
      <c r="Q38" s="10">
        <f t="shared" si="6"/>
        <v>0.52764736567553472</v>
      </c>
      <c r="R38" s="10">
        <v>0</v>
      </c>
      <c r="S38" s="10">
        <f t="shared" si="7"/>
        <v>0</v>
      </c>
      <c r="T38" s="10">
        <v>174261</v>
      </c>
      <c r="U38" s="10">
        <f t="shared" si="8"/>
        <v>11.362871674491393</v>
      </c>
      <c r="V38" s="10">
        <v>3560</v>
      </c>
      <c r="W38" s="10">
        <f t="shared" si="9"/>
        <v>0.23213354199269692</v>
      </c>
      <c r="X38" s="10">
        <v>1322314</v>
      </c>
      <c r="Y38" s="10">
        <f t="shared" si="10"/>
        <v>86.222874282733443</v>
      </c>
      <c r="Z38" s="10">
        <v>202873</v>
      </c>
      <c r="AA38" s="10">
        <f t="shared" si="11"/>
        <v>13.228547209181013</v>
      </c>
      <c r="AB38" s="10">
        <v>1373985</v>
      </c>
      <c r="AC38" s="10">
        <f t="shared" si="12"/>
        <v>89.592136150234737</v>
      </c>
      <c r="AD38" s="10">
        <v>53679</v>
      </c>
      <c r="AE38" s="10">
        <f t="shared" si="13"/>
        <v>3.5001956181533647</v>
      </c>
      <c r="AF38" s="10">
        <v>528253</v>
      </c>
      <c r="AG38" s="10">
        <f t="shared" si="14"/>
        <v>34.445292123109027</v>
      </c>
      <c r="AH38" s="11">
        <f t="shared" si="15"/>
        <v>26979896</v>
      </c>
      <c r="AI38" s="10">
        <f t="shared" si="16"/>
        <v>1759.2524778299426</v>
      </c>
    </row>
    <row r="39" spans="1:35" x14ac:dyDescent="0.2">
      <c r="A39" s="12">
        <v>37</v>
      </c>
      <c r="B39" s="13" t="s">
        <v>71</v>
      </c>
      <c r="C39" s="14">
        <v>19420</v>
      </c>
      <c r="D39" s="15">
        <v>1190410</v>
      </c>
      <c r="E39" s="15">
        <f t="shared" si="0"/>
        <v>61.298146240988672</v>
      </c>
      <c r="F39" s="15">
        <v>0</v>
      </c>
      <c r="G39" s="15">
        <f t="shared" si="1"/>
        <v>0</v>
      </c>
      <c r="H39" s="15">
        <v>0</v>
      </c>
      <c r="I39" s="15">
        <f t="shared" si="2"/>
        <v>0</v>
      </c>
      <c r="J39" s="15">
        <v>833307</v>
      </c>
      <c r="K39" s="15">
        <f t="shared" si="3"/>
        <v>42.909732234809475</v>
      </c>
      <c r="L39" s="15">
        <v>274947</v>
      </c>
      <c r="M39" s="15">
        <f t="shared" si="4"/>
        <v>14.157929969104016</v>
      </c>
      <c r="N39" s="15">
        <v>0</v>
      </c>
      <c r="O39" s="15">
        <f t="shared" si="5"/>
        <v>0</v>
      </c>
      <c r="P39" s="15">
        <v>0</v>
      </c>
      <c r="Q39" s="15">
        <f t="shared" si="6"/>
        <v>0</v>
      </c>
      <c r="R39" s="15">
        <v>0</v>
      </c>
      <c r="S39" s="15">
        <f t="shared" si="7"/>
        <v>0</v>
      </c>
      <c r="T39" s="15">
        <v>28701</v>
      </c>
      <c r="U39" s="15">
        <f t="shared" si="8"/>
        <v>1.4779093717816685</v>
      </c>
      <c r="V39" s="15">
        <v>8478</v>
      </c>
      <c r="W39" s="15">
        <f t="shared" si="9"/>
        <v>0.43656024716786818</v>
      </c>
      <c r="X39" s="15">
        <v>261776</v>
      </c>
      <c r="Y39" s="15">
        <f t="shared" si="10"/>
        <v>13.479711637487126</v>
      </c>
      <c r="Z39" s="15">
        <v>63382</v>
      </c>
      <c r="AA39" s="15">
        <f t="shared" si="11"/>
        <v>3.2637487126673532</v>
      </c>
      <c r="AB39" s="15">
        <v>637817</v>
      </c>
      <c r="AC39" s="15">
        <f t="shared" si="12"/>
        <v>32.843305870236868</v>
      </c>
      <c r="AD39" s="15">
        <v>25697</v>
      </c>
      <c r="AE39" s="15">
        <f t="shared" si="13"/>
        <v>1.3232234809474768</v>
      </c>
      <c r="AF39" s="15">
        <v>675377</v>
      </c>
      <c r="AG39" s="15">
        <f t="shared" si="14"/>
        <v>34.777394438722965</v>
      </c>
      <c r="AH39" s="16">
        <f t="shared" si="15"/>
        <v>3999892</v>
      </c>
      <c r="AI39" s="15">
        <f t="shared" si="16"/>
        <v>205.96766220391351</v>
      </c>
    </row>
    <row r="40" spans="1:35" x14ac:dyDescent="0.2">
      <c r="A40" s="12">
        <v>38</v>
      </c>
      <c r="B40" s="13" t="s">
        <v>72</v>
      </c>
      <c r="C40" s="14">
        <v>4059</v>
      </c>
      <c r="D40" s="15">
        <v>774842</v>
      </c>
      <c r="E40" s="15">
        <f t="shared" si="0"/>
        <v>190.89480167528947</v>
      </c>
      <c r="F40" s="15">
        <v>107179</v>
      </c>
      <c r="G40" s="15">
        <f t="shared" si="1"/>
        <v>26.405272234540526</v>
      </c>
      <c r="H40" s="15">
        <v>19709</v>
      </c>
      <c r="I40" s="15">
        <f t="shared" si="2"/>
        <v>4.8556294653855625</v>
      </c>
      <c r="J40" s="15">
        <v>118668</v>
      </c>
      <c r="K40" s="15">
        <f t="shared" si="3"/>
        <v>29.235772357723576</v>
      </c>
      <c r="L40" s="15">
        <v>735104</v>
      </c>
      <c r="M40" s="15">
        <f t="shared" si="4"/>
        <v>181.10470559251047</v>
      </c>
      <c r="N40" s="15">
        <v>0</v>
      </c>
      <c r="O40" s="15">
        <f t="shared" si="5"/>
        <v>0</v>
      </c>
      <c r="P40" s="15">
        <v>0</v>
      </c>
      <c r="Q40" s="15">
        <f t="shared" si="6"/>
        <v>0</v>
      </c>
      <c r="R40" s="15">
        <v>0</v>
      </c>
      <c r="S40" s="15">
        <f t="shared" si="7"/>
        <v>0</v>
      </c>
      <c r="T40" s="15">
        <v>8600</v>
      </c>
      <c r="U40" s="15">
        <f t="shared" si="8"/>
        <v>2.1187484602118749</v>
      </c>
      <c r="V40" s="15">
        <v>0</v>
      </c>
      <c r="W40" s="15">
        <f t="shared" si="9"/>
        <v>0</v>
      </c>
      <c r="X40" s="15">
        <v>78322</v>
      </c>
      <c r="Y40" s="15">
        <f t="shared" si="10"/>
        <v>19.295885686129587</v>
      </c>
      <c r="Z40" s="15">
        <v>84475</v>
      </c>
      <c r="AA40" s="15">
        <f t="shared" si="11"/>
        <v>20.811776299581176</v>
      </c>
      <c r="AB40" s="15">
        <v>316061</v>
      </c>
      <c r="AC40" s="15">
        <f t="shared" si="12"/>
        <v>77.866715939886674</v>
      </c>
      <c r="AD40" s="15">
        <v>750</v>
      </c>
      <c r="AE40" s="15">
        <f t="shared" si="13"/>
        <v>0.18477457501847747</v>
      </c>
      <c r="AF40" s="15">
        <v>148017</v>
      </c>
      <c r="AG40" s="15">
        <f t="shared" si="14"/>
        <v>36.466371027346639</v>
      </c>
      <c r="AH40" s="16">
        <f t="shared" si="15"/>
        <v>2391727</v>
      </c>
      <c r="AI40" s="15">
        <f t="shared" si="16"/>
        <v>589.24045331362402</v>
      </c>
    </row>
    <row r="41" spans="1:35" x14ac:dyDescent="0.2">
      <c r="A41" s="12">
        <v>39</v>
      </c>
      <c r="B41" s="13" t="s">
        <v>73</v>
      </c>
      <c r="C41" s="14">
        <v>2989</v>
      </c>
      <c r="D41" s="15">
        <v>1560088</v>
      </c>
      <c r="E41" s="15">
        <f t="shared" si="0"/>
        <v>521.94312479090001</v>
      </c>
      <c r="F41" s="15">
        <v>0</v>
      </c>
      <c r="G41" s="15">
        <f t="shared" si="1"/>
        <v>0</v>
      </c>
      <c r="H41" s="15">
        <v>0</v>
      </c>
      <c r="I41" s="15">
        <f t="shared" si="2"/>
        <v>0</v>
      </c>
      <c r="J41" s="15">
        <v>336142</v>
      </c>
      <c r="K41" s="15">
        <f t="shared" si="3"/>
        <v>112.45968551354969</v>
      </c>
      <c r="L41" s="15">
        <v>147987</v>
      </c>
      <c r="M41" s="15">
        <f t="shared" si="4"/>
        <v>49.510538641686182</v>
      </c>
      <c r="N41" s="15">
        <v>0</v>
      </c>
      <c r="O41" s="15">
        <f t="shared" si="5"/>
        <v>0</v>
      </c>
      <c r="P41" s="15">
        <v>0</v>
      </c>
      <c r="Q41" s="15">
        <f t="shared" si="6"/>
        <v>0</v>
      </c>
      <c r="R41" s="15">
        <v>0</v>
      </c>
      <c r="S41" s="15">
        <f t="shared" si="7"/>
        <v>0</v>
      </c>
      <c r="T41" s="15">
        <v>0</v>
      </c>
      <c r="U41" s="15">
        <f t="shared" si="8"/>
        <v>0</v>
      </c>
      <c r="V41" s="15">
        <v>0</v>
      </c>
      <c r="W41" s="15">
        <f t="shared" si="9"/>
        <v>0</v>
      </c>
      <c r="X41" s="15">
        <v>20274</v>
      </c>
      <c r="Y41" s="15">
        <f t="shared" si="10"/>
        <v>6.782870525259284</v>
      </c>
      <c r="Z41" s="15">
        <v>85800</v>
      </c>
      <c r="AA41" s="15">
        <f t="shared" si="11"/>
        <v>28.705252592840417</v>
      </c>
      <c r="AB41" s="15">
        <v>72372</v>
      </c>
      <c r="AC41" s="15">
        <f t="shared" si="12"/>
        <v>24.212780194044832</v>
      </c>
      <c r="AD41" s="15">
        <v>4765</v>
      </c>
      <c r="AE41" s="15">
        <f t="shared" si="13"/>
        <v>1.5941786550685848</v>
      </c>
      <c r="AF41" s="15">
        <v>1059</v>
      </c>
      <c r="AG41" s="15">
        <f t="shared" si="14"/>
        <v>0.35429909668785547</v>
      </c>
      <c r="AH41" s="16">
        <f t="shared" si="15"/>
        <v>2228487</v>
      </c>
      <c r="AI41" s="15">
        <f t="shared" si="16"/>
        <v>745.56273001003683</v>
      </c>
    </row>
    <row r="42" spans="1:35" x14ac:dyDescent="0.2">
      <c r="A42" s="17">
        <v>40</v>
      </c>
      <c r="B42" s="18" t="s">
        <v>74</v>
      </c>
      <c r="C42" s="19">
        <v>23517</v>
      </c>
      <c r="D42" s="20">
        <v>1427059</v>
      </c>
      <c r="E42" s="20">
        <f t="shared" si="0"/>
        <v>60.682017264106818</v>
      </c>
      <c r="F42" s="20">
        <v>0</v>
      </c>
      <c r="G42" s="20">
        <f t="shared" si="1"/>
        <v>0</v>
      </c>
      <c r="H42" s="20">
        <v>0</v>
      </c>
      <c r="I42" s="20">
        <f t="shared" si="2"/>
        <v>0</v>
      </c>
      <c r="J42" s="20">
        <v>1025489</v>
      </c>
      <c r="K42" s="20">
        <f t="shared" si="3"/>
        <v>43.606284815240038</v>
      </c>
      <c r="L42" s="20">
        <v>0</v>
      </c>
      <c r="M42" s="20">
        <f t="shared" si="4"/>
        <v>0</v>
      </c>
      <c r="N42" s="20">
        <v>0</v>
      </c>
      <c r="O42" s="20">
        <f t="shared" si="5"/>
        <v>0</v>
      </c>
      <c r="P42" s="20">
        <v>58681</v>
      </c>
      <c r="Q42" s="20">
        <f t="shared" si="6"/>
        <v>2.4952587489900924</v>
      </c>
      <c r="R42" s="20">
        <v>0</v>
      </c>
      <c r="S42" s="20">
        <f t="shared" si="7"/>
        <v>0</v>
      </c>
      <c r="T42" s="20">
        <v>0</v>
      </c>
      <c r="U42" s="20">
        <f t="shared" si="8"/>
        <v>0</v>
      </c>
      <c r="V42" s="20">
        <v>0</v>
      </c>
      <c r="W42" s="20">
        <f t="shared" si="9"/>
        <v>0</v>
      </c>
      <c r="X42" s="20">
        <v>521648</v>
      </c>
      <c r="Y42" s="20">
        <f t="shared" si="10"/>
        <v>22.181740868308033</v>
      </c>
      <c r="Z42" s="20">
        <v>94425</v>
      </c>
      <c r="AA42" s="20">
        <f t="shared" si="11"/>
        <v>4.0151805077178215</v>
      </c>
      <c r="AB42" s="20">
        <v>842717</v>
      </c>
      <c r="AC42" s="20">
        <f t="shared" si="12"/>
        <v>35.834375132882599</v>
      </c>
      <c r="AD42" s="20">
        <v>48260</v>
      </c>
      <c r="AE42" s="20">
        <f t="shared" si="13"/>
        <v>2.0521324998936938</v>
      </c>
      <c r="AF42" s="20">
        <v>39996</v>
      </c>
      <c r="AG42" s="20">
        <f t="shared" si="14"/>
        <v>1.7007271335629544</v>
      </c>
      <c r="AH42" s="21">
        <f t="shared" si="15"/>
        <v>4058275</v>
      </c>
      <c r="AI42" s="20">
        <f t="shared" si="16"/>
        <v>172.56771697070204</v>
      </c>
    </row>
    <row r="43" spans="1:35" x14ac:dyDescent="0.2">
      <c r="A43" s="7">
        <v>41</v>
      </c>
      <c r="B43" s="8" t="s">
        <v>75</v>
      </c>
      <c r="C43" s="9">
        <v>1484</v>
      </c>
      <c r="D43" s="10">
        <v>549180</v>
      </c>
      <c r="E43" s="10">
        <f t="shared" si="0"/>
        <v>370.06738544474393</v>
      </c>
      <c r="F43" s="10">
        <v>0</v>
      </c>
      <c r="G43" s="10">
        <f t="shared" si="1"/>
        <v>0</v>
      </c>
      <c r="H43" s="10">
        <v>0</v>
      </c>
      <c r="I43" s="10">
        <f t="shared" si="2"/>
        <v>0</v>
      </c>
      <c r="J43" s="10">
        <v>385539</v>
      </c>
      <c r="K43" s="10">
        <f t="shared" si="3"/>
        <v>259.79716981132077</v>
      </c>
      <c r="L43" s="10">
        <v>35359</v>
      </c>
      <c r="M43" s="10">
        <f t="shared" si="4"/>
        <v>23.826819407008085</v>
      </c>
      <c r="N43" s="10">
        <v>0</v>
      </c>
      <c r="O43" s="10">
        <f t="shared" si="5"/>
        <v>0</v>
      </c>
      <c r="P43" s="10">
        <v>0</v>
      </c>
      <c r="Q43" s="10">
        <f t="shared" si="6"/>
        <v>0</v>
      </c>
      <c r="R43" s="10">
        <v>0</v>
      </c>
      <c r="S43" s="10">
        <f t="shared" si="7"/>
        <v>0</v>
      </c>
      <c r="T43" s="10">
        <v>0</v>
      </c>
      <c r="U43" s="10">
        <f t="shared" si="8"/>
        <v>0</v>
      </c>
      <c r="V43" s="10">
        <v>0</v>
      </c>
      <c r="W43" s="10">
        <f t="shared" si="9"/>
        <v>0</v>
      </c>
      <c r="X43" s="10">
        <v>15906</v>
      </c>
      <c r="Y43" s="10">
        <f t="shared" si="10"/>
        <v>10.718328840970351</v>
      </c>
      <c r="Z43" s="10">
        <v>54703</v>
      </c>
      <c r="AA43" s="10">
        <f t="shared" si="11"/>
        <v>36.861859838274931</v>
      </c>
      <c r="AB43" s="10">
        <v>0</v>
      </c>
      <c r="AC43" s="10">
        <f t="shared" si="12"/>
        <v>0</v>
      </c>
      <c r="AD43" s="10">
        <v>661</v>
      </c>
      <c r="AE43" s="10">
        <f t="shared" si="13"/>
        <v>0.44541778975741242</v>
      </c>
      <c r="AF43" s="10">
        <v>65</v>
      </c>
      <c r="AG43" s="10">
        <f t="shared" si="14"/>
        <v>4.3800539083557952E-2</v>
      </c>
      <c r="AH43" s="11">
        <f t="shared" si="15"/>
        <v>1041413</v>
      </c>
      <c r="AI43" s="10">
        <f t="shared" si="16"/>
        <v>701.76078167115907</v>
      </c>
    </row>
    <row r="44" spans="1:35" x14ac:dyDescent="0.2">
      <c r="A44" s="12">
        <v>42</v>
      </c>
      <c r="B44" s="13" t="s">
        <v>76</v>
      </c>
      <c r="C44" s="14">
        <v>2986</v>
      </c>
      <c r="D44" s="15">
        <v>221447</v>
      </c>
      <c r="E44" s="15">
        <f t="shared" si="0"/>
        <v>74.161754855994644</v>
      </c>
      <c r="F44" s="15">
        <v>0</v>
      </c>
      <c r="G44" s="15">
        <f t="shared" si="1"/>
        <v>0</v>
      </c>
      <c r="H44" s="15">
        <v>0</v>
      </c>
      <c r="I44" s="15">
        <f t="shared" si="2"/>
        <v>0</v>
      </c>
      <c r="J44" s="15">
        <v>231428</v>
      </c>
      <c r="K44" s="15">
        <f t="shared" si="3"/>
        <v>77.504353650368387</v>
      </c>
      <c r="L44" s="15">
        <v>98583</v>
      </c>
      <c r="M44" s="15">
        <f t="shared" si="4"/>
        <v>33.015070328198256</v>
      </c>
      <c r="N44" s="15">
        <v>0</v>
      </c>
      <c r="O44" s="15">
        <f t="shared" si="5"/>
        <v>0</v>
      </c>
      <c r="P44" s="15">
        <v>26677</v>
      </c>
      <c r="Q44" s="15">
        <f t="shared" si="6"/>
        <v>8.9340254521098466</v>
      </c>
      <c r="R44" s="15">
        <v>0</v>
      </c>
      <c r="S44" s="15">
        <f t="shared" si="7"/>
        <v>0</v>
      </c>
      <c r="T44" s="15">
        <v>0</v>
      </c>
      <c r="U44" s="15">
        <f t="shared" si="8"/>
        <v>0</v>
      </c>
      <c r="V44" s="15">
        <v>0</v>
      </c>
      <c r="W44" s="15">
        <f t="shared" si="9"/>
        <v>0</v>
      </c>
      <c r="X44" s="15">
        <v>80659</v>
      </c>
      <c r="Y44" s="15">
        <f t="shared" si="10"/>
        <v>27.01239115874079</v>
      </c>
      <c r="Z44" s="15">
        <v>56035</v>
      </c>
      <c r="AA44" s="15">
        <f t="shared" si="11"/>
        <v>18.765907568653716</v>
      </c>
      <c r="AB44" s="15">
        <v>304444</v>
      </c>
      <c r="AC44" s="15">
        <f t="shared" si="12"/>
        <v>101.95713328868051</v>
      </c>
      <c r="AD44" s="15">
        <v>0</v>
      </c>
      <c r="AE44" s="15">
        <f t="shared" si="13"/>
        <v>0</v>
      </c>
      <c r="AF44" s="15">
        <v>43014</v>
      </c>
      <c r="AG44" s="15">
        <f t="shared" si="14"/>
        <v>14.405224380442062</v>
      </c>
      <c r="AH44" s="16">
        <f t="shared" si="15"/>
        <v>1062287</v>
      </c>
      <c r="AI44" s="15">
        <f t="shared" si="16"/>
        <v>355.75586068318819</v>
      </c>
    </row>
    <row r="45" spans="1:35" x14ac:dyDescent="0.2">
      <c r="A45" s="12">
        <v>43</v>
      </c>
      <c r="B45" s="13" t="s">
        <v>77</v>
      </c>
      <c r="C45" s="14">
        <v>4402</v>
      </c>
      <c r="D45" s="15">
        <v>953484</v>
      </c>
      <c r="E45" s="15">
        <f t="shared" si="0"/>
        <v>216.60245343025898</v>
      </c>
      <c r="F45" s="15">
        <v>0</v>
      </c>
      <c r="G45" s="15">
        <f t="shared" si="1"/>
        <v>0</v>
      </c>
      <c r="H45" s="15">
        <v>0</v>
      </c>
      <c r="I45" s="15">
        <f t="shared" si="2"/>
        <v>0</v>
      </c>
      <c r="J45" s="15">
        <v>224885</v>
      </c>
      <c r="K45" s="15">
        <f t="shared" si="3"/>
        <v>51.087005906406176</v>
      </c>
      <c r="L45" s="15">
        <v>165766</v>
      </c>
      <c r="M45" s="15">
        <f t="shared" si="4"/>
        <v>37.6569741026806</v>
      </c>
      <c r="N45" s="15">
        <v>0</v>
      </c>
      <c r="O45" s="15">
        <f t="shared" si="5"/>
        <v>0</v>
      </c>
      <c r="P45" s="15">
        <v>0</v>
      </c>
      <c r="Q45" s="15">
        <f t="shared" si="6"/>
        <v>0</v>
      </c>
      <c r="R45" s="15">
        <v>0</v>
      </c>
      <c r="S45" s="15">
        <f t="shared" si="7"/>
        <v>0</v>
      </c>
      <c r="T45" s="15">
        <v>0</v>
      </c>
      <c r="U45" s="15">
        <f t="shared" si="8"/>
        <v>0</v>
      </c>
      <c r="V45" s="15">
        <v>0</v>
      </c>
      <c r="W45" s="15">
        <f t="shared" si="9"/>
        <v>0</v>
      </c>
      <c r="X45" s="15">
        <v>61988</v>
      </c>
      <c r="Y45" s="15">
        <f t="shared" si="10"/>
        <v>14.08178100863244</v>
      </c>
      <c r="Z45" s="15">
        <v>20625</v>
      </c>
      <c r="AA45" s="15">
        <f t="shared" si="11"/>
        <v>4.68537028623353</v>
      </c>
      <c r="AB45" s="15">
        <v>344451</v>
      </c>
      <c r="AC45" s="15">
        <f t="shared" si="12"/>
        <v>78.248750567923665</v>
      </c>
      <c r="AD45" s="15">
        <v>6839</v>
      </c>
      <c r="AE45" s="15">
        <f t="shared" si="13"/>
        <v>1.5536119945479328</v>
      </c>
      <c r="AF45" s="15">
        <v>122082</v>
      </c>
      <c r="AG45" s="15">
        <f t="shared" si="14"/>
        <v>27.733303044070876</v>
      </c>
      <c r="AH45" s="16">
        <f t="shared" si="15"/>
        <v>1900120</v>
      </c>
      <c r="AI45" s="15">
        <f t="shared" si="16"/>
        <v>431.64925034075418</v>
      </c>
    </row>
    <row r="46" spans="1:35" x14ac:dyDescent="0.2">
      <c r="A46" s="12">
        <v>44</v>
      </c>
      <c r="B46" s="13" t="s">
        <v>78</v>
      </c>
      <c r="C46" s="14">
        <v>7535</v>
      </c>
      <c r="D46" s="15">
        <v>2079228</v>
      </c>
      <c r="E46" s="15">
        <f t="shared" si="0"/>
        <v>275.94266755142667</v>
      </c>
      <c r="F46" s="15">
        <v>0</v>
      </c>
      <c r="G46" s="15">
        <f t="shared" si="1"/>
        <v>0</v>
      </c>
      <c r="H46" s="15">
        <v>40484</v>
      </c>
      <c r="I46" s="15">
        <f t="shared" si="2"/>
        <v>5.3727936297279362</v>
      </c>
      <c r="J46" s="15">
        <v>397209</v>
      </c>
      <c r="K46" s="15">
        <f t="shared" si="3"/>
        <v>52.71519575315196</v>
      </c>
      <c r="L46" s="15">
        <v>958486</v>
      </c>
      <c r="M46" s="15">
        <f t="shared" si="4"/>
        <v>127.20451227604512</v>
      </c>
      <c r="N46" s="15">
        <v>0</v>
      </c>
      <c r="O46" s="15">
        <f t="shared" si="5"/>
        <v>0</v>
      </c>
      <c r="P46" s="15">
        <v>231</v>
      </c>
      <c r="Q46" s="15">
        <f t="shared" si="6"/>
        <v>3.0656934306569343E-2</v>
      </c>
      <c r="R46" s="15">
        <v>0</v>
      </c>
      <c r="S46" s="15">
        <f t="shared" si="7"/>
        <v>0</v>
      </c>
      <c r="T46" s="15">
        <v>0</v>
      </c>
      <c r="U46" s="15">
        <f t="shared" si="8"/>
        <v>0</v>
      </c>
      <c r="V46" s="15">
        <v>6813</v>
      </c>
      <c r="W46" s="15">
        <f t="shared" si="9"/>
        <v>0.90418049104180487</v>
      </c>
      <c r="X46" s="15">
        <v>1797</v>
      </c>
      <c r="Y46" s="15">
        <f t="shared" si="10"/>
        <v>0.23848706038487061</v>
      </c>
      <c r="Z46" s="15">
        <v>38420</v>
      </c>
      <c r="AA46" s="15">
        <f t="shared" si="11"/>
        <v>5.0988719309887189</v>
      </c>
      <c r="AB46" s="15">
        <v>274664</v>
      </c>
      <c r="AC46" s="15">
        <f t="shared" si="12"/>
        <v>36.451758460517581</v>
      </c>
      <c r="AD46" s="15">
        <v>0</v>
      </c>
      <c r="AE46" s="15">
        <f t="shared" si="13"/>
        <v>0</v>
      </c>
      <c r="AF46" s="15">
        <v>36626</v>
      </c>
      <c r="AG46" s="15">
        <f t="shared" si="14"/>
        <v>4.86078301260783</v>
      </c>
      <c r="AH46" s="16">
        <f t="shared" si="15"/>
        <v>3833958</v>
      </c>
      <c r="AI46" s="15">
        <f t="shared" si="16"/>
        <v>508.81990710019909</v>
      </c>
    </row>
    <row r="47" spans="1:35" x14ac:dyDescent="0.2">
      <c r="A47" s="17">
        <v>45</v>
      </c>
      <c r="B47" s="18" t="s">
        <v>79</v>
      </c>
      <c r="C47" s="19">
        <v>9540</v>
      </c>
      <c r="D47" s="20">
        <v>2866615</v>
      </c>
      <c r="E47" s="20">
        <f t="shared" si="0"/>
        <v>300.48375262054509</v>
      </c>
      <c r="F47" s="20">
        <v>0</v>
      </c>
      <c r="G47" s="20">
        <f t="shared" si="1"/>
        <v>0</v>
      </c>
      <c r="H47" s="20">
        <v>0</v>
      </c>
      <c r="I47" s="20">
        <f t="shared" si="2"/>
        <v>0</v>
      </c>
      <c r="J47" s="20">
        <v>810816</v>
      </c>
      <c r="K47" s="20">
        <f t="shared" si="3"/>
        <v>84.991194968553458</v>
      </c>
      <c r="L47" s="20">
        <v>0</v>
      </c>
      <c r="M47" s="20">
        <f t="shared" si="4"/>
        <v>0</v>
      </c>
      <c r="N47" s="20">
        <v>0</v>
      </c>
      <c r="O47" s="20">
        <f t="shared" si="5"/>
        <v>0</v>
      </c>
      <c r="P47" s="20">
        <v>51118</v>
      </c>
      <c r="Q47" s="20">
        <f t="shared" si="6"/>
        <v>5.3582809224318657</v>
      </c>
      <c r="R47" s="20">
        <v>0</v>
      </c>
      <c r="S47" s="20">
        <f t="shared" si="7"/>
        <v>0</v>
      </c>
      <c r="T47" s="20">
        <v>0</v>
      </c>
      <c r="U47" s="20">
        <f t="shared" si="8"/>
        <v>0</v>
      </c>
      <c r="V47" s="20">
        <v>0</v>
      </c>
      <c r="W47" s="20">
        <f t="shared" si="9"/>
        <v>0</v>
      </c>
      <c r="X47" s="20">
        <v>62156</v>
      </c>
      <c r="Y47" s="20">
        <f t="shared" si="10"/>
        <v>6.5153039832285113</v>
      </c>
      <c r="Z47" s="20">
        <v>41250</v>
      </c>
      <c r="AA47" s="20">
        <f t="shared" si="11"/>
        <v>4.3238993710691824</v>
      </c>
      <c r="AB47" s="20">
        <v>1184297</v>
      </c>
      <c r="AC47" s="20">
        <f t="shared" si="12"/>
        <v>124.14014675052411</v>
      </c>
      <c r="AD47" s="20">
        <v>145037</v>
      </c>
      <c r="AE47" s="20">
        <f t="shared" si="13"/>
        <v>15.203039832285116</v>
      </c>
      <c r="AF47" s="20">
        <v>164253</v>
      </c>
      <c r="AG47" s="20">
        <f t="shared" si="14"/>
        <v>17.217295597484277</v>
      </c>
      <c r="AH47" s="21">
        <f t="shared" si="15"/>
        <v>5325542</v>
      </c>
      <c r="AI47" s="20">
        <f t="shared" si="16"/>
        <v>558.23291404612155</v>
      </c>
    </row>
    <row r="48" spans="1:35" x14ac:dyDescent="0.2">
      <c r="A48" s="7">
        <v>46</v>
      </c>
      <c r="B48" s="8" t="s">
        <v>80</v>
      </c>
      <c r="C48" s="9">
        <v>1220</v>
      </c>
      <c r="D48" s="10">
        <v>657053</v>
      </c>
      <c r="E48" s="10">
        <f t="shared" si="0"/>
        <v>538.56803278688528</v>
      </c>
      <c r="F48" s="10">
        <v>0</v>
      </c>
      <c r="G48" s="10">
        <f t="shared" si="1"/>
        <v>0</v>
      </c>
      <c r="H48" s="10">
        <v>39164</v>
      </c>
      <c r="I48" s="10">
        <f t="shared" si="2"/>
        <v>32.101639344262296</v>
      </c>
      <c r="J48" s="10">
        <v>75195</v>
      </c>
      <c r="K48" s="10">
        <f t="shared" si="3"/>
        <v>61.635245901639344</v>
      </c>
      <c r="L48" s="10">
        <v>0</v>
      </c>
      <c r="M48" s="10">
        <f t="shared" si="4"/>
        <v>0</v>
      </c>
      <c r="N48" s="10">
        <v>0</v>
      </c>
      <c r="O48" s="10">
        <f t="shared" si="5"/>
        <v>0</v>
      </c>
      <c r="P48" s="10">
        <v>0</v>
      </c>
      <c r="Q48" s="10">
        <f t="shared" si="6"/>
        <v>0</v>
      </c>
      <c r="R48" s="10">
        <v>0</v>
      </c>
      <c r="S48" s="10">
        <f t="shared" si="7"/>
        <v>0</v>
      </c>
      <c r="T48" s="10">
        <v>0</v>
      </c>
      <c r="U48" s="10">
        <f t="shared" si="8"/>
        <v>0</v>
      </c>
      <c r="V48" s="10">
        <v>4570</v>
      </c>
      <c r="W48" s="10">
        <f t="shared" si="9"/>
        <v>3.7459016393442623</v>
      </c>
      <c r="X48" s="10">
        <v>22620</v>
      </c>
      <c r="Y48" s="10">
        <f t="shared" si="10"/>
        <v>18.540983606557376</v>
      </c>
      <c r="Z48" s="10">
        <v>28250</v>
      </c>
      <c r="AA48" s="10">
        <f t="shared" si="11"/>
        <v>23.155737704918032</v>
      </c>
      <c r="AB48" s="10">
        <v>137873</v>
      </c>
      <c r="AC48" s="10">
        <f t="shared" si="12"/>
        <v>113.01065573770492</v>
      </c>
      <c r="AD48" s="10">
        <v>0</v>
      </c>
      <c r="AE48" s="10">
        <f t="shared" si="13"/>
        <v>0</v>
      </c>
      <c r="AF48" s="10">
        <v>82202</v>
      </c>
      <c r="AG48" s="10">
        <f t="shared" si="14"/>
        <v>67.37868852459016</v>
      </c>
      <c r="AH48" s="11">
        <f t="shared" si="15"/>
        <v>1046927</v>
      </c>
      <c r="AI48" s="10">
        <f t="shared" si="16"/>
        <v>858.13688524590168</v>
      </c>
    </row>
    <row r="49" spans="1:35" x14ac:dyDescent="0.2">
      <c r="A49" s="12">
        <v>47</v>
      </c>
      <c r="B49" s="13" t="s">
        <v>81</v>
      </c>
      <c r="C49" s="14">
        <v>3762</v>
      </c>
      <c r="D49" s="15">
        <v>3310358</v>
      </c>
      <c r="E49" s="15">
        <f t="shared" si="0"/>
        <v>879.9463051568315</v>
      </c>
      <c r="F49" s="15">
        <v>6727</v>
      </c>
      <c r="G49" s="15">
        <f t="shared" si="1"/>
        <v>1.7881446039340776</v>
      </c>
      <c r="H49" s="15">
        <v>0</v>
      </c>
      <c r="I49" s="15">
        <f t="shared" si="2"/>
        <v>0</v>
      </c>
      <c r="J49" s="15">
        <v>775957</v>
      </c>
      <c r="K49" s="15">
        <f t="shared" si="3"/>
        <v>206.26182881446039</v>
      </c>
      <c r="L49" s="15">
        <v>0</v>
      </c>
      <c r="M49" s="15">
        <f t="shared" si="4"/>
        <v>0</v>
      </c>
      <c r="N49" s="15">
        <v>0</v>
      </c>
      <c r="O49" s="15">
        <f t="shared" si="5"/>
        <v>0</v>
      </c>
      <c r="P49" s="15">
        <v>9008</v>
      </c>
      <c r="Q49" s="15">
        <f t="shared" si="6"/>
        <v>2.3944710260499735</v>
      </c>
      <c r="R49" s="15">
        <v>21272</v>
      </c>
      <c r="S49" s="15">
        <f t="shared" si="7"/>
        <v>5.6544391281233386</v>
      </c>
      <c r="T49" s="15">
        <v>0</v>
      </c>
      <c r="U49" s="15">
        <f t="shared" si="8"/>
        <v>0</v>
      </c>
      <c r="V49" s="15">
        <v>0</v>
      </c>
      <c r="W49" s="15">
        <f t="shared" si="9"/>
        <v>0</v>
      </c>
      <c r="X49" s="15">
        <v>183950</v>
      </c>
      <c r="Y49" s="15">
        <f t="shared" si="10"/>
        <v>48.896863370547578</v>
      </c>
      <c r="Z49" s="15">
        <v>113540</v>
      </c>
      <c r="AA49" s="15">
        <f t="shared" si="11"/>
        <v>30.180754917597024</v>
      </c>
      <c r="AB49" s="15">
        <v>1454134</v>
      </c>
      <c r="AC49" s="15">
        <f t="shared" si="12"/>
        <v>386.53216374269005</v>
      </c>
      <c r="AD49" s="15">
        <v>8315</v>
      </c>
      <c r="AE49" s="15">
        <f t="shared" si="13"/>
        <v>2.2102604997341841</v>
      </c>
      <c r="AF49" s="15">
        <v>327974</v>
      </c>
      <c r="AG49" s="15">
        <f t="shared" si="14"/>
        <v>87.180754917597028</v>
      </c>
      <c r="AH49" s="16">
        <f t="shared" si="15"/>
        <v>6211235</v>
      </c>
      <c r="AI49" s="15">
        <f t="shared" si="16"/>
        <v>1651.0459861775651</v>
      </c>
    </row>
    <row r="50" spans="1:35" x14ac:dyDescent="0.2">
      <c r="A50" s="12">
        <v>48</v>
      </c>
      <c r="B50" s="13" t="s">
        <v>82</v>
      </c>
      <c r="C50" s="14">
        <v>5981</v>
      </c>
      <c r="D50" s="15">
        <v>1629956</v>
      </c>
      <c r="E50" s="15">
        <f t="shared" si="0"/>
        <v>272.52232068216017</v>
      </c>
      <c r="F50" s="15">
        <v>0</v>
      </c>
      <c r="G50" s="15">
        <f t="shared" si="1"/>
        <v>0</v>
      </c>
      <c r="H50" s="15">
        <v>0</v>
      </c>
      <c r="I50" s="15">
        <f t="shared" si="2"/>
        <v>0</v>
      </c>
      <c r="J50" s="15">
        <v>0</v>
      </c>
      <c r="K50" s="15">
        <f t="shared" si="3"/>
        <v>0</v>
      </c>
      <c r="L50" s="15">
        <v>392039</v>
      </c>
      <c r="M50" s="15">
        <f t="shared" si="4"/>
        <v>65.547400100317674</v>
      </c>
      <c r="N50" s="15">
        <v>0</v>
      </c>
      <c r="O50" s="15">
        <f t="shared" si="5"/>
        <v>0</v>
      </c>
      <c r="P50" s="15">
        <v>18446</v>
      </c>
      <c r="Q50" s="15">
        <f t="shared" si="6"/>
        <v>3.0840996488881456</v>
      </c>
      <c r="R50" s="15">
        <v>66702</v>
      </c>
      <c r="S50" s="15">
        <f t="shared" si="7"/>
        <v>11.152315666276543</v>
      </c>
      <c r="T50" s="15">
        <v>13414</v>
      </c>
      <c r="U50" s="15">
        <f t="shared" si="8"/>
        <v>2.2427687677645878</v>
      </c>
      <c r="V50" s="15">
        <v>0</v>
      </c>
      <c r="W50" s="15">
        <f t="shared" si="9"/>
        <v>0</v>
      </c>
      <c r="X50" s="15">
        <v>62028</v>
      </c>
      <c r="Y50" s="15">
        <f t="shared" si="10"/>
        <v>10.370840996488882</v>
      </c>
      <c r="Z50" s="15">
        <v>113153</v>
      </c>
      <c r="AA50" s="15">
        <f t="shared" si="11"/>
        <v>18.918742685169704</v>
      </c>
      <c r="AB50" s="15">
        <v>0</v>
      </c>
      <c r="AC50" s="15">
        <f t="shared" si="12"/>
        <v>0</v>
      </c>
      <c r="AD50" s="15">
        <v>19335</v>
      </c>
      <c r="AE50" s="15">
        <f t="shared" si="13"/>
        <v>3.2327370005015883</v>
      </c>
      <c r="AF50" s="15">
        <v>0</v>
      </c>
      <c r="AG50" s="15">
        <f t="shared" si="14"/>
        <v>0</v>
      </c>
      <c r="AH50" s="16">
        <f t="shared" si="15"/>
        <v>2315073</v>
      </c>
      <c r="AI50" s="15">
        <f t="shared" si="16"/>
        <v>387.07122554756728</v>
      </c>
    </row>
    <row r="51" spans="1:35" x14ac:dyDescent="0.2">
      <c r="A51" s="12">
        <v>49</v>
      </c>
      <c r="B51" s="13" t="s">
        <v>83</v>
      </c>
      <c r="C51" s="14">
        <v>13886</v>
      </c>
      <c r="D51" s="15">
        <v>1673949</v>
      </c>
      <c r="E51" s="15">
        <f t="shared" si="0"/>
        <v>120.54940227567334</v>
      </c>
      <c r="F51" s="15">
        <v>0</v>
      </c>
      <c r="G51" s="15">
        <f t="shared" si="1"/>
        <v>0</v>
      </c>
      <c r="H51" s="15">
        <v>0</v>
      </c>
      <c r="I51" s="15">
        <f t="shared" si="2"/>
        <v>0</v>
      </c>
      <c r="J51" s="15">
        <v>405059</v>
      </c>
      <c r="K51" s="15">
        <f t="shared" si="3"/>
        <v>29.170315425608525</v>
      </c>
      <c r="L51" s="15">
        <v>0</v>
      </c>
      <c r="M51" s="15">
        <f t="shared" si="4"/>
        <v>0</v>
      </c>
      <c r="N51" s="15">
        <v>0</v>
      </c>
      <c r="O51" s="15">
        <f t="shared" si="5"/>
        <v>0</v>
      </c>
      <c r="P51" s="15">
        <v>0</v>
      </c>
      <c r="Q51" s="15">
        <f t="shared" si="6"/>
        <v>0</v>
      </c>
      <c r="R51" s="15">
        <v>0</v>
      </c>
      <c r="S51" s="15">
        <f t="shared" si="7"/>
        <v>0</v>
      </c>
      <c r="T51" s="15">
        <v>7800</v>
      </c>
      <c r="U51" s="15">
        <f t="shared" si="8"/>
        <v>0.56171683710211728</v>
      </c>
      <c r="V51" s="15">
        <v>0</v>
      </c>
      <c r="W51" s="15">
        <f t="shared" si="9"/>
        <v>0</v>
      </c>
      <c r="X51" s="15">
        <v>319001</v>
      </c>
      <c r="Y51" s="15">
        <f t="shared" si="10"/>
        <v>22.972850352873397</v>
      </c>
      <c r="Z51" s="15">
        <v>153871</v>
      </c>
      <c r="AA51" s="15">
        <f t="shared" si="11"/>
        <v>11.081016851505114</v>
      </c>
      <c r="AB51" s="15">
        <v>275719</v>
      </c>
      <c r="AC51" s="15">
        <f t="shared" si="12"/>
        <v>19.855898026789571</v>
      </c>
      <c r="AD51" s="15">
        <v>28214</v>
      </c>
      <c r="AE51" s="15">
        <f t="shared" si="13"/>
        <v>2.0318306207691199</v>
      </c>
      <c r="AF51" s="15">
        <v>428867</v>
      </c>
      <c r="AG51" s="15">
        <f t="shared" si="14"/>
        <v>30.884848048394066</v>
      </c>
      <c r="AH51" s="16">
        <f t="shared" si="15"/>
        <v>3292480</v>
      </c>
      <c r="AI51" s="15">
        <f t="shared" si="16"/>
        <v>237.10787843871526</v>
      </c>
    </row>
    <row r="52" spans="1:35" x14ac:dyDescent="0.2">
      <c r="A52" s="17">
        <v>50</v>
      </c>
      <c r="B52" s="18" t="s">
        <v>84</v>
      </c>
      <c r="C52" s="19">
        <v>8159</v>
      </c>
      <c r="D52" s="20">
        <v>2100868</v>
      </c>
      <c r="E52" s="20">
        <f t="shared" si="0"/>
        <v>257.49086897904152</v>
      </c>
      <c r="F52" s="20">
        <v>51819</v>
      </c>
      <c r="G52" s="20">
        <f t="shared" si="1"/>
        <v>6.3511459737712954</v>
      </c>
      <c r="H52" s="20">
        <v>0</v>
      </c>
      <c r="I52" s="20">
        <f t="shared" si="2"/>
        <v>0</v>
      </c>
      <c r="J52" s="20">
        <v>421041</v>
      </c>
      <c r="K52" s="20">
        <f t="shared" si="3"/>
        <v>51.604485843853411</v>
      </c>
      <c r="L52" s="20">
        <v>212275</v>
      </c>
      <c r="M52" s="20">
        <f t="shared" si="4"/>
        <v>26.017281529599217</v>
      </c>
      <c r="N52" s="20">
        <v>0</v>
      </c>
      <c r="O52" s="20">
        <f t="shared" si="5"/>
        <v>0</v>
      </c>
      <c r="P52" s="20">
        <v>0</v>
      </c>
      <c r="Q52" s="20">
        <f t="shared" si="6"/>
        <v>0</v>
      </c>
      <c r="R52" s="20">
        <v>0</v>
      </c>
      <c r="S52" s="20">
        <f t="shared" si="7"/>
        <v>0</v>
      </c>
      <c r="T52" s="20">
        <v>0</v>
      </c>
      <c r="U52" s="20">
        <f t="shared" si="8"/>
        <v>0</v>
      </c>
      <c r="V52" s="20">
        <v>0</v>
      </c>
      <c r="W52" s="20">
        <f t="shared" si="9"/>
        <v>0</v>
      </c>
      <c r="X52" s="20">
        <v>417940</v>
      </c>
      <c r="Y52" s="20">
        <f t="shared" si="10"/>
        <v>51.224414756710381</v>
      </c>
      <c r="Z52" s="20">
        <v>145653</v>
      </c>
      <c r="AA52" s="20">
        <f t="shared" si="11"/>
        <v>17.851820075989703</v>
      </c>
      <c r="AB52" s="20">
        <v>1675982</v>
      </c>
      <c r="AC52" s="20">
        <f t="shared" si="12"/>
        <v>205.41512440250031</v>
      </c>
      <c r="AD52" s="20">
        <v>-806</v>
      </c>
      <c r="AE52" s="20">
        <f t="shared" si="13"/>
        <v>-9.8786616006863587E-2</v>
      </c>
      <c r="AF52" s="20">
        <v>11098</v>
      </c>
      <c r="AG52" s="20">
        <f t="shared" si="14"/>
        <v>1.3602157127098908</v>
      </c>
      <c r="AH52" s="21">
        <f t="shared" si="15"/>
        <v>5035870</v>
      </c>
      <c r="AI52" s="20">
        <f t="shared" si="16"/>
        <v>617.21657065816885</v>
      </c>
    </row>
    <row r="53" spans="1:35" x14ac:dyDescent="0.2">
      <c r="A53" s="7">
        <v>51</v>
      </c>
      <c r="B53" s="8" t="s">
        <v>85</v>
      </c>
      <c r="C53" s="9">
        <v>8707</v>
      </c>
      <c r="D53" s="10">
        <v>884419</v>
      </c>
      <c r="E53" s="10">
        <f t="shared" si="0"/>
        <v>101.57562880441024</v>
      </c>
      <c r="F53" s="10">
        <v>0</v>
      </c>
      <c r="G53" s="10">
        <f t="shared" si="1"/>
        <v>0</v>
      </c>
      <c r="H53" s="10">
        <v>0</v>
      </c>
      <c r="I53" s="10">
        <f t="shared" si="2"/>
        <v>0</v>
      </c>
      <c r="J53" s="10">
        <v>716552</v>
      </c>
      <c r="K53" s="10">
        <f t="shared" si="3"/>
        <v>82.296083610887791</v>
      </c>
      <c r="L53" s="10">
        <v>0</v>
      </c>
      <c r="M53" s="10">
        <f t="shared" si="4"/>
        <v>0</v>
      </c>
      <c r="N53" s="10">
        <v>0</v>
      </c>
      <c r="O53" s="10">
        <f t="shared" si="5"/>
        <v>0</v>
      </c>
      <c r="P53" s="10">
        <v>0</v>
      </c>
      <c r="Q53" s="10">
        <f t="shared" si="6"/>
        <v>0</v>
      </c>
      <c r="R53" s="10">
        <v>0</v>
      </c>
      <c r="S53" s="10">
        <f t="shared" si="7"/>
        <v>0</v>
      </c>
      <c r="T53" s="10">
        <v>0</v>
      </c>
      <c r="U53" s="10">
        <f t="shared" si="8"/>
        <v>0</v>
      </c>
      <c r="V53" s="10">
        <v>0</v>
      </c>
      <c r="W53" s="10">
        <f t="shared" si="9"/>
        <v>0</v>
      </c>
      <c r="X53" s="10">
        <v>148147</v>
      </c>
      <c r="Y53" s="10">
        <f t="shared" si="10"/>
        <v>17.014700815435855</v>
      </c>
      <c r="Z53" s="10">
        <v>115983</v>
      </c>
      <c r="AA53" s="10">
        <f t="shared" si="11"/>
        <v>13.320661536694614</v>
      </c>
      <c r="AB53" s="10">
        <v>435</v>
      </c>
      <c r="AC53" s="10">
        <f t="shared" si="12"/>
        <v>4.9959802457792579E-2</v>
      </c>
      <c r="AD53" s="10">
        <v>0</v>
      </c>
      <c r="AE53" s="10">
        <f t="shared" si="13"/>
        <v>0</v>
      </c>
      <c r="AF53" s="10">
        <v>102323</v>
      </c>
      <c r="AG53" s="10">
        <f t="shared" si="14"/>
        <v>11.751808889399333</v>
      </c>
      <c r="AH53" s="11">
        <f t="shared" si="15"/>
        <v>1967859</v>
      </c>
      <c r="AI53" s="10">
        <f t="shared" si="16"/>
        <v>226.00884345928563</v>
      </c>
    </row>
    <row r="54" spans="1:35" x14ac:dyDescent="0.2">
      <c r="A54" s="12">
        <v>52</v>
      </c>
      <c r="B54" s="13" t="s">
        <v>86</v>
      </c>
      <c r="C54" s="14">
        <v>38270</v>
      </c>
      <c r="D54" s="15">
        <v>1709990</v>
      </c>
      <c r="E54" s="15">
        <f t="shared" si="0"/>
        <v>44.682257643062449</v>
      </c>
      <c r="F54" s="15">
        <v>0</v>
      </c>
      <c r="G54" s="15">
        <f t="shared" si="1"/>
        <v>0</v>
      </c>
      <c r="H54" s="15">
        <v>0</v>
      </c>
      <c r="I54" s="15">
        <f t="shared" si="2"/>
        <v>0</v>
      </c>
      <c r="J54" s="15">
        <v>4054353</v>
      </c>
      <c r="K54" s="15">
        <f t="shared" si="3"/>
        <v>105.94076299973869</v>
      </c>
      <c r="L54" s="15">
        <v>1109822</v>
      </c>
      <c r="M54" s="15">
        <f t="shared" si="4"/>
        <v>28.999790958975698</v>
      </c>
      <c r="N54" s="15">
        <v>0</v>
      </c>
      <c r="O54" s="15">
        <f t="shared" si="5"/>
        <v>0</v>
      </c>
      <c r="P54" s="15">
        <v>0</v>
      </c>
      <c r="Q54" s="15">
        <f t="shared" si="6"/>
        <v>0</v>
      </c>
      <c r="R54" s="15">
        <v>0</v>
      </c>
      <c r="S54" s="15">
        <f t="shared" si="7"/>
        <v>0</v>
      </c>
      <c r="T54" s="15">
        <v>241355</v>
      </c>
      <c r="U54" s="15">
        <f t="shared" si="8"/>
        <v>6.3066370525215572</v>
      </c>
      <c r="V54" s="15">
        <v>0</v>
      </c>
      <c r="W54" s="15">
        <f t="shared" si="9"/>
        <v>0</v>
      </c>
      <c r="X54" s="15">
        <v>304808</v>
      </c>
      <c r="Y54" s="15">
        <f t="shared" si="10"/>
        <v>7.9646720668931277</v>
      </c>
      <c r="Z54" s="15">
        <v>64431</v>
      </c>
      <c r="AA54" s="15">
        <f t="shared" si="11"/>
        <v>1.6835902795923701</v>
      </c>
      <c r="AB54" s="15">
        <v>1475166</v>
      </c>
      <c r="AC54" s="15">
        <f t="shared" si="12"/>
        <v>38.54627645675464</v>
      </c>
      <c r="AD54" s="15">
        <v>99239</v>
      </c>
      <c r="AE54" s="15">
        <f t="shared" si="13"/>
        <v>2.5931277763261038</v>
      </c>
      <c r="AF54" s="15">
        <v>88852</v>
      </c>
      <c r="AG54" s="15">
        <f t="shared" si="14"/>
        <v>2.3217141363992684</v>
      </c>
      <c r="AH54" s="16">
        <f t="shared" si="15"/>
        <v>9148016</v>
      </c>
      <c r="AI54" s="15">
        <f t="shared" si="16"/>
        <v>239.03882937026393</v>
      </c>
    </row>
    <row r="55" spans="1:35" x14ac:dyDescent="0.2">
      <c r="A55" s="12">
        <v>53</v>
      </c>
      <c r="B55" s="13" t="s">
        <v>87</v>
      </c>
      <c r="C55" s="14">
        <v>19374</v>
      </c>
      <c r="D55" s="15">
        <v>1716622</v>
      </c>
      <c r="E55" s="15">
        <f t="shared" si="0"/>
        <v>88.604418292557028</v>
      </c>
      <c r="F55" s="15">
        <v>0</v>
      </c>
      <c r="G55" s="15">
        <f t="shared" si="1"/>
        <v>0</v>
      </c>
      <c r="H55" s="15">
        <v>0</v>
      </c>
      <c r="I55" s="15">
        <f t="shared" si="2"/>
        <v>0</v>
      </c>
      <c r="J55" s="15">
        <v>264608</v>
      </c>
      <c r="K55" s="15">
        <f t="shared" si="3"/>
        <v>13.657892020233302</v>
      </c>
      <c r="L55" s="15">
        <v>286895</v>
      </c>
      <c r="M55" s="15">
        <f t="shared" si="4"/>
        <v>14.808248167647362</v>
      </c>
      <c r="N55" s="15">
        <v>0</v>
      </c>
      <c r="O55" s="15">
        <f t="shared" si="5"/>
        <v>0</v>
      </c>
      <c r="P55" s="15">
        <v>680</v>
      </c>
      <c r="Q55" s="15">
        <f t="shared" si="6"/>
        <v>3.5098585733457213E-2</v>
      </c>
      <c r="R55" s="15">
        <v>0</v>
      </c>
      <c r="S55" s="15">
        <f t="shared" si="7"/>
        <v>0</v>
      </c>
      <c r="T55" s="15">
        <v>0</v>
      </c>
      <c r="U55" s="15">
        <f t="shared" si="8"/>
        <v>0</v>
      </c>
      <c r="V55" s="15">
        <v>346</v>
      </c>
      <c r="W55" s="15">
        <f t="shared" si="9"/>
        <v>1.7858986270259111E-2</v>
      </c>
      <c r="X55" s="15">
        <v>523604</v>
      </c>
      <c r="Y55" s="15">
        <f t="shared" si="10"/>
        <v>27.026117477031072</v>
      </c>
      <c r="Z55" s="15">
        <v>33580</v>
      </c>
      <c r="AA55" s="15">
        <f t="shared" si="11"/>
        <v>1.7332507484257251</v>
      </c>
      <c r="AB55" s="15">
        <v>173729</v>
      </c>
      <c r="AC55" s="15">
        <f t="shared" si="12"/>
        <v>8.9671208836585112</v>
      </c>
      <c r="AD55" s="15">
        <v>23196</v>
      </c>
      <c r="AE55" s="15">
        <f t="shared" si="13"/>
        <v>1.1972746980489315</v>
      </c>
      <c r="AF55" s="15">
        <v>481921</v>
      </c>
      <c r="AG55" s="15">
        <f t="shared" si="14"/>
        <v>24.874625787137401</v>
      </c>
      <c r="AH55" s="16">
        <f t="shared" si="15"/>
        <v>3505181</v>
      </c>
      <c r="AI55" s="15">
        <f t="shared" si="16"/>
        <v>180.92190564674306</v>
      </c>
    </row>
    <row r="56" spans="1:35" x14ac:dyDescent="0.2">
      <c r="A56" s="12">
        <v>54</v>
      </c>
      <c r="B56" s="13" t="s">
        <v>88</v>
      </c>
      <c r="C56" s="14">
        <v>592</v>
      </c>
      <c r="D56" s="15">
        <v>387394</v>
      </c>
      <c r="E56" s="15">
        <f t="shared" si="0"/>
        <v>654.38175675675677</v>
      </c>
      <c r="F56" s="15">
        <v>0</v>
      </c>
      <c r="G56" s="15">
        <f t="shared" si="1"/>
        <v>0</v>
      </c>
      <c r="H56" s="15">
        <v>0</v>
      </c>
      <c r="I56" s="15">
        <f t="shared" si="2"/>
        <v>0</v>
      </c>
      <c r="J56" s="15">
        <v>0</v>
      </c>
      <c r="K56" s="15">
        <f t="shared" si="3"/>
        <v>0</v>
      </c>
      <c r="L56" s="15">
        <v>1520</v>
      </c>
      <c r="M56" s="15">
        <f t="shared" si="4"/>
        <v>2.5675675675675675</v>
      </c>
      <c r="N56" s="15">
        <v>0</v>
      </c>
      <c r="O56" s="15">
        <f t="shared" si="5"/>
        <v>0</v>
      </c>
      <c r="P56" s="15">
        <v>0</v>
      </c>
      <c r="Q56" s="15">
        <f t="shared" si="6"/>
        <v>0</v>
      </c>
      <c r="R56" s="15">
        <v>0</v>
      </c>
      <c r="S56" s="15">
        <f t="shared" si="7"/>
        <v>0</v>
      </c>
      <c r="T56" s="15">
        <v>0</v>
      </c>
      <c r="U56" s="15">
        <f t="shared" si="8"/>
        <v>0</v>
      </c>
      <c r="V56" s="15">
        <v>0</v>
      </c>
      <c r="W56" s="15">
        <f t="shared" si="9"/>
        <v>0</v>
      </c>
      <c r="X56" s="15">
        <v>89201</v>
      </c>
      <c r="Y56" s="15">
        <f t="shared" si="10"/>
        <v>150.67736486486487</v>
      </c>
      <c r="Z56" s="15">
        <v>23014</v>
      </c>
      <c r="AA56" s="15">
        <f t="shared" si="11"/>
        <v>38.875</v>
      </c>
      <c r="AB56" s="15">
        <v>0</v>
      </c>
      <c r="AC56" s="15">
        <f t="shared" si="12"/>
        <v>0</v>
      </c>
      <c r="AD56" s="15">
        <v>0</v>
      </c>
      <c r="AE56" s="15">
        <f t="shared" si="13"/>
        <v>0</v>
      </c>
      <c r="AF56" s="15">
        <v>-811</v>
      </c>
      <c r="AG56" s="15">
        <f t="shared" si="14"/>
        <v>-1.3699324324324325</v>
      </c>
      <c r="AH56" s="16">
        <f t="shared" si="15"/>
        <v>500318</v>
      </c>
      <c r="AI56" s="15">
        <f t="shared" si="16"/>
        <v>845.13175675675677</v>
      </c>
    </row>
    <row r="57" spans="1:35" x14ac:dyDescent="0.2">
      <c r="A57" s="17">
        <v>55</v>
      </c>
      <c r="B57" s="18" t="s">
        <v>89</v>
      </c>
      <c r="C57" s="19">
        <v>17917</v>
      </c>
      <c r="D57" s="20">
        <v>1309730</v>
      </c>
      <c r="E57" s="20">
        <f t="shared" si="0"/>
        <v>73.099849305129212</v>
      </c>
      <c r="F57" s="20">
        <v>0</v>
      </c>
      <c r="G57" s="20">
        <f t="shared" si="1"/>
        <v>0</v>
      </c>
      <c r="H57" s="20">
        <v>0</v>
      </c>
      <c r="I57" s="20">
        <f t="shared" si="2"/>
        <v>0</v>
      </c>
      <c r="J57" s="20">
        <v>266710</v>
      </c>
      <c r="K57" s="20">
        <f t="shared" si="3"/>
        <v>14.885862588603002</v>
      </c>
      <c r="L57" s="20">
        <v>467860</v>
      </c>
      <c r="M57" s="20">
        <f t="shared" si="4"/>
        <v>26.112630462689065</v>
      </c>
      <c r="N57" s="20">
        <v>0</v>
      </c>
      <c r="O57" s="20">
        <f t="shared" si="5"/>
        <v>0</v>
      </c>
      <c r="P57" s="20">
        <v>0</v>
      </c>
      <c r="Q57" s="20">
        <f t="shared" si="6"/>
        <v>0</v>
      </c>
      <c r="R57" s="20">
        <v>0</v>
      </c>
      <c r="S57" s="20">
        <f t="shared" si="7"/>
        <v>0</v>
      </c>
      <c r="T57" s="20">
        <v>600</v>
      </c>
      <c r="U57" s="20">
        <f t="shared" si="8"/>
        <v>3.3487749065133673E-2</v>
      </c>
      <c r="V57" s="20">
        <v>0</v>
      </c>
      <c r="W57" s="20">
        <f t="shared" si="9"/>
        <v>0</v>
      </c>
      <c r="X57" s="20">
        <v>47999</v>
      </c>
      <c r="Y57" s="20">
        <f t="shared" si="10"/>
        <v>2.6789641122955854</v>
      </c>
      <c r="Z57" s="20">
        <v>64605</v>
      </c>
      <c r="AA57" s="20">
        <f t="shared" si="11"/>
        <v>3.6057933805882683</v>
      </c>
      <c r="AB57" s="20">
        <v>915035</v>
      </c>
      <c r="AC57" s="20">
        <f t="shared" si="12"/>
        <v>51.070770776357648</v>
      </c>
      <c r="AD57" s="20">
        <v>16044</v>
      </c>
      <c r="AE57" s="20">
        <f t="shared" si="13"/>
        <v>0.89546241000167437</v>
      </c>
      <c r="AF57" s="20">
        <v>241198</v>
      </c>
      <c r="AG57" s="20">
        <f t="shared" si="14"/>
        <v>13.461963498353519</v>
      </c>
      <c r="AH57" s="21">
        <f t="shared" si="15"/>
        <v>3329781</v>
      </c>
      <c r="AI57" s="20">
        <f t="shared" si="16"/>
        <v>185.8447842830831</v>
      </c>
    </row>
    <row r="58" spans="1:35" x14ac:dyDescent="0.2">
      <c r="A58" s="7">
        <v>56</v>
      </c>
      <c r="B58" s="8" t="s">
        <v>90</v>
      </c>
      <c r="C58" s="9">
        <v>2113</v>
      </c>
      <c r="D58" s="10">
        <v>1201161</v>
      </c>
      <c r="E58" s="10">
        <f t="shared" si="0"/>
        <v>568.46237576904878</v>
      </c>
      <c r="F58" s="10">
        <v>0</v>
      </c>
      <c r="G58" s="10">
        <f t="shared" si="1"/>
        <v>0</v>
      </c>
      <c r="H58" s="10">
        <v>0</v>
      </c>
      <c r="I58" s="10">
        <f t="shared" si="2"/>
        <v>0</v>
      </c>
      <c r="J58" s="10">
        <v>172553</v>
      </c>
      <c r="K58" s="10">
        <f t="shared" si="3"/>
        <v>81.662565073355424</v>
      </c>
      <c r="L58" s="10">
        <v>60047</v>
      </c>
      <c r="M58" s="10">
        <f t="shared" si="4"/>
        <v>28.417889256980597</v>
      </c>
      <c r="N58" s="10">
        <v>0</v>
      </c>
      <c r="O58" s="10">
        <f t="shared" si="5"/>
        <v>0</v>
      </c>
      <c r="P58" s="10">
        <v>32518</v>
      </c>
      <c r="Q58" s="10">
        <f t="shared" si="6"/>
        <v>15.389493610979649</v>
      </c>
      <c r="R58" s="10">
        <v>9200</v>
      </c>
      <c r="S58" s="10">
        <f t="shared" si="7"/>
        <v>4.3539990534784669</v>
      </c>
      <c r="T58" s="10">
        <v>139</v>
      </c>
      <c r="U58" s="10">
        <f t="shared" si="8"/>
        <v>6.5783246568859435E-2</v>
      </c>
      <c r="V58" s="10">
        <v>0</v>
      </c>
      <c r="W58" s="10">
        <f t="shared" si="9"/>
        <v>0</v>
      </c>
      <c r="X58" s="10">
        <v>100314</v>
      </c>
      <c r="Y58" s="10">
        <f t="shared" si="10"/>
        <v>47.474680548982491</v>
      </c>
      <c r="Z58" s="10">
        <v>82416</v>
      </c>
      <c r="AA58" s="10">
        <f t="shared" si="11"/>
        <v>39.004259346900142</v>
      </c>
      <c r="AB58" s="10">
        <v>395842</v>
      </c>
      <c r="AC58" s="10">
        <f t="shared" si="12"/>
        <v>187.33648840511123</v>
      </c>
      <c r="AD58" s="10">
        <v>708</v>
      </c>
      <c r="AE58" s="10">
        <f t="shared" si="13"/>
        <v>0.33506862281116895</v>
      </c>
      <c r="AF58" s="10">
        <v>0</v>
      </c>
      <c r="AG58" s="10">
        <f t="shared" si="14"/>
        <v>0</v>
      </c>
      <c r="AH58" s="11">
        <f t="shared" si="15"/>
        <v>2054898</v>
      </c>
      <c r="AI58" s="10">
        <f t="shared" si="16"/>
        <v>972.50260293421672</v>
      </c>
    </row>
    <row r="59" spans="1:35" x14ac:dyDescent="0.2">
      <c r="A59" s="12">
        <v>57</v>
      </c>
      <c r="B59" s="13" t="s">
        <v>91</v>
      </c>
      <c r="C59" s="14">
        <v>9620</v>
      </c>
      <c r="D59" s="15">
        <v>1041823</v>
      </c>
      <c r="E59" s="15">
        <f t="shared" si="0"/>
        <v>108.29760914760915</v>
      </c>
      <c r="F59" s="15">
        <v>0</v>
      </c>
      <c r="G59" s="15">
        <f t="shared" si="1"/>
        <v>0</v>
      </c>
      <c r="H59" s="15">
        <v>0</v>
      </c>
      <c r="I59" s="15">
        <f t="shared" si="2"/>
        <v>0</v>
      </c>
      <c r="J59" s="15">
        <v>432776</v>
      </c>
      <c r="K59" s="15">
        <f t="shared" si="3"/>
        <v>44.98711018711019</v>
      </c>
      <c r="L59" s="15">
        <v>291268</v>
      </c>
      <c r="M59" s="15">
        <f t="shared" si="4"/>
        <v>30.277338877338877</v>
      </c>
      <c r="N59" s="15">
        <v>0</v>
      </c>
      <c r="O59" s="15">
        <f t="shared" si="5"/>
        <v>0</v>
      </c>
      <c r="P59" s="15">
        <v>14110</v>
      </c>
      <c r="Q59" s="15">
        <f t="shared" si="6"/>
        <v>1.4667359667359667</v>
      </c>
      <c r="R59" s="15">
        <v>0</v>
      </c>
      <c r="S59" s="15">
        <f t="shared" si="7"/>
        <v>0</v>
      </c>
      <c r="T59" s="15">
        <v>0</v>
      </c>
      <c r="U59" s="15">
        <f t="shared" si="8"/>
        <v>0</v>
      </c>
      <c r="V59" s="15">
        <v>460</v>
      </c>
      <c r="W59" s="15">
        <f t="shared" si="9"/>
        <v>4.781704781704782E-2</v>
      </c>
      <c r="X59" s="15">
        <v>7999</v>
      </c>
      <c r="Y59" s="15">
        <f t="shared" si="10"/>
        <v>0.8314968814968815</v>
      </c>
      <c r="Z59" s="15">
        <v>43000</v>
      </c>
      <c r="AA59" s="15">
        <f t="shared" si="11"/>
        <v>4.4698544698544698</v>
      </c>
      <c r="AB59" s="15">
        <v>22307</v>
      </c>
      <c r="AC59" s="15">
        <f t="shared" si="12"/>
        <v>2.3188149688149688</v>
      </c>
      <c r="AD59" s="15">
        <v>1359</v>
      </c>
      <c r="AE59" s="15">
        <f t="shared" si="13"/>
        <v>0.14126819126819126</v>
      </c>
      <c r="AF59" s="15">
        <v>183065</v>
      </c>
      <c r="AG59" s="15">
        <f t="shared" si="14"/>
        <v>19.029625779625778</v>
      </c>
      <c r="AH59" s="16">
        <f t="shared" si="15"/>
        <v>2038167</v>
      </c>
      <c r="AI59" s="15">
        <f t="shared" si="16"/>
        <v>211.86767151767151</v>
      </c>
    </row>
    <row r="60" spans="1:35" x14ac:dyDescent="0.2">
      <c r="A60" s="12">
        <v>58</v>
      </c>
      <c r="B60" s="13" t="s">
        <v>92</v>
      </c>
      <c r="C60" s="14">
        <v>8882</v>
      </c>
      <c r="D60" s="15">
        <v>1787899</v>
      </c>
      <c r="E60" s="15">
        <f t="shared" si="0"/>
        <v>201.29464084665616</v>
      </c>
      <c r="F60" s="15">
        <v>4963</v>
      </c>
      <c r="G60" s="15">
        <f t="shared" si="1"/>
        <v>0.55877054717405994</v>
      </c>
      <c r="H60" s="15">
        <v>0</v>
      </c>
      <c r="I60" s="15">
        <f t="shared" si="2"/>
        <v>0</v>
      </c>
      <c r="J60" s="15">
        <v>261362</v>
      </c>
      <c r="K60" s="15">
        <f t="shared" si="3"/>
        <v>29.426030173384373</v>
      </c>
      <c r="L60" s="15">
        <v>231470</v>
      </c>
      <c r="M60" s="15">
        <f t="shared" si="4"/>
        <v>26.060571943256022</v>
      </c>
      <c r="N60" s="15">
        <v>0</v>
      </c>
      <c r="O60" s="15">
        <f t="shared" si="5"/>
        <v>0</v>
      </c>
      <c r="P60" s="15">
        <v>268</v>
      </c>
      <c r="Q60" s="15">
        <f t="shared" si="6"/>
        <v>3.0173384372888988E-2</v>
      </c>
      <c r="R60" s="15">
        <v>0</v>
      </c>
      <c r="S60" s="15">
        <f t="shared" si="7"/>
        <v>0</v>
      </c>
      <c r="T60" s="15">
        <v>0</v>
      </c>
      <c r="U60" s="15">
        <f t="shared" si="8"/>
        <v>0</v>
      </c>
      <c r="V60" s="15">
        <v>0</v>
      </c>
      <c r="W60" s="15">
        <f t="shared" si="9"/>
        <v>0</v>
      </c>
      <c r="X60" s="15">
        <v>80588</v>
      </c>
      <c r="Y60" s="15">
        <f t="shared" si="10"/>
        <v>9.0731817158297687</v>
      </c>
      <c r="Z60" s="15">
        <v>86095</v>
      </c>
      <c r="AA60" s="15">
        <f t="shared" si="11"/>
        <v>9.693199729790587</v>
      </c>
      <c r="AB60" s="15">
        <v>612746</v>
      </c>
      <c r="AC60" s="15">
        <f t="shared" si="12"/>
        <v>68.98739022742626</v>
      </c>
      <c r="AD60" s="15">
        <v>9018</v>
      </c>
      <c r="AE60" s="15">
        <f t="shared" si="13"/>
        <v>1.0153118666966898</v>
      </c>
      <c r="AF60" s="15">
        <v>310542</v>
      </c>
      <c r="AG60" s="15">
        <f t="shared" si="14"/>
        <v>34.963071380319747</v>
      </c>
      <c r="AH60" s="16">
        <f t="shared" si="15"/>
        <v>3384951</v>
      </c>
      <c r="AI60" s="15">
        <f t="shared" si="16"/>
        <v>381.10234181490654</v>
      </c>
    </row>
    <row r="61" spans="1:35" x14ac:dyDescent="0.2">
      <c r="A61" s="12">
        <v>59</v>
      </c>
      <c r="B61" s="13" t="s">
        <v>93</v>
      </c>
      <c r="C61" s="14">
        <v>5261</v>
      </c>
      <c r="D61" s="15">
        <v>625772</v>
      </c>
      <c r="E61" s="15">
        <f t="shared" si="0"/>
        <v>118.94544763352975</v>
      </c>
      <c r="F61" s="15">
        <v>0</v>
      </c>
      <c r="G61" s="15">
        <f t="shared" si="1"/>
        <v>0</v>
      </c>
      <c r="H61" s="15">
        <v>0</v>
      </c>
      <c r="I61" s="15">
        <f t="shared" si="2"/>
        <v>0</v>
      </c>
      <c r="J61" s="15">
        <v>109095</v>
      </c>
      <c r="K61" s="15">
        <f t="shared" si="3"/>
        <v>20.736551986314389</v>
      </c>
      <c r="L61" s="15">
        <v>56064</v>
      </c>
      <c r="M61" s="15">
        <f t="shared" si="4"/>
        <v>10.656529176962554</v>
      </c>
      <c r="N61" s="15">
        <v>0</v>
      </c>
      <c r="O61" s="15">
        <f t="shared" si="5"/>
        <v>0</v>
      </c>
      <c r="P61" s="15">
        <v>28955</v>
      </c>
      <c r="Q61" s="15">
        <f t="shared" si="6"/>
        <v>5.5037065196730657</v>
      </c>
      <c r="R61" s="15">
        <v>0</v>
      </c>
      <c r="S61" s="15">
        <f t="shared" si="7"/>
        <v>0</v>
      </c>
      <c r="T61" s="15">
        <v>0</v>
      </c>
      <c r="U61" s="15">
        <f t="shared" si="8"/>
        <v>0</v>
      </c>
      <c r="V61" s="15">
        <v>0</v>
      </c>
      <c r="W61" s="15">
        <f t="shared" si="9"/>
        <v>0</v>
      </c>
      <c r="X61" s="15">
        <v>27985</v>
      </c>
      <c r="Y61" s="15">
        <f t="shared" si="10"/>
        <v>5.3193309256795285</v>
      </c>
      <c r="Z61" s="15">
        <v>43200</v>
      </c>
      <c r="AA61" s="15">
        <f t="shared" si="11"/>
        <v>8.2113666603307358</v>
      </c>
      <c r="AB61" s="15">
        <v>0</v>
      </c>
      <c r="AC61" s="15">
        <f t="shared" si="12"/>
        <v>0</v>
      </c>
      <c r="AD61" s="15">
        <v>0</v>
      </c>
      <c r="AE61" s="15">
        <f t="shared" si="13"/>
        <v>0</v>
      </c>
      <c r="AF61" s="15">
        <v>-50</v>
      </c>
      <c r="AG61" s="15">
        <f t="shared" si="14"/>
        <v>-9.5038965976050188E-3</v>
      </c>
      <c r="AH61" s="16">
        <f t="shared" si="15"/>
        <v>891021</v>
      </c>
      <c r="AI61" s="15">
        <f t="shared" si="16"/>
        <v>169.36342900589241</v>
      </c>
    </row>
    <row r="62" spans="1:35" x14ac:dyDescent="0.2">
      <c r="A62" s="17">
        <v>60</v>
      </c>
      <c r="B62" s="18" t="s">
        <v>94</v>
      </c>
      <c r="C62" s="19">
        <v>6306</v>
      </c>
      <c r="D62" s="20">
        <v>897578</v>
      </c>
      <c r="E62" s="20">
        <f t="shared" si="0"/>
        <v>142.337139232477</v>
      </c>
      <c r="F62" s="20">
        <v>0</v>
      </c>
      <c r="G62" s="20">
        <f t="shared" si="1"/>
        <v>0</v>
      </c>
      <c r="H62" s="20">
        <v>0</v>
      </c>
      <c r="I62" s="20">
        <f t="shared" si="2"/>
        <v>0</v>
      </c>
      <c r="J62" s="20">
        <v>427883</v>
      </c>
      <c r="K62" s="20">
        <f t="shared" si="3"/>
        <v>67.853314303837621</v>
      </c>
      <c r="L62" s="20">
        <v>235981</v>
      </c>
      <c r="M62" s="20">
        <f t="shared" si="4"/>
        <v>37.421661909292737</v>
      </c>
      <c r="N62" s="20">
        <v>0</v>
      </c>
      <c r="O62" s="20">
        <f t="shared" si="5"/>
        <v>0</v>
      </c>
      <c r="P62" s="20">
        <v>9027</v>
      </c>
      <c r="Q62" s="20">
        <f t="shared" si="6"/>
        <v>1.4314938154138914</v>
      </c>
      <c r="R62" s="20">
        <v>0</v>
      </c>
      <c r="S62" s="20">
        <f t="shared" si="7"/>
        <v>0</v>
      </c>
      <c r="T62" s="20">
        <v>0</v>
      </c>
      <c r="U62" s="20">
        <f t="shared" si="8"/>
        <v>0</v>
      </c>
      <c r="V62" s="20">
        <v>0</v>
      </c>
      <c r="W62" s="20">
        <f t="shared" si="9"/>
        <v>0</v>
      </c>
      <c r="X62" s="20">
        <v>60473</v>
      </c>
      <c r="Y62" s="20">
        <f t="shared" si="10"/>
        <v>9.5897557881382802</v>
      </c>
      <c r="Z62" s="20">
        <v>56080</v>
      </c>
      <c r="AA62" s="20">
        <f t="shared" si="11"/>
        <v>8.8931176657151916</v>
      </c>
      <c r="AB62" s="20">
        <v>540160</v>
      </c>
      <c r="AC62" s="20">
        <f t="shared" si="12"/>
        <v>85.658103393593407</v>
      </c>
      <c r="AD62" s="20">
        <v>8782</v>
      </c>
      <c r="AE62" s="20">
        <f t="shared" si="13"/>
        <v>1.3926419283222329</v>
      </c>
      <c r="AF62" s="20">
        <v>12575</v>
      </c>
      <c r="AG62" s="20">
        <f t="shared" si="14"/>
        <v>1.9941325721535046</v>
      </c>
      <c r="AH62" s="21">
        <f t="shared" si="15"/>
        <v>2248539</v>
      </c>
      <c r="AI62" s="20">
        <f t="shared" si="16"/>
        <v>356.57136060894385</v>
      </c>
    </row>
    <row r="63" spans="1:35" x14ac:dyDescent="0.2">
      <c r="A63" s="7">
        <v>61</v>
      </c>
      <c r="B63" s="8" t="s">
        <v>95</v>
      </c>
      <c r="C63" s="9">
        <v>3886</v>
      </c>
      <c r="D63" s="10">
        <v>1769242</v>
      </c>
      <c r="E63" s="10">
        <f t="shared" si="0"/>
        <v>455.28615542974779</v>
      </c>
      <c r="F63" s="10">
        <v>0</v>
      </c>
      <c r="G63" s="10">
        <f t="shared" si="1"/>
        <v>0</v>
      </c>
      <c r="H63" s="10">
        <v>0</v>
      </c>
      <c r="I63" s="10">
        <f t="shared" si="2"/>
        <v>0</v>
      </c>
      <c r="J63" s="10">
        <v>436032</v>
      </c>
      <c r="K63" s="10">
        <f t="shared" si="3"/>
        <v>112.20586721564591</v>
      </c>
      <c r="L63" s="10">
        <v>241619</v>
      </c>
      <c r="M63" s="10">
        <f t="shared" si="4"/>
        <v>62.176788471435927</v>
      </c>
      <c r="N63" s="10">
        <v>0</v>
      </c>
      <c r="O63" s="10">
        <f t="shared" si="5"/>
        <v>0</v>
      </c>
      <c r="P63" s="10">
        <v>11958</v>
      </c>
      <c r="Q63" s="10">
        <f t="shared" si="6"/>
        <v>3.0772002058672157</v>
      </c>
      <c r="R63" s="10">
        <v>13068</v>
      </c>
      <c r="S63" s="10">
        <f t="shared" si="7"/>
        <v>3.3628409675759134</v>
      </c>
      <c r="T63" s="10">
        <v>0</v>
      </c>
      <c r="U63" s="10">
        <f t="shared" si="8"/>
        <v>0</v>
      </c>
      <c r="V63" s="10">
        <v>0</v>
      </c>
      <c r="W63" s="10">
        <f t="shared" si="9"/>
        <v>0</v>
      </c>
      <c r="X63" s="10">
        <v>11723</v>
      </c>
      <c r="Y63" s="10">
        <f t="shared" si="10"/>
        <v>3.0167267112712302</v>
      </c>
      <c r="Z63" s="10">
        <v>73000</v>
      </c>
      <c r="AA63" s="10">
        <f t="shared" si="11"/>
        <v>18.78538342768914</v>
      </c>
      <c r="AB63" s="10">
        <v>89125</v>
      </c>
      <c r="AC63" s="10">
        <f t="shared" si="12"/>
        <v>22.934894493051981</v>
      </c>
      <c r="AD63" s="10">
        <v>5904</v>
      </c>
      <c r="AE63" s="10">
        <f t="shared" si="13"/>
        <v>1.5193000514668038</v>
      </c>
      <c r="AF63" s="10">
        <v>34107</v>
      </c>
      <c r="AG63" s="10">
        <f t="shared" si="14"/>
        <v>8.776891405043747</v>
      </c>
      <c r="AH63" s="11">
        <f t="shared" si="15"/>
        <v>2685778</v>
      </c>
      <c r="AI63" s="10">
        <f t="shared" si="16"/>
        <v>691.14204837879572</v>
      </c>
    </row>
    <row r="64" spans="1:35" x14ac:dyDescent="0.2">
      <c r="A64" s="12">
        <v>62</v>
      </c>
      <c r="B64" s="13" t="s">
        <v>96</v>
      </c>
      <c r="C64" s="14">
        <v>2101</v>
      </c>
      <c r="D64" s="15">
        <v>116894</v>
      </c>
      <c r="E64" s="15">
        <f t="shared" si="0"/>
        <v>55.637315564017136</v>
      </c>
      <c r="F64" s="15">
        <v>0</v>
      </c>
      <c r="G64" s="15">
        <f t="shared" si="1"/>
        <v>0</v>
      </c>
      <c r="H64" s="15">
        <v>0</v>
      </c>
      <c r="I64" s="15">
        <f t="shared" si="2"/>
        <v>0</v>
      </c>
      <c r="J64" s="15">
        <v>59961</v>
      </c>
      <c r="K64" s="15">
        <f t="shared" si="3"/>
        <v>28.539267015706805</v>
      </c>
      <c r="L64" s="15">
        <v>0</v>
      </c>
      <c r="M64" s="15">
        <f t="shared" si="4"/>
        <v>0</v>
      </c>
      <c r="N64" s="15">
        <v>0</v>
      </c>
      <c r="O64" s="15">
        <f t="shared" si="5"/>
        <v>0</v>
      </c>
      <c r="P64" s="15">
        <v>2888</v>
      </c>
      <c r="Q64" s="15">
        <f t="shared" si="6"/>
        <v>1.3745835316515944</v>
      </c>
      <c r="R64" s="15">
        <v>0</v>
      </c>
      <c r="S64" s="15">
        <f t="shared" si="7"/>
        <v>0</v>
      </c>
      <c r="T64" s="15">
        <v>0</v>
      </c>
      <c r="U64" s="15">
        <f t="shared" si="8"/>
        <v>0</v>
      </c>
      <c r="V64" s="15">
        <v>0</v>
      </c>
      <c r="W64" s="15">
        <f t="shared" si="9"/>
        <v>0</v>
      </c>
      <c r="X64" s="15">
        <v>6428</v>
      </c>
      <c r="Y64" s="15">
        <f t="shared" si="10"/>
        <v>3.0594954783436461</v>
      </c>
      <c r="Z64" s="15">
        <v>64934</v>
      </c>
      <c r="AA64" s="15">
        <f t="shared" si="11"/>
        <v>30.906235126130415</v>
      </c>
      <c r="AB64" s="15">
        <v>0</v>
      </c>
      <c r="AC64" s="15">
        <f t="shared" si="12"/>
        <v>0</v>
      </c>
      <c r="AD64" s="15">
        <v>1648</v>
      </c>
      <c r="AE64" s="15">
        <f t="shared" si="13"/>
        <v>0.78438838648262732</v>
      </c>
      <c r="AF64" s="15">
        <v>30075</v>
      </c>
      <c r="AG64" s="15">
        <f t="shared" si="14"/>
        <v>14.3146120894812</v>
      </c>
      <c r="AH64" s="16">
        <f t="shared" si="15"/>
        <v>282828</v>
      </c>
      <c r="AI64" s="15">
        <f t="shared" si="16"/>
        <v>134.61589719181342</v>
      </c>
    </row>
    <row r="65" spans="1:35" x14ac:dyDescent="0.2">
      <c r="A65" s="12">
        <v>63</v>
      </c>
      <c r="B65" s="13" t="s">
        <v>97</v>
      </c>
      <c r="C65" s="14">
        <v>2171</v>
      </c>
      <c r="D65" s="15">
        <v>1291028</v>
      </c>
      <c r="E65" s="15">
        <f t="shared" si="0"/>
        <v>594.66973744818051</v>
      </c>
      <c r="F65" s="15">
        <v>0</v>
      </c>
      <c r="G65" s="15">
        <f t="shared" si="1"/>
        <v>0</v>
      </c>
      <c r="H65" s="15">
        <v>0</v>
      </c>
      <c r="I65" s="15">
        <f t="shared" si="2"/>
        <v>0</v>
      </c>
      <c r="J65" s="15">
        <v>94415</v>
      </c>
      <c r="K65" s="15">
        <f t="shared" si="3"/>
        <v>43.489175495163522</v>
      </c>
      <c r="L65" s="15">
        <v>112547</v>
      </c>
      <c r="M65" s="15">
        <f t="shared" si="4"/>
        <v>51.841087056655915</v>
      </c>
      <c r="N65" s="15">
        <v>0</v>
      </c>
      <c r="O65" s="15">
        <f t="shared" si="5"/>
        <v>0</v>
      </c>
      <c r="P65" s="15">
        <v>0</v>
      </c>
      <c r="Q65" s="15">
        <f t="shared" si="6"/>
        <v>0</v>
      </c>
      <c r="R65" s="15">
        <v>0</v>
      </c>
      <c r="S65" s="15">
        <f t="shared" si="7"/>
        <v>0</v>
      </c>
      <c r="T65" s="15">
        <v>0</v>
      </c>
      <c r="U65" s="15">
        <f t="shared" si="8"/>
        <v>0</v>
      </c>
      <c r="V65" s="15">
        <v>0</v>
      </c>
      <c r="W65" s="15">
        <f t="shared" si="9"/>
        <v>0</v>
      </c>
      <c r="X65" s="15">
        <v>29520</v>
      </c>
      <c r="Y65" s="15">
        <f t="shared" si="10"/>
        <v>13.597420543528328</v>
      </c>
      <c r="Z65" s="15">
        <v>69094</v>
      </c>
      <c r="AA65" s="15">
        <f t="shared" si="11"/>
        <v>31.825886688162136</v>
      </c>
      <c r="AB65" s="15">
        <v>21014</v>
      </c>
      <c r="AC65" s="15">
        <f t="shared" si="12"/>
        <v>9.6794104099493321</v>
      </c>
      <c r="AD65" s="15">
        <v>39789</v>
      </c>
      <c r="AE65" s="15">
        <f t="shared" si="13"/>
        <v>18.327498848456933</v>
      </c>
      <c r="AF65" s="15">
        <v>171732</v>
      </c>
      <c r="AG65" s="15">
        <f t="shared" si="14"/>
        <v>79.102717641639799</v>
      </c>
      <c r="AH65" s="16">
        <f t="shared" si="15"/>
        <v>1829139</v>
      </c>
      <c r="AI65" s="15">
        <f t="shared" si="16"/>
        <v>842.53293413173651</v>
      </c>
    </row>
    <row r="66" spans="1:35" x14ac:dyDescent="0.2">
      <c r="A66" s="12">
        <v>64</v>
      </c>
      <c r="B66" s="13" t="s">
        <v>98</v>
      </c>
      <c r="C66" s="14">
        <v>2393</v>
      </c>
      <c r="D66" s="15">
        <v>305856</v>
      </c>
      <c r="E66" s="15">
        <f t="shared" si="0"/>
        <v>127.81278729628082</v>
      </c>
      <c r="F66" s="15">
        <v>0</v>
      </c>
      <c r="G66" s="15">
        <f t="shared" si="1"/>
        <v>0</v>
      </c>
      <c r="H66" s="15">
        <v>0</v>
      </c>
      <c r="I66" s="15">
        <f t="shared" si="2"/>
        <v>0</v>
      </c>
      <c r="J66" s="15">
        <v>105279</v>
      </c>
      <c r="K66" s="15">
        <f t="shared" si="3"/>
        <v>43.994567488508146</v>
      </c>
      <c r="L66" s="15">
        <v>0</v>
      </c>
      <c r="M66" s="15">
        <f t="shared" si="4"/>
        <v>0</v>
      </c>
      <c r="N66" s="15">
        <v>0</v>
      </c>
      <c r="O66" s="15">
        <f t="shared" si="5"/>
        <v>0</v>
      </c>
      <c r="P66" s="15">
        <v>0</v>
      </c>
      <c r="Q66" s="15">
        <f t="shared" si="6"/>
        <v>0</v>
      </c>
      <c r="R66" s="15">
        <v>0</v>
      </c>
      <c r="S66" s="15">
        <f t="shared" si="7"/>
        <v>0</v>
      </c>
      <c r="T66" s="15">
        <v>0</v>
      </c>
      <c r="U66" s="15">
        <f t="shared" si="8"/>
        <v>0</v>
      </c>
      <c r="V66" s="15">
        <v>0</v>
      </c>
      <c r="W66" s="15">
        <f t="shared" si="9"/>
        <v>0</v>
      </c>
      <c r="X66" s="15">
        <v>11492</v>
      </c>
      <c r="Y66" s="15">
        <f t="shared" si="10"/>
        <v>4.8023401587964898</v>
      </c>
      <c r="Z66" s="15">
        <v>40160</v>
      </c>
      <c r="AA66" s="15">
        <f t="shared" si="11"/>
        <v>16.782281654826576</v>
      </c>
      <c r="AB66" s="15">
        <v>0</v>
      </c>
      <c r="AC66" s="15">
        <f t="shared" si="12"/>
        <v>0</v>
      </c>
      <c r="AD66" s="15">
        <v>2130</v>
      </c>
      <c r="AE66" s="15">
        <f t="shared" si="13"/>
        <v>0.89009611366485586</v>
      </c>
      <c r="AF66" s="15">
        <v>18282</v>
      </c>
      <c r="AG66" s="15">
        <f t="shared" si="14"/>
        <v>7.6397826995403255</v>
      </c>
      <c r="AH66" s="16">
        <f t="shared" si="15"/>
        <v>483199</v>
      </c>
      <c r="AI66" s="15">
        <f t="shared" si="16"/>
        <v>201.92185541161723</v>
      </c>
    </row>
    <row r="67" spans="1:35" x14ac:dyDescent="0.2">
      <c r="A67" s="17">
        <v>65</v>
      </c>
      <c r="B67" s="18" t="s">
        <v>99</v>
      </c>
      <c r="C67" s="19">
        <v>8350</v>
      </c>
      <c r="D67" s="20">
        <v>1688022</v>
      </c>
      <c r="E67" s="20">
        <f t="shared" si="0"/>
        <v>202.15832335329341</v>
      </c>
      <c r="F67" s="20">
        <v>9994</v>
      </c>
      <c r="G67" s="20">
        <f t="shared" si="1"/>
        <v>1.1968862275449101</v>
      </c>
      <c r="H67" s="20">
        <v>0</v>
      </c>
      <c r="I67" s="20">
        <f t="shared" si="2"/>
        <v>0</v>
      </c>
      <c r="J67" s="20">
        <v>454393</v>
      </c>
      <c r="K67" s="20">
        <f t="shared" si="3"/>
        <v>54.41832335329341</v>
      </c>
      <c r="L67" s="20">
        <v>204034</v>
      </c>
      <c r="M67" s="20">
        <f t="shared" si="4"/>
        <v>24.435209580838322</v>
      </c>
      <c r="N67" s="20">
        <v>0</v>
      </c>
      <c r="O67" s="20">
        <f t="shared" si="5"/>
        <v>0</v>
      </c>
      <c r="P67" s="20">
        <v>6373</v>
      </c>
      <c r="Q67" s="20">
        <f t="shared" si="6"/>
        <v>0.76323353293413176</v>
      </c>
      <c r="R67" s="20">
        <v>0</v>
      </c>
      <c r="S67" s="20">
        <f t="shared" si="7"/>
        <v>0</v>
      </c>
      <c r="T67" s="20">
        <v>0</v>
      </c>
      <c r="U67" s="20">
        <f t="shared" si="8"/>
        <v>0</v>
      </c>
      <c r="V67" s="20">
        <v>12126</v>
      </c>
      <c r="W67" s="20">
        <f t="shared" si="9"/>
        <v>1.4522155688622755</v>
      </c>
      <c r="X67" s="20">
        <v>153512</v>
      </c>
      <c r="Y67" s="20">
        <f t="shared" si="10"/>
        <v>18.384670658682634</v>
      </c>
      <c r="Z67" s="20">
        <v>62678</v>
      </c>
      <c r="AA67" s="20">
        <f t="shared" si="11"/>
        <v>7.5063473053892213</v>
      </c>
      <c r="AB67" s="20">
        <v>717086</v>
      </c>
      <c r="AC67" s="20">
        <f t="shared" si="12"/>
        <v>85.8785628742515</v>
      </c>
      <c r="AD67" s="20">
        <v>22906</v>
      </c>
      <c r="AE67" s="20">
        <f t="shared" si="13"/>
        <v>2.7432335329341315</v>
      </c>
      <c r="AF67" s="20">
        <v>215824</v>
      </c>
      <c r="AG67" s="20">
        <f t="shared" si="14"/>
        <v>25.847185628742515</v>
      </c>
      <c r="AH67" s="21">
        <f t="shared" si="15"/>
        <v>3546948</v>
      </c>
      <c r="AI67" s="20">
        <f t="shared" si="16"/>
        <v>424.78419161676646</v>
      </c>
    </row>
    <row r="68" spans="1:35" x14ac:dyDescent="0.2">
      <c r="A68" s="7">
        <v>66</v>
      </c>
      <c r="B68" s="8" t="s">
        <v>100</v>
      </c>
      <c r="C68" s="9">
        <v>1465</v>
      </c>
      <c r="D68" s="10">
        <v>176666</v>
      </c>
      <c r="E68" s="10">
        <f t="shared" ref="E68:E73" si="17">D68/$C68</f>
        <v>120.59112627986349</v>
      </c>
      <c r="F68" s="10">
        <v>0</v>
      </c>
      <c r="G68" s="10">
        <f t="shared" ref="G68:G71" si="18">F68/$C68</f>
        <v>0</v>
      </c>
      <c r="H68" s="10">
        <v>0</v>
      </c>
      <c r="I68" s="10">
        <f t="shared" ref="I68:I71" si="19">H68/$C68</f>
        <v>0</v>
      </c>
      <c r="J68" s="10">
        <v>169126</v>
      </c>
      <c r="K68" s="10">
        <f t="shared" ref="K68:K71" si="20">J68/$C68</f>
        <v>115.44436860068259</v>
      </c>
      <c r="L68" s="10">
        <v>0</v>
      </c>
      <c r="M68" s="10">
        <f t="shared" ref="M68:M71" si="21">L68/$C68</f>
        <v>0</v>
      </c>
      <c r="N68" s="10">
        <v>0</v>
      </c>
      <c r="O68" s="10">
        <f t="shared" ref="O68:O71" si="22">N68/$C68</f>
        <v>0</v>
      </c>
      <c r="P68" s="10">
        <v>0</v>
      </c>
      <c r="Q68" s="10">
        <f t="shared" ref="Q68:Q71" si="23">P68/$C68</f>
        <v>0</v>
      </c>
      <c r="R68" s="10">
        <v>0</v>
      </c>
      <c r="S68" s="10">
        <f t="shared" ref="S68:S71" si="24">R68/$C68</f>
        <v>0</v>
      </c>
      <c r="T68" s="10">
        <v>0</v>
      </c>
      <c r="U68" s="10">
        <f t="shared" ref="U68:U71" si="25">T68/$C68</f>
        <v>0</v>
      </c>
      <c r="V68" s="10">
        <v>0</v>
      </c>
      <c r="W68" s="10">
        <f t="shared" ref="W68:W71" si="26">V68/$C68</f>
        <v>0</v>
      </c>
      <c r="X68" s="10">
        <v>26603</v>
      </c>
      <c r="Y68" s="10">
        <f t="shared" ref="Y68:Y71" si="27">X68/$C68</f>
        <v>18.159044368600682</v>
      </c>
      <c r="Z68" s="10">
        <v>52992</v>
      </c>
      <c r="AA68" s="10">
        <f t="shared" ref="AA68:AA71" si="28">Z68/$C68</f>
        <v>36.17201365187713</v>
      </c>
      <c r="AB68" s="10">
        <v>7004</v>
      </c>
      <c r="AC68" s="10">
        <f t="shared" ref="AC68:AC71" si="29">AB68/$C68</f>
        <v>4.7808873720136518</v>
      </c>
      <c r="AD68" s="10">
        <v>2560</v>
      </c>
      <c r="AE68" s="10">
        <f t="shared" ref="AE68:AE71" si="30">AD68/$C68</f>
        <v>1.7474402730375427</v>
      </c>
      <c r="AF68" s="10">
        <v>36330</v>
      </c>
      <c r="AG68" s="10">
        <f t="shared" ref="AG68:AG71" si="31">AF68/$C68</f>
        <v>24.798634812286689</v>
      </c>
      <c r="AH68" s="11">
        <f>D68+F68+H68+J68+L68+N68+P68+R68+T68+V68+X68+Z68+AB68+AD68+AF68</f>
        <v>471281</v>
      </c>
      <c r="AI68" s="10">
        <f t="shared" ref="AI68:AI71" si="32">AH68/$C68</f>
        <v>321.69351535836176</v>
      </c>
    </row>
    <row r="69" spans="1:35" x14ac:dyDescent="0.2">
      <c r="A69" s="12">
        <v>67</v>
      </c>
      <c r="B69" s="13" t="s">
        <v>101</v>
      </c>
      <c r="C69" s="14">
        <v>5417</v>
      </c>
      <c r="D69" s="15">
        <v>1374072</v>
      </c>
      <c r="E69" s="15">
        <f t="shared" si="17"/>
        <v>253.65922097101716</v>
      </c>
      <c r="F69" s="15">
        <v>0</v>
      </c>
      <c r="G69" s="15">
        <f t="shared" si="18"/>
        <v>0</v>
      </c>
      <c r="H69" s="15">
        <v>0</v>
      </c>
      <c r="I69" s="15">
        <f t="shared" si="19"/>
        <v>0</v>
      </c>
      <c r="J69" s="15">
        <v>528911</v>
      </c>
      <c r="K69" s="15">
        <f t="shared" si="20"/>
        <v>97.639099132361082</v>
      </c>
      <c r="L69" s="15">
        <v>119433</v>
      </c>
      <c r="M69" s="15">
        <f t="shared" si="21"/>
        <v>22.047812442311244</v>
      </c>
      <c r="N69" s="15">
        <v>0</v>
      </c>
      <c r="O69" s="15">
        <f t="shared" si="22"/>
        <v>0</v>
      </c>
      <c r="P69" s="15">
        <v>0</v>
      </c>
      <c r="Q69" s="15">
        <f t="shared" si="23"/>
        <v>0</v>
      </c>
      <c r="R69" s="15">
        <v>0</v>
      </c>
      <c r="S69" s="15">
        <f t="shared" si="24"/>
        <v>0</v>
      </c>
      <c r="T69" s="15">
        <v>0</v>
      </c>
      <c r="U69" s="15">
        <f t="shared" si="25"/>
        <v>0</v>
      </c>
      <c r="V69" s="15">
        <v>0</v>
      </c>
      <c r="W69" s="15">
        <f t="shared" si="26"/>
        <v>0</v>
      </c>
      <c r="X69" s="15">
        <v>28227</v>
      </c>
      <c r="Y69" s="15">
        <f t="shared" si="27"/>
        <v>5.2108177958279489</v>
      </c>
      <c r="Z69" s="15">
        <v>0</v>
      </c>
      <c r="AA69" s="15">
        <f t="shared" si="28"/>
        <v>0</v>
      </c>
      <c r="AB69" s="15">
        <v>0</v>
      </c>
      <c r="AC69" s="15">
        <f t="shared" si="29"/>
        <v>0</v>
      </c>
      <c r="AD69" s="15">
        <v>11170</v>
      </c>
      <c r="AE69" s="15">
        <f t="shared" si="30"/>
        <v>2.0620269521875576</v>
      </c>
      <c r="AF69" s="15">
        <v>424764</v>
      </c>
      <c r="AG69" s="15">
        <f t="shared" si="31"/>
        <v>78.413143806534976</v>
      </c>
      <c r="AH69" s="16">
        <f>D69+F69+H69+J69+L69+N69+P69+R69+T69+V69+X69+Z69+AB69+AD69+AF69</f>
        <v>2486577</v>
      </c>
      <c r="AI69" s="15">
        <f t="shared" si="32"/>
        <v>459.03212110023998</v>
      </c>
    </row>
    <row r="70" spans="1:35" x14ac:dyDescent="0.2">
      <c r="A70" s="12">
        <v>68</v>
      </c>
      <c r="B70" s="13" t="s">
        <v>102</v>
      </c>
      <c r="C70" s="14">
        <v>1479</v>
      </c>
      <c r="D70" s="15">
        <v>369920</v>
      </c>
      <c r="E70" s="15">
        <f t="shared" si="17"/>
        <v>250.11494252873564</v>
      </c>
      <c r="F70" s="15">
        <v>0</v>
      </c>
      <c r="G70" s="15">
        <f t="shared" si="18"/>
        <v>0</v>
      </c>
      <c r="H70" s="15">
        <v>0</v>
      </c>
      <c r="I70" s="15">
        <f t="shared" si="19"/>
        <v>0</v>
      </c>
      <c r="J70" s="15">
        <v>54003</v>
      </c>
      <c r="K70" s="15">
        <f t="shared" si="20"/>
        <v>36.513184584178497</v>
      </c>
      <c r="L70" s="15">
        <v>40609</v>
      </c>
      <c r="M70" s="15">
        <f t="shared" si="21"/>
        <v>27.457065584854632</v>
      </c>
      <c r="N70" s="15">
        <v>0</v>
      </c>
      <c r="O70" s="15">
        <f t="shared" si="22"/>
        <v>0</v>
      </c>
      <c r="P70" s="15">
        <v>0</v>
      </c>
      <c r="Q70" s="15">
        <f t="shared" si="23"/>
        <v>0</v>
      </c>
      <c r="R70" s="15">
        <v>0</v>
      </c>
      <c r="S70" s="15">
        <f t="shared" si="24"/>
        <v>0</v>
      </c>
      <c r="T70" s="15">
        <v>480</v>
      </c>
      <c r="U70" s="15">
        <f t="shared" si="25"/>
        <v>0.32454361054766734</v>
      </c>
      <c r="V70" s="15">
        <v>0</v>
      </c>
      <c r="W70" s="15">
        <f t="shared" si="26"/>
        <v>0</v>
      </c>
      <c r="X70" s="15">
        <v>32368</v>
      </c>
      <c r="Y70" s="15">
        <f t="shared" si="27"/>
        <v>21.885057471264368</v>
      </c>
      <c r="Z70" s="15">
        <v>81042</v>
      </c>
      <c r="AA70" s="15">
        <f t="shared" si="28"/>
        <v>54.795131845841787</v>
      </c>
      <c r="AB70" s="15">
        <v>48977</v>
      </c>
      <c r="AC70" s="15">
        <f t="shared" si="29"/>
        <v>33.114942528735632</v>
      </c>
      <c r="AD70" s="15">
        <v>6365</v>
      </c>
      <c r="AE70" s="15">
        <f t="shared" si="30"/>
        <v>4.3035835023664637</v>
      </c>
      <c r="AF70" s="15">
        <v>32996</v>
      </c>
      <c r="AG70" s="15">
        <f t="shared" si="31"/>
        <v>22.309668695064232</v>
      </c>
      <c r="AH70" s="16">
        <f>D70+F70+H70+J70+L70+N70+P70+R70+T70+V70+X70+Z70+AB70+AD70+AF70</f>
        <v>666760</v>
      </c>
      <c r="AI70" s="15">
        <f t="shared" si="32"/>
        <v>450.8181203515889</v>
      </c>
    </row>
    <row r="71" spans="1:35" x14ac:dyDescent="0.2">
      <c r="A71" s="12">
        <v>69</v>
      </c>
      <c r="B71" s="13" t="s">
        <v>103</v>
      </c>
      <c r="C71" s="14">
        <v>4632</v>
      </c>
      <c r="D71" s="15">
        <v>671665</v>
      </c>
      <c r="E71" s="15">
        <f t="shared" si="17"/>
        <v>145.00539723661484</v>
      </c>
      <c r="F71" s="15">
        <v>0</v>
      </c>
      <c r="G71" s="15">
        <f t="shared" si="18"/>
        <v>0</v>
      </c>
      <c r="H71" s="15">
        <v>0</v>
      </c>
      <c r="I71" s="15">
        <f t="shared" si="19"/>
        <v>0</v>
      </c>
      <c r="J71" s="15">
        <v>203589</v>
      </c>
      <c r="K71" s="15">
        <f t="shared" si="20"/>
        <v>43.952720207253883</v>
      </c>
      <c r="L71" s="15">
        <v>118561</v>
      </c>
      <c r="M71" s="15">
        <f t="shared" si="21"/>
        <v>25.596070811744386</v>
      </c>
      <c r="N71" s="15">
        <v>0</v>
      </c>
      <c r="O71" s="15">
        <f t="shared" si="22"/>
        <v>0</v>
      </c>
      <c r="P71" s="15">
        <v>0</v>
      </c>
      <c r="Q71" s="15">
        <f t="shared" si="23"/>
        <v>0</v>
      </c>
      <c r="R71" s="15">
        <v>0</v>
      </c>
      <c r="S71" s="15">
        <f t="shared" si="24"/>
        <v>0</v>
      </c>
      <c r="T71" s="15">
        <v>0</v>
      </c>
      <c r="U71" s="15">
        <f t="shared" si="25"/>
        <v>0</v>
      </c>
      <c r="V71" s="15">
        <v>0</v>
      </c>
      <c r="W71" s="15">
        <f t="shared" si="26"/>
        <v>0</v>
      </c>
      <c r="X71" s="15">
        <v>69178</v>
      </c>
      <c r="Y71" s="15">
        <f t="shared" si="27"/>
        <v>14.934801381692573</v>
      </c>
      <c r="Z71" s="15">
        <v>69456</v>
      </c>
      <c r="AA71" s="15">
        <f t="shared" si="28"/>
        <v>14.994818652849741</v>
      </c>
      <c r="AB71" s="15">
        <v>79402</v>
      </c>
      <c r="AC71" s="15">
        <f t="shared" si="29"/>
        <v>17.142055267702936</v>
      </c>
      <c r="AD71" s="15">
        <v>6875</v>
      </c>
      <c r="AE71" s="15">
        <f t="shared" si="30"/>
        <v>1.4842400690846287</v>
      </c>
      <c r="AF71" s="15">
        <v>207681</v>
      </c>
      <c r="AG71" s="15">
        <f t="shared" si="31"/>
        <v>44.836139896373055</v>
      </c>
      <c r="AH71" s="16">
        <f>D71+F71+H71+J71+L71+N71+P71+R71+T71+V71+X71+Z71+AB71+AD71+AF71</f>
        <v>1426407</v>
      </c>
      <c r="AI71" s="15">
        <f t="shared" si="32"/>
        <v>307.94624352331607</v>
      </c>
    </row>
    <row r="72" spans="1:35" x14ac:dyDescent="0.2">
      <c r="A72" s="17">
        <v>396</v>
      </c>
      <c r="B72" s="22" t="s">
        <v>188</v>
      </c>
      <c r="C72" s="14">
        <v>30164</v>
      </c>
      <c r="D72" s="15">
        <v>46690110</v>
      </c>
      <c r="E72" s="15">
        <v>1547.8752817928657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1245321</v>
      </c>
      <c r="U72" s="15">
        <v>41.285008619546481</v>
      </c>
      <c r="V72" s="15">
        <v>29424</v>
      </c>
      <c r="W72" s="15">
        <v>0.97546744463598989</v>
      </c>
      <c r="X72" s="15">
        <v>361369</v>
      </c>
      <c r="Y72" s="15">
        <v>11.980141890995888</v>
      </c>
      <c r="Z72" s="15">
        <v>319394</v>
      </c>
      <c r="AA72" s="15">
        <v>10.588582416125183</v>
      </c>
      <c r="AB72" s="15">
        <v>1395</v>
      </c>
      <c r="AC72" s="15">
        <v>4.6247182071343325E-2</v>
      </c>
      <c r="AD72" s="15">
        <v>75384</v>
      </c>
      <c r="AE72" s="15">
        <v>2.4991380453520753</v>
      </c>
      <c r="AF72" s="15">
        <v>139170</v>
      </c>
      <c r="AG72" s="15">
        <v>4.6137780135260575</v>
      </c>
      <c r="AH72" s="16">
        <v>48861567</v>
      </c>
      <c r="AI72" s="15">
        <v>1619.8636454051186</v>
      </c>
    </row>
    <row r="73" spans="1:35" x14ac:dyDescent="0.2">
      <c r="A73" s="23"/>
      <c r="B73" s="24" t="s">
        <v>104</v>
      </c>
      <c r="C73" s="25">
        <f>SUM(C3:C72)</f>
        <v>687714</v>
      </c>
      <c r="D73" s="26">
        <f>SUM(D3:D72)</f>
        <v>181418106</v>
      </c>
      <c r="E73" s="26">
        <f t="shared" si="17"/>
        <v>263.79876809255012</v>
      </c>
      <c r="F73" s="26">
        <f t="shared" ref="F73" si="33">SUM(F3:F72)</f>
        <v>4662366</v>
      </c>
      <c r="G73" s="26">
        <f t="shared" ref="G73" si="34">F73/$C73</f>
        <v>6.7795129952276669</v>
      </c>
      <c r="H73" s="26">
        <f t="shared" ref="H73" si="35">SUM(H3:H72)</f>
        <v>3477281</v>
      </c>
      <c r="I73" s="26">
        <f t="shared" ref="I73" si="36">H73/$C73</f>
        <v>5.0562893877396711</v>
      </c>
      <c r="J73" s="26">
        <f t="shared" ref="J73" si="37">SUM(J3:J72)</f>
        <v>43933048</v>
      </c>
      <c r="K73" s="26">
        <f t="shared" ref="K73" si="38">J73/$C73</f>
        <v>63.882730321034614</v>
      </c>
      <c r="L73" s="26">
        <f t="shared" ref="L73" si="39">SUM(L3:L72)</f>
        <v>31636314</v>
      </c>
      <c r="M73" s="26">
        <f t="shared" ref="M73" si="40">L73/$C73</f>
        <v>46.002137516467599</v>
      </c>
      <c r="N73" s="26">
        <f t="shared" ref="N73" si="41">SUM(N3:N72)</f>
        <v>3252</v>
      </c>
      <c r="O73" s="26">
        <f t="shared" ref="O73" si="42">N73/$C73</f>
        <v>4.7287098997548403E-3</v>
      </c>
      <c r="P73" s="26">
        <f t="shared" ref="P73" si="43">SUM(P3:P72)</f>
        <v>907693</v>
      </c>
      <c r="Q73" s="26">
        <f t="shared" ref="Q73" si="44">P73/$C73</f>
        <v>1.319869887773115</v>
      </c>
      <c r="R73" s="26">
        <f t="shared" ref="R73" si="45">SUM(R3:R72)</f>
        <v>1629632</v>
      </c>
      <c r="S73" s="26">
        <f t="shared" ref="S73" si="46">R73/$C73</f>
        <v>2.3696362150545141</v>
      </c>
      <c r="T73" s="26">
        <f t="shared" ref="T73" si="47">SUM(T3:T72)</f>
        <v>2397974</v>
      </c>
      <c r="U73" s="26">
        <f t="shared" ref="U73" si="48">T73/$C73</f>
        <v>3.4868768121631959</v>
      </c>
      <c r="V73" s="26">
        <f t="shared" ref="V73" si="49">SUM(V3:V72)</f>
        <v>82964</v>
      </c>
      <c r="W73" s="26">
        <f t="shared" ref="W73" si="50">V73/$C73</f>
        <v>0.12063735797148233</v>
      </c>
      <c r="X73" s="26">
        <f t="shared" ref="X73" si="51">SUM(X3:X72)</f>
        <v>11275802</v>
      </c>
      <c r="Y73" s="26">
        <f t="shared" ref="Y73" si="52">X73/$C73</f>
        <v>16.396062898239673</v>
      </c>
      <c r="Z73" s="26">
        <f t="shared" ref="Z73" si="53">SUM(Z3:Z72)</f>
        <v>6066492</v>
      </c>
      <c r="AA73" s="26">
        <f t="shared" ref="AA73" si="54">Z73/$C73</f>
        <v>8.821242551409453</v>
      </c>
      <c r="AB73" s="26">
        <f t="shared" ref="AB73" si="55">SUM(AB3:AB72)</f>
        <v>28708530</v>
      </c>
      <c r="AC73" s="26">
        <f t="shared" ref="AC73" si="56">AB73/$C73</f>
        <v>41.744867779338506</v>
      </c>
      <c r="AD73" s="26">
        <f t="shared" ref="AD73" si="57">SUM(AD3:AD72)</f>
        <v>1938363</v>
      </c>
      <c r="AE73" s="26">
        <f t="shared" ref="AE73" si="58">AD73/$C73</f>
        <v>2.8185597501286872</v>
      </c>
      <c r="AF73" s="26">
        <f t="shared" ref="AF73" si="59">SUM(AF3:AF72)</f>
        <v>14929292</v>
      </c>
      <c r="AG73" s="26">
        <f t="shared" ref="AG73" si="60">AF73/$C73</f>
        <v>21.708576530360006</v>
      </c>
      <c r="AH73" s="45">
        <f t="shared" ref="AH73" si="61">SUM(AH3:AH72)</f>
        <v>333067109</v>
      </c>
      <c r="AI73" s="26">
        <f t="shared" ref="AI73" si="62">AH73/$C73</f>
        <v>484.31049680535801</v>
      </c>
    </row>
    <row r="74" spans="1:35" x14ac:dyDescent="0.2">
      <c r="A74" s="27"/>
      <c r="B74" s="28"/>
      <c r="C74" s="28"/>
      <c r="D74" s="28"/>
      <c r="E74" s="28"/>
      <c r="F74" s="28"/>
      <c r="G74" s="28"/>
      <c r="H74" s="28"/>
      <c r="I74" s="29"/>
      <c r="J74" s="28"/>
      <c r="K74" s="28"/>
      <c r="L74" s="28"/>
      <c r="M74" s="28"/>
      <c r="N74" s="28"/>
      <c r="O74" s="29"/>
      <c r="P74" s="28"/>
      <c r="Q74" s="28"/>
      <c r="R74" s="28"/>
      <c r="S74" s="28"/>
      <c r="T74" s="28"/>
      <c r="U74" s="29"/>
      <c r="V74" s="28"/>
      <c r="W74" s="28"/>
      <c r="X74" s="28"/>
      <c r="Y74" s="28"/>
      <c r="Z74" s="28"/>
      <c r="AA74" s="29"/>
      <c r="AB74" s="28"/>
      <c r="AC74" s="28"/>
      <c r="AD74" s="28"/>
      <c r="AE74" s="29"/>
      <c r="AF74" s="28"/>
      <c r="AG74" s="28"/>
      <c r="AH74" s="28"/>
      <c r="AI74" s="29"/>
    </row>
    <row r="75" spans="1:35" s="30" customFormat="1" x14ac:dyDescent="0.2">
      <c r="A75" s="12">
        <v>318001</v>
      </c>
      <c r="B75" s="13" t="s">
        <v>105</v>
      </c>
      <c r="C75" s="14">
        <v>1447</v>
      </c>
      <c r="D75" s="10">
        <v>22805</v>
      </c>
      <c r="E75" s="10">
        <f>D75/$C75</f>
        <v>15.760193503800968</v>
      </c>
      <c r="F75" s="10">
        <v>0</v>
      </c>
      <c r="G75" s="10">
        <f>F75/$C75</f>
        <v>0</v>
      </c>
      <c r="H75" s="10">
        <v>0</v>
      </c>
      <c r="I75" s="10">
        <f>H75/$C75</f>
        <v>0</v>
      </c>
      <c r="J75" s="10">
        <v>0</v>
      </c>
      <c r="K75" s="10">
        <f>J75/$C75</f>
        <v>0</v>
      </c>
      <c r="L75" s="10">
        <v>0</v>
      </c>
      <c r="M75" s="10">
        <f>L75/$C75</f>
        <v>0</v>
      </c>
      <c r="N75" s="10">
        <v>0</v>
      </c>
      <c r="O75" s="10">
        <f>N75/$C75</f>
        <v>0</v>
      </c>
      <c r="P75" s="10">
        <v>0</v>
      </c>
      <c r="Q75" s="10">
        <f>P75/$C75</f>
        <v>0</v>
      </c>
      <c r="R75" s="10">
        <v>0</v>
      </c>
      <c r="S75" s="10">
        <f>R75/$C75</f>
        <v>0</v>
      </c>
      <c r="T75" s="10">
        <v>0</v>
      </c>
      <c r="U75" s="10">
        <f>T75/$C75</f>
        <v>0</v>
      </c>
      <c r="V75" s="10">
        <v>0</v>
      </c>
      <c r="W75" s="10">
        <f>V75/$C75</f>
        <v>0</v>
      </c>
      <c r="X75" s="10">
        <v>0</v>
      </c>
      <c r="Y75" s="10">
        <f>X75/$C75</f>
        <v>0</v>
      </c>
      <c r="Z75" s="10">
        <v>15656</v>
      </c>
      <c r="AA75" s="10">
        <f>Z75/$C75</f>
        <v>10.819626814098134</v>
      </c>
      <c r="AB75" s="10">
        <v>0</v>
      </c>
      <c r="AC75" s="10">
        <f>AB75/$C75</f>
        <v>0</v>
      </c>
      <c r="AD75" s="10">
        <v>118</v>
      </c>
      <c r="AE75" s="10">
        <f>AD75/$C75</f>
        <v>8.1548030407740155E-2</v>
      </c>
      <c r="AF75" s="10">
        <v>0</v>
      </c>
      <c r="AG75" s="10">
        <f>AF75/$C75</f>
        <v>0</v>
      </c>
      <c r="AH75" s="11">
        <f>D75+F75+H75+J75+L75+N75+P75+R75+T75+V75+X75+Z75+AB75+AD75+AF75</f>
        <v>38579</v>
      </c>
      <c r="AI75" s="10">
        <f>AH75/$C75</f>
        <v>26.661368348306841</v>
      </c>
    </row>
    <row r="76" spans="1:35" x14ac:dyDescent="0.2">
      <c r="A76" s="12">
        <v>319001</v>
      </c>
      <c r="B76" s="13" t="s">
        <v>106</v>
      </c>
      <c r="C76" s="14">
        <v>728</v>
      </c>
      <c r="D76" s="15">
        <v>0</v>
      </c>
      <c r="E76" s="15">
        <f>D76/$C76</f>
        <v>0</v>
      </c>
      <c r="F76" s="15">
        <v>0</v>
      </c>
      <c r="G76" s="15">
        <f>F76/$C76</f>
        <v>0</v>
      </c>
      <c r="H76" s="15">
        <v>0</v>
      </c>
      <c r="I76" s="15">
        <f>H76/$C76</f>
        <v>0</v>
      </c>
      <c r="J76" s="15">
        <v>0</v>
      </c>
      <c r="K76" s="15">
        <f>J76/$C76</f>
        <v>0</v>
      </c>
      <c r="L76" s="15">
        <v>0</v>
      </c>
      <c r="M76" s="15">
        <f>L76/$C76</f>
        <v>0</v>
      </c>
      <c r="N76" s="15">
        <v>0</v>
      </c>
      <c r="O76" s="15">
        <f>N76/$C76</f>
        <v>0</v>
      </c>
      <c r="P76" s="15">
        <v>0</v>
      </c>
      <c r="Q76" s="15">
        <f>P76/$C76</f>
        <v>0</v>
      </c>
      <c r="R76" s="15">
        <v>0</v>
      </c>
      <c r="S76" s="15">
        <f>R76/$C76</f>
        <v>0</v>
      </c>
      <c r="T76" s="15">
        <v>0</v>
      </c>
      <c r="U76" s="15">
        <f>T76/$C76</f>
        <v>0</v>
      </c>
      <c r="V76" s="15">
        <v>0</v>
      </c>
      <c r="W76" s="15">
        <f>V76/$C76</f>
        <v>0</v>
      </c>
      <c r="X76" s="15">
        <v>0</v>
      </c>
      <c r="Y76" s="15">
        <f>X76/$C76</f>
        <v>0</v>
      </c>
      <c r="Z76" s="15">
        <v>0</v>
      </c>
      <c r="AA76" s="15">
        <f>Z76/$C76</f>
        <v>0</v>
      </c>
      <c r="AB76" s="15">
        <v>0</v>
      </c>
      <c r="AC76" s="15">
        <f>AB76/$C76</f>
        <v>0</v>
      </c>
      <c r="AD76" s="15">
        <v>0</v>
      </c>
      <c r="AE76" s="15">
        <f>AD76/$C76</f>
        <v>0</v>
      </c>
      <c r="AF76" s="15">
        <v>0</v>
      </c>
      <c r="AG76" s="15">
        <f>AF76/$C76</f>
        <v>0</v>
      </c>
      <c r="AH76" s="16">
        <f t="shared" ref="AH76:AH126" si="63">D76+F76+H76+J76+L76+N76+P76+R76+T76+V76+X76+Z76+AB76+AD76+AF76</f>
        <v>0</v>
      </c>
      <c r="AI76" s="15">
        <f>AH76/$C76</f>
        <v>0</v>
      </c>
    </row>
    <row r="77" spans="1:35" x14ac:dyDescent="0.2">
      <c r="A77" s="17" t="s">
        <v>122</v>
      </c>
      <c r="B77" s="22" t="s">
        <v>123</v>
      </c>
      <c r="C77" s="14">
        <v>237</v>
      </c>
      <c r="D77" s="15">
        <v>0</v>
      </c>
      <c r="E77" s="15">
        <f>D77/$C77</f>
        <v>0</v>
      </c>
      <c r="F77" s="15">
        <v>0</v>
      </c>
      <c r="G77" s="15">
        <f>F77/$C77</f>
        <v>0</v>
      </c>
      <c r="H77" s="15">
        <v>0</v>
      </c>
      <c r="I77" s="15">
        <f>H77/$C77</f>
        <v>0</v>
      </c>
      <c r="J77" s="15">
        <v>0</v>
      </c>
      <c r="K77" s="15">
        <f>J77/$C77</f>
        <v>0</v>
      </c>
      <c r="L77" s="15">
        <v>0</v>
      </c>
      <c r="M77" s="15">
        <f>L77/$C77</f>
        <v>0</v>
      </c>
      <c r="N77" s="15">
        <v>0</v>
      </c>
      <c r="O77" s="15">
        <f>N77/$C77</f>
        <v>0</v>
      </c>
      <c r="P77" s="15">
        <v>0</v>
      </c>
      <c r="Q77" s="15">
        <f>P77/$C77</f>
        <v>0</v>
      </c>
      <c r="R77" s="15">
        <v>0</v>
      </c>
      <c r="S77" s="15">
        <f>R77/$C77</f>
        <v>0</v>
      </c>
      <c r="T77" s="15">
        <v>0</v>
      </c>
      <c r="U77" s="15">
        <f>T77/$C77</f>
        <v>0</v>
      </c>
      <c r="V77" s="15">
        <v>0</v>
      </c>
      <c r="W77" s="15">
        <f>V77/$C77</f>
        <v>0</v>
      </c>
      <c r="X77" s="15">
        <v>0</v>
      </c>
      <c r="Y77" s="15">
        <f>X77/$C77</f>
        <v>0</v>
      </c>
      <c r="Z77" s="15">
        <v>0</v>
      </c>
      <c r="AA77" s="15">
        <f>Z77/$C77</f>
        <v>0</v>
      </c>
      <c r="AB77" s="15">
        <v>0</v>
      </c>
      <c r="AC77" s="15">
        <f>AB77/$C77</f>
        <v>0</v>
      </c>
      <c r="AD77" s="15">
        <v>0</v>
      </c>
      <c r="AE77" s="15">
        <f>AD77/$C77</f>
        <v>0</v>
      </c>
      <c r="AF77" s="15">
        <v>0</v>
      </c>
      <c r="AG77" s="15">
        <f>AF77/$C77</f>
        <v>0</v>
      </c>
      <c r="AH77" s="16">
        <f t="shared" si="63"/>
        <v>0</v>
      </c>
      <c r="AI77" s="15">
        <f>AH77/$C77</f>
        <v>0</v>
      </c>
    </row>
    <row r="78" spans="1:35" s="32" customFormat="1" x14ac:dyDescent="0.2">
      <c r="A78" s="23"/>
      <c r="B78" s="24" t="s">
        <v>187</v>
      </c>
      <c r="C78" s="25">
        <f>SUM(C75:C77)</f>
        <v>2412</v>
      </c>
      <c r="D78" s="51">
        <f>SUM(D75:D77)</f>
        <v>22805</v>
      </c>
      <c r="E78" s="51">
        <f>D78/$C78</f>
        <v>9.4548092868988398</v>
      </c>
      <c r="F78" s="51">
        <f t="shared" ref="F78" si="64">SUM(F75:F77)</f>
        <v>0</v>
      </c>
      <c r="G78" s="51">
        <f t="shared" ref="G78" si="65">F78/$C78</f>
        <v>0</v>
      </c>
      <c r="H78" s="51">
        <f t="shared" ref="H78" si="66">SUM(H75:H77)</f>
        <v>0</v>
      </c>
      <c r="I78" s="51">
        <f t="shared" ref="I78" si="67">H78/$C78</f>
        <v>0</v>
      </c>
      <c r="J78" s="51">
        <f t="shared" ref="J78" si="68">SUM(J75:J77)</f>
        <v>0</v>
      </c>
      <c r="K78" s="51">
        <f t="shared" ref="K78" si="69">J78/$C78</f>
        <v>0</v>
      </c>
      <c r="L78" s="51">
        <f t="shared" ref="L78" si="70">SUM(L75:L77)</f>
        <v>0</v>
      </c>
      <c r="M78" s="51">
        <f t="shared" ref="M78" si="71">L78/$C78</f>
        <v>0</v>
      </c>
      <c r="N78" s="51">
        <f t="shared" ref="N78" si="72">SUM(N75:N77)</f>
        <v>0</v>
      </c>
      <c r="O78" s="51">
        <f t="shared" ref="O78" si="73">N78/$C78</f>
        <v>0</v>
      </c>
      <c r="P78" s="51">
        <f t="shared" ref="P78" si="74">SUM(P75:P77)</f>
        <v>0</v>
      </c>
      <c r="Q78" s="51">
        <f t="shared" ref="Q78" si="75">P78/$C78</f>
        <v>0</v>
      </c>
      <c r="R78" s="51">
        <f t="shared" ref="R78" si="76">SUM(R75:R77)</f>
        <v>0</v>
      </c>
      <c r="S78" s="51">
        <f t="shared" ref="S78" si="77">R78/$C78</f>
        <v>0</v>
      </c>
      <c r="T78" s="51">
        <f t="shared" ref="T78" si="78">SUM(T75:T77)</f>
        <v>0</v>
      </c>
      <c r="U78" s="51">
        <f t="shared" ref="U78" si="79">T78/$C78</f>
        <v>0</v>
      </c>
      <c r="V78" s="51">
        <f t="shared" ref="V78" si="80">SUM(V75:V77)</f>
        <v>0</v>
      </c>
      <c r="W78" s="51">
        <f t="shared" ref="W78" si="81">V78/$C78</f>
        <v>0</v>
      </c>
      <c r="X78" s="51">
        <f t="shared" ref="X78" si="82">SUM(X75:X77)</f>
        <v>0</v>
      </c>
      <c r="Y78" s="51">
        <f t="shared" ref="Y78" si="83">X78/$C78</f>
        <v>0</v>
      </c>
      <c r="Z78" s="51">
        <f t="shared" ref="Z78" si="84">SUM(Z75:Z77)</f>
        <v>15656</v>
      </c>
      <c r="AA78" s="51">
        <f t="shared" ref="AA78" si="85">Z78/$C78</f>
        <v>6.4908789386401331</v>
      </c>
      <c r="AB78" s="51">
        <f t="shared" ref="AB78" si="86">SUM(AB75:AB77)</f>
        <v>0</v>
      </c>
      <c r="AC78" s="51">
        <f t="shared" ref="AC78" si="87">AB78/$C78</f>
        <v>0</v>
      </c>
      <c r="AD78" s="51">
        <f t="shared" ref="AD78" si="88">SUM(AD75:AD77)</f>
        <v>118</v>
      </c>
      <c r="AE78" s="51">
        <f t="shared" ref="AE78" si="89">AD78/$C78</f>
        <v>4.8922056384742951E-2</v>
      </c>
      <c r="AF78" s="51">
        <f t="shared" ref="AF78" si="90">SUM(AF75:AF77)</f>
        <v>0</v>
      </c>
      <c r="AG78" s="51">
        <f t="shared" ref="AG78" si="91">AF78/$C78</f>
        <v>0</v>
      </c>
      <c r="AH78" s="52">
        <f t="shared" ref="AH78" si="92">SUM(AH75:AH77)</f>
        <v>38579</v>
      </c>
      <c r="AI78" s="51">
        <f>AH78/$C78</f>
        <v>15.994610281923714</v>
      </c>
    </row>
    <row r="79" spans="1:35" x14ac:dyDescent="0.2">
      <c r="A79" s="47"/>
      <c r="B79" s="48"/>
      <c r="C79" s="49"/>
      <c r="D79" s="48"/>
      <c r="E79" s="48"/>
      <c r="F79" s="48"/>
      <c r="G79" s="48"/>
      <c r="H79" s="48"/>
      <c r="I79" s="50"/>
      <c r="J79" s="48"/>
      <c r="K79" s="48"/>
      <c r="L79" s="48"/>
      <c r="M79" s="48"/>
      <c r="N79" s="48"/>
      <c r="O79" s="50"/>
      <c r="P79" s="48"/>
      <c r="Q79" s="48"/>
      <c r="R79" s="48"/>
      <c r="S79" s="48"/>
      <c r="T79" s="48"/>
      <c r="U79" s="50"/>
      <c r="V79" s="48"/>
      <c r="W79" s="48"/>
      <c r="X79" s="48"/>
      <c r="Y79" s="48"/>
      <c r="Z79" s="48"/>
      <c r="AA79" s="50"/>
      <c r="AB79" s="48"/>
      <c r="AC79" s="48"/>
      <c r="AD79" s="48"/>
      <c r="AE79" s="50"/>
      <c r="AF79" s="48"/>
      <c r="AG79" s="48"/>
      <c r="AH79" s="48"/>
      <c r="AI79" s="50"/>
    </row>
    <row r="80" spans="1:35" x14ac:dyDescent="0.2">
      <c r="A80" s="17">
        <v>321001</v>
      </c>
      <c r="B80" s="22" t="s">
        <v>107</v>
      </c>
      <c r="C80" s="14">
        <v>350</v>
      </c>
      <c r="D80" s="15">
        <v>189006</v>
      </c>
      <c r="E80" s="15">
        <f t="shared" ref="E80:S120" si="93">D80/$C80</f>
        <v>540.01714285714286</v>
      </c>
      <c r="F80" s="15">
        <v>0</v>
      </c>
      <c r="G80" s="15">
        <f t="shared" ref="G80:G119" si="94">F80/$C80</f>
        <v>0</v>
      </c>
      <c r="H80" s="15">
        <v>0</v>
      </c>
      <c r="I80" s="15">
        <f t="shared" ref="I80:I119" si="95">H80/$C80</f>
        <v>0</v>
      </c>
      <c r="J80" s="15">
        <v>0</v>
      </c>
      <c r="K80" s="15">
        <f t="shared" ref="K80:K119" si="96">J80/$C80</f>
        <v>0</v>
      </c>
      <c r="L80" s="15">
        <v>0</v>
      </c>
      <c r="M80" s="15">
        <f t="shared" ref="M80:M119" si="97">L80/$C80</f>
        <v>0</v>
      </c>
      <c r="N80" s="15">
        <v>0</v>
      </c>
      <c r="O80" s="15">
        <f t="shared" ref="O80:O119" si="98">N80/$C80</f>
        <v>0</v>
      </c>
      <c r="P80" s="15">
        <v>0</v>
      </c>
      <c r="Q80" s="15">
        <f t="shared" ref="Q80:Q119" si="99">P80/$C80</f>
        <v>0</v>
      </c>
      <c r="R80" s="15">
        <v>0</v>
      </c>
      <c r="S80" s="15">
        <f t="shared" ref="S80:S119" si="100">R80/$C80</f>
        <v>0</v>
      </c>
      <c r="T80" s="15">
        <v>0</v>
      </c>
      <c r="U80" s="15">
        <f t="shared" ref="U80:AI120" si="101">T80/$C80</f>
        <v>0</v>
      </c>
      <c r="V80" s="15">
        <v>0</v>
      </c>
      <c r="W80" s="15">
        <f t="shared" ref="W80:W119" si="102">V80/$C80</f>
        <v>0</v>
      </c>
      <c r="X80" s="15">
        <v>0</v>
      </c>
      <c r="Y80" s="15">
        <f t="shared" ref="Y80:Y119" si="103">X80/$C80</f>
        <v>0</v>
      </c>
      <c r="Z80" s="15">
        <v>18055</v>
      </c>
      <c r="AA80" s="15">
        <f t="shared" ref="AA80:AA119" si="104">Z80/$C80</f>
        <v>51.585714285714289</v>
      </c>
      <c r="AB80" s="15">
        <v>0</v>
      </c>
      <c r="AC80" s="15">
        <f t="shared" ref="AC80:AC119" si="105">AB80/$C80</f>
        <v>0</v>
      </c>
      <c r="AD80" s="15">
        <v>0</v>
      </c>
      <c r="AE80" s="15">
        <f t="shared" ref="AE80:AE119" si="106">AD80/$C80</f>
        <v>0</v>
      </c>
      <c r="AF80" s="15">
        <v>0</v>
      </c>
      <c r="AG80" s="15">
        <f t="shared" ref="AG80:AG119" si="107">AF80/$C80</f>
        <v>0</v>
      </c>
      <c r="AH80" s="16">
        <f t="shared" si="63"/>
        <v>207061</v>
      </c>
      <c r="AI80" s="10">
        <f t="shared" ref="AI80:AI119" si="108">AH80/$C80</f>
        <v>591.60285714285715</v>
      </c>
    </row>
    <row r="81" spans="1:35" x14ac:dyDescent="0.2">
      <c r="A81" s="7">
        <v>329001</v>
      </c>
      <c r="B81" s="34" t="s">
        <v>108</v>
      </c>
      <c r="C81" s="9">
        <v>346</v>
      </c>
      <c r="D81" s="10">
        <v>110455</v>
      </c>
      <c r="E81" s="10">
        <f t="shared" si="93"/>
        <v>319.23410404624275</v>
      </c>
      <c r="F81" s="10">
        <v>0</v>
      </c>
      <c r="G81" s="10">
        <f t="shared" si="94"/>
        <v>0</v>
      </c>
      <c r="H81" s="10">
        <v>0</v>
      </c>
      <c r="I81" s="10">
        <f t="shared" si="95"/>
        <v>0</v>
      </c>
      <c r="J81" s="10">
        <v>0</v>
      </c>
      <c r="K81" s="10">
        <f t="shared" si="96"/>
        <v>0</v>
      </c>
      <c r="L81" s="10">
        <v>0</v>
      </c>
      <c r="M81" s="10">
        <f t="shared" si="97"/>
        <v>0</v>
      </c>
      <c r="N81" s="10">
        <v>0</v>
      </c>
      <c r="O81" s="10">
        <f t="shared" si="98"/>
        <v>0</v>
      </c>
      <c r="P81" s="10">
        <v>0</v>
      </c>
      <c r="Q81" s="10">
        <f t="shared" si="99"/>
        <v>0</v>
      </c>
      <c r="R81" s="10">
        <v>0</v>
      </c>
      <c r="S81" s="10">
        <f t="shared" si="100"/>
        <v>0</v>
      </c>
      <c r="T81" s="10">
        <v>0</v>
      </c>
      <c r="U81" s="10">
        <f t="shared" si="101"/>
        <v>0</v>
      </c>
      <c r="V81" s="10">
        <v>0</v>
      </c>
      <c r="W81" s="10">
        <f t="shared" si="102"/>
        <v>0</v>
      </c>
      <c r="X81" s="10">
        <v>2135</v>
      </c>
      <c r="Y81" s="10">
        <f t="shared" si="103"/>
        <v>6.1705202312138727</v>
      </c>
      <c r="Z81" s="10">
        <v>21080</v>
      </c>
      <c r="AA81" s="10">
        <f t="shared" si="104"/>
        <v>60.924855491329481</v>
      </c>
      <c r="AB81" s="10">
        <v>4000</v>
      </c>
      <c r="AC81" s="10">
        <f t="shared" si="105"/>
        <v>11.560693641618498</v>
      </c>
      <c r="AD81" s="10">
        <v>1152</v>
      </c>
      <c r="AE81" s="10">
        <f t="shared" si="106"/>
        <v>3.3294797687861273</v>
      </c>
      <c r="AF81" s="10">
        <v>11380</v>
      </c>
      <c r="AG81" s="10">
        <f t="shared" si="107"/>
        <v>32.890173410404621</v>
      </c>
      <c r="AH81" s="11">
        <f t="shared" si="63"/>
        <v>150202</v>
      </c>
      <c r="AI81" s="10">
        <f t="shared" si="108"/>
        <v>434.1098265895954</v>
      </c>
    </row>
    <row r="82" spans="1:35" s="30" customFormat="1" x14ac:dyDescent="0.2">
      <c r="A82" s="12">
        <v>331001</v>
      </c>
      <c r="B82" s="13" t="s">
        <v>109</v>
      </c>
      <c r="C82" s="14">
        <v>1036</v>
      </c>
      <c r="D82" s="15">
        <v>1720716</v>
      </c>
      <c r="E82" s="15">
        <f t="shared" si="93"/>
        <v>1660.9227799227799</v>
      </c>
      <c r="F82" s="15">
        <v>0</v>
      </c>
      <c r="G82" s="15">
        <f t="shared" si="94"/>
        <v>0</v>
      </c>
      <c r="H82" s="15">
        <v>0</v>
      </c>
      <c r="I82" s="15">
        <f t="shared" si="95"/>
        <v>0</v>
      </c>
      <c r="J82" s="15">
        <v>0</v>
      </c>
      <c r="K82" s="15">
        <f t="shared" si="96"/>
        <v>0</v>
      </c>
      <c r="L82" s="15">
        <v>0</v>
      </c>
      <c r="M82" s="15">
        <f t="shared" si="97"/>
        <v>0</v>
      </c>
      <c r="N82" s="15">
        <v>0</v>
      </c>
      <c r="O82" s="15">
        <f t="shared" si="98"/>
        <v>0</v>
      </c>
      <c r="P82" s="15">
        <v>0</v>
      </c>
      <c r="Q82" s="15">
        <f t="shared" si="99"/>
        <v>0</v>
      </c>
      <c r="R82" s="15">
        <v>0</v>
      </c>
      <c r="S82" s="15">
        <f t="shared" si="100"/>
        <v>0</v>
      </c>
      <c r="T82" s="15">
        <v>0</v>
      </c>
      <c r="U82" s="15">
        <f t="shared" si="101"/>
        <v>0</v>
      </c>
      <c r="V82" s="15">
        <v>498</v>
      </c>
      <c r="W82" s="15">
        <f t="shared" si="102"/>
        <v>0.48069498069498068</v>
      </c>
      <c r="X82" s="15">
        <v>21010</v>
      </c>
      <c r="Y82" s="15">
        <f t="shared" si="103"/>
        <v>20.279922779922781</v>
      </c>
      <c r="Z82" s="15">
        <v>0</v>
      </c>
      <c r="AA82" s="15">
        <f t="shared" si="104"/>
        <v>0</v>
      </c>
      <c r="AB82" s="15">
        <v>0</v>
      </c>
      <c r="AC82" s="15">
        <f t="shared" si="105"/>
        <v>0</v>
      </c>
      <c r="AD82" s="15">
        <v>14620</v>
      </c>
      <c r="AE82" s="15">
        <f t="shared" si="106"/>
        <v>14.111969111969112</v>
      </c>
      <c r="AF82" s="15">
        <v>33682</v>
      </c>
      <c r="AG82" s="15">
        <f t="shared" si="107"/>
        <v>32.511583011583014</v>
      </c>
      <c r="AH82" s="16">
        <f t="shared" si="63"/>
        <v>1790526</v>
      </c>
      <c r="AI82" s="15">
        <f t="shared" si="108"/>
        <v>1728.3069498069499</v>
      </c>
    </row>
    <row r="83" spans="1:35" s="30" customFormat="1" ht="12.75" customHeight="1" x14ac:dyDescent="0.2">
      <c r="A83" s="12">
        <v>333001</v>
      </c>
      <c r="B83" s="13" t="s">
        <v>110</v>
      </c>
      <c r="C83" s="14">
        <v>746</v>
      </c>
      <c r="D83" s="15">
        <v>195908</v>
      </c>
      <c r="E83" s="15">
        <f t="shared" si="93"/>
        <v>262.61126005361928</v>
      </c>
      <c r="F83" s="15">
        <v>0</v>
      </c>
      <c r="G83" s="15">
        <f t="shared" si="94"/>
        <v>0</v>
      </c>
      <c r="H83" s="15">
        <v>0</v>
      </c>
      <c r="I83" s="15">
        <f t="shared" si="95"/>
        <v>0</v>
      </c>
      <c r="J83" s="15">
        <v>0</v>
      </c>
      <c r="K83" s="15">
        <f t="shared" si="96"/>
        <v>0</v>
      </c>
      <c r="L83" s="15">
        <v>0</v>
      </c>
      <c r="M83" s="15">
        <f t="shared" si="97"/>
        <v>0</v>
      </c>
      <c r="N83" s="15">
        <v>0</v>
      </c>
      <c r="O83" s="15">
        <f t="shared" si="98"/>
        <v>0</v>
      </c>
      <c r="P83" s="15">
        <v>0</v>
      </c>
      <c r="Q83" s="15">
        <f t="shared" si="99"/>
        <v>0</v>
      </c>
      <c r="R83" s="15">
        <v>0</v>
      </c>
      <c r="S83" s="15">
        <f t="shared" si="100"/>
        <v>0</v>
      </c>
      <c r="T83" s="15">
        <v>0</v>
      </c>
      <c r="U83" s="15">
        <f t="shared" si="101"/>
        <v>0</v>
      </c>
      <c r="V83" s="15">
        <v>0</v>
      </c>
      <c r="W83" s="15">
        <f t="shared" si="102"/>
        <v>0</v>
      </c>
      <c r="X83" s="15">
        <v>0</v>
      </c>
      <c r="Y83" s="15">
        <f t="shared" si="103"/>
        <v>0</v>
      </c>
      <c r="Z83" s="15">
        <v>0</v>
      </c>
      <c r="AA83" s="15">
        <f t="shared" si="104"/>
        <v>0</v>
      </c>
      <c r="AB83" s="15">
        <v>0</v>
      </c>
      <c r="AC83" s="15">
        <f t="shared" si="105"/>
        <v>0</v>
      </c>
      <c r="AD83" s="15">
        <v>0</v>
      </c>
      <c r="AE83" s="15">
        <f t="shared" si="106"/>
        <v>0</v>
      </c>
      <c r="AF83" s="15">
        <v>534</v>
      </c>
      <c r="AG83" s="15">
        <f t="shared" si="107"/>
        <v>0.71581769436997322</v>
      </c>
      <c r="AH83" s="16">
        <f t="shared" si="63"/>
        <v>196442</v>
      </c>
      <c r="AI83" s="15">
        <f t="shared" si="108"/>
        <v>263.32707774798928</v>
      </c>
    </row>
    <row r="84" spans="1:35" s="30" customFormat="1" x14ac:dyDescent="0.2">
      <c r="A84" s="17">
        <v>336001</v>
      </c>
      <c r="B84" s="22" t="s">
        <v>111</v>
      </c>
      <c r="C84" s="19">
        <v>857</v>
      </c>
      <c r="D84" s="20">
        <v>173185</v>
      </c>
      <c r="E84" s="20">
        <f t="shared" si="93"/>
        <v>202.0828471411902</v>
      </c>
      <c r="F84" s="20">
        <v>0</v>
      </c>
      <c r="G84" s="20">
        <f t="shared" si="94"/>
        <v>0</v>
      </c>
      <c r="H84" s="20">
        <v>0</v>
      </c>
      <c r="I84" s="20">
        <f t="shared" si="95"/>
        <v>0</v>
      </c>
      <c r="J84" s="20">
        <v>0</v>
      </c>
      <c r="K84" s="20">
        <f t="shared" si="96"/>
        <v>0</v>
      </c>
      <c r="L84" s="20">
        <v>0</v>
      </c>
      <c r="M84" s="20">
        <f t="shared" si="97"/>
        <v>0</v>
      </c>
      <c r="N84" s="20">
        <v>0</v>
      </c>
      <c r="O84" s="20">
        <f t="shared" si="98"/>
        <v>0</v>
      </c>
      <c r="P84" s="20">
        <v>0</v>
      </c>
      <c r="Q84" s="20">
        <f t="shared" si="99"/>
        <v>0</v>
      </c>
      <c r="R84" s="20">
        <v>0</v>
      </c>
      <c r="S84" s="20">
        <f t="shared" si="100"/>
        <v>0</v>
      </c>
      <c r="T84" s="20">
        <v>0</v>
      </c>
      <c r="U84" s="20">
        <f t="shared" si="101"/>
        <v>0</v>
      </c>
      <c r="V84" s="20">
        <v>0</v>
      </c>
      <c r="W84" s="20">
        <f t="shared" si="102"/>
        <v>0</v>
      </c>
      <c r="X84" s="20">
        <v>34438</v>
      </c>
      <c r="Y84" s="20">
        <f t="shared" si="103"/>
        <v>40.184364060676778</v>
      </c>
      <c r="Z84" s="20">
        <v>19200</v>
      </c>
      <c r="AA84" s="20">
        <f t="shared" si="104"/>
        <v>22.403733955659277</v>
      </c>
      <c r="AB84" s="20">
        <v>0</v>
      </c>
      <c r="AC84" s="20">
        <f t="shared" si="105"/>
        <v>0</v>
      </c>
      <c r="AD84" s="20">
        <v>1241</v>
      </c>
      <c r="AE84" s="20">
        <f t="shared" si="106"/>
        <v>1.4480746791131855</v>
      </c>
      <c r="AF84" s="20">
        <v>0</v>
      </c>
      <c r="AG84" s="20">
        <f t="shared" si="107"/>
        <v>0</v>
      </c>
      <c r="AH84" s="16">
        <f t="shared" si="63"/>
        <v>228064</v>
      </c>
      <c r="AI84" s="20">
        <f t="shared" si="108"/>
        <v>266.11901983663944</v>
      </c>
    </row>
    <row r="85" spans="1:35" x14ac:dyDescent="0.2">
      <c r="A85" s="7">
        <v>337001</v>
      </c>
      <c r="B85" s="34" t="s">
        <v>112</v>
      </c>
      <c r="C85" s="31">
        <v>960</v>
      </c>
      <c r="D85" s="10">
        <v>946475</v>
      </c>
      <c r="E85" s="10">
        <f t="shared" si="93"/>
        <v>985.91145833333337</v>
      </c>
      <c r="F85" s="10">
        <v>0</v>
      </c>
      <c r="G85" s="10">
        <f t="shared" si="94"/>
        <v>0</v>
      </c>
      <c r="H85" s="10">
        <v>0</v>
      </c>
      <c r="I85" s="10">
        <f t="shared" si="95"/>
        <v>0</v>
      </c>
      <c r="J85" s="10">
        <v>0</v>
      </c>
      <c r="K85" s="10">
        <f t="shared" si="96"/>
        <v>0</v>
      </c>
      <c r="L85" s="10">
        <v>0</v>
      </c>
      <c r="M85" s="10">
        <f t="shared" si="97"/>
        <v>0</v>
      </c>
      <c r="N85" s="10">
        <v>0</v>
      </c>
      <c r="O85" s="10">
        <f t="shared" si="98"/>
        <v>0</v>
      </c>
      <c r="P85" s="10">
        <v>0</v>
      </c>
      <c r="Q85" s="10">
        <f t="shared" si="99"/>
        <v>0</v>
      </c>
      <c r="R85" s="10">
        <v>0</v>
      </c>
      <c r="S85" s="10">
        <f t="shared" si="100"/>
        <v>0</v>
      </c>
      <c r="T85" s="10">
        <v>7000</v>
      </c>
      <c r="U85" s="10">
        <f t="shared" si="101"/>
        <v>7.291666666666667</v>
      </c>
      <c r="V85" s="10">
        <v>0</v>
      </c>
      <c r="W85" s="10">
        <f t="shared" si="102"/>
        <v>0</v>
      </c>
      <c r="X85" s="10">
        <v>64829</v>
      </c>
      <c r="Y85" s="10">
        <f t="shared" si="103"/>
        <v>67.530208333333334</v>
      </c>
      <c r="Z85" s="10">
        <v>45728</v>
      </c>
      <c r="AA85" s="10">
        <f t="shared" si="104"/>
        <v>47.633333333333333</v>
      </c>
      <c r="AB85" s="10">
        <v>0</v>
      </c>
      <c r="AC85" s="10">
        <f t="shared" si="105"/>
        <v>0</v>
      </c>
      <c r="AD85" s="10">
        <v>386</v>
      </c>
      <c r="AE85" s="10">
        <f t="shared" si="106"/>
        <v>0.40208333333333335</v>
      </c>
      <c r="AF85" s="10">
        <v>5012</v>
      </c>
      <c r="AG85" s="10">
        <f t="shared" si="107"/>
        <v>5.2208333333333332</v>
      </c>
      <c r="AH85" s="11">
        <f t="shared" si="63"/>
        <v>1069430</v>
      </c>
      <c r="AI85" s="10">
        <f t="shared" si="108"/>
        <v>1113.9895833333333</v>
      </c>
    </row>
    <row r="86" spans="1:35" x14ac:dyDescent="0.2">
      <c r="A86" s="12">
        <v>339001</v>
      </c>
      <c r="B86" s="13" t="s">
        <v>113</v>
      </c>
      <c r="C86" s="14">
        <v>409</v>
      </c>
      <c r="D86" s="15">
        <v>442909</v>
      </c>
      <c r="E86" s="15">
        <f t="shared" si="93"/>
        <v>1082.9070904645478</v>
      </c>
      <c r="F86" s="15">
        <v>0</v>
      </c>
      <c r="G86" s="15">
        <f t="shared" si="94"/>
        <v>0</v>
      </c>
      <c r="H86" s="15">
        <v>0</v>
      </c>
      <c r="I86" s="15">
        <f t="shared" si="95"/>
        <v>0</v>
      </c>
      <c r="J86" s="15">
        <v>0</v>
      </c>
      <c r="K86" s="15">
        <f t="shared" si="96"/>
        <v>0</v>
      </c>
      <c r="L86" s="15">
        <v>0</v>
      </c>
      <c r="M86" s="15">
        <f t="shared" si="97"/>
        <v>0</v>
      </c>
      <c r="N86" s="15">
        <v>0</v>
      </c>
      <c r="O86" s="15">
        <f t="shared" si="98"/>
        <v>0</v>
      </c>
      <c r="P86" s="15">
        <v>0</v>
      </c>
      <c r="Q86" s="15">
        <f t="shared" si="99"/>
        <v>0</v>
      </c>
      <c r="R86" s="15">
        <v>0</v>
      </c>
      <c r="S86" s="15">
        <f t="shared" si="100"/>
        <v>0</v>
      </c>
      <c r="T86" s="15">
        <v>0</v>
      </c>
      <c r="U86" s="15">
        <f t="shared" si="101"/>
        <v>0</v>
      </c>
      <c r="V86" s="15">
        <v>0</v>
      </c>
      <c r="W86" s="15">
        <f t="shared" si="102"/>
        <v>0</v>
      </c>
      <c r="X86" s="15">
        <v>101892</v>
      </c>
      <c r="Y86" s="15">
        <f t="shared" si="103"/>
        <v>249.12469437652811</v>
      </c>
      <c r="Z86" s="15">
        <v>13245</v>
      </c>
      <c r="AA86" s="15">
        <f t="shared" si="104"/>
        <v>32.383863080684598</v>
      </c>
      <c r="AB86" s="15">
        <v>0</v>
      </c>
      <c r="AC86" s="15">
        <f t="shared" si="105"/>
        <v>0</v>
      </c>
      <c r="AD86" s="15">
        <v>1378</v>
      </c>
      <c r="AE86" s="15">
        <f t="shared" si="106"/>
        <v>3.3691931540342299</v>
      </c>
      <c r="AF86" s="15">
        <v>1</v>
      </c>
      <c r="AG86" s="15">
        <f t="shared" si="107"/>
        <v>2.4449877750611247E-3</v>
      </c>
      <c r="AH86" s="16">
        <f t="shared" si="63"/>
        <v>559425</v>
      </c>
      <c r="AI86" s="15">
        <f t="shared" si="108"/>
        <v>1367.7872860635696</v>
      </c>
    </row>
    <row r="87" spans="1:35" x14ac:dyDescent="0.2">
      <c r="A87" s="12">
        <v>340001</v>
      </c>
      <c r="B87" s="13" t="s">
        <v>114</v>
      </c>
      <c r="C87" s="14">
        <v>119</v>
      </c>
      <c r="D87" s="15">
        <v>122155</v>
      </c>
      <c r="E87" s="15">
        <f t="shared" si="93"/>
        <v>1026.5126050420167</v>
      </c>
      <c r="F87" s="15">
        <v>0</v>
      </c>
      <c r="G87" s="15">
        <f t="shared" si="94"/>
        <v>0</v>
      </c>
      <c r="H87" s="15">
        <v>0</v>
      </c>
      <c r="I87" s="15">
        <f t="shared" si="95"/>
        <v>0</v>
      </c>
      <c r="J87" s="15">
        <v>0</v>
      </c>
      <c r="K87" s="15">
        <f t="shared" si="96"/>
        <v>0</v>
      </c>
      <c r="L87" s="15">
        <v>0</v>
      </c>
      <c r="M87" s="15">
        <f t="shared" si="97"/>
        <v>0</v>
      </c>
      <c r="N87" s="15">
        <v>0</v>
      </c>
      <c r="O87" s="15">
        <f t="shared" si="98"/>
        <v>0</v>
      </c>
      <c r="P87" s="15">
        <v>0</v>
      </c>
      <c r="Q87" s="15">
        <f t="shared" si="99"/>
        <v>0</v>
      </c>
      <c r="R87" s="15">
        <v>0</v>
      </c>
      <c r="S87" s="15">
        <f t="shared" si="100"/>
        <v>0</v>
      </c>
      <c r="T87" s="15">
        <v>0</v>
      </c>
      <c r="U87" s="15">
        <f t="shared" si="101"/>
        <v>0</v>
      </c>
      <c r="V87" s="15">
        <v>0</v>
      </c>
      <c r="W87" s="15">
        <f t="shared" si="102"/>
        <v>0</v>
      </c>
      <c r="X87" s="15">
        <v>0</v>
      </c>
      <c r="Y87" s="15">
        <f t="shared" si="103"/>
        <v>0</v>
      </c>
      <c r="Z87" s="15">
        <v>11150</v>
      </c>
      <c r="AA87" s="15">
        <f t="shared" si="104"/>
        <v>93.69747899159664</v>
      </c>
      <c r="AB87" s="15">
        <v>0</v>
      </c>
      <c r="AC87" s="15">
        <f t="shared" si="105"/>
        <v>0</v>
      </c>
      <c r="AD87" s="15">
        <v>0</v>
      </c>
      <c r="AE87" s="15">
        <f t="shared" si="106"/>
        <v>0</v>
      </c>
      <c r="AF87" s="15">
        <v>0</v>
      </c>
      <c r="AG87" s="15">
        <f t="shared" si="107"/>
        <v>0</v>
      </c>
      <c r="AH87" s="16">
        <f t="shared" si="63"/>
        <v>133305</v>
      </c>
      <c r="AI87" s="15">
        <f t="shared" si="108"/>
        <v>1120.2100840336134</v>
      </c>
    </row>
    <row r="88" spans="1:35" x14ac:dyDescent="0.2">
      <c r="A88" s="12">
        <v>341001</v>
      </c>
      <c r="B88" s="13" t="s">
        <v>115</v>
      </c>
      <c r="C88" s="14">
        <v>945</v>
      </c>
      <c r="D88" s="15">
        <v>343612</v>
      </c>
      <c r="E88" s="15">
        <f t="shared" si="93"/>
        <v>363.61058201058199</v>
      </c>
      <c r="F88" s="15">
        <v>0</v>
      </c>
      <c r="G88" s="15">
        <f t="shared" si="94"/>
        <v>0</v>
      </c>
      <c r="H88" s="15">
        <v>0</v>
      </c>
      <c r="I88" s="15">
        <f t="shared" si="95"/>
        <v>0</v>
      </c>
      <c r="J88" s="15">
        <v>0</v>
      </c>
      <c r="K88" s="15">
        <f t="shared" si="96"/>
        <v>0</v>
      </c>
      <c r="L88" s="15">
        <v>0</v>
      </c>
      <c r="M88" s="15">
        <f t="shared" si="97"/>
        <v>0</v>
      </c>
      <c r="N88" s="15">
        <v>0</v>
      </c>
      <c r="O88" s="15">
        <f t="shared" si="98"/>
        <v>0</v>
      </c>
      <c r="P88" s="15">
        <v>0</v>
      </c>
      <c r="Q88" s="15">
        <f t="shared" si="99"/>
        <v>0</v>
      </c>
      <c r="R88" s="15">
        <v>0</v>
      </c>
      <c r="S88" s="15">
        <f t="shared" si="100"/>
        <v>0</v>
      </c>
      <c r="T88" s="15">
        <v>0</v>
      </c>
      <c r="U88" s="15">
        <f t="shared" si="101"/>
        <v>0</v>
      </c>
      <c r="V88" s="15">
        <v>0</v>
      </c>
      <c r="W88" s="15">
        <f t="shared" si="102"/>
        <v>0</v>
      </c>
      <c r="X88" s="15">
        <v>53896</v>
      </c>
      <c r="Y88" s="15">
        <f t="shared" si="103"/>
        <v>57.032804232804232</v>
      </c>
      <c r="Z88" s="15">
        <v>74535</v>
      </c>
      <c r="AA88" s="15">
        <f t="shared" si="104"/>
        <v>78.873015873015873</v>
      </c>
      <c r="AB88" s="15">
        <v>26491</v>
      </c>
      <c r="AC88" s="15">
        <f t="shared" si="105"/>
        <v>28.032804232804232</v>
      </c>
      <c r="AD88" s="15">
        <v>2819</v>
      </c>
      <c r="AE88" s="15">
        <f t="shared" si="106"/>
        <v>2.983068783068783</v>
      </c>
      <c r="AF88" s="15">
        <v>26893</v>
      </c>
      <c r="AG88" s="15">
        <f t="shared" si="107"/>
        <v>28.458201058201059</v>
      </c>
      <c r="AH88" s="16">
        <f t="shared" si="63"/>
        <v>528246</v>
      </c>
      <c r="AI88" s="15">
        <f t="shared" si="108"/>
        <v>558.99047619047622</v>
      </c>
    </row>
    <row r="89" spans="1:35" x14ac:dyDescent="0.2">
      <c r="A89" s="17">
        <v>343001</v>
      </c>
      <c r="B89" s="22" t="s">
        <v>116</v>
      </c>
      <c r="C89" s="19">
        <v>511</v>
      </c>
      <c r="D89" s="20">
        <v>302235</v>
      </c>
      <c r="E89" s="20">
        <f t="shared" si="93"/>
        <v>591.45792563600787</v>
      </c>
      <c r="F89" s="20">
        <v>0</v>
      </c>
      <c r="G89" s="20">
        <f t="shared" si="94"/>
        <v>0</v>
      </c>
      <c r="H89" s="20">
        <v>0</v>
      </c>
      <c r="I89" s="20">
        <f t="shared" si="95"/>
        <v>0</v>
      </c>
      <c r="J89" s="20">
        <v>0</v>
      </c>
      <c r="K89" s="20">
        <f t="shared" si="96"/>
        <v>0</v>
      </c>
      <c r="L89" s="20">
        <v>0</v>
      </c>
      <c r="M89" s="20">
        <f t="shared" si="97"/>
        <v>0</v>
      </c>
      <c r="N89" s="20">
        <v>0</v>
      </c>
      <c r="O89" s="20">
        <f t="shared" si="98"/>
        <v>0</v>
      </c>
      <c r="P89" s="20">
        <v>0</v>
      </c>
      <c r="Q89" s="20">
        <f t="shared" si="99"/>
        <v>0</v>
      </c>
      <c r="R89" s="20">
        <v>0</v>
      </c>
      <c r="S89" s="20">
        <f t="shared" si="100"/>
        <v>0</v>
      </c>
      <c r="T89" s="20">
        <v>0</v>
      </c>
      <c r="U89" s="20">
        <f t="shared" si="101"/>
        <v>0</v>
      </c>
      <c r="V89" s="20">
        <v>0</v>
      </c>
      <c r="W89" s="20">
        <f t="shared" si="102"/>
        <v>0</v>
      </c>
      <c r="X89" s="20">
        <v>0</v>
      </c>
      <c r="Y89" s="20">
        <f t="shared" si="103"/>
        <v>0</v>
      </c>
      <c r="Z89" s="20">
        <v>0</v>
      </c>
      <c r="AA89" s="20">
        <f t="shared" si="104"/>
        <v>0</v>
      </c>
      <c r="AB89" s="20">
        <v>38665</v>
      </c>
      <c r="AC89" s="20">
        <f t="shared" si="105"/>
        <v>75.665362035225044</v>
      </c>
      <c r="AD89" s="20">
        <v>0</v>
      </c>
      <c r="AE89" s="20">
        <f t="shared" si="106"/>
        <v>0</v>
      </c>
      <c r="AF89" s="20">
        <v>-90</v>
      </c>
      <c r="AG89" s="20">
        <f t="shared" si="107"/>
        <v>-0.17612524461839529</v>
      </c>
      <c r="AH89" s="21">
        <f t="shared" si="63"/>
        <v>340810</v>
      </c>
      <c r="AI89" s="20">
        <f t="shared" si="108"/>
        <v>666.94716242661445</v>
      </c>
    </row>
    <row r="90" spans="1:35" x14ac:dyDescent="0.2">
      <c r="A90" s="7">
        <v>344001</v>
      </c>
      <c r="B90" s="34" t="s">
        <v>117</v>
      </c>
      <c r="C90" s="9">
        <v>567</v>
      </c>
      <c r="D90" s="10">
        <v>271528</v>
      </c>
      <c r="E90" s="10">
        <f t="shared" si="93"/>
        <v>478.8853615520282</v>
      </c>
      <c r="F90" s="10">
        <v>0</v>
      </c>
      <c r="G90" s="10">
        <f t="shared" si="94"/>
        <v>0</v>
      </c>
      <c r="H90" s="10">
        <v>0</v>
      </c>
      <c r="I90" s="10">
        <f t="shared" si="95"/>
        <v>0</v>
      </c>
      <c r="J90" s="10">
        <v>0</v>
      </c>
      <c r="K90" s="10">
        <f t="shared" si="96"/>
        <v>0</v>
      </c>
      <c r="L90" s="10">
        <v>0</v>
      </c>
      <c r="M90" s="10">
        <f t="shared" si="97"/>
        <v>0</v>
      </c>
      <c r="N90" s="10">
        <v>0</v>
      </c>
      <c r="O90" s="10">
        <f t="shared" si="98"/>
        <v>0</v>
      </c>
      <c r="P90" s="10">
        <v>0</v>
      </c>
      <c r="Q90" s="10">
        <f t="shared" si="99"/>
        <v>0</v>
      </c>
      <c r="R90" s="10">
        <v>0</v>
      </c>
      <c r="S90" s="10">
        <f t="shared" si="100"/>
        <v>0</v>
      </c>
      <c r="T90" s="10">
        <v>0</v>
      </c>
      <c r="U90" s="10">
        <f t="shared" si="101"/>
        <v>0</v>
      </c>
      <c r="V90" s="10">
        <v>0</v>
      </c>
      <c r="W90" s="10">
        <f t="shared" si="102"/>
        <v>0</v>
      </c>
      <c r="X90" s="10">
        <v>238290</v>
      </c>
      <c r="Y90" s="10">
        <f t="shared" si="103"/>
        <v>420.26455026455028</v>
      </c>
      <c r="Z90" s="10">
        <v>14413</v>
      </c>
      <c r="AA90" s="10">
        <f t="shared" si="104"/>
        <v>25.419753086419753</v>
      </c>
      <c r="AB90" s="10">
        <v>0</v>
      </c>
      <c r="AC90" s="10">
        <f t="shared" si="105"/>
        <v>0</v>
      </c>
      <c r="AD90" s="10">
        <v>0</v>
      </c>
      <c r="AE90" s="10">
        <f t="shared" si="106"/>
        <v>0</v>
      </c>
      <c r="AF90" s="10">
        <v>0</v>
      </c>
      <c r="AG90" s="10">
        <f t="shared" si="107"/>
        <v>0</v>
      </c>
      <c r="AH90" s="11">
        <f t="shared" si="63"/>
        <v>524231</v>
      </c>
      <c r="AI90" s="10">
        <f t="shared" si="108"/>
        <v>924.56966490299828</v>
      </c>
    </row>
    <row r="91" spans="1:35" x14ac:dyDescent="0.2">
      <c r="A91" s="12">
        <v>345001</v>
      </c>
      <c r="B91" s="13" t="s">
        <v>118</v>
      </c>
      <c r="C91" s="14">
        <v>2275</v>
      </c>
      <c r="D91" s="15">
        <v>9276028</v>
      </c>
      <c r="E91" s="15">
        <f t="shared" si="93"/>
        <v>4077.3749450549449</v>
      </c>
      <c r="F91" s="15">
        <v>0</v>
      </c>
      <c r="G91" s="15">
        <f t="shared" si="94"/>
        <v>0</v>
      </c>
      <c r="H91" s="15">
        <v>0</v>
      </c>
      <c r="I91" s="15">
        <f t="shared" si="95"/>
        <v>0</v>
      </c>
      <c r="J91" s="15">
        <v>0</v>
      </c>
      <c r="K91" s="15">
        <f t="shared" si="96"/>
        <v>0</v>
      </c>
      <c r="L91" s="15">
        <v>0</v>
      </c>
      <c r="M91" s="15">
        <f t="shared" si="97"/>
        <v>0</v>
      </c>
      <c r="N91" s="15">
        <v>0</v>
      </c>
      <c r="O91" s="15">
        <f t="shared" si="98"/>
        <v>0</v>
      </c>
      <c r="P91" s="15">
        <v>0</v>
      </c>
      <c r="Q91" s="15">
        <f t="shared" si="99"/>
        <v>0</v>
      </c>
      <c r="R91" s="15">
        <v>0</v>
      </c>
      <c r="S91" s="15">
        <f t="shared" si="100"/>
        <v>0</v>
      </c>
      <c r="T91" s="15">
        <v>21740</v>
      </c>
      <c r="U91" s="15">
        <f t="shared" si="101"/>
        <v>9.5560439560439558</v>
      </c>
      <c r="V91" s="15">
        <v>0</v>
      </c>
      <c r="W91" s="15">
        <f t="shared" si="102"/>
        <v>0</v>
      </c>
      <c r="X91" s="15">
        <v>16600</v>
      </c>
      <c r="Y91" s="15">
        <f t="shared" si="103"/>
        <v>7.2967032967032965</v>
      </c>
      <c r="Z91" s="15">
        <v>0</v>
      </c>
      <c r="AA91" s="15">
        <f t="shared" si="104"/>
        <v>0</v>
      </c>
      <c r="AB91" s="15">
        <v>0</v>
      </c>
      <c r="AC91" s="15">
        <f t="shared" si="105"/>
        <v>0</v>
      </c>
      <c r="AD91" s="15">
        <v>380</v>
      </c>
      <c r="AE91" s="15">
        <f t="shared" si="106"/>
        <v>0.16703296703296702</v>
      </c>
      <c r="AF91" s="15">
        <v>312003</v>
      </c>
      <c r="AG91" s="15">
        <f t="shared" si="107"/>
        <v>137.14417582417582</v>
      </c>
      <c r="AH91" s="16">
        <f t="shared" si="63"/>
        <v>9626751</v>
      </c>
      <c r="AI91" s="15">
        <f t="shared" si="108"/>
        <v>4231.5389010989011</v>
      </c>
    </row>
    <row r="92" spans="1:35" x14ac:dyDescent="0.2">
      <c r="A92" s="12">
        <v>346001</v>
      </c>
      <c r="B92" s="13" t="s">
        <v>119</v>
      </c>
      <c r="C92" s="14">
        <v>857</v>
      </c>
      <c r="D92" s="15">
        <v>804376</v>
      </c>
      <c r="E92" s="15">
        <f t="shared" si="93"/>
        <v>938.59509918319725</v>
      </c>
      <c r="F92" s="15">
        <v>0</v>
      </c>
      <c r="G92" s="15">
        <f t="shared" si="94"/>
        <v>0</v>
      </c>
      <c r="H92" s="15">
        <v>0</v>
      </c>
      <c r="I92" s="15">
        <f t="shared" si="95"/>
        <v>0</v>
      </c>
      <c r="J92" s="15">
        <v>0</v>
      </c>
      <c r="K92" s="15">
        <f t="shared" si="96"/>
        <v>0</v>
      </c>
      <c r="L92" s="15">
        <v>0</v>
      </c>
      <c r="M92" s="15">
        <f t="shared" si="97"/>
        <v>0</v>
      </c>
      <c r="N92" s="15">
        <v>0</v>
      </c>
      <c r="O92" s="15">
        <f t="shared" si="98"/>
        <v>0</v>
      </c>
      <c r="P92" s="15">
        <v>0</v>
      </c>
      <c r="Q92" s="15">
        <f t="shared" si="99"/>
        <v>0</v>
      </c>
      <c r="R92" s="15">
        <v>699948</v>
      </c>
      <c r="S92" s="15">
        <f t="shared" si="100"/>
        <v>816.74212368728126</v>
      </c>
      <c r="T92" s="15">
        <v>0</v>
      </c>
      <c r="U92" s="15">
        <f t="shared" si="101"/>
        <v>0</v>
      </c>
      <c r="V92" s="15">
        <v>0</v>
      </c>
      <c r="W92" s="15">
        <f t="shared" si="102"/>
        <v>0</v>
      </c>
      <c r="X92" s="15">
        <v>7875</v>
      </c>
      <c r="Y92" s="15">
        <f t="shared" si="103"/>
        <v>9.1890315052508758</v>
      </c>
      <c r="Z92" s="15">
        <v>15500</v>
      </c>
      <c r="AA92" s="15">
        <f t="shared" si="104"/>
        <v>18.086347724620769</v>
      </c>
      <c r="AB92" s="15">
        <v>0</v>
      </c>
      <c r="AC92" s="15">
        <f t="shared" si="105"/>
        <v>0</v>
      </c>
      <c r="AD92" s="15">
        <v>0</v>
      </c>
      <c r="AE92" s="15">
        <f t="shared" si="106"/>
        <v>0</v>
      </c>
      <c r="AF92" s="15">
        <v>7029</v>
      </c>
      <c r="AG92" s="15">
        <f t="shared" si="107"/>
        <v>8.2018669778296385</v>
      </c>
      <c r="AH92" s="16">
        <f t="shared" si="63"/>
        <v>1534728</v>
      </c>
      <c r="AI92" s="15">
        <f t="shared" si="108"/>
        <v>1790.8144690781796</v>
      </c>
    </row>
    <row r="93" spans="1:35" ht="12.75" customHeight="1" x14ac:dyDescent="0.2">
      <c r="A93" s="12">
        <v>347001</v>
      </c>
      <c r="B93" s="13" t="s">
        <v>120</v>
      </c>
      <c r="C93" s="14">
        <v>715</v>
      </c>
      <c r="D93" s="15">
        <v>191939</v>
      </c>
      <c r="E93" s="15">
        <f t="shared" si="93"/>
        <v>268.44615384615383</v>
      </c>
      <c r="F93" s="15">
        <v>0</v>
      </c>
      <c r="G93" s="15">
        <f t="shared" si="94"/>
        <v>0</v>
      </c>
      <c r="H93" s="15">
        <v>0</v>
      </c>
      <c r="I93" s="15">
        <f t="shared" si="95"/>
        <v>0</v>
      </c>
      <c r="J93" s="15">
        <v>0</v>
      </c>
      <c r="K93" s="15">
        <f t="shared" si="96"/>
        <v>0</v>
      </c>
      <c r="L93" s="15">
        <v>0</v>
      </c>
      <c r="M93" s="15">
        <f t="shared" si="97"/>
        <v>0</v>
      </c>
      <c r="N93" s="15">
        <v>0</v>
      </c>
      <c r="O93" s="15">
        <f t="shared" si="98"/>
        <v>0</v>
      </c>
      <c r="P93" s="15">
        <v>0</v>
      </c>
      <c r="Q93" s="15">
        <f t="shared" si="99"/>
        <v>0</v>
      </c>
      <c r="R93" s="15">
        <v>0</v>
      </c>
      <c r="S93" s="15">
        <f t="shared" si="100"/>
        <v>0</v>
      </c>
      <c r="T93" s="15">
        <v>0</v>
      </c>
      <c r="U93" s="15">
        <f t="shared" si="101"/>
        <v>0</v>
      </c>
      <c r="V93" s="15">
        <v>0</v>
      </c>
      <c r="W93" s="15">
        <f t="shared" si="102"/>
        <v>0</v>
      </c>
      <c r="X93" s="15">
        <v>94488</v>
      </c>
      <c r="Y93" s="15">
        <f t="shared" si="103"/>
        <v>132.15104895104895</v>
      </c>
      <c r="Z93" s="15">
        <v>23165</v>
      </c>
      <c r="AA93" s="15">
        <f t="shared" si="104"/>
        <v>32.3986013986014</v>
      </c>
      <c r="AB93" s="15">
        <v>37273</v>
      </c>
      <c r="AC93" s="15">
        <f t="shared" si="105"/>
        <v>52.130069930069929</v>
      </c>
      <c r="AD93" s="15">
        <v>4145</v>
      </c>
      <c r="AE93" s="15">
        <f t="shared" si="106"/>
        <v>5.7972027972027975</v>
      </c>
      <c r="AF93" s="15">
        <v>9394</v>
      </c>
      <c r="AG93" s="15">
        <f t="shared" si="107"/>
        <v>13.138461538461538</v>
      </c>
      <c r="AH93" s="16">
        <f t="shared" si="63"/>
        <v>360404</v>
      </c>
      <c r="AI93" s="15">
        <f t="shared" si="108"/>
        <v>504.06153846153848</v>
      </c>
    </row>
    <row r="94" spans="1:35" x14ac:dyDescent="0.2">
      <c r="A94" s="17">
        <v>348001</v>
      </c>
      <c r="B94" s="22" t="s">
        <v>121</v>
      </c>
      <c r="C94" s="19">
        <v>745</v>
      </c>
      <c r="D94" s="20">
        <v>264824</v>
      </c>
      <c r="E94" s="20">
        <f t="shared" si="93"/>
        <v>355.46845637583891</v>
      </c>
      <c r="F94" s="20">
        <v>0</v>
      </c>
      <c r="G94" s="20">
        <f t="shared" si="94"/>
        <v>0</v>
      </c>
      <c r="H94" s="20">
        <v>0</v>
      </c>
      <c r="I94" s="20">
        <f t="shared" si="95"/>
        <v>0</v>
      </c>
      <c r="J94" s="20">
        <v>0</v>
      </c>
      <c r="K94" s="20">
        <f t="shared" si="96"/>
        <v>0</v>
      </c>
      <c r="L94" s="20">
        <v>0</v>
      </c>
      <c r="M94" s="20">
        <f t="shared" si="97"/>
        <v>0</v>
      </c>
      <c r="N94" s="20">
        <v>0</v>
      </c>
      <c r="O94" s="20">
        <f t="shared" si="98"/>
        <v>0</v>
      </c>
      <c r="P94" s="20">
        <v>0</v>
      </c>
      <c r="Q94" s="20">
        <f t="shared" si="99"/>
        <v>0</v>
      </c>
      <c r="R94" s="20">
        <v>0</v>
      </c>
      <c r="S94" s="20">
        <f t="shared" si="100"/>
        <v>0</v>
      </c>
      <c r="T94" s="20">
        <v>0</v>
      </c>
      <c r="U94" s="20">
        <f t="shared" si="101"/>
        <v>0</v>
      </c>
      <c r="V94" s="20">
        <v>0</v>
      </c>
      <c r="W94" s="20">
        <f t="shared" si="102"/>
        <v>0</v>
      </c>
      <c r="X94" s="20">
        <v>9634</v>
      </c>
      <c r="Y94" s="20">
        <f t="shared" si="103"/>
        <v>12.931543624161074</v>
      </c>
      <c r="Z94" s="20">
        <v>95200</v>
      </c>
      <c r="AA94" s="20">
        <f t="shared" si="104"/>
        <v>127.78523489932886</v>
      </c>
      <c r="AB94" s="20">
        <v>0</v>
      </c>
      <c r="AC94" s="20">
        <f t="shared" si="105"/>
        <v>0</v>
      </c>
      <c r="AD94" s="20">
        <v>0</v>
      </c>
      <c r="AE94" s="20">
        <f t="shared" si="106"/>
        <v>0</v>
      </c>
      <c r="AF94" s="20">
        <v>16011</v>
      </c>
      <c r="AG94" s="20">
        <f t="shared" si="107"/>
        <v>21.491275167785236</v>
      </c>
      <c r="AH94" s="21">
        <f t="shared" si="63"/>
        <v>385669</v>
      </c>
      <c r="AI94" s="20">
        <f t="shared" si="108"/>
        <v>517.67651006711412</v>
      </c>
    </row>
    <row r="95" spans="1:35" x14ac:dyDescent="0.2">
      <c r="A95" s="7" t="s">
        <v>128</v>
      </c>
      <c r="B95" s="34" t="s">
        <v>129</v>
      </c>
      <c r="C95" s="9">
        <v>246</v>
      </c>
      <c r="D95" s="10">
        <v>124429</v>
      </c>
      <c r="E95" s="10">
        <f t="shared" si="93"/>
        <v>505.8089430894309</v>
      </c>
      <c r="F95" s="10">
        <v>0</v>
      </c>
      <c r="G95" s="10">
        <f t="shared" si="94"/>
        <v>0</v>
      </c>
      <c r="H95" s="10">
        <v>0</v>
      </c>
      <c r="I95" s="10">
        <f t="shared" si="95"/>
        <v>0</v>
      </c>
      <c r="J95" s="10">
        <v>0</v>
      </c>
      <c r="K95" s="10">
        <f t="shared" si="96"/>
        <v>0</v>
      </c>
      <c r="L95" s="10">
        <v>0</v>
      </c>
      <c r="M95" s="10">
        <f t="shared" si="97"/>
        <v>0</v>
      </c>
      <c r="N95" s="10">
        <v>0</v>
      </c>
      <c r="O95" s="10">
        <f t="shared" si="98"/>
        <v>0</v>
      </c>
      <c r="P95" s="10">
        <v>0</v>
      </c>
      <c r="Q95" s="10">
        <f t="shared" si="99"/>
        <v>0</v>
      </c>
      <c r="R95" s="10">
        <v>0</v>
      </c>
      <c r="S95" s="10">
        <f t="shared" si="100"/>
        <v>0</v>
      </c>
      <c r="T95" s="10">
        <v>0</v>
      </c>
      <c r="U95" s="10">
        <f t="shared" si="101"/>
        <v>0</v>
      </c>
      <c r="V95" s="10">
        <v>0</v>
      </c>
      <c r="W95" s="10">
        <f t="shared" si="102"/>
        <v>0</v>
      </c>
      <c r="X95" s="10">
        <v>0</v>
      </c>
      <c r="Y95" s="10">
        <f t="shared" si="103"/>
        <v>0</v>
      </c>
      <c r="Z95" s="10">
        <v>6413</v>
      </c>
      <c r="AA95" s="10">
        <f t="shared" si="104"/>
        <v>26.069105691056912</v>
      </c>
      <c r="AB95" s="10">
        <v>0</v>
      </c>
      <c r="AC95" s="10">
        <f t="shared" si="105"/>
        <v>0</v>
      </c>
      <c r="AD95" s="10">
        <v>1617</v>
      </c>
      <c r="AE95" s="10">
        <f t="shared" si="106"/>
        <v>6.5731707317073171</v>
      </c>
      <c r="AF95" s="10">
        <v>25649</v>
      </c>
      <c r="AG95" s="10">
        <f t="shared" si="107"/>
        <v>104.26422764227642</v>
      </c>
      <c r="AH95" s="11">
        <f t="shared" si="63"/>
        <v>158108</v>
      </c>
      <c r="AI95" s="10">
        <f t="shared" si="108"/>
        <v>642.71544715447158</v>
      </c>
    </row>
    <row r="96" spans="1:35" x14ac:dyDescent="0.2">
      <c r="A96" s="12" t="s">
        <v>130</v>
      </c>
      <c r="B96" s="13" t="s">
        <v>131</v>
      </c>
      <c r="C96" s="14">
        <v>553</v>
      </c>
      <c r="D96" s="15">
        <v>1237610</v>
      </c>
      <c r="E96" s="15">
        <f t="shared" si="93"/>
        <v>2237.992766726944</v>
      </c>
      <c r="F96" s="15">
        <v>0</v>
      </c>
      <c r="G96" s="15">
        <f t="shared" si="94"/>
        <v>0</v>
      </c>
      <c r="H96" s="15">
        <v>0</v>
      </c>
      <c r="I96" s="15">
        <f t="shared" si="95"/>
        <v>0</v>
      </c>
      <c r="J96" s="15">
        <v>0</v>
      </c>
      <c r="K96" s="15">
        <f t="shared" si="96"/>
        <v>0</v>
      </c>
      <c r="L96" s="15">
        <v>0</v>
      </c>
      <c r="M96" s="15">
        <f t="shared" si="97"/>
        <v>0</v>
      </c>
      <c r="N96" s="15">
        <v>0</v>
      </c>
      <c r="O96" s="15">
        <f t="shared" si="98"/>
        <v>0</v>
      </c>
      <c r="P96" s="15">
        <v>0</v>
      </c>
      <c r="Q96" s="15">
        <f t="shared" si="99"/>
        <v>0</v>
      </c>
      <c r="R96" s="15">
        <v>0</v>
      </c>
      <c r="S96" s="15">
        <f t="shared" si="100"/>
        <v>0</v>
      </c>
      <c r="T96" s="15">
        <v>10343</v>
      </c>
      <c r="U96" s="15">
        <f t="shared" si="101"/>
        <v>18.703435804701627</v>
      </c>
      <c r="V96" s="15">
        <v>0</v>
      </c>
      <c r="W96" s="15">
        <f t="shared" si="102"/>
        <v>0</v>
      </c>
      <c r="X96" s="15">
        <v>4309</v>
      </c>
      <c r="Y96" s="15">
        <f t="shared" si="103"/>
        <v>7.7920433996383363</v>
      </c>
      <c r="Z96" s="15">
        <v>8693</v>
      </c>
      <c r="AA96" s="15">
        <f t="shared" si="104"/>
        <v>15.719710669077758</v>
      </c>
      <c r="AB96" s="15">
        <v>0</v>
      </c>
      <c r="AC96" s="15">
        <f t="shared" si="105"/>
        <v>0</v>
      </c>
      <c r="AD96" s="15">
        <v>21389</v>
      </c>
      <c r="AE96" s="15">
        <f t="shared" si="106"/>
        <v>38.678119349005428</v>
      </c>
      <c r="AF96" s="15">
        <v>0</v>
      </c>
      <c r="AG96" s="15">
        <f t="shared" si="107"/>
        <v>0</v>
      </c>
      <c r="AH96" s="16">
        <f t="shared" si="63"/>
        <v>1282344</v>
      </c>
      <c r="AI96" s="15">
        <f t="shared" si="108"/>
        <v>2318.8860759493673</v>
      </c>
    </row>
    <row r="97" spans="1:35" x14ac:dyDescent="0.2">
      <c r="A97" s="12" t="s">
        <v>132</v>
      </c>
      <c r="B97" s="13" t="s">
        <v>133</v>
      </c>
      <c r="C97" s="14">
        <v>444</v>
      </c>
      <c r="D97" s="15">
        <v>83144</v>
      </c>
      <c r="E97" s="15">
        <f t="shared" si="93"/>
        <v>187.26126126126127</v>
      </c>
      <c r="F97" s="15">
        <v>0</v>
      </c>
      <c r="G97" s="15">
        <f t="shared" si="94"/>
        <v>0</v>
      </c>
      <c r="H97" s="15">
        <v>0</v>
      </c>
      <c r="I97" s="15">
        <f t="shared" si="95"/>
        <v>0</v>
      </c>
      <c r="J97" s="15">
        <v>0</v>
      </c>
      <c r="K97" s="15">
        <f t="shared" si="96"/>
        <v>0</v>
      </c>
      <c r="L97" s="15">
        <v>0</v>
      </c>
      <c r="M97" s="15">
        <f t="shared" si="97"/>
        <v>0</v>
      </c>
      <c r="N97" s="15">
        <v>0</v>
      </c>
      <c r="O97" s="15">
        <f t="shared" si="98"/>
        <v>0</v>
      </c>
      <c r="P97" s="15">
        <v>0</v>
      </c>
      <c r="Q97" s="15">
        <f t="shared" si="99"/>
        <v>0</v>
      </c>
      <c r="R97" s="15">
        <v>0</v>
      </c>
      <c r="S97" s="15">
        <f t="shared" si="100"/>
        <v>0</v>
      </c>
      <c r="T97" s="15">
        <v>0</v>
      </c>
      <c r="U97" s="15">
        <f t="shared" si="101"/>
        <v>0</v>
      </c>
      <c r="V97" s="15">
        <v>0</v>
      </c>
      <c r="W97" s="15">
        <f t="shared" si="102"/>
        <v>0</v>
      </c>
      <c r="X97" s="15">
        <v>0</v>
      </c>
      <c r="Y97" s="15">
        <f t="shared" si="103"/>
        <v>0</v>
      </c>
      <c r="Z97" s="15">
        <v>17126</v>
      </c>
      <c r="AA97" s="15">
        <f t="shared" si="104"/>
        <v>38.572072072072075</v>
      </c>
      <c r="AB97" s="15">
        <v>26250</v>
      </c>
      <c r="AC97" s="15">
        <f t="shared" si="105"/>
        <v>59.121621621621621</v>
      </c>
      <c r="AD97" s="15">
        <v>0</v>
      </c>
      <c r="AE97" s="15">
        <f t="shared" si="106"/>
        <v>0</v>
      </c>
      <c r="AF97" s="15">
        <v>0</v>
      </c>
      <c r="AG97" s="15">
        <f t="shared" si="107"/>
        <v>0</v>
      </c>
      <c r="AH97" s="16">
        <f t="shared" si="63"/>
        <v>126520</v>
      </c>
      <c r="AI97" s="15">
        <f t="shared" si="108"/>
        <v>284.95495495495493</v>
      </c>
    </row>
    <row r="98" spans="1:35" x14ac:dyDescent="0.2">
      <c r="A98" s="12" t="s">
        <v>134</v>
      </c>
      <c r="B98" s="13" t="s">
        <v>135</v>
      </c>
      <c r="C98" s="14">
        <v>475</v>
      </c>
      <c r="D98" s="15">
        <v>1168796</v>
      </c>
      <c r="E98" s="15">
        <f t="shared" si="93"/>
        <v>2460.6231578947368</v>
      </c>
      <c r="F98" s="15">
        <v>0</v>
      </c>
      <c r="G98" s="15">
        <f t="shared" si="94"/>
        <v>0</v>
      </c>
      <c r="H98" s="15">
        <v>0</v>
      </c>
      <c r="I98" s="15">
        <f t="shared" si="95"/>
        <v>0</v>
      </c>
      <c r="J98" s="15">
        <v>0</v>
      </c>
      <c r="K98" s="15">
        <f t="shared" si="96"/>
        <v>0</v>
      </c>
      <c r="L98" s="15">
        <v>0</v>
      </c>
      <c r="M98" s="15">
        <f t="shared" si="97"/>
        <v>0</v>
      </c>
      <c r="N98" s="15">
        <v>0</v>
      </c>
      <c r="O98" s="15">
        <f t="shared" si="98"/>
        <v>0</v>
      </c>
      <c r="P98" s="15">
        <v>0</v>
      </c>
      <c r="Q98" s="15">
        <f t="shared" si="99"/>
        <v>0</v>
      </c>
      <c r="R98" s="15">
        <v>0</v>
      </c>
      <c r="S98" s="15">
        <f t="shared" si="100"/>
        <v>0</v>
      </c>
      <c r="T98" s="15">
        <v>8738</v>
      </c>
      <c r="U98" s="15">
        <f t="shared" si="101"/>
        <v>18.395789473684211</v>
      </c>
      <c r="V98" s="15">
        <v>0</v>
      </c>
      <c r="W98" s="15">
        <f t="shared" si="102"/>
        <v>0</v>
      </c>
      <c r="X98" s="15">
        <v>2132</v>
      </c>
      <c r="Y98" s="15">
        <f t="shared" si="103"/>
        <v>4.4884210526315789</v>
      </c>
      <c r="Z98" s="15">
        <v>8534</v>
      </c>
      <c r="AA98" s="15">
        <f t="shared" si="104"/>
        <v>17.966315789473683</v>
      </c>
      <c r="AB98" s="15">
        <v>0</v>
      </c>
      <c r="AC98" s="15">
        <f t="shared" si="105"/>
        <v>0</v>
      </c>
      <c r="AD98" s="15">
        <v>22672</v>
      </c>
      <c r="AE98" s="15">
        <f t="shared" si="106"/>
        <v>47.730526315789476</v>
      </c>
      <c r="AF98" s="15">
        <v>0</v>
      </c>
      <c r="AG98" s="15">
        <f t="shared" si="107"/>
        <v>0</v>
      </c>
      <c r="AH98" s="16">
        <f t="shared" si="63"/>
        <v>1210872</v>
      </c>
      <c r="AI98" s="15">
        <f t="shared" si="108"/>
        <v>2549.2042105263158</v>
      </c>
    </row>
    <row r="99" spans="1:35" s="32" customFormat="1" x14ac:dyDescent="0.2">
      <c r="A99" s="17" t="s">
        <v>138</v>
      </c>
      <c r="B99" s="22" t="s">
        <v>139</v>
      </c>
      <c r="C99" s="19">
        <v>381</v>
      </c>
      <c r="D99" s="20">
        <v>199927</v>
      </c>
      <c r="E99" s="20">
        <f t="shared" si="93"/>
        <v>524.74278215223092</v>
      </c>
      <c r="F99" s="20">
        <v>0</v>
      </c>
      <c r="G99" s="20">
        <f t="shared" si="94"/>
        <v>0</v>
      </c>
      <c r="H99" s="20">
        <v>0</v>
      </c>
      <c r="I99" s="20">
        <f t="shared" si="95"/>
        <v>0</v>
      </c>
      <c r="J99" s="20">
        <v>0</v>
      </c>
      <c r="K99" s="20">
        <f t="shared" si="96"/>
        <v>0</v>
      </c>
      <c r="L99" s="20">
        <v>0</v>
      </c>
      <c r="M99" s="20">
        <f t="shared" si="97"/>
        <v>0</v>
      </c>
      <c r="N99" s="20">
        <v>0</v>
      </c>
      <c r="O99" s="20">
        <f t="shared" si="98"/>
        <v>0</v>
      </c>
      <c r="P99" s="20">
        <v>0</v>
      </c>
      <c r="Q99" s="20">
        <f t="shared" si="99"/>
        <v>0</v>
      </c>
      <c r="R99" s="20">
        <v>0</v>
      </c>
      <c r="S99" s="20">
        <f t="shared" si="100"/>
        <v>0</v>
      </c>
      <c r="T99" s="20">
        <v>0</v>
      </c>
      <c r="U99" s="20">
        <f t="shared" si="101"/>
        <v>0</v>
      </c>
      <c r="V99" s="20">
        <v>0</v>
      </c>
      <c r="W99" s="20">
        <f t="shared" si="102"/>
        <v>0</v>
      </c>
      <c r="X99" s="20">
        <v>46760</v>
      </c>
      <c r="Y99" s="20">
        <f t="shared" si="103"/>
        <v>122.72965879265092</v>
      </c>
      <c r="Z99" s="20">
        <v>0</v>
      </c>
      <c r="AA99" s="20">
        <f t="shared" si="104"/>
        <v>0</v>
      </c>
      <c r="AB99" s="20">
        <v>0</v>
      </c>
      <c r="AC99" s="20">
        <f t="shared" si="105"/>
        <v>0</v>
      </c>
      <c r="AD99" s="20">
        <v>0</v>
      </c>
      <c r="AE99" s="20">
        <f t="shared" si="106"/>
        <v>0</v>
      </c>
      <c r="AF99" s="20">
        <v>532</v>
      </c>
      <c r="AG99" s="20">
        <f t="shared" si="107"/>
        <v>1.3963254593175853</v>
      </c>
      <c r="AH99" s="21">
        <f t="shared" si="63"/>
        <v>247219</v>
      </c>
      <c r="AI99" s="20">
        <f t="shared" si="108"/>
        <v>648.8687664041995</v>
      </c>
    </row>
    <row r="100" spans="1:35" ht="12.75" customHeight="1" x14ac:dyDescent="0.2">
      <c r="A100" s="7" t="s">
        <v>140</v>
      </c>
      <c r="B100" s="8" t="s">
        <v>141</v>
      </c>
      <c r="C100" s="9">
        <v>43</v>
      </c>
      <c r="D100" s="10">
        <v>124751</v>
      </c>
      <c r="E100" s="10">
        <f t="shared" si="93"/>
        <v>2901.1860465116279</v>
      </c>
      <c r="F100" s="10">
        <v>0</v>
      </c>
      <c r="G100" s="10">
        <f t="shared" si="94"/>
        <v>0</v>
      </c>
      <c r="H100" s="10">
        <v>0</v>
      </c>
      <c r="I100" s="10">
        <f t="shared" si="95"/>
        <v>0</v>
      </c>
      <c r="J100" s="10">
        <v>0</v>
      </c>
      <c r="K100" s="10">
        <f t="shared" si="96"/>
        <v>0</v>
      </c>
      <c r="L100" s="10">
        <v>0</v>
      </c>
      <c r="M100" s="10">
        <f t="shared" si="97"/>
        <v>0</v>
      </c>
      <c r="N100" s="10">
        <v>0</v>
      </c>
      <c r="O100" s="10">
        <f t="shared" si="98"/>
        <v>0</v>
      </c>
      <c r="P100" s="10">
        <v>0</v>
      </c>
      <c r="Q100" s="10">
        <f t="shared" si="99"/>
        <v>0</v>
      </c>
      <c r="R100" s="10">
        <v>0</v>
      </c>
      <c r="S100" s="10">
        <f t="shared" si="100"/>
        <v>0</v>
      </c>
      <c r="T100" s="10">
        <v>0</v>
      </c>
      <c r="U100" s="10">
        <f t="shared" si="101"/>
        <v>0</v>
      </c>
      <c r="V100" s="10">
        <v>0</v>
      </c>
      <c r="W100" s="10">
        <f t="shared" si="102"/>
        <v>0</v>
      </c>
      <c r="X100" s="10">
        <v>38084</v>
      </c>
      <c r="Y100" s="10">
        <f t="shared" si="103"/>
        <v>885.67441860465112</v>
      </c>
      <c r="Z100" s="10">
        <v>0</v>
      </c>
      <c r="AA100" s="10">
        <f t="shared" si="104"/>
        <v>0</v>
      </c>
      <c r="AB100" s="10">
        <v>0</v>
      </c>
      <c r="AC100" s="10">
        <f t="shared" si="105"/>
        <v>0</v>
      </c>
      <c r="AD100" s="10">
        <v>0</v>
      </c>
      <c r="AE100" s="10">
        <f t="shared" si="106"/>
        <v>0</v>
      </c>
      <c r="AF100" s="10">
        <v>889</v>
      </c>
      <c r="AG100" s="10">
        <f t="shared" si="107"/>
        <v>20.674418604651162</v>
      </c>
      <c r="AH100" s="11">
        <f t="shared" si="63"/>
        <v>163724</v>
      </c>
      <c r="AI100" s="10">
        <f t="shared" si="108"/>
        <v>3807.5348837209303</v>
      </c>
    </row>
    <row r="101" spans="1:35" ht="12.75" customHeight="1" x14ac:dyDescent="0.2">
      <c r="A101" s="12" t="s">
        <v>142</v>
      </c>
      <c r="B101" s="13" t="s">
        <v>143</v>
      </c>
      <c r="C101" s="14">
        <v>110</v>
      </c>
      <c r="D101" s="15">
        <v>434310</v>
      </c>
      <c r="E101" s="15">
        <f t="shared" si="93"/>
        <v>3948.2727272727275</v>
      </c>
      <c r="F101" s="15">
        <v>0</v>
      </c>
      <c r="G101" s="15">
        <f t="shared" si="94"/>
        <v>0</v>
      </c>
      <c r="H101" s="15">
        <v>0</v>
      </c>
      <c r="I101" s="15">
        <f t="shared" si="95"/>
        <v>0</v>
      </c>
      <c r="J101" s="15">
        <v>0</v>
      </c>
      <c r="K101" s="15">
        <f t="shared" si="96"/>
        <v>0</v>
      </c>
      <c r="L101" s="15">
        <v>0</v>
      </c>
      <c r="M101" s="15">
        <f t="shared" si="97"/>
        <v>0</v>
      </c>
      <c r="N101" s="15">
        <v>0</v>
      </c>
      <c r="O101" s="15">
        <f t="shared" si="98"/>
        <v>0</v>
      </c>
      <c r="P101" s="15">
        <v>0</v>
      </c>
      <c r="Q101" s="15">
        <f t="shared" si="99"/>
        <v>0</v>
      </c>
      <c r="R101" s="15">
        <v>0</v>
      </c>
      <c r="S101" s="15">
        <f t="shared" si="100"/>
        <v>0</v>
      </c>
      <c r="T101" s="15">
        <v>0</v>
      </c>
      <c r="U101" s="15">
        <f t="shared" si="101"/>
        <v>0</v>
      </c>
      <c r="V101" s="15">
        <v>0</v>
      </c>
      <c r="W101" s="15">
        <f t="shared" si="102"/>
        <v>0</v>
      </c>
      <c r="X101" s="15">
        <v>0</v>
      </c>
      <c r="Y101" s="15">
        <f t="shared" si="103"/>
        <v>0</v>
      </c>
      <c r="Z101" s="15">
        <v>0</v>
      </c>
      <c r="AA101" s="15">
        <f t="shared" si="104"/>
        <v>0</v>
      </c>
      <c r="AB101" s="15">
        <v>0</v>
      </c>
      <c r="AC101" s="15">
        <f t="shared" si="105"/>
        <v>0</v>
      </c>
      <c r="AD101" s="15">
        <v>0</v>
      </c>
      <c r="AE101" s="15">
        <f t="shared" si="106"/>
        <v>0</v>
      </c>
      <c r="AF101" s="15">
        <v>48</v>
      </c>
      <c r="AG101" s="15">
        <f t="shared" si="107"/>
        <v>0.43636363636363634</v>
      </c>
      <c r="AH101" s="16">
        <f t="shared" si="63"/>
        <v>434358</v>
      </c>
      <c r="AI101" s="15">
        <f t="shared" si="108"/>
        <v>3948.7090909090907</v>
      </c>
    </row>
    <row r="102" spans="1:35" ht="12.75" customHeight="1" x14ac:dyDescent="0.2">
      <c r="A102" s="12" t="s">
        <v>144</v>
      </c>
      <c r="B102" s="33" t="s">
        <v>145</v>
      </c>
      <c r="C102" s="14">
        <v>324</v>
      </c>
      <c r="D102" s="15">
        <v>472262</v>
      </c>
      <c r="E102" s="15">
        <f t="shared" si="93"/>
        <v>1457.5987654320988</v>
      </c>
      <c r="F102" s="15">
        <v>0</v>
      </c>
      <c r="G102" s="15">
        <f t="shared" si="94"/>
        <v>0</v>
      </c>
      <c r="H102" s="15">
        <v>0</v>
      </c>
      <c r="I102" s="15">
        <f t="shared" si="95"/>
        <v>0</v>
      </c>
      <c r="J102" s="15">
        <v>0</v>
      </c>
      <c r="K102" s="15">
        <f t="shared" si="96"/>
        <v>0</v>
      </c>
      <c r="L102" s="15">
        <v>0</v>
      </c>
      <c r="M102" s="15">
        <f t="shared" si="97"/>
        <v>0</v>
      </c>
      <c r="N102" s="15">
        <v>0</v>
      </c>
      <c r="O102" s="15">
        <f t="shared" si="98"/>
        <v>0</v>
      </c>
      <c r="P102" s="15">
        <v>0</v>
      </c>
      <c r="Q102" s="15">
        <f t="shared" si="99"/>
        <v>0</v>
      </c>
      <c r="R102" s="15">
        <v>0</v>
      </c>
      <c r="S102" s="15">
        <f t="shared" si="100"/>
        <v>0</v>
      </c>
      <c r="T102" s="15">
        <v>0</v>
      </c>
      <c r="U102" s="15">
        <f t="shared" si="101"/>
        <v>0</v>
      </c>
      <c r="V102" s="15">
        <v>0</v>
      </c>
      <c r="W102" s="15">
        <f t="shared" si="102"/>
        <v>0</v>
      </c>
      <c r="X102" s="15">
        <v>22000</v>
      </c>
      <c r="Y102" s="15">
        <f t="shared" si="103"/>
        <v>67.901234567901241</v>
      </c>
      <c r="Z102" s="15">
        <v>0</v>
      </c>
      <c r="AA102" s="15">
        <f t="shared" si="104"/>
        <v>0</v>
      </c>
      <c r="AB102" s="15">
        <v>0</v>
      </c>
      <c r="AC102" s="15">
        <f t="shared" si="105"/>
        <v>0</v>
      </c>
      <c r="AD102" s="15">
        <v>1758</v>
      </c>
      <c r="AE102" s="15">
        <f t="shared" si="106"/>
        <v>5.4259259259259256</v>
      </c>
      <c r="AF102" s="15">
        <v>2895</v>
      </c>
      <c r="AG102" s="15">
        <f t="shared" si="107"/>
        <v>8.9351851851851851</v>
      </c>
      <c r="AH102" s="16">
        <f t="shared" si="63"/>
        <v>498915</v>
      </c>
      <c r="AI102" s="15">
        <f t="shared" si="108"/>
        <v>1539.8611111111111</v>
      </c>
    </row>
    <row r="103" spans="1:35" ht="12.75" customHeight="1" x14ac:dyDescent="0.2">
      <c r="A103" s="12" t="s">
        <v>146</v>
      </c>
      <c r="B103" s="13" t="s">
        <v>147</v>
      </c>
      <c r="C103" s="14">
        <v>81</v>
      </c>
      <c r="D103" s="15">
        <v>94070</v>
      </c>
      <c r="E103" s="15">
        <f t="shared" si="93"/>
        <v>1161.358024691358</v>
      </c>
      <c r="F103" s="15">
        <v>0</v>
      </c>
      <c r="G103" s="15">
        <f t="shared" si="94"/>
        <v>0</v>
      </c>
      <c r="H103" s="15">
        <v>0</v>
      </c>
      <c r="I103" s="15">
        <f t="shared" si="95"/>
        <v>0</v>
      </c>
      <c r="J103" s="15">
        <v>0</v>
      </c>
      <c r="K103" s="15">
        <f t="shared" si="96"/>
        <v>0</v>
      </c>
      <c r="L103" s="15">
        <v>0</v>
      </c>
      <c r="M103" s="15">
        <f t="shared" si="97"/>
        <v>0</v>
      </c>
      <c r="N103" s="15">
        <v>0</v>
      </c>
      <c r="O103" s="15">
        <f t="shared" si="98"/>
        <v>0</v>
      </c>
      <c r="P103" s="15">
        <v>0</v>
      </c>
      <c r="Q103" s="15">
        <f t="shared" si="99"/>
        <v>0</v>
      </c>
      <c r="R103" s="15">
        <v>0</v>
      </c>
      <c r="S103" s="15">
        <f t="shared" si="100"/>
        <v>0</v>
      </c>
      <c r="T103" s="15">
        <v>0</v>
      </c>
      <c r="U103" s="15">
        <f t="shared" si="101"/>
        <v>0</v>
      </c>
      <c r="V103" s="15">
        <v>0</v>
      </c>
      <c r="W103" s="15">
        <f t="shared" si="102"/>
        <v>0</v>
      </c>
      <c r="X103" s="15">
        <v>57565</v>
      </c>
      <c r="Y103" s="15">
        <f t="shared" si="103"/>
        <v>710.67901234567898</v>
      </c>
      <c r="Z103" s="15">
        <v>15575</v>
      </c>
      <c r="AA103" s="15">
        <f t="shared" si="104"/>
        <v>192.28395061728395</v>
      </c>
      <c r="AB103" s="15">
        <v>0</v>
      </c>
      <c r="AC103" s="15">
        <f t="shared" si="105"/>
        <v>0</v>
      </c>
      <c r="AD103" s="15">
        <v>0</v>
      </c>
      <c r="AE103" s="15">
        <f t="shared" si="106"/>
        <v>0</v>
      </c>
      <c r="AF103" s="15">
        <v>0</v>
      </c>
      <c r="AG103" s="15">
        <f t="shared" si="107"/>
        <v>0</v>
      </c>
      <c r="AH103" s="16">
        <f t="shared" si="63"/>
        <v>167210</v>
      </c>
      <c r="AI103" s="15">
        <f t="shared" si="108"/>
        <v>2064.320987654321</v>
      </c>
    </row>
    <row r="104" spans="1:35" s="32" customFormat="1" ht="12.75" customHeight="1" x14ac:dyDescent="0.2">
      <c r="A104" s="17" t="s">
        <v>148</v>
      </c>
      <c r="B104" s="22" t="s">
        <v>149</v>
      </c>
      <c r="C104" s="19">
        <v>676</v>
      </c>
      <c r="D104" s="20">
        <v>709878</v>
      </c>
      <c r="E104" s="20">
        <f t="shared" si="93"/>
        <v>1050.1153846153845</v>
      </c>
      <c r="F104" s="20">
        <v>0</v>
      </c>
      <c r="G104" s="20">
        <f t="shared" si="94"/>
        <v>0</v>
      </c>
      <c r="H104" s="20">
        <v>0</v>
      </c>
      <c r="I104" s="20">
        <f t="shared" si="95"/>
        <v>0</v>
      </c>
      <c r="J104" s="20">
        <v>0</v>
      </c>
      <c r="K104" s="20">
        <f t="shared" si="96"/>
        <v>0</v>
      </c>
      <c r="L104" s="20">
        <v>0</v>
      </c>
      <c r="M104" s="20">
        <f t="shared" si="97"/>
        <v>0</v>
      </c>
      <c r="N104" s="20">
        <v>0</v>
      </c>
      <c r="O104" s="20">
        <f t="shared" si="98"/>
        <v>0</v>
      </c>
      <c r="P104" s="20">
        <v>0</v>
      </c>
      <c r="Q104" s="20">
        <f t="shared" si="99"/>
        <v>0</v>
      </c>
      <c r="R104" s="20">
        <v>899951</v>
      </c>
      <c r="S104" s="20">
        <f t="shared" si="100"/>
        <v>1331.2884615384614</v>
      </c>
      <c r="T104" s="20">
        <v>0</v>
      </c>
      <c r="U104" s="20">
        <f t="shared" si="101"/>
        <v>0</v>
      </c>
      <c r="V104" s="20">
        <v>0</v>
      </c>
      <c r="W104" s="20">
        <f t="shared" si="102"/>
        <v>0</v>
      </c>
      <c r="X104" s="20">
        <v>34566</v>
      </c>
      <c r="Y104" s="20">
        <f t="shared" si="103"/>
        <v>51.133136094674555</v>
      </c>
      <c r="Z104" s="20">
        <v>41815</v>
      </c>
      <c r="AA104" s="20">
        <f t="shared" si="104"/>
        <v>61.856508875739642</v>
      </c>
      <c r="AB104" s="20">
        <v>0</v>
      </c>
      <c r="AC104" s="20">
        <f t="shared" si="105"/>
        <v>0</v>
      </c>
      <c r="AD104" s="20">
        <v>0</v>
      </c>
      <c r="AE104" s="20">
        <f t="shared" si="106"/>
        <v>0</v>
      </c>
      <c r="AF104" s="20">
        <v>7531</v>
      </c>
      <c r="AG104" s="20">
        <f t="shared" si="107"/>
        <v>11.140532544378699</v>
      </c>
      <c r="AH104" s="21">
        <f t="shared" si="63"/>
        <v>1693741</v>
      </c>
      <c r="AI104" s="20">
        <f t="shared" si="108"/>
        <v>2505.5340236686388</v>
      </c>
    </row>
    <row r="105" spans="1:35" ht="12.75" customHeight="1" x14ac:dyDescent="0.2">
      <c r="A105" s="7" t="s">
        <v>150</v>
      </c>
      <c r="B105" s="8" t="s">
        <v>151</v>
      </c>
      <c r="C105" s="9">
        <v>279</v>
      </c>
      <c r="D105" s="10">
        <v>206624</v>
      </c>
      <c r="E105" s="10">
        <f t="shared" si="93"/>
        <v>740.58781362007164</v>
      </c>
      <c r="F105" s="10">
        <v>0</v>
      </c>
      <c r="G105" s="10">
        <f t="shared" si="94"/>
        <v>0</v>
      </c>
      <c r="H105" s="10">
        <v>0</v>
      </c>
      <c r="I105" s="10">
        <f t="shared" si="95"/>
        <v>0</v>
      </c>
      <c r="J105" s="10">
        <v>0</v>
      </c>
      <c r="K105" s="10">
        <f t="shared" si="96"/>
        <v>0</v>
      </c>
      <c r="L105" s="10">
        <v>0</v>
      </c>
      <c r="M105" s="10">
        <f t="shared" si="97"/>
        <v>0</v>
      </c>
      <c r="N105" s="10">
        <v>0</v>
      </c>
      <c r="O105" s="10">
        <f t="shared" si="98"/>
        <v>0</v>
      </c>
      <c r="P105" s="10">
        <v>0</v>
      </c>
      <c r="Q105" s="10">
        <f t="shared" si="99"/>
        <v>0</v>
      </c>
      <c r="R105" s="10">
        <v>0</v>
      </c>
      <c r="S105" s="10">
        <f t="shared" si="100"/>
        <v>0</v>
      </c>
      <c r="T105" s="10">
        <v>0</v>
      </c>
      <c r="U105" s="10">
        <f t="shared" si="101"/>
        <v>0</v>
      </c>
      <c r="V105" s="10">
        <v>0</v>
      </c>
      <c r="W105" s="10">
        <f t="shared" si="102"/>
        <v>0</v>
      </c>
      <c r="X105" s="10">
        <v>6638</v>
      </c>
      <c r="Y105" s="10">
        <f t="shared" si="103"/>
        <v>23.792114695340501</v>
      </c>
      <c r="Z105" s="10">
        <v>11442</v>
      </c>
      <c r="AA105" s="10">
        <f t="shared" si="104"/>
        <v>41.01075268817204</v>
      </c>
      <c r="AB105" s="10">
        <v>0</v>
      </c>
      <c r="AC105" s="10">
        <f t="shared" si="105"/>
        <v>0</v>
      </c>
      <c r="AD105" s="10">
        <v>912</v>
      </c>
      <c r="AE105" s="10">
        <f t="shared" si="106"/>
        <v>3.2688172043010755</v>
      </c>
      <c r="AF105" s="10">
        <v>8279</v>
      </c>
      <c r="AG105" s="10">
        <f t="shared" si="107"/>
        <v>29.673835125448029</v>
      </c>
      <c r="AH105" s="11">
        <f t="shared" si="63"/>
        <v>233895</v>
      </c>
      <c r="AI105" s="10">
        <f t="shared" si="108"/>
        <v>838.33333333333337</v>
      </c>
    </row>
    <row r="106" spans="1:35" ht="12.75" customHeight="1" x14ac:dyDescent="0.2">
      <c r="A106" s="12" t="s">
        <v>152</v>
      </c>
      <c r="B106" s="13" t="s">
        <v>153</v>
      </c>
      <c r="C106" s="14">
        <v>500</v>
      </c>
      <c r="D106" s="15">
        <v>183524</v>
      </c>
      <c r="E106" s="15">
        <f t="shared" si="93"/>
        <v>367.048</v>
      </c>
      <c r="F106" s="15">
        <v>0</v>
      </c>
      <c r="G106" s="15">
        <f t="shared" si="94"/>
        <v>0</v>
      </c>
      <c r="H106" s="15">
        <v>0</v>
      </c>
      <c r="I106" s="15">
        <f t="shared" si="95"/>
        <v>0</v>
      </c>
      <c r="J106" s="15">
        <v>0</v>
      </c>
      <c r="K106" s="15">
        <f t="shared" si="96"/>
        <v>0</v>
      </c>
      <c r="L106" s="15">
        <v>0</v>
      </c>
      <c r="M106" s="15">
        <f t="shared" si="97"/>
        <v>0</v>
      </c>
      <c r="N106" s="15">
        <v>0</v>
      </c>
      <c r="O106" s="15">
        <f t="shared" si="98"/>
        <v>0</v>
      </c>
      <c r="P106" s="15">
        <v>0</v>
      </c>
      <c r="Q106" s="15">
        <f t="shared" si="99"/>
        <v>0</v>
      </c>
      <c r="R106" s="15">
        <v>0</v>
      </c>
      <c r="S106" s="15">
        <f t="shared" si="100"/>
        <v>0</v>
      </c>
      <c r="T106" s="15">
        <v>0</v>
      </c>
      <c r="U106" s="15">
        <f t="shared" si="101"/>
        <v>0</v>
      </c>
      <c r="V106" s="15">
        <v>0</v>
      </c>
      <c r="W106" s="15">
        <f t="shared" si="102"/>
        <v>0</v>
      </c>
      <c r="X106" s="15">
        <v>93796</v>
      </c>
      <c r="Y106" s="15">
        <f t="shared" si="103"/>
        <v>187.59200000000001</v>
      </c>
      <c r="Z106" s="15">
        <v>15730</v>
      </c>
      <c r="AA106" s="15">
        <f t="shared" si="104"/>
        <v>31.46</v>
      </c>
      <c r="AB106" s="15">
        <v>0</v>
      </c>
      <c r="AC106" s="15">
        <f t="shared" si="105"/>
        <v>0</v>
      </c>
      <c r="AD106" s="15">
        <v>0</v>
      </c>
      <c r="AE106" s="15">
        <f t="shared" si="106"/>
        <v>0</v>
      </c>
      <c r="AF106" s="15">
        <v>0</v>
      </c>
      <c r="AG106" s="15">
        <f t="shared" si="107"/>
        <v>0</v>
      </c>
      <c r="AH106" s="16">
        <f t="shared" si="63"/>
        <v>293050</v>
      </c>
      <c r="AI106" s="15">
        <f t="shared" si="108"/>
        <v>586.1</v>
      </c>
    </row>
    <row r="107" spans="1:35" ht="12.75" customHeight="1" x14ac:dyDescent="0.2">
      <c r="A107" s="12" t="s">
        <v>154</v>
      </c>
      <c r="B107" s="33" t="s">
        <v>155</v>
      </c>
      <c r="C107" s="14">
        <v>399</v>
      </c>
      <c r="D107" s="15">
        <v>447510</v>
      </c>
      <c r="E107" s="15">
        <f t="shared" si="93"/>
        <v>1121.578947368421</v>
      </c>
      <c r="F107" s="15">
        <v>0</v>
      </c>
      <c r="G107" s="15">
        <f t="shared" si="94"/>
        <v>0</v>
      </c>
      <c r="H107" s="15">
        <v>0</v>
      </c>
      <c r="I107" s="15">
        <f t="shared" si="95"/>
        <v>0</v>
      </c>
      <c r="J107" s="15">
        <v>0</v>
      </c>
      <c r="K107" s="15">
        <f t="shared" si="96"/>
        <v>0</v>
      </c>
      <c r="L107" s="15">
        <v>0</v>
      </c>
      <c r="M107" s="15">
        <f t="shared" si="97"/>
        <v>0</v>
      </c>
      <c r="N107" s="15">
        <v>0</v>
      </c>
      <c r="O107" s="15">
        <f t="shared" si="98"/>
        <v>0</v>
      </c>
      <c r="P107" s="15">
        <v>0</v>
      </c>
      <c r="Q107" s="15">
        <f t="shared" si="99"/>
        <v>0</v>
      </c>
      <c r="R107" s="15">
        <v>381093</v>
      </c>
      <c r="S107" s="15">
        <f t="shared" si="100"/>
        <v>955.12030075187965</v>
      </c>
      <c r="T107" s="15">
        <v>0</v>
      </c>
      <c r="U107" s="15">
        <f t="shared" si="101"/>
        <v>0</v>
      </c>
      <c r="V107" s="15">
        <v>0</v>
      </c>
      <c r="W107" s="15">
        <f t="shared" si="102"/>
        <v>0</v>
      </c>
      <c r="X107" s="15">
        <v>0</v>
      </c>
      <c r="Y107" s="15">
        <f t="shared" si="103"/>
        <v>0</v>
      </c>
      <c r="Z107" s="15">
        <v>12625</v>
      </c>
      <c r="AA107" s="15">
        <f t="shared" si="104"/>
        <v>31.641604010025063</v>
      </c>
      <c r="AB107" s="15">
        <v>0</v>
      </c>
      <c r="AC107" s="15">
        <f t="shared" si="105"/>
        <v>0</v>
      </c>
      <c r="AD107" s="15">
        <v>0</v>
      </c>
      <c r="AE107" s="15">
        <f t="shared" si="106"/>
        <v>0</v>
      </c>
      <c r="AF107" s="15">
        <v>5471</v>
      </c>
      <c r="AG107" s="15">
        <f t="shared" si="107"/>
        <v>13.711779448621554</v>
      </c>
      <c r="AH107" s="16">
        <f t="shared" si="63"/>
        <v>846699</v>
      </c>
      <c r="AI107" s="15">
        <f t="shared" si="108"/>
        <v>2122.0526315789475</v>
      </c>
    </row>
    <row r="108" spans="1:35" ht="12.75" customHeight="1" x14ac:dyDescent="0.2">
      <c r="A108" s="12" t="s">
        <v>158</v>
      </c>
      <c r="B108" s="33" t="s">
        <v>159</v>
      </c>
      <c r="C108" s="14">
        <v>169</v>
      </c>
      <c r="D108" s="15">
        <v>18348</v>
      </c>
      <c r="E108" s="15">
        <f t="shared" si="93"/>
        <v>108.5680473372781</v>
      </c>
      <c r="F108" s="15">
        <v>0</v>
      </c>
      <c r="G108" s="15">
        <f t="shared" si="94"/>
        <v>0</v>
      </c>
      <c r="H108" s="15">
        <v>0</v>
      </c>
      <c r="I108" s="15">
        <f t="shared" si="95"/>
        <v>0</v>
      </c>
      <c r="J108" s="15">
        <v>0</v>
      </c>
      <c r="K108" s="15">
        <f t="shared" si="96"/>
        <v>0</v>
      </c>
      <c r="L108" s="15">
        <v>0</v>
      </c>
      <c r="M108" s="15">
        <f t="shared" si="97"/>
        <v>0</v>
      </c>
      <c r="N108" s="15">
        <v>0</v>
      </c>
      <c r="O108" s="15">
        <f t="shared" si="98"/>
        <v>0</v>
      </c>
      <c r="P108" s="15">
        <v>0</v>
      </c>
      <c r="Q108" s="15">
        <f t="shared" si="99"/>
        <v>0</v>
      </c>
      <c r="R108" s="15">
        <v>0</v>
      </c>
      <c r="S108" s="15">
        <f t="shared" si="100"/>
        <v>0</v>
      </c>
      <c r="T108" s="15">
        <v>0</v>
      </c>
      <c r="U108" s="15">
        <f t="shared" si="101"/>
        <v>0</v>
      </c>
      <c r="V108" s="15">
        <v>0</v>
      </c>
      <c r="W108" s="15">
        <f t="shared" si="102"/>
        <v>0</v>
      </c>
      <c r="X108" s="15">
        <v>0</v>
      </c>
      <c r="Y108" s="15">
        <f t="shared" si="103"/>
        <v>0</v>
      </c>
      <c r="Z108" s="15">
        <v>14500</v>
      </c>
      <c r="AA108" s="15">
        <f t="shared" si="104"/>
        <v>85.798816568047343</v>
      </c>
      <c r="AB108" s="15">
        <v>0</v>
      </c>
      <c r="AC108" s="15">
        <f t="shared" si="105"/>
        <v>0</v>
      </c>
      <c r="AD108" s="15">
        <v>0</v>
      </c>
      <c r="AE108" s="15">
        <f t="shared" si="106"/>
        <v>0</v>
      </c>
      <c r="AF108" s="15">
        <v>0</v>
      </c>
      <c r="AG108" s="15">
        <f t="shared" si="107"/>
        <v>0</v>
      </c>
      <c r="AH108" s="16">
        <f t="shared" si="63"/>
        <v>32848</v>
      </c>
      <c r="AI108" s="15">
        <f t="shared" si="108"/>
        <v>194.36686390532543</v>
      </c>
    </row>
    <row r="109" spans="1:35" ht="12.75" customHeight="1" x14ac:dyDescent="0.2">
      <c r="A109" s="17" t="s">
        <v>160</v>
      </c>
      <c r="B109" s="22" t="s">
        <v>161</v>
      </c>
      <c r="C109" s="19">
        <v>649</v>
      </c>
      <c r="D109" s="20">
        <v>154144</v>
      </c>
      <c r="E109" s="20">
        <f t="shared" si="93"/>
        <v>237.5100154083205</v>
      </c>
      <c r="F109" s="20">
        <v>0</v>
      </c>
      <c r="G109" s="20">
        <f t="shared" si="94"/>
        <v>0</v>
      </c>
      <c r="H109" s="20">
        <v>0</v>
      </c>
      <c r="I109" s="20">
        <f t="shared" si="95"/>
        <v>0</v>
      </c>
      <c r="J109" s="20">
        <v>0</v>
      </c>
      <c r="K109" s="20">
        <f t="shared" si="96"/>
        <v>0</v>
      </c>
      <c r="L109" s="20">
        <v>0</v>
      </c>
      <c r="M109" s="20">
        <f t="shared" si="97"/>
        <v>0</v>
      </c>
      <c r="N109" s="20">
        <v>0</v>
      </c>
      <c r="O109" s="20">
        <f t="shared" si="98"/>
        <v>0</v>
      </c>
      <c r="P109" s="20">
        <v>0</v>
      </c>
      <c r="Q109" s="20">
        <f t="shared" si="99"/>
        <v>0</v>
      </c>
      <c r="R109" s="20">
        <v>0</v>
      </c>
      <c r="S109" s="20">
        <f t="shared" si="100"/>
        <v>0</v>
      </c>
      <c r="T109" s="20">
        <v>0</v>
      </c>
      <c r="U109" s="20">
        <f t="shared" si="101"/>
        <v>0</v>
      </c>
      <c r="V109" s="20">
        <v>0</v>
      </c>
      <c r="W109" s="20">
        <f t="shared" si="102"/>
        <v>0</v>
      </c>
      <c r="X109" s="20">
        <v>2993</v>
      </c>
      <c r="Y109" s="20">
        <f t="shared" si="103"/>
        <v>4.6117103235747301</v>
      </c>
      <c r="Z109" s="20">
        <v>15945</v>
      </c>
      <c r="AA109" s="20">
        <f t="shared" si="104"/>
        <v>24.568567026194145</v>
      </c>
      <c r="AB109" s="20">
        <v>0</v>
      </c>
      <c r="AC109" s="20">
        <f t="shared" si="105"/>
        <v>0</v>
      </c>
      <c r="AD109" s="20">
        <v>1768</v>
      </c>
      <c r="AE109" s="20">
        <f t="shared" si="106"/>
        <v>2.7241910631741142</v>
      </c>
      <c r="AF109" s="20">
        <v>12215</v>
      </c>
      <c r="AG109" s="20">
        <f t="shared" si="107"/>
        <v>18.821263482280433</v>
      </c>
      <c r="AH109" s="21">
        <f t="shared" si="63"/>
        <v>187065</v>
      </c>
      <c r="AI109" s="20">
        <f t="shared" si="108"/>
        <v>288.23574730354392</v>
      </c>
    </row>
    <row r="110" spans="1:35" ht="12.75" customHeight="1" x14ac:dyDescent="0.2">
      <c r="A110" s="7" t="s">
        <v>162</v>
      </c>
      <c r="B110" s="8" t="s">
        <v>163</v>
      </c>
      <c r="C110" s="9">
        <v>887</v>
      </c>
      <c r="D110" s="10">
        <v>574269</v>
      </c>
      <c r="E110" s="10">
        <f t="shared" si="93"/>
        <v>647.42841037204062</v>
      </c>
      <c r="F110" s="10">
        <v>0</v>
      </c>
      <c r="G110" s="10">
        <f t="shared" si="94"/>
        <v>0</v>
      </c>
      <c r="H110" s="10">
        <v>0</v>
      </c>
      <c r="I110" s="10">
        <f t="shared" si="95"/>
        <v>0</v>
      </c>
      <c r="J110" s="10">
        <v>0</v>
      </c>
      <c r="K110" s="10">
        <f t="shared" si="96"/>
        <v>0</v>
      </c>
      <c r="L110" s="10">
        <v>0</v>
      </c>
      <c r="M110" s="10">
        <f t="shared" si="97"/>
        <v>0</v>
      </c>
      <c r="N110" s="10">
        <v>0</v>
      </c>
      <c r="O110" s="10">
        <f t="shared" si="98"/>
        <v>0</v>
      </c>
      <c r="P110" s="10">
        <v>0</v>
      </c>
      <c r="Q110" s="10">
        <f t="shared" si="99"/>
        <v>0</v>
      </c>
      <c r="R110" s="10">
        <v>966273</v>
      </c>
      <c r="S110" s="10">
        <f t="shared" si="100"/>
        <v>1089.3720405862457</v>
      </c>
      <c r="T110" s="10">
        <v>0</v>
      </c>
      <c r="U110" s="10">
        <f t="shared" si="101"/>
        <v>0</v>
      </c>
      <c r="V110" s="10">
        <v>0</v>
      </c>
      <c r="W110" s="10">
        <f t="shared" si="102"/>
        <v>0</v>
      </c>
      <c r="X110" s="10">
        <v>9737</v>
      </c>
      <c r="Y110" s="10">
        <f t="shared" si="103"/>
        <v>10.977452085682074</v>
      </c>
      <c r="Z110" s="10">
        <v>16075</v>
      </c>
      <c r="AA110" s="10">
        <f t="shared" si="104"/>
        <v>18.122886133032694</v>
      </c>
      <c r="AB110" s="10">
        <v>0</v>
      </c>
      <c r="AC110" s="10">
        <f t="shared" si="105"/>
        <v>0</v>
      </c>
      <c r="AD110" s="10">
        <v>278</v>
      </c>
      <c r="AE110" s="10">
        <f t="shared" si="106"/>
        <v>0.31341600901916572</v>
      </c>
      <c r="AF110" s="10">
        <v>6443</v>
      </c>
      <c r="AG110" s="10">
        <f t="shared" si="107"/>
        <v>7.2638105975197291</v>
      </c>
      <c r="AH110" s="11">
        <f t="shared" si="63"/>
        <v>1573075</v>
      </c>
      <c r="AI110" s="10">
        <f t="shared" si="108"/>
        <v>1773.4780157835401</v>
      </c>
    </row>
    <row r="111" spans="1:35" s="32" customFormat="1" x14ac:dyDescent="0.2">
      <c r="A111" s="12" t="s">
        <v>164</v>
      </c>
      <c r="B111" s="33" t="s">
        <v>165</v>
      </c>
      <c r="C111" s="14">
        <v>295</v>
      </c>
      <c r="D111" s="15">
        <v>308777</v>
      </c>
      <c r="E111" s="15">
        <f t="shared" si="93"/>
        <v>1046.7016949152542</v>
      </c>
      <c r="F111" s="15">
        <v>0</v>
      </c>
      <c r="G111" s="15">
        <f t="shared" si="94"/>
        <v>0</v>
      </c>
      <c r="H111" s="15">
        <v>0</v>
      </c>
      <c r="I111" s="15">
        <f t="shared" si="95"/>
        <v>0</v>
      </c>
      <c r="J111" s="15">
        <v>0</v>
      </c>
      <c r="K111" s="15">
        <f t="shared" si="96"/>
        <v>0</v>
      </c>
      <c r="L111" s="15">
        <v>0</v>
      </c>
      <c r="M111" s="15">
        <f t="shared" si="97"/>
        <v>0</v>
      </c>
      <c r="N111" s="15">
        <v>0</v>
      </c>
      <c r="O111" s="15">
        <f t="shared" si="98"/>
        <v>0</v>
      </c>
      <c r="P111" s="15">
        <v>0</v>
      </c>
      <c r="Q111" s="15">
        <f t="shared" si="99"/>
        <v>0</v>
      </c>
      <c r="R111" s="15">
        <v>0</v>
      </c>
      <c r="S111" s="15">
        <f t="shared" si="100"/>
        <v>0</v>
      </c>
      <c r="T111" s="15">
        <v>0</v>
      </c>
      <c r="U111" s="15">
        <f t="shared" si="101"/>
        <v>0</v>
      </c>
      <c r="V111" s="15">
        <v>0</v>
      </c>
      <c r="W111" s="15">
        <f t="shared" si="102"/>
        <v>0</v>
      </c>
      <c r="X111" s="15">
        <v>0</v>
      </c>
      <c r="Y111" s="15">
        <f t="shared" si="103"/>
        <v>0</v>
      </c>
      <c r="Z111" s="15">
        <v>0</v>
      </c>
      <c r="AA111" s="15">
        <f t="shared" si="104"/>
        <v>0</v>
      </c>
      <c r="AB111" s="15">
        <v>0</v>
      </c>
      <c r="AC111" s="15">
        <f t="shared" si="105"/>
        <v>0</v>
      </c>
      <c r="AD111" s="15">
        <v>0</v>
      </c>
      <c r="AE111" s="15">
        <f t="shared" si="106"/>
        <v>0</v>
      </c>
      <c r="AF111" s="15">
        <v>12708</v>
      </c>
      <c r="AG111" s="15">
        <f t="shared" si="107"/>
        <v>43.077966101694912</v>
      </c>
      <c r="AH111" s="16">
        <f t="shared" si="63"/>
        <v>321485</v>
      </c>
      <c r="AI111" s="15">
        <f t="shared" si="108"/>
        <v>1089.7796610169491</v>
      </c>
    </row>
    <row r="112" spans="1:35" ht="12.75" customHeight="1" x14ac:dyDescent="0.2">
      <c r="A112" s="12" t="s">
        <v>166</v>
      </c>
      <c r="B112" s="13" t="s">
        <v>167</v>
      </c>
      <c r="C112" s="14">
        <v>777</v>
      </c>
      <c r="D112" s="15">
        <v>487770</v>
      </c>
      <c r="E112" s="15">
        <f t="shared" si="93"/>
        <v>627.76061776061772</v>
      </c>
      <c r="F112" s="15">
        <v>0</v>
      </c>
      <c r="G112" s="15">
        <f t="shared" si="94"/>
        <v>0</v>
      </c>
      <c r="H112" s="15">
        <v>0</v>
      </c>
      <c r="I112" s="15">
        <f t="shared" si="95"/>
        <v>0</v>
      </c>
      <c r="J112" s="15">
        <v>0</v>
      </c>
      <c r="K112" s="15">
        <f t="shared" si="96"/>
        <v>0</v>
      </c>
      <c r="L112" s="15">
        <v>0</v>
      </c>
      <c r="M112" s="15">
        <f t="shared" si="97"/>
        <v>0</v>
      </c>
      <c r="N112" s="15">
        <v>0</v>
      </c>
      <c r="O112" s="15">
        <f t="shared" si="98"/>
        <v>0</v>
      </c>
      <c r="P112" s="15">
        <v>0</v>
      </c>
      <c r="Q112" s="15">
        <f t="shared" si="99"/>
        <v>0</v>
      </c>
      <c r="R112" s="15">
        <v>685052</v>
      </c>
      <c r="S112" s="15">
        <f t="shared" si="100"/>
        <v>881.66280566280568</v>
      </c>
      <c r="T112" s="15">
        <v>0</v>
      </c>
      <c r="U112" s="15">
        <f t="shared" si="101"/>
        <v>0</v>
      </c>
      <c r="V112" s="15">
        <v>0</v>
      </c>
      <c r="W112" s="15">
        <f t="shared" si="102"/>
        <v>0</v>
      </c>
      <c r="X112" s="15">
        <v>17592</v>
      </c>
      <c r="Y112" s="15">
        <f t="shared" si="103"/>
        <v>22.64092664092664</v>
      </c>
      <c r="Z112" s="15">
        <v>16075</v>
      </c>
      <c r="AA112" s="15">
        <f t="shared" si="104"/>
        <v>20.688545688545688</v>
      </c>
      <c r="AB112" s="15">
        <v>0</v>
      </c>
      <c r="AC112" s="15">
        <f t="shared" si="105"/>
        <v>0</v>
      </c>
      <c r="AD112" s="15">
        <v>0</v>
      </c>
      <c r="AE112" s="15">
        <f t="shared" si="106"/>
        <v>0</v>
      </c>
      <c r="AF112" s="15">
        <v>6137</v>
      </c>
      <c r="AG112" s="15">
        <f t="shared" si="107"/>
        <v>7.8983268983268982</v>
      </c>
      <c r="AH112" s="16">
        <f t="shared" si="63"/>
        <v>1212626</v>
      </c>
      <c r="AI112" s="15">
        <f t="shared" si="108"/>
        <v>1560.6512226512227</v>
      </c>
    </row>
    <row r="113" spans="1:35" ht="12.75" customHeight="1" x14ac:dyDescent="0.2">
      <c r="A113" s="12" t="s">
        <v>170</v>
      </c>
      <c r="B113" s="13" t="s">
        <v>171</v>
      </c>
      <c r="C113" s="14">
        <v>349</v>
      </c>
      <c r="D113" s="15">
        <v>150099</v>
      </c>
      <c r="E113" s="15">
        <f t="shared" si="93"/>
        <v>430.08309455587391</v>
      </c>
      <c r="F113" s="15">
        <v>0</v>
      </c>
      <c r="G113" s="15">
        <f t="shared" si="94"/>
        <v>0</v>
      </c>
      <c r="H113" s="15">
        <v>0</v>
      </c>
      <c r="I113" s="15">
        <f t="shared" si="95"/>
        <v>0</v>
      </c>
      <c r="J113" s="15">
        <v>0</v>
      </c>
      <c r="K113" s="15">
        <f t="shared" si="96"/>
        <v>0</v>
      </c>
      <c r="L113" s="15">
        <v>0</v>
      </c>
      <c r="M113" s="15">
        <f t="shared" si="97"/>
        <v>0</v>
      </c>
      <c r="N113" s="15">
        <v>0</v>
      </c>
      <c r="O113" s="15">
        <f t="shared" si="98"/>
        <v>0</v>
      </c>
      <c r="P113" s="15">
        <v>0</v>
      </c>
      <c r="Q113" s="15">
        <f t="shared" si="99"/>
        <v>0</v>
      </c>
      <c r="R113" s="15">
        <v>0</v>
      </c>
      <c r="S113" s="15">
        <f t="shared" si="100"/>
        <v>0</v>
      </c>
      <c r="T113" s="15">
        <v>0</v>
      </c>
      <c r="U113" s="15">
        <f t="shared" si="101"/>
        <v>0</v>
      </c>
      <c r="V113" s="15">
        <v>0</v>
      </c>
      <c r="W113" s="15">
        <f t="shared" si="102"/>
        <v>0</v>
      </c>
      <c r="X113" s="15">
        <v>37103</v>
      </c>
      <c r="Y113" s="15">
        <f t="shared" si="103"/>
        <v>106.31232091690545</v>
      </c>
      <c r="Z113" s="15">
        <v>11000</v>
      </c>
      <c r="AA113" s="15">
        <f t="shared" si="104"/>
        <v>31.51862464183381</v>
      </c>
      <c r="AB113" s="15">
        <v>0</v>
      </c>
      <c r="AC113" s="15">
        <f t="shared" si="105"/>
        <v>0</v>
      </c>
      <c r="AD113" s="15">
        <v>0</v>
      </c>
      <c r="AE113" s="15">
        <f t="shared" si="106"/>
        <v>0</v>
      </c>
      <c r="AF113" s="15">
        <v>177</v>
      </c>
      <c r="AG113" s="15">
        <f t="shared" si="107"/>
        <v>0.50716332378223494</v>
      </c>
      <c r="AH113" s="16">
        <f t="shared" si="63"/>
        <v>198379</v>
      </c>
      <c r="AI113" s="15">
        <f t="shared" si="108"/>
        <v>568.42120343839542</v>
      </c>
    </row>
    <row r="114" spans="1:35" ht="12.75" customHeight="1" x14ac:dyDescent="0.2">
      <c r="A114" s="17" t="s">
        <v>172</v>
      </c>
      <c r="B114" s="22" t="s">
        <v>173</v>
      </c>
      <c r="C114" s="19">
        <v>180</v>
      </c>
      <c r="D114" s="20">
        <v>289839</v>
      </c>
      <c r="E114" s="20">
        <f t="shared" si="93"/>
        <v>1610.2166666666667</v>
      </c>
      <c r="F114" s="20">
        <v>0</v>
      </c>
      <c r="G114" s="20">
        <f t="shared" si="94"/>
        <v>0</v>
      </c>
      <c r="H114" s="20">
        <v>0</v>
      </c>
      <c r="I114" s="20">
        <f t="shared" si="95"/>
        <v>0</v>
      </c>
      <c r="J114" s="20">
        <v>0</v>
      </c>
      <c r="K114" s="20">
        <f t="shared" si="96"/>
        <v>0</v>
      </c>
      <c r="L114" s="20">
        <v>0</v>
      </c>
      <c r="M114" s="20">
        <f t="shared" si="97"/>
        <v>0</v>
      </c>
      <c r="N114" s="20">
        <v>0</v>
      </c>
      <c r="O114" s="20">
        <f t="shared" si="98"/>
        <v>0</v>
      </c>
      <c r="P114" s="20">
        <v>0</v>
      </c>
      <c r="Q114" s="20">
        <f t="shared" si="99"/>
        <v>0</v>
      </c>
      <c r="R114" s="20">
        <v>0</v>
      </c>
      <c r="S114" s="20">
        <f t="shared" si="100"/>
        <v>0</v>
      </c>
      <c r="T114" s="20">
        <v>0</v>
      </c>
      <c r="U114" s="20">
        <f t="shared" si="101"/>
        <v>0</v>
      </c>
      <c r="V114" s="20">
        <v>0</v>
      </c>
      <c r="W114" s="20">
        <f t="shared" si="102"/>
        <v>0</v>
      </c>
      <c r="X114" s="20">
        <v>28406</v>
      </c>
      <c r="Y114" s="20">
        <f t="shared" si="103"/>
        <v>157.8111111111111</v>
      </c>
      <c r="Z114" s="20">
        <v>29251</v>
      </c>
      <c r="AA114" s="20">
        <f t="shared" si="104"/>
        <v>162.50555555555556</v>
      </c>
      <c r="AB114" s="20">
        <v>0</v>
      </c>
      <c r="AC114" s="20">
        <f t="shared" si="105"/>
        <v>0</v>
      </c>
      <c r="AD114" s="20">
        <v>228</v>
      </c>
      <c r="AE114" s="20">
        <f t="shared" si="106"/>
        <v>1.2666666666666666</v>
      </c>
      <c r="AF114" s="20">
        <v>995</v>
      </c>
      <c r="AG114" s="20">
        <f t="shared" si="107"/>
        <v>5.5277777777777777</v>
      </c>
      <c r="AH114" s="21">
        <f t="shared" si="63"/>
        <v>348719</v>
      </c>
      <c r="AI114" s="20">
        <f t="shared" si="108"/>
        <v>1937.3277777777778</v>
      </c>
    </row>
    <row r="115" spans="1:35" s="32" customFormat="1" ht="12.75" customHeight="1" x14ac:dyDescent="0.2">
      <c r="A115" s="7" t="s">
        <v>174</v>
      </c>
      <c r="B115" s="8" t="s">
        <v>175</v>
      </c>
      <c r="C115" s="9">
        <v>1913</v>
      </c>
      <c r="D115" s="10">
        <v>8179504</v>
      </c>
      <c r="E115" s="10">
        <f t="shared" si="93"/>
        <v>4275.7469942498692</v>
      </c>
      <c r="F115" s="10">
        <v>0</v>
      </c>
      <c r="G115" s="10">
        <f t="shared" si="94"/>
        <v>0</v>
      </c>
      <c r="H115" s="10">
        <v>0</v>
      </c>
      <c r="I115" s="10">
        <f t="shared" si="95"/>
        <v>0</v>
      </c>
      <c r="J115" s="10">
        <v>0</v>
      </c>
      <c r="K115" s="10">
        <f t="shared" si="96"/>
        <v>0</v>
      </c>
      <c r="L115" s="10">
        <v>0</v>
      </c>
      <c r="M115" s="10">
        <f t="shared" si="97"/>
        <v>0</v>
      </c>
      <c r="N115" s="10">
        <v>0</v>
      </c>
      <c r="O115" s="10">
        <f t="shared" si="98"/>
        <v>0</v>
      </c>
      <c r="P115" s="10">
        <v>0</v>
      </c>
      <c r="Q115" s="10">
        <f t="shared" si="99"/>
        <v>0</v>
      </c>
      <c r="R115" s="10">
        <v>0</v>
      </c>
      <c r="S115" s="10">
        <f t="shared" si="100"/>
        <v>0</v>
      </c>
      <c r="T115" s="10">
        <v>0</v>
      </c>
      <c r="U115" s="10">
        <f t="shared" si="101"/>
        <v>0</v>
      </c>
      <c r="V115" s="10">
        <v>0</v>
      </c>
      <c r="W115" s="10">
        <f t="shared" si="102"/>
        <v>0</v>
      </c>
      <c r="X115" s="10">
        <v>0</v>
      </c>
      <c r="Y115" s="10">
        <f t="shared" si="103"/>
        <v>0</v>
      </c>
      <c r="Z115" s="10">
        <v>0</v>
      </c>
      <c r="AA115" s="10">
        <f t="shared" si="104"/>
        <v>0</v>
      </c>
      <c r="AB115" s="10">
        <v>0</v>
      </c>
      <c r="AC115" s="10">
        <f t="shared" si="105"/>
        <v>0</v>
      </c>
      <c r="AD115" s="10">
        <v>0</v>
      </c>
      <c r="AE115" s="10">
        <f t="shared" si="106"/>
        <v>0</v>
      </c>
      <c r="AF115" s="10">
        <v>-181</v>
      </c>
      <c r="AG115" s="10">
        <f t="shared" si="107"/>
        <v>-9.4615786722425516E-2</v>
      </c>
      <c r="AH115" s="11">
        <f t="shared" si="63"/>
        <v>8179323</v>
      </c>
      <c r="AI115" s="10">
        <f t="shared" si="108"/>
        <v>4275.6523784631472</v>
      </c>
    </row>
    <row r="116" spans="1:35" x14ac:dyDescent="0.2">
      <c r="A116" s="12" t="s">
        <v>176</v>
      </c>
      <c r="B116" s="33" t="s">
        <v>177</v>
      </c>
      <c r="C116" s="14">
        <v>633</v>
      </c>
      <c r="D116" s="15">
        <v>950225</v>
      </c>
      <c r="E116" s="15">
        <f t="shared" si="93"/>
        <v>1501.1453396524487</v>
      </c>
      <c r="F116" s="15">
        <v>0</v>
      </c>
      <c r="G116" s="15">
        <f t="shared" si="94"/>
        <v>0</v>
      </c>
      <c r="H116" s="15">
        <v>0</v>
      </c>
      <c r="I116" s="15">
        <f t="shared" si="95"/>
        <v>0</v>
      </c>
      <c r="J116" s="15">
        <v>0</v>
      </c>
      <c r="K116" s="15">
        <f t="shared" si="96"/>
        <v>0</v>
      </c>
      <c r="L116" s="15">
        <v>0</v>
      </c>
      <c r="M116" s="15">
        <f t="shared" si="97"/>
        <v>0</v>
      </c>
      <c r="N116" s="15">
        <v>0</v>
      </c>
      <c r="O116" s="15">
        <f t="shared" si="98"/>
        <v>0</v>
      </c>
      <c r="P116" s="15">
        <v>0</v>
      </c>
      <c r="Q116" s="15">
        <f t="shared" si="99"/>
        <v>0</v>
      </c>
      <c r="R116" s="15">
        <v>753398</v>
      </c>
      <c r="S116" s="15">
        <f t="shared" si="100"/>
        <v>1190.2022116903634</v>
      </c>
      <c r="T116" s="15">
        <v>0</v>
      </c>
      <c r="U116" s="15">
        <f t="shared" si="101"/>
        <v>0</v>
      </c>
      <c r="V116" s="15">
        <v>0</v>
      </c>
      <c r="W116" s="15">
        <f t="shared" si="102"/>
        <v>0</v>
      </c>
      <c r="X116" s="15">
        <v>6875</v>
      </c>
      <c r="Y116" s="15">
        <f t="shared" si="103"/>
        <v>10.860979462875198</v>
      </c>
      <c r="Z116" s="15">
        <v>20125</v>
      </c>
      <c r="AA116" s="15">
        <f t="shared" si="104"/>
        <v>31.793048973143758</v>
      </c>
      <c r="AB116" s="15">
        <v>0</v>
      </c>
      <c r="AC116" s="15">
        <f t="shared" si="105"/>
        <v>0</v>
      </c>
      <c r="AD116" s="15">
        <v>0</v>
      </c>
      <c r="AE116" s="15">
        <f t="shared" si="106"/>
        <v>0</v>
      </c>
      <c r="AF116" s="15">
        <v>7868</v>
      </c>
      <c r="AG116" s="15">
        <f t="shared" si="107"/>
        <v>12.429699842022117</v>
      </c>
      <c r="AH116" s="16">
        <f t="shared" si="63"/>
        <v>1738491</v>
      </c>
      <c r="AI116" s="15">
        <f t="shared" si="108"/>
        <v>2746.4312796208533</v>
      </c>
    </row>
    <row r="117" spans="1:35" x14ac:dyDescent="0.2">
      <c r="A117" s="12" t="s">
        <v>178</v>
      </c>
      <c r="B117" s="13" t="s">
        <v>179</v>
      </c>
      <c r="C117" s="14">
        <v>311</v>
      </c>
      <c r="D117" s="15">
        <v>356582</v>
      </c>
      <c r="E117" s="15">
        <f t="shared" si="93"/>
        <v>1146.5659163987139</v>
      </c>
      <c r="F117" s="15">
        <v>0</v>
      </c>
      <c r="G117" s="15">
        <f t="shared" si="94"/>
        <v>0</v>
      </c>
      <c r="H117" s="15">
        <v>0</v>
      </c>
      <c r="I117" s="15">
        <f t="shared" si="95"/>
        <v>0</v>
      </c>
      <c r="J117" s="15">
        <v>0</v>
      </c>
      <c r="K117" s="15">
        <f t="shared" si="96"/>
        <v>0</v>
      </c>
      <c r="L117" s="15">
        <v>0</v>
      </c>
      <c r="M117" s="15">
        <f t="shared" si="97"/>
        <v>0</v>
      </c>
      <c r="N117" s="15">
        <v>0</v>
      </c>
      <c r="O117" s="15">
        <f t="shared" si="98"/>
        <v>0</v>
      </c>
      <c r="P117" s="15">
        <v>0</v>
      </c>
      <c r="Q117" s="15">
        <f t="shared" si="99"/>
        <v>0</v>
      </c>
      <c r="R117" s="15">
        <v>0</v>
      </c>
      <c r="S117" s="15">
        <f t="shared" si="100"/>
        <v>0</v>
      </c>
      <c r="T117" s="15">
        <v>0</v>
      </c>
      <c r="U117" s="15">
        <f t="shared" si="101"/>
        <v>0</v>
      </c>
      <c r="V117" s="15">
        <v>0</v>
      </c>
      <c r="W117" s="15">
        <f t="shared" si="102"/>
        <v>0</v>
      </c>
      <c r="X117" s="15">
        <v>34780</v>
      </c>
      <c r="Y117" s="15">
        <f t="shared" si="103"/>
        <v>111.83279742765274</v>
      </c>
      <c r="Z117" s="15">
        <v>16750</v>
      </c>
      <c r="AA117" s="15">
        <f t="shared" si="104"/>
        <v>53.858520900321544</v>
      </c>
      <c r="AB117" s="15">
        <v>0</v>
      </c>
      <c r="AC117" s="15">
        <f t="shared" si="105"/>
        <v>0</v>
      </c>
      <c r="AD117" s="15">
        <v>0</v>
      </c>
      <c r="AE117" s="15">
        <f t="shared" si="106"/>
        <v>0</v>
      </c>
      <c r="AF117" s="15">
        <v>0</v>
      </c>
      <c r="AG117" s="15">
        <f t="shared" si="107"/>
        <v>0</v>
      </c>
      <c r="AH117" s="16">
        <f t="shared" si="63"/>
        <v>408112</v>
      </c>
      <c r="AI117" s="15">
        <f t="shared" si="108"/>
        <v>1312.257234726688</v>
      </c>
    </row>
    <row r="118" spans="1:35" x14ac:dyDescent="0.2">
      <c r="A118" s="12" t="s">
        <v>180</v>
      </c>
      <c r="B118" s="13" t="s">
        <v>181</v>
      </c>
      <c r="C118" s="14">
        <v>250</v>
      </c>
      <c r="D118" s="15">
        <v>215832</v>
      </c>
      <c r="E118" s="15">
        <f t="shared" si="93"/>
        <v>863.32799999999997</v>
      </c>
      <c r="F118" s="15">
        <v>0</v>
      </c>
      <c r="G118" s="15">
        <f t="shared" si="94"/>
        <v>0</v>
      </c>
      <c r="H118" s="15">
        <v>0</v>
      </c>
      <c r="I118" s="15">
        <f t="shared" si="95"/>
        <v>0</v>
      </c>
      <c r="J118" s="15">
        <v>0</v>
      </c>
      <c r="K118" s="15">
        <f t="shared" si="96"/>
        <v>0</v>
      </c>
      <c r="L118" s="15">
        <v>0</v>
      </c>
      <c r="M118" s="15">
        <f t="shared" si="97"/>
        <v>0</v>
      </c>
      <c r="N118" s="15">
        <v>0</v>
      </c>
      <c r="O118" s="15">
        <f t="shared" si="98"/>
        <v>0</v>
      </c>
      <c r="P118" s="15">
        <v>0</v>
      </c>
      <c r="Q118" s="15">
        <f t="shared" si="99"/>
        <v>0</v>
      </c>
      <c r="R118" s="15">
        <v>0</v>
      </c>
      <c r="S118" s="15">
        <f t="shared" si="100"/>
        <v>0</v>
      </c>
      <c r="T118" s="15">
        <v>0</v>
      </c>
      <c r="U118" s="15">
        <f t="shared" si="101"/>
        <v>0</v>
      </c>
      <c r="V118" s="15">
        <v>0</v>
      </c>
      <c r="W118" s="15">
        <f t="shared" si="102"/>
        <v>0</v>
      </c>
      <c r="X118" s="15">
        <v>23070</v>
      </c>
      <c r="Y118" s="15">
        <f t="shared" si="103"/>
        <v>92.28</v>
      </c>
      <c r="Z118" s="15">
        <v>24500</v>
      </c>
      <c r="AA118" s="15">
        <f t="shared" si="104"/>
        <v>98</v>
      </c>
      <c r="AB118" s="15">
        <v>0</v>
      </c>
      <c r="AC118" s="15">
        <f t="shared" si="105"/>
        <v>0</v>
      </c>
      <c r="AD118" s="15">
        <v>0</v>
      </c>
      <c r="AE118" s="15">
        <f t="shared" si="106"/>
        <v>0</v>
      </c>
      <c r="AF118" s="15">
        <v>15852</v>
      </c>
      <c r="AG118" s="15">
        <f t="shared" si="107"/>
        <v>63.408000000000001</v>
      </c>
      <c r="AH118" s="16">
        <f t="shared" si="63"/>
        <v>279254</v>
      </c>
      <c r="AI118" s="15">
        <f t="shared" si="108"/>
        <v>1117.0160000000001</v>
      </c>
    </row>
    <row r="119" spans="1:35" x14ac:dyDescent="0.2">
      <c r="A119" s="17" t="s">
        <v>182</v>
      </c>
      <c r="B119" s="22" t="s">
        <v>183</v>
      </c>
      <c r="C119" s="19">
        <v>255</v>
      </c>
      <c r="D119" s="20">
        <v>51709</v>
      </c>
      <c r="E119" s="20">
        <f t="shared" si="93"/>
        <v>202.78039215686275</v>
      </c>
      <c r="F119" s="20">
        <v>0</v>
      </c>
      <c r="G119" s="20">
        <f t="shared" si="94"/>
        <v>0</v>
      </c>
      <c r="H119" s="20">
        <v>0</v>
      </c>
      <c r="I119" s="20">
        <f t="shared" si="95"/>
        <v>0</v>
      </c>
      <c r="J119" s="20">
        <v>0</v>
      </c>
      <c r="K119" s="20">
        <f t="shared" si="96"/>
        <v>0</v>
      </c>
      <c r="L119" s="20">
        <v>0</v>
      </c>
      <c r="M119" s="20">
        <f t="shared" si="97"/>
        <v>0</v>
      </c>
      <c r="N119" s="20">
        <v>0</v>
      </c>
      <c r="O119" s="20">
        <f t="shared" si="98"/>
        <v>0</v>
      </c>
      <c r="P119" s="20">
        <v>0</v>
      </c>
      <c r="Q119" s="20">
        <f t="shared" si="99"/>
        <v>0</v>
      </c>
      <c r="R119" s="20">
        <v>0</v>
      </c>
      <c r="S119" s="20">
        <f t="shared" si="100"/>
        <v>0</v>
      </c>
      <c r="T119" s="20">
        <v>0</v>
      </c>
      <c r="U119" s="20">
        <f t="shared" si="101"/>
        <v>0</v>
      </c>
      <c r="V119" s="20">
        <v>0</v>
      </c>
      <c r="W119" s="20">
        <f t="shared" si="102"/>
        <v>0</v>
      </c>
      <c r="X119" s="20">
        <v>0</v>
      </c>
      <c r="Y119" s="20">
        <f t="shared" si="103"/>
        <v>0</v>
      </c>
      <c r="Z119" s="20">
        <v>16625</v>
      </c>
      <c r="AA119" s="20">
        <f t="shared" si="104"/>
        <v>65.196078431372555</v>
      </c>
      <c r="AB119" s="20">
        <v>0</v>
      </c>
      <c r="AC119" s="20">
        <f t="shared" si="105"/>
        <v>0</v>
      </c>
      <c r="AD119" s="20">
        <v>0</v>
      </c>
      <c r="AE119" s="20">
        <f t="shared" si="106"/>
        <v>0</v>
      </c>
      <c r="AF119" s="20">
        <v>8</v>
      </c>
      <c r="AG119" s="20">
        <f t="shared" si="107"/>
        <v>3.1372549019607843E-2</v>
      </c>
      <c r="AH119" s="21">
        <f t="shared" si="63"/>
        <v>68342</v>
      </c>
      <c r="AI119" s="20">
        <f t="shared" si="108"/>
        <v>268.00784313725489</v>
      </c>
    </row>
    <row r="120" spans="1:35" x14ac:dyDescent="0.2">
      <c r="A120" s="23"/>
      <c r="B120" s="24" t="s">
        <v>186</v>
      </c>
      <c r="C120" s="25">
        <f>SUM(C80:C119)</f>
        <v>22617</v>
      </c>
      <c r="D120" s="26">
        <f>SUM(D80:D119)</f>
        <v>32579284</v>
      </c>
      <c r="E120" s="26">
        <f t="shared" si="93"/>
        <v>1440.4776937701729</v>
      </c>
      <c r="F120" s="26">
        <f t="shared" ref="F120" si="109">SUM(F80:F119)</f>
        <v>0</v>
      </c>
      <c r="G120" s="26">
        <f t="shared" si="93"/>
        <v>0</v>
      </c>
      <c r="H120" s="26">
        <f t="shared" ref="H120" si="110">SUM(H80:H119)</f>
        <v>0</v>
      </c>
      <c r="I120" s="26">
        <f t="shared" si="93"/>
        <v>0</v>
      </c>
      <c r="J120" s="26">
        <f t="shared" ref="J120" si="111">SUM(J80:J119)</f>
        <v>0</v>
      </c>
      <c r="K120" s="26">
        <f t="shared" si="93"/>
        <v>0</v>
      </c>
      <c r="L120" s="26">
        <f t="shared" ref="L120" si="112">SUM(L80:L119)</f>
        <v>0</v>
      </c>
      <c r="M120" s="26">
        <f t="shared" si="93"/>
        <v>0</v>
      </c>
      <c r="N120" s="26">
        <f t="shared" ref="N120" si="113">SUM(N80:N119)</f>
        <v>0</v>
      </c>
      <c r="O120" s="26">
        <f t="shared" si="93"/>
        <v>0</v>
      </c>
      <c r="P120" s="26">
        <f t="shared" ref="P120" si="114">SUM(P80:P119)</f>
        <v>0</v>
      </c>
      <c r="Q120" s="26">
        <f t="shared" si="93"/>
        <v>0</v>
      </c>
      <c r="R120" s="26">
        <f t="shared" ref="R120" si="115">SUM(R80:R119)</f>
        <v>4385715</v>
      </c>
      <c r="S120" s="26">
        <f t="shared" si="93"/>
        <v>193.9123225892028</v>
      </c>
      <c r="T120" s="26">
        <f t="shared" ref="T120" si="116">SUM(T80:T119)</f>
        <v>47821</v>
      </c>
      <c r="U120" s="26">
        <f t="shared" si="101"/>
        <v>2.1143829862492813</v>
      </c>
      <c r="V120" s="26">
        <f t="shared" ref="V120" si="117">SUM(V80:V119)</f>
        <v>498</v>
      </c>
      <c r="W120" s="26">
        <f t="shared" si="101"/>
        <v>2.2018835389308926E-2</v>
      </c>
      <c r="X120" s="26">
        <f t="shared" ref="X120" si="118">SUM(X80:X119)</f>
        <v>1111493</v>
      </c>
      <c r="Y120" s="26">
        <f t="shared" si="101"/>
        <v>49.144139364195077</v>
      </c>
      <c r="Z120" s="26">
        <f t="shared" ref="Z120" si="119">SUM(Z80:Z119)</f>
        <v>670070</v>
      </c>
      <c r="AA120" s="26">
        <f t="shared" si="101"/>
        <v>29.626829376132996</v>
      </c>
      <c r="AB120" s="26">
        <f t="shared" ref="AB120" si="120">SUM(AB80:AB119)</f>
        <v>132679</v>
      </c>
      <c r="AC120" s="26">
        <f t="shared" si="101"/>
        <v>5.8663394791528498</v>
      </c>
      <c r="AD120" s="26">
        <f t="shared" ref="AD120" si="121">SUM(AD80:AD119)</f>
        <v>76743</v>
      </c>
      <c r="AE120" s="26">
        <f t="shared" si="101"/>
        <v>3.3931555909271789</v>
      </c>
      <c r="AF120" s="26">
        <f t="shared" ref="AF120" si="122">SUM(AF80:AF119)</f>
        <v>535365</v>
      </c>
      <c r="AG120" s="26">
        <f t="shared" si="101"/>
        <v>23.670911261440509</v>
      </c>
      <c r="AH120" s="45">
        <f t="shared" ref="AH120" si="123">SUM(AH80:AH119)</f>
        <v>39539668</v>
      </c>
      <c r="AI120" s="26">
        <f t="shared" si="101"/>
        <v>1748.227793252863</v>
      </c>
    </row>
    <row r="121" spans="1:35" x14ac:dyDescent="0.2">
      <c r="A121" s="27"/>
      <c r="B121" s="28"/>
      <c r="C121" s="28"/>
      <c r="D121" s="28"/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9"/>
      <c r="P121" s="28"/>
      <c r="Q121" s="28"/>
      <c r="R121" s="28"/>
      <c r="S121" s="28"/>
      <c r="T121" s="28"/>
      <c r="U121" s="29"/>
      <c r="V121" s="28"/>
      <c r="W121" s="28"/>
      <c r="X121" s="28"/>
      <c r="Y121" s="28"/>
      <c r="Z121" s="28"/>
      <c r="AA121" s="29"/>
      <c r="AB121" s="28"/>
      <c r="AC121" s="28"/>
      <c r="AD121" s="28"/>
      <c r="AE121" s="29"/>
      <c r="AF121" s="28"/>
      <c r="AG121" s="28"/>
      <c r="AH121" s="28"/>
      <c r="AI121" s="29"/>
    </row>
    <row r="122" spans="1:35" x14ac:dyDescent="0.2">
      <c r="A122" s="7" t="s">
        <v>124</v>
      </c>
      <c r="B122" s="8" t="s">
        <v>125</v>
      </c>
      <c r="C122" s="9">
        <v>372</v>
      </c>
      <c r="D122" s="10">
        <v>321869</v>
      </c>
      <c r="E122" s="10">
        <f t="shared" ref="E122:E127" si="124">D122/$C122</f>
        <v>865.23924731182797</v>
      </c>
      <c r="F122" s="10">
        <v>0</v>
      </c>
      <c r="G122" s="10">
        <f>F122/$C122</f>
        <v>0</v>
      </c>
      <c r="H122" s="10">
        <v>0</v>
      </c>
      <c r="I122" s="10">
        <f>H122/$C122</f>
        <v>0</v>
      </c>
      <c r="J122" s="10">
        <v>0</v>
      </c>
      <c r="K122" s="10">
        <f>J122/$C122</f>
        <v>0</v>
      </c>
      <c r="L122" s="10">
        <v>0</v>
      </c>
      <c r="M122" s="10">
        <f>L122/$C122</f>
        <v>0</v>
      </c>
      <c r="N122" s="10">
        <v>0</v>
      </c>
      <c r="O122" s="10">
        <f>N122/$C122</f>
        <v>0</v>
      </c>
      <c r="P122" s="10">
        <v>0</v>
      </c>
      <c r="Q122" s="10">
        <f>P122/$C122</f>
        <v>0</v>
      </c>
      <c r="R122" s="10">
        <v>0</v>
      </c>
      <c r="S122" s="10">
        <f>R122/$C122</f>
        <v>0</v>
      </c>
      <c r="T122" s="10">
        <v>0</v>
      </c>
      <c r="U122" s="10">
        <f>T122/$C122</f>
        <v>0</v>
      </c>
      <c r="V122" s="10">
        <v>0</v>
      </c>
      <c r="W122" s="10">
        <f>V122/$C122</f>
        <v>0</v>
      </c>
      <c r="X122" s="10">
        <v>12291</v>
      </c>
      <c r="Y122" s="10">
        <f>X122/$C122</f>
        <v>33.04032258064516</v>
      </c>
      <c r="Z122" s="10">
        <v>8099</v>
      </c>
      <c r="AA122" s="10">
        <f>Z122/$C122</f>
        <v>21.771505376344088</v>
      </c>
      <c r="AB122" s="10">
        <v>0</v>
      </c>
      <c r="AC122" s="10">
        <f>AB122/$C122</f>
        <v>0</v>
      </c>
      <c r="AD122" s="10">
        <v>1308</v>
      </c>
      <c r="AE122" s="10">
        <f>AD122/$C122</f>
        <v>3.5161290322580645</v>
      </c>
      <c r="AF122" s="10">
        <v>0</v>
      </c>
      <c r="AG122" s="10">
        <f>AF122/$C122</f>
        <v>0</v>
      </c>
      <c r="AH122" s="11">
        <f t="shared" si="63"/>
        <v>343567</v>
      </c>
      <c r="AI122" s="10">
        <f t="shared" ref="AI122:AI127" si="125">AH122/$C122</f>
        <v>923.56720430107532</v>
      </c>
    </row>
    <row r="123" spans="1:35" s="32" customFormat="1" x14ac:dyDescent="0.2">
      <c r="A123" s="12" t="s">
        <v>126</v>
      </c>
      <c r="B123" s="13" t="s">
        <v>127</v>
      </c>
      <c r="C123" s="14">
        <v>783</v>
      </c>
      <c r="D123" s="15">
        <v>503177</v>
      </c>
      <c r="E123" s="15">
        <f t="shared" si="124"/>
        <v>642.62707535121331</v>
      </c>
      <c r="F123" s="15">
        <v>0</v>
      </c>
      <c r="G123" s="15">
        <f>F123/$C123</f>
        <v>0</v>
      </c>
      <c r="H123" s="15">
        <v>0</v>
      </c>
      <c r="I123" s="15">
        <f>H123/$C123</f>
        <v>0</v>
      </c>
      <c r="J123" s="15">
        <v>0</v>
      </c>
      <c r="K123" s="15">
        <f>J123/$C123</f>
        <v>0</v>
      </c>
      <c r="L123" s="15">
        <v>0</v>
      </c>
      <c r="M123" s="15">
        <f>L123/$C123</f>
        <v>0</v>
      </c>
      <c r="N123" s="15">
        <v>0</v>
      </c>
      <c r="O123" s="15">
        <f>N123/$C123</f>
        <v>0</v>
      </c>
      <c r="P123" s="15">
        <v>0</v>
      </c>
      <c r="Q123" s="15">
        <f>P123/$C123</f>
        <v>0</v>
      </c>
      <c r="R123" s="15">
        <v>0</v>
      </c>
      <c r="S123" s="15">
        <f>R123/$C123</f>
        <v>0</v>
      </c>
      <c r="T123" s="15">
        <v>0</v>
      </c>
      <c r="U123" s="15">
        <f>T123/$C123</f>
        <v>0</v>
      </c>
      <c r="V123" s="15">
        <v>0</v>
      </c>
      <c r="W123" s="15">
        <f>V123/$C123</f>
        <v>0</v>
      </c>
      <c r="X123" s="15">
        <v>24261</v>
      </c>
      <c r="Y123" s="15">
        <f>X123/$C123</f>
        <v>30.984674329501917</v>
      </c>
      <c r="Z123" s="15">
        <v>15988</v>
      </c>
      <c r="AA123" s="15">
        <f>Z123/$C123</f>
        <v>20.418901660280969</v>
      </c>
      <c r="AB123" s="15">
        <v>0</v>
      </c>
      <c r="AC123" s="15">
        <f>AB123/$C123</f>
        <v>0</v>
      </c>
      <c r="AD123" s="15">
        <v>2524</v>
      </c>
      <c r="AE123" s="15">
        <f>AD123/$C123</f>
        <v>3.2234993614303957</v>
      </c>
      <c r="AF123" s="15">
        <v>0</v>
      </c>
      <c r="AG123" s="15">
        <f>AF123/$C123</f>
        <v>0</v>
      </c>
      <c r="AH123" s="16">
        <f t="shared" si="63"/>
        <v>545950</v>
      </c>
      <c r="AI123" s="15">
        <f t="shared" si="125"/>
        <v>697.25415070242661</v>
      </c>
    </row>
    <row r="124" spans="1:35" s="30" customFormat="1" x14ac:dyDescent="0.2">
      <c r="A124" s="12" t="s">
        <v>136</v>
      </c>
      <c r="B124" s="33" t="s">
        <v>137</v>
      </c>
      <c r="C124" s="14">
        <v>1062</v>
      </c>
      <c r="D124" s="15">
        <v>356266</v>
      </c>
      <c r="E124" s="15">
        <f t="shared" si="124"/>
        <v>335.46704331450093</v>
      </c>
      <c r="F124" s="15">
        <v>0</v>
      </c>
      <c r="G124" s="15">
        <f>F124/$C124</f>
        <v>0</v>
      </c>
      <c r="H124" s="15">
        <v>0</v>
      </c>
      <c r="I124" s="15">
        <f>H124/$C124</f>
        <v>0</v>
      </c>
      <c r="J124" s="15">
        <v>0</v>
      </c>
      <c r="K124" s="15">
        <f>J124/$C124</f>
        <v>0</v>
      </c>
      <c r="L124" s="15">
        <v>0</v>
      </c>
      <c r="M124" s="15">
        <f>L124/$C124</f>
        <v>0</v>
      </c>
      <c r="N124" s="15">
        <v>0</v>
      </c>
      <c r="O124" s="15">
        <f>N124/$C124</f>
        <v>0</v>
      </c>
      <c r="P124" s="15">
        <v>0</v>
      </c>
      <c r="Q124" s="15">
        <f>P124/$C124</f>
        <v>0</v>
      </c>
      <c r="R124" s="15">
        <v>0</v>
      </c>
      <c r="S124" s="15">
        <f>R124/$C124</f>
        <v>0</v>
      </c>
      <c r="T124" s="15">
        <v>0</v>
      </c>
      <c r="U124" s="15">
        <f>T124/$C124</f>
        <v>0</v>
      </c>
      <c r="V124" s="15">
        <v>0</v>
      </c>
      <c r="W124" s="15">
        <f>V124/$C124</f>
        <v>0</v>
      </c>
      <c r="X124" s="15">
        <v>27250</v>
      </c>
      <c r="Y124" s="15">
        <f>X124/$C124</f>
        <v>25.659133709981166</v>
      </c>
      <c r="Z124" s="15">
        <v>35015</v>
      </c>
      <c r="AA124" s="15">
        <f>Z124/$C124</f>
        <v>32.970809792843689</v>
      </c>
      <c r="AB124" s="15">
        <v>0</v>
      </c>
      <c r="AC124" s="15">
        <f>AB124/$C124</f>
        <v>0</v>
      </c>
      <c r="AD124" s="15">
        <v>1102</v>
      </c>
      <c r="AE124" s="15">
        <f>AD124/$C124</f>
        <v>1.0376647834274952</v>
      </c>
      <c r="AF124" s="15">
        <v>0</v>
      </c>
      <c r="AG124" s="15">
        <f>AF124/$C124</f>
        <v>0</v>
      </c>
      <c r="AH124" s="16">
        <f t="shared" si="63"/>
        <v>419633</v>
      </c>
      <c r="AI124" s="15">
        <f t="shared" si="125"/>
        <v>395.13465160075327</v>
      </c>
    </row>
    <row r="125" spans="1:35" s="30" customFormat="1" x14ac:dyDescent="0.2">
      <c r="A125" s="12" t="s">
        <v>156</v>
      </c>
      <c r="B125" s="13" t="s">
        <v>157</v>
      </c>
      <c r="C125" s="14">
        <v>619</v>
      </c>
      <c r="D125" s="15">
        <v>287266</v>
      </c>
      <c r="E125" s="15">
        <f t="shared" si="124"/>
        <v>464.08077544426493</v>
      </c>
      <c r="F125" s="15">
        <v>0</v>
      </c>
      <c r="G125" s="15">
        <f>F125/$C125</f>
        <v>0</v>
      </c>
      <c r="H125" s="15">
        <v>0</v>
      </c>
      <c r="I125" s="15">
        <f>H125/$C125</f>
        <v>0</v>
      </c>
      <c r="J125" s="15">
        <v>0</v>
      </c>
      <c r="K125" s="15">
        <f>J125/$C125</f>
        <v>0</v>
      </c>
      <c r="L125" s="15">
        <v>0</v>
      </c>
      <c r="M125" s="15">
        <f>L125/$C125</f>
        <v>0</v>
      </c>
      <c r="N125" s="15">
        <v>0</v>
      </c>
      <c r="O125" s="15">
        <f>N125/$C125</f>
        <v>0</v>
      </c>
      <c r="P125" s="15">
        <v>0</v>
      </c>
      <c r="Q125" s="15">
        <f>P125/$C125</f>
        <v>0</v>
      </c>
      <c r="R125" s="15">
        <v>0</v>
      </c>
      <c r="S125" s="15">
        <f>R125/$C125</f>
        <v>0</v>
      </c>
      <c r="T125" s="15">
        <v>0</v>
      </c>
      <c r="U125" s="15">
        <f>T125/$C125</f>
        <v>0</v>
      </c>
      <c r="V125" s="15">
        <v>0</v>
      </c>
      <c r="W125" s="15">
        <f>V125/$C125</f>
        <v>0</v>
      </c>
      <c r="X125" s="15">
        <v>40287</v>
      </c>
      <c r="Y125" s="15">
        <f>X125/$C125</f>
        <v>65.084006462035546</v>
      </c>
      <c r="Z125" s="15">
        <v>19250</v>
      </c>
      <c r="AA125" s="15">
        <f>Z125/$C125</f>
        <v>31.098546042003232</v>
      </c>
      <c r="AB125" s="15">
        <v>0</v>
      </c>
      <c r="AC125" s="15">
        <f>AB125/$C125</f>
        <v>0</v>
      </c>
      <c r="AD125" s="15">
        <v>4812</v>
      </c>
      <c r="AE125" s="15">
        <f>AD125/$C125</f>
        <v>7.7738287560581583</v>
      </c>
      <c r="AF125" s="15">
        <v>0</v>
      </c>
      <c r="AG125" s="15">
        <f>AF125/$C125</f>
        <v>0</v>
      </c>
      <c r="AH125" s="16">
        <f t="shared" si="63"/>
        <v>351615</v>
      </c>
      <c r="AI125" s="15">
        <f t="shared" si="125"/>
        <v>568.03715670436191</v>
      </c>
    </row>
    <row r="126" spans="1:35" s="30" customFormat="1" ht="12.75" customHeight="1" x14ac:dyDescent="0.2">
      <c r="A126" s="17" t="s">
        <v>168</v>
      </c>
      <c r="B126" s="18" t="s">
        <v>169</v>
      </c>
      <c r="C126" s="19">
        <v>491</v>
      </c>
      <c r="D126" s="20">
        <v>679429</v>
      </c>
      <c r="E126" s="20">
        <f t="shared" si="124"/>
        <v>1383.7657841140528</v>
      </c>
      <c r="F126" s="20">
        <v>0</v>
      </c>
      <c r="G126" s="20">
        <f>F126/$C126</f>
        <v>0</v>
      </c>
      <c r="H126" s="20">
        <v>0</v>
      </c>
      <c r="I126" s="20">
        <f>H126/$C126</f>
        <v>0</v>
      </c>
      <c r="J126" s="20">
        <v>0</v>
      </c>
      <c r="K126" s="20">
        <f>J126/$C126</f>
        <v>0</v>
      </c>
      <c r="L126" s="20">
        <v>0</v>
      </c>
      <c r="M126" s="20">
        <f>L126/$C126</f>
        <v>0</v>
      </c>
      <c r="N126" s="20">
        <v>0</v>
      </c>
      <c r="O126" s="20">
        <f>N126/$C126</f>
        <v>0</v>
      </c>
      <c r="P126" s="20">
        <v>0</v>
      </c>
      <c r="Q126" s="20">
        <f>P126/$C126</f>
        <v>0</v>
      </c>
      <c r="R126" s="20">
        <v>0</v>
      </c>
      <c r="S126" s="20">
        <f>R126/$C126</f>
        <v>0</v>
      </c>
      <c r="T126" s="20">
        <v>0</v>
      </c>
      <c r="U126" s="20">
        <f>T126/$C126</f>
        <v>0</v>
      </c>
      <c r="V126" s="20">
        <v>0</v>
      </c>
      <c r="W126" s="20">
        <f>V126/$C126</f>
        <v>0</v>
      </c>
      <c r="X126" s="20">
        <v>0</v>
      </c>
      <c r="Y126" s="20">
        <f>X126/$C126</f>
        <v>0</v>
      </c>
      <c r="Z126" s="20">
        <v>0</v>
      </c>
      <c r="AA126" s="20">
        <f>Z126/$C126</f>
        <v>0</v>
      </c>
      <c r="AB126" s="20">
        <v>0</v>
      </c>
      <c r="AC126" s="20">
        <f>AB126/$C126</f>
        <v>0</v>
      </c>
      <c r="AD126" s="20">
        <v>2422</v>
      </c>
      <c r="AE126" s="20">
        <f>AD126/$C126</f>
        <v>4.9327902240325869</v>
      </c>
      <c r="AF126" s="20">
        <v>0</v>
      </c>
      <c r="AG126" s="20">
        <f>AF126/$C126</f>
        <v>0</v>
      </c>
      <c r="AH126" s="44">
        <f t="shared" si="63"/>
        <v>681851</v>
      </c>
      <c r="AI126" s="20">
        <f t="shared" si="125"/>
        <v>1388.6985743380856</v>
      </c>
    </row>
    <row r="127" spans="1:35" x14ac:dyDescent="0.2">
      <c r="A127" s="23"/>
      <c r="B127" s="24" t="s">
        <v>185</v>
      </c>
      <c r="C127" s="25">
        <f>SUM(C122:C126)</f>
        <v>3327</v>
      </c>
      <c r="D127" s="26">
        <f>SUM(D122:D126)</f>
        <v>2148007</v>
      </c>
      <c r="E127" s="26">
        <f t="shared" si="124"/>
        <v>645.62879470994892</v>
      </c>
      <c r="F127" s="26">
        <f t="shared" ref="F127" si="126">SUM(F122:F126)</f>
        <v>0</v>
      </c>
      <c r="G127" s="26">
        <f t="shared" ref="G127" si="127">F127/$C127</f>
        <v>0</v>
      </c>
      <c r="H127" s="26">
        <f t="shared" ref="H127" si="128">SUM(H122:H126)</f>
        <v>0</v>
      </c>
      <c r="I127" s="26">
        <f t="shared" ref="I127" si="129">H127/$C127</f>
        <v>0</v>
      </c>
      <c r="J127" s="26">
        <f t="shared" ref="J127" si="130">SUM(J122:J126)</f>
        <v>0</v>
      </c>
      <c r="K127" s="26">
        <f t="shared" ref="K127" si="131">J127/$C127</f>
        <v>0</v>
      </c>
      <c r="L127" s="26">
        <f t="shared" ref="L127" si="132">SUM(L122:L126)</f>
        <v>0</v>
      </c>
      <c r="M127" s="26">
        <f t="shared" ref="M127" si="133">L127/$C127</f>
        <v>0</v>
      </c>
      <c r="N127" s="26">
        <f t="shared" ref="N127" si="134">SUM(N122:N126)</f>
        <v>0</v>
      </c>
      <c r="O127" s="26">
        <f t="shared" ref="O127" si="135">N127/$C127</f>
        <v>0</v>
      </c>
      <c r="P127" s="26">
        <f t="shared" ref="P127" si="136">SUM(P122:P126)</f>
        <v>0</v>
      </c>
      <c r="Q127" s="26">
        <f t="shared" ref="Q127" si="137">P127/$C127</f>
        <v>0</v>
      </c>
      <c r="R127" s="26">
        <f t="shared" ref="R127" si="138">SUM(R122:R126)</f>
        <v>0</v>
      </c>
      <c r="S127" s="26">
        <f t="shared" ref="S127" si="139">R127/$C127</f>
        <v>0</v>
      </c>
      <c r="T127" s="26">
        <f t="shared" ref="T127" si="140">SUM(T122:T126)</f>
        <v>0</v>
      </c>
      <c r="U127" s="26">
        <f t="shared" ref="U127" si="141">T127/$C127</f>
        <v>0</v>
      </c>
      <c r="V127" s="26">
        <f t="shared" ref="V127" si="142">SUM(V122:V126)</f>
        <v>0</v>
      </c>
      <c r="W127" s="26">
        <f t="shared" ref="W127" si="143">V127/$C127</f>
        <v>0</v>
      </c>
      <c r="X127" s="26">
        <f t="shared" ref="X127" si="144">SUM(X122:X126)</f>
        <v>104089</v>
      </c>
      <c r="Y127" s="26">
        <f t="shared" ref="Y127" si="145">X127/$C127</f>
        <v>31.28614367297866</v>
      </c>
      <c r="Z127" s="26">
        <f t="shared" ref="Z127" si="146">SUM(Z122:Z126)</f>
        <v>78352</v>
      </c>
      <c r="AA127" s="26">
        <f t="shared" ref="AA127" si="147">Z127/$C127</f>
        <v>23.550345656747822</v>
      </c>
      <c r="AB127" s="26">
        <f t="shared" ref="AB127" si="148">SUM(AB122:AB126)</f>
        <v>0</v>
      </c>
      <c r="AC127" s="26">
        <f t="shared" ref="AC127" si="149">AB127/$C127</f>
        <v>0</v>
      </c>
      <c r="AD127" s="26">
        <f t="shared" ref="AD127" si="150">SUM(AD122:AD126)</f>
        <v>12168</v>
      </c>
      <c r="AE127" s="26">
        <f t="shared" ref="AE127" si="151">AD127/$C127</f>
        <v>3.6573489630297566</v>
      </c>
      <c r="AF127" s="26">
        <f t="shared" ref="AF127" si="152">SUM(AF122:AF126)</f>
        <v>0</v>
      </c>
      <c r="AG127" s="26">
        <f t="shared" ref="AG127" si="153">AF127/$C127</f>
        <v>0</v>
      </c>
      <c r="AH127" s="45">
        <f t="shared" ref="AH127" si="154">SUM(AH122:AH126)</f>
        <v>2342616</v>
      </c>
      <c r="AI127" s="26">
        <f t="shared" si="125"/>
        <v>704.12263300270513</v>
      </c>
    </row>
    <row r="128" spans="1:35" x14ac:dyDescent="0.2">
      <c r="A128" s="35"/>
      <c r="B128" s="36"/>
      <c r="C128" s="36"/>
      <c r="D128" s="36"/>
      <c r="E128" s="36"/>
      <c r="F128" s="36"/>
      <c r="G128" s="36"/>
      <c r="H128" s="36"/>
      <c r="I128" s="37"/>
      <c r="J128" s="36"/>
      <c r="K128" s="36"/>
      <c r="L128" s="36"/>
      <c r="M128" s="36"/>
      <c r="N128" s="36"/>
      <c r="O128" s="37"/>
      <c r="P128" s="36"/>
      <c r="Q128" s="36"/>
      <c r="R128" s="36"/>
      <c r="S128" s="36"/>
      <c r="T128" s="36"/>
      <c r="U128" s="37"/>
      <c r="V128" s="36"/>
      <c r="W128" s="36"/>
      <c r="X128" s="36"/>
      <c r="Y128" s="36"/>
      <c r="Z128" s="36"/>
      <c r="AA128" s="37"/>
      <c r="AB128" s="36"/>
      <c r="AC128" s="36"/>
      <c r="AD128" s="36"/>
      <c r="AE128" s="37"/>
      <c r="AF128" s="36"/>
      <c r="AG128" s="36"/>
      <c r="AH128" s="36"/>
      <c r="AI128" s="37"/>
    </row>
    <row r="129" spans="1:35" s="39" customFormat="1" ht="15.75" customHeight="1" thickBot="1" x14ac:dyDescent="0.25">
      <c r="A129" s="38"/>
      <c r="B129" s="40" t="s">
        <v>184</v>
      </c>
      <c r="C129" s="41">
        <f>SUM(C73,C78,C120,C127)</f>
        <v>716070</v>
      </c>
      <c r="D129" s="42">
        <f>SUM(D73,D78,D120,D127)</f>
        <v>216168202</v>
      </c>
      <c r="E129" s="43">
        <f>D129/$C129</f>
        <v>301.88138310500369</v>
      </c>
      <c r="F129" s="42">
        <f t="shared" ref="F129" si="155">SUM(F73,F78,F120,F127)</f>
        <v>4662366</v>
      </c>
      <c r="G129" s="43">
        <f t="shared" ref="G129" si="156">F129/$C129</f>
        <v>6.5110478025891325</v>
      </c>
      <c r="H129" s="42">
        <f t="shared" ref="H129" si="157">SUM(H73,H78,H120,H127)</f>
        <v>3477281</v>
      </c>
      <c r="I129" s="43">
        <f t="shared" ref="I129" si="158">H129/$C129</f>
        <v>4.8560629547390617</v>
      </c>
      <c r="J129" s="42">
        <f t="shared" ref="J129" si="159">SUM(J73,J78,J120,J127)</f>
        <v>43933048</v>
      </c>
      <c r="K129" s="43">
        <f t="shared" ref="K129" si="160">J129/$C129</f>
        <v>61.353007387545908</v>
      </c>
      <c r="L129" s="42">
        <f t="shared" ref="L129" si="161">SUM(L73,L78,L120,L127)</f>
        <v>31636314</v>
      </c>
      <c r="M129" s="43">
        <f t="shared" ref="M129" si="162">L129/$C129</f>
        <v>44.18047676903096</v>
      </c>
      <c r="N129" s="42">
        <f t="shared" ref="N129" si="163">SUM(N73,N78,N120,N127)</f>
        <v>3252</v>
      </c>
      <c r="O129" s="43">
        <f t="shared" ref="O129" si="164">N129/$C129</f>
        <v>4.5414554443001381E-3</v>
      </c>
      <c r="P129" s="42">
        <f t="shared" ref="P129" si="165">SUM(P73,P78,P120,P127)</f>
        <v>907693</v>
      </c>
      <c r="Q129" s="43">
        <f t="shared" ref="Q129" si="166">P129/$C129</f>
        <v>1.26760372589272</v>
      </c>
      <c r="R129" s="42">
        <f t="shared" ref="R129" si="167">SUM(R73,R78,R120,R127)</f>
        <v>6015347</v>
      </c>
      <c r="S129" s="43">
        <f t="shared" ref="S129" si="168">R129/$C129</f>
        <v>8.400501347633611</v>
      </c>
      <c r="T129" s="42">
        <f t="shared" ref="T129" si="169">SUM(T73,T78,T120,T127)</f>
        <v>2445795</v>
      </c>
      <c r="U129" s="43">
        <f t="shared" ref="U129" si="170">T129/$C129</f>
        <v>3.4155808789643469</v>
      </c>
      <c r="V129" s="42">
        <f t="shared" ref="V129" si="171">SUM(V73,V78,V120,V127)</f>
        <v>83462</v>
      </c>
      <c r="W129" s="43">
        <f t="shared" ref="W129" si="172">V129/$C129</f>
        <v>0.11655564400128479</v>
      </c>
      <c r="X129" s="42">
        <f t="shared" ref="X129" si="173">SUM(X73,X78,X120,X127)</f>
        <v>12491384</v>
      </c>
      <c r="Y129" s="43">
        <f t="shared" ref="Y129" si="174">X129/$C129</f>
        <v>17.444361584761268</v>
      </c>
      <c r="Z129" s="42">
        <f t="shared" ref="Z129" si="175">SUM(Z73,Z78,Z120,Z127)</f>
        <v>6830570</v>
      </c>
      <c r="AA129" s="43">
        <f t="shared" ref="AA129" si="176">Z129/$C129</f>
        <v>9.538969653804795</v>
      </c>
      <c r="AB129" s="42">
        <f t="shared" ref="AB129" si="177">SUM(AB73,AB78,AB120,AB127)</f>
        <v>28841209</v>
      </c>
      <c r="AC129" s="43">
        <f t="shared" ref="AC129" si="178">AB129/$C129</f>
        <v>40.277080453028333</v>
      </c>
      <c r="AD129" s="42">
        <f t="shared" ref="AD129" si="179">SUM(AD73,AD78,AD120,AD127)</f>
        <v>2027392</v>
      </c>
      <c r="AE129" s="43">
        <f t="shared" ref="AE129" si="180">AD129/$C129</f>
        <v>2.8312762718728615</v>
      </c>
      <c r="AF129" s="42">
        <f t="shared" ref="AF129" si="181">SUM(AF73,AF78,AF120,AF127)</f>
        <v>15464657</v>
      </c>
      <c r="AG129" s="43">
        <f t="shared" ref="AG129" si="182">AF129/$C129</f>
        <v>21.596571564232548</v>
      </c>
      <c r="AH129" s="46">
        <f t="shared" ref="AH129" si="183">SUM(AH73,AH78,AH120,AH127)</f>
        <v>374987972</v>
      </c>
      <c r="AI129" s="43">
        <f t="shared" ref="AI129" si="184">AH129/$C129</f>
        <v>523.67502059854485</v>
      </c>
    </row>
    <row r="130" spans="1:35" ht="13.5" thickTop="1" x14ac:dyDescent="0.2">
      <c r="A130" s="1" t="s">
        <v>190</v>
      </c>
      <c r="AI130" s="30"/>
    </row>
  </sheetData>
  <sortState ref="A74:AH180">
    <sortCondition ref="A74:A180"/>
  </sortState>
  <mergeCells count="18">
    <mergeCell ref="AI1:AI2"/>
    <mergeCell ref="U1:U2"/>
    <mergeCell ref="W1:W2"/>
    <mergeCell ref="Y1:Y2"/>
    <mergeCell ref="AA1:AA2"/>
    <mergeCell ref="AC1:AC2"/>
    <mergeCell ref="C1:C2"/>
    <mergeCell ref="AH1:AH2"/>
    <mergeCell ref="E1:E2"/>
    <mergeCell ref="G1:G2"/>
    <mergeCell ref="I1:I2"/>
    <mergeCell ref="K1:K2"/>
    <mergeCell ref="M1:M2"/>
    <mergeCell ref="O1:O2"/>
    <mergeCell ref="Q1:Q2"/>
    <mergeCell ref="S1:S2"/>
    <mergeCell ref="AE1:AE2"/>
    <mergeCell ref="AG1:AG2"/>
  </mergeCells>
  <printOptions horizontalCentered="1"/>
  <pageMargins left="0.25" right="0.25" top="0.88" bottom="0.5" header="0.42" footer="0.5"/>
  <pageSetup paperSize="5" scale="70" orientation="portrait" r:id="rId1"/>
  <headerFooter alignWithMargins="0">
    <oddHeader>&amp;C&amp;18Purchased Professional and Technical Services  - 
Expenditures by Object</oddHeader>
  </headerFooter>
  <rowBreaks count="1" manualBreakCount="1">
    <brk id="79" max="34" man="1"/>
  </rowBreaks>
  <colBreaks count="3" manualBreakCount="3">
    <brk id="11" max="129" man="1"/>
    <brk id="19" max="129" man="1"/>
    <brk id="27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Pur Prof Tech - 300</vt:lpstr>
      <vt:lpstr>'Pur Prof Tech - 300'!Print_Area</vt:lpstr>
      <vt:lpstr>'Pur Prof Tech - 300'!Print_Titles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2019-06-04T16:40:16Z</cp:lastPrinted>
  <dcterms:created xsi:type="dcterms:W3CDTF">2019-06-04T13:57:01Z</dcterms:created>
  <dcterms:modified xsi:type="dcterms:W3CDTF">2019-06-11T15:11:03Z</dcterms:modified>
</cp:coreProperties>
</file>