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mf\EFS\MFPAdm\MFP Accountability_Resource Allocation_70% Instr\2016-17 AFR Data for Resource Alloc_70% Instr\Resource Allocation\FY2016-17 Expenditures by Object\Web\"/>
    </mc:Choice>
  </mc:AlternateContent>
  <bookViews>
    <workbookView xWindow="0" yWindow="0" windowWidth="24000" windowHeight="13500"/>
  </bookViews>
  <sheets>
    <sheet name="Other Purchased Services - 500" sheetId="1" r:id="rId1"/>
  </sheets>
  <definedNames>
    <definedName name="_xlnm.Print_Area" localSheetId="0">'Other Purchased Services - 500'!$A$1:$BI$130</definedName>
    <definedName name="_xlnm.Print_Titles" localSheetId="0">'Other Purchased Services - 500'!$A:$C,'Other Purchased Services - 500'!$1:$2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7" i="1" l="1"/>
  <c r="H127" i="1"/>
  <c r="J127" i="1"/>
  <c r="L127" i="1"/>
  <c r="M127" i="1" s="1"/>
  <c r="N127" i="1"/>
  <c r="P127" i="1"/>
  <c r="R127" i="1"/>
  <c r="T127" i="1"/>
  <c r="V127" i="1"/>
  <c r="X127" i="1"/>
  <c r="Z127" i="1"/>
  <c r="AB127" i="1"/>
  <c r="AC127" i="1" s="1"/>
  <c r="AD127" i="1"/>
  <c r="AF127" i="1"/>
  <c r="AH127" i="1"/>
  <c r="AJ127" i="1"/>
  <c r="AL127" i="1"/>
  <c r="AN127" i="1"/>
  <c r="AP127" i="1"/>
  <c r="AR127" i="1"/>
  <c r="AT127" i="1"/>
  <c r="AV127" i="1"/>
  <c r="AX127" i="1"/>
  <c r="AZ127" i="1"/>
  <c r="BB127" i="1"/>
  <c r="BD127" i="1"/>
  <c r="BF127" i="1"/>
  <c r="D127" i="1"/>
  <c r="C127" i="1"/>
  <c r="Q127" i="1" s="1"/>
  <c r="F120" i="1"/>
  <c r="H120" i="1"/>
  <c r="J120" i="1"/>
  <c r="L120" i="1"/>
  <c r="N120" i="1"/>
  <c r="P120" i="1"/>
  <c r="R120" i="1"/>
  <c r="T120" i="1"/>
  <c r="V120" i="1"/>
  <c r="X120" i="1"/>
  <c r="Z120" i="1"/>
  <c r="AB120" i="1"/>
  <c r="AD120" i="1"/>
  <c r="AF120" i="1"/>
  <c r="AH120" i="1"/>
  <c r="AJ120" i="1"/>
  <c r="AL120" i="1"/>
  <c r="AN120" i="1"/>
  <c r="AP120" i="1"/>
  <c r="AR120" i="1"/>
  <c r="AT120" i="1"/>
  <c r="AV120" i="1"/>
  <c r="AX120" i="1"/>
  <c r="AZ120" i="1"/>
  <c r="BB120" i="1"/>
  <c r="BD120" i="1"/>
  <c r="BF120" i="1"/>
  <c r="D120" i="1"/>
  <c r="C120" i="1"/>
  <c r="F78" i="1"/>
  <c r="H78" i="1"/>
  <c r="J78" i="1"/>
  <c r="L78" i="1"/>
  <c r="N78" i="1"/>
  <c r="P78" i="1"/>
  <c r="R78" i="1"/>
  <c r="T78" i="1"/>
  <c r="V78" i="1"/>
  <c r="X78" i="1"/>
  <c r="Z78" i="1"/>
  <c r="AB78" i="1"/>
  <c r="AD78" i="1"/>
  <c r="AF78" i="1"/>
  <c r="AH78" i="1"/>
  <c r="AJ78" i="1"/>
  <c r="AL78" i="1"/>
  <c r="AN78" i="1"/>
  <c r="AP78" i="1"/>
  <c r="AR78" i="1"/>
  <c r="AT78" i="1"/>
  <c r="AV78" i="1"/>
  <c r="AX78" i="1"/>
  <c r="AZ78" i="1"/>
  <c r="BB78" i="1"/>
  <c r="BD78" i="1"/>
  <c r="BF78" i="1"/>
  <c r="D78" i="1"/>
  <c r="C78" i="1"/>
  <c r="F73" i="1"/>
  <c r="H73" i="1"/>
  <c r="J73" i="1"/>
  <c r="L73" i="1"/>
  <c r="N73" i="1"/>
  <c r="P73" i="1"/>
  <c r="R73" i="1"/>
  <c r="T73" i="1"/>
  <c r="V73" i="1"/>
  <c r="V129" i="1" s="1"/>
  <c r="X73" i="1"/>
  <c r="Z73" i="1"/>
  <c r="AB73" i="1"/>
  <c r="AD73" i="1"/>
  <c r="AF73" i="1"/>
  <c r="AH73" i="1"/>
  <c r="AJ73" i="1"/>
  <c r="AL73" i="1"/>
  <c r="AN73" i="1"/>
  <c r="AP73" i="1"/>
  <c r="AR73" i="1"/>
  <c r="AT73" i="1"/>
  <c r="AV73" i="1"/>
  <c r="AX73" i="1"/>
  <c r="AZ73" i="1"/>
  <c r="BB73" i="1"/>
  <c r="BD73" i="1"/>
  <c r="BF73" i="1"/>
  <c r="D73" i="1"/>
  <c r="C73" i="1"/>
  <c r="AS78" i="1" l="1"/>
  <c r="BA120" i="1"/>
  <c r="Y120" i="1"/>
  <c r="Q120" i="1"/>
  <c r="E120" i="1"/>
  <c r="AM120" i="1"/>
  <c r="AG120" i="1"/>
  <c r="BE78" i="1"/>
  <c r="AO78" i="1"/>
  <c r="AG78" i="1"/>
  <c r="BG120" i="1"/>
  <c r="AR129" i="1"/>
  <c r="L129" i="1"/>
  <c r="E78" i="1"/>
  <c r="BF129" i="1"/>
  <c r="AX129" i="1"/>
  <c r="AP129" i="1"/>
  <c r="AH129" i="1"/>
  <c r="J129" i="1"/>
  <c r="AC78" i="1"/>
  <c r="AW120" i="1"/>
  <c r="AO120" i="1"/>
  <c r="M120" i="1"/>
  <c r="O78" i="1"/>
  <c r="I78" i="1"/>
  <c r="S127" i="1"/>
  <c r="AV129" i="1"/>
  <c r="AN129" i="1"/>
  <c r="AF129" i="1"/>
  <c r="X129" i="1"/>
  <c r="P129" i="1"/>
  <c r="H129" i="1"/>
  <c r="BA78" i="1"/>
  <c r="AU78" i="1"/>
  <c r="AI78" i="1"/>
  <c r="Q78" i="1"/>
  <c r="G78" i="1"/>
  <c r="AY127" i="1"/>
  <c r="AK127" i="1"/>
  <c r="I127" i="1"/>
  <c r="AW78" i="1"/>
  <c r="AM78" i="1"/>
  <c r="U78" i="1"/>
  <c r="AO127" i="1"/>
  <c r="Z129" i="1"/>
  <c r="R129" i="1"/>
  <c r="BC78" i="1"/>
  <c r="AK78" i="1"/>
  <c r="AE78" i="1"/>
  <c r="Y78" i="1"/>
  <c r="S78" i="1"/>
  <c r="M78" i="1"/>
  <c r="E127" i="1"/>
  <c r="BA127" i="1"/>
  <c r="AS127" i="1"/>
  <c r="Y127" i="1"/>
  <c r="BD129" i="1"/>
  <c r="C129" i="1"/>
  <c r="AT129" i="1"/>
  <c r="AL129" i="1"/>
  <c r="AD129" i="1"/>
  <c r="W129" i="1"/>
  <c r="N129" i="1"/>
  <c r="AY78" i="1"/>
  <c r="W78" i="1"/>
  <c r="BC120" i="1"/>
  <c r="AC120" i="1"/>
  <c r="G120" i="1"/>
  <c r="BE127" i="1"/>
  <c r="AI127" i="1"/>
  <c r="U127" i="1"/>
  <c r="BB129" i="1"/>
  <c r="F129" i="1"/>
  <c r="AB129" i="1"/>
  <c r="AC129" i="1" s="1"/>
  <c r="D129" i="1"/>
  <c r="AZ129" i="1"/>
  <c r="AJ129" i="1"/>
  <c r="T129" i="1"/>
  <c r="U129" i="1" s="1"/>
  <c r="BG78" i="1"/>
  <c r="AQ78" i="1"/>
  <c r="AA78" i="1"/>
  <c r="K78" i="1"/>
  <c r="U120" i="1"/>
  <c r="AK120" i="1"/>
  <c r="BE120" i="1"/>
  <c r="AS120" i="1"/>
  <c r="W120" i="1"/>
  <c r="I120" i="1"/>
  <c r="AQ120" i="1"/>
  <c r="AA120" i="1"/>
  <c r="K120" i="1"/>
  <c r="BC127" i="1"/>
  <c r="AW127" i="1"/>
  <c r="AM127" i="1"/>
  <c r="AG127" i="1"/>
  <c r="W127" i="1"/>
  <c r="G127" i="1"/>
  <c r="AU120" i="1"/>
  <c r="AE120" i="1"/>
  <c r="O120" i="1"/>
  <c r="BG127" i="1"/>
  <c r="AQ127" i="1"/>
  <c r="AA127" i="1"/>
  <c r="K127" i="1"/>
  <c r="AY120" i="1"/>
  <c r="AI120" i="1"/>
  <c r="S120" i="1"/>
  <c r="AU127" i="1"/>
  <c r="AE127" i="1"/>
  <c r="O127" i="1"/>
  <c r="BA129" i="1" l="1"/>
  <c r="BC129" i="1"/>
  <c r="AM129" i="1"/>
  <c r="E129" i="1"/>
  <c r="O129" i="1"/>
  <c r="AU129" i="1"/>
  <c r="AS129" i="1"/>
  <c r="Y129" i="1"/>
  <c r="AI129" i="1"/>
  <c r="AK129" i="1"/>
  <c r="G129" i="1"/>
  <c r="AE129" i="1"/>
  <c r="AA129" i="1"/>
  <c r="AQ129" i="1"/>
  <c r="K129" i="1"/>
  <c r="BG129" i="1"/>
  <c r="AY129" i="1"/>
  <c r="Q129" i="1"/>
  <c r="AW129" i="1"/>
  <c r="M129" i="1"/>
  <c r="S129" i="1"/>
  <c r="AG129" i="1"/>
  <c r="BE129" i="1"/>
  <c r="I129" i="1"/>
  <c r="AO129" i="1"/>
  <c r="AW118" i="1" l="1"/>
  <c r="AS118" i="1"/>
  <c r="AK118" i="1"/>
  <c r="AG118" i="1"/>
  <c r="Y118" i="1"/>
  <c r="Q118" i="1"/>
  <c r="M118" i="1"/>
  <c r="E118" i="1"/>
  <c r="BC117" i="1"/>
  <c r="AW117" i="1"/>
  <c r="AU117" i="1"/>
  <c r="AO117" i="1"/>
  <c r="AM117" i="1"/>
  <c r="AG117" i="1"/>
  <c r="AE117" i="1"/>
  <c r="Y117" i="1"/>
  <c r="W117" i="1"/>
  <c r="Q117" i="1"/>
  <c r="O117" i="1"/>
  <c r="I117" i="1"/>
  <c r="G117" i="1"/>
  <c r="BC115" i="1"/>
  <c r="BA115" i="1"/>
  <c r="AU115" i="1"/>
  <c r="AS115" i="1"/>
  <c r="AM115" i="1"/>
  <c r="AK115" i="1"/>
  <c r="AG115" i="1"/>
  <c r="AE115" i="1"/>
  <c r="AC115" i="1"/>
  <c r="Y115" i="1"/>
  <c r="W115" i="1"/>
  <c r="U115" i="1"/>
  <c r="Q115" i="1"/>
  <c r="O115" i="1"/>
  <c r="M115" i="1"/>
  <c r="I115" i="1"/>
  <c r="G115" i="1"/>
  <c r="S114" i="1"/>
  <c r="BG113" i="1"/>
  <c r="BE126" i="1"/>
  <c r="BA126" i="1"/>
  <c r="AO126" i="1"/>
  <c r="AK126" i="1"/>
  <c r="AG126" i="1"/>
  <c r="Y126" i="1"/>
  <c r="U126" i="1"/>
  <c r="I126" i="1"/>
  <c r="BH126" i="1"/>
  <c r="E126" i="1"/>
  <c r="BC112" i="1"/>
  <c r="AU112" i="1"/>
  <c r="AM112" i="1"/>
  <c r="AE112" i="1"/>
  <c r="W112" i="1"/>
  <c r="O112" i="1"/>
  <c r="G112" i="1"/>
  <c r="BE111" i="1"/>
  <c r="BA111" i="1"/>
  <c r="AK111" i="1"/>
  <c r="K110" i="1"/>
  <c r="BH109" i="1"/>
  <c r="BE109" i="1"/>
  <c r="BG108" i="1"/>
  <c r="AW108" i="1"/>
  <c r="AQ108" i="1"/>
  <c r="AG108" i="1"/>
  <c r="AA108" i="1"/>
  <c r="K108" i="1"/>
  <c r="BC107" i="1"/>
  <c r="AW107" i="1"/>
  <c r="AO107" i="1"/>
  <c r="AG107" i="1"/>
  <c r="Y107" i="1"/>
  <c r="Q107" i="1"/>
  <c r="I107" i="1"/>
  <c r="BA106" i="1"/>
  <c r="AW106" i="1"/>
  <c r="AS106" i="1"/>
  <c r="AO106" i="1"/>
  <c r="AK106" i="1"/>
  <c r="AG106" i="1"/>
  <c r="AC106" i="1"/>
  <c r="Y106" i="1"/>
  <c r="U106" i="1"/>
  <c r="M106" i="1"/>
  <c r="AU104" i="1"/>
  <c r="AQ104" i="1"/>
  <c r="AA104" i="1"/>
  <c r="O104" i="1"/>
  <c r="BH104" i="1"/>
  <c r="BE102" i="1"/>
  <c r="AS102" i="1"/>
  <c r="AK102" i="1"/>
  <c r="AC102" i="1"/>
  <c r="M102" i="1"/>
  <c r="BG102" i="1"/>
  <c r="BE101" i="1"/>
  <c r="BC101" i="1"/>
  <c r="BA101" i="1"/>
  <c r="AW101" i="1"/>
  <c r="AU101" i="1"/>
  <c r="AS101" i="1"/>
  <c r="AO101" i="1"/>
  <c r="AM101" i="1"/>
  <c r="AK101" i="1"/>
  <c r="AG101" i="1"/>
  <c r="AE101" i="1"/>
  <c r="AC101" i="1"/>
  <c r="Y101" i="1"/>
  <c r="W101" i="1"/>
  <c r="U101" i="1"/>
  <c r="Q101" i="1"/>
  <c r="O101" i="1"/>
  <c r="M101" i="1"/>
  <c r="I101" i="1"/>
  <c r="G101" i="1"/>
  <c r="BE99" i="1"/>
  <c r="AW99" i="1"/>
  <c r="AO99" i="1"/>
  <c r="AG99" i="1"/>
  <c r="Y99" i="1"/>
  <c r="Q99" i="1"/>
  <c r="I99" i="1"/>
  <c r="BH99" i="1"/>
  <c r="BG98" i="1"/>
  <c r="AU98" i="1"/>
  <c r="AE98" i="1"/>
  <c r="AA98" i="1"/>
  <c r="BH96" i="1"/>
  <c r="AY95" i="1"/>
  <c r="AW123" i="1"/>
  <c r="AS123" i="1"/>
  <c r="AG123" i="1"/>
  <c r="Q123" i="1"/>
  <c r="I123" i="1"/>
  <c r="BH94" i="1"/>
  <c r="BG94" i="1"/>
  <c r="BE93" i="1"/>
  <c r="AW93" i="1"/>
  <c r="AO93" i="1"/>
  <c r="AG93" i="1"/>
  <c r="Y93" i="1"/>
  <c r="Q93" i="1"/>
  <c r="I93" i="1"/>
  <c r="BG92" i="1"/>
  <c r="BH90" i="1"/>
  <c r="BG90" i="1"/>
  <c r="BE89" i="1"/>
  <c r="AW89" i="1"/>
  <c r="AO89" i="1"/>
  <c r="AG89" i="1"/>
  <c r="Y89" i="1"/>
  <c r="Q89" i="1"/>
  <c r="I89" i="1"/>
  <c r="BG88" i="1"/>
  <c r="BH86" i="1"/>
  <c r="BG86" i="1"/>
  <c r="BE85" i="1"/>
  <c r="AW85" i="1"/>
  <c r="AO85" i="1"/>
  <c r="AG85" i="1"/>
  <c r="Y85" i="1"/>
  <c r="Q85" i="1"/>
  <c r="I85" i="1"/>
  <c r="BG84" i="1"/>
  <c r="AS82" i="1"/>
  <c r="AO82" i="1"/>
  <c r="AK82" i="1"/>
  <c r="AG82" i="1"/>
  <c r="AC82" i="1"/>
  <c r="Y82" i="1"/>
  <c r="U82" i="1"/>
  <c r="Q82" i="1"/>
  <c r="M82" i="1"/>
  <c r="I82" i="1"/>
  <c r="BH82" i="1"/>
  <c r="BG82" i="1"/>
  <c r="BC81" i="1"/>
  <c r="AU81" i="1"/>
  <c r="BG80" i="1"/>
  <c r="BE80" i="1"/>
  <c r="BA80" i="1"/>
  <c r="AO80" i="1"/>
  <c r="AG80" i="1"/>
  <c r="Y80" i="1"/>
  <c r="K80" i="1"/>
  <c r="BE76" i="1"/>
  <c r="AO76" i="1"/>
  <c r="AG76" i="1"/>
  <c r="Y76" i="1"/>
  <c r="Q76" i="1"/>
  <c r="I76" i="1"/>
  <c r="O75" i="1"/>
  <c r="BE71" i="1"/>
  <c r="AY71" i="1"/>
  <c r="AW71" i="1"/>
  <c r="AS71" i="1"/>
  <c r="AO71" i="1"/>
  <c r="AM71" i="1"/>
  <c r="AG71" i="1"/>
  <c r="AC71" i="1"/>
  <c r="Y71" i="1"/>
  <c r="S71" i="1"/>
  <c r="Q71" i="1"/>
  <c r="M71" i="1"/>
  <c r="I71" i="1"/>
  <c r="G71" i="1"/>
  <c r="BG70" i="1"/>
  <c r="AO69" i="1"/>
  <c r="AY69" i="1"/>
  <c r="AS68" i="1"/>
  <c r="AO68" i="1"/>
  <c r="AG68" i="1"/>
  <c r="AC68" i="1"/>
  <c r="M68" i="1"/>
  <c r="I68" i="1"/>
  <c r="AO67" i="1"/>
  <c r="BE66" i="1"/>
  <c r="BA66" i="1"/>
  <c r="AW66" i="1"/>
  <c r="AS66" i="1"/>
  <c r="AO66" i="1"/>
  <c r="AK66" i="1"/>
  <c r="AG66" i="1"/>
  <c r="AC66" i="1"/>
  <c r="Y66" i="1"/>
  <c r="U66" i="1"/>
  <c r="Q66" i="1"/>
  <c r="M66" i="1"/>
  <c r="I66" i="1"/>
  <c r="E66" i="1"/>
  <c r="BG66" i="1"/>
  <c r="AI65" i="1"/>
  <c r="BC64" i="1"/>
  <c r="AU64" i="1"/>
  <c r="AM64" i="1"/>
  <c r="AE64" i="1"/>
  <c r="W64" i="1"/>
  <c r="O64" i="1"/>
  <c r="G64" i="1"/>
  <c r="BG63" i="1"/>
  <c r="BE63" i="1"/>
  <c r="BA63" i="1"/>
  <c r="AU63" i="1"/>
  <c r="AO63" i="1"/>
  <c r="AK63" i="1"/>
  <c r="AC63" i="1"/>
  <c r="Y63" i="1"/>
  <c r="U63" i="1"/>
  <c r="S63" i="1"/>
  <c r="I63" i="1"/>
  <c r="AS63" i="1"/>
  <c r="BE62" i="1"/>
  <c r="BA62" i="1"/>
  <c r="AW62" i="1"/>
  <c r="AS62" i="1"/>
  <c r="AO62" i="1"/>
  <c r="AK62" i="1"/>
  <c r="AG62" i="1"/>
  <c r="AC62" i="1"/>
  <c r="Y62" i="1"/>
  <c r="U62" i="1"/>
  <c r="Q62" i="1"/>
  <c r="M62" i="1"/>
  <c r="I62" i="1"/>
  <c r="E62" i="1"/>
  <c r="BG62" i="1"/>
  <c r="BG61" i="1"/>
  <c r="BA61" i="1"/>
  <c r="AW61" i="1"/>
  <c r="AU61" i="1"/>
  <c r="AQ61" i="1"/>
  <c r="AK61" i="1"/>
  <c r="AG61" i="1"/>
  <c r="AE61" i="1"/>
  <c r="AA61" i="1"/>
  <c r="U61" i="1"/>
  <c r="Q61" i="1"/>
  <c r="O61" i="1"/>
  <c r="K61" i="1"/>
  <c r="E61" i="1"/>
  <c r="BA59" i="1"/>
  <c r="AW59" i="1"/>
  <c r="AS59" i="1"/>
  <c r="AQ59" i="1"/>
  <c r="AG59" i="1"/>
  <c r="AC59" i="1"/>
  <c r="Y59" i="1"/>
  <c r="S59" i="1"/>
  <c r="Q59" i="1"/>
  <c r="M59" i="1"/>
  <c r="G59" i="1"/>
  <c r="E59" i="1"/>
  <c r="BG58" i="1"/>
  <c r="S57" i="1"/>
  <c r="BC56" i="1"/>
  <c r="AU56" i="1"/>
  <c r="AM56" i="1"/>
  <c r="AE56" i="1"/>
  <c r="W56" i="1"/>
  <c r="O56" i="1"/>
  <c r="G56" i="1"/>
  <c r="BG55" i="1"/>
  <c r="BE55" i="1"/>
  <c r="BA55" i="1"/>
  <c r="AU55" i="1"/>
  <c r="AS55" i="1"/>
  <c r="AO55" i="1"/>
  <c r="AK55" i="1"/>
  <c r="AI55" i="1"/>
  <c r="AC55" i="1"/>
  <c r="Y55" i="1"/>
  <c r="U55" i="1"/>
  <c r="S55" i="1"/>
  <c r="Q55" i="1"/>
  <c r="K55" i="1"/>
  <c r="I55" i="1"/>
  <c r="E55" i="1"/>
  <c r="M55" i="1"/>
  <c r="BE54" i="1"/>
  <c r="BA54" i="1"/>
  <c r="AW54" i="1"/>
  <c r="AS54" i="1"/>
  <c r="AO54" i="1"/>
  <c r="AK54" i="1"/>
  <c r="AG54" i="1"/>
  <c r="AC54" i="1"/>
  <c r="Y54" i="1"/>
  <c r="U54" i="1"/>
  <c r="Q54" i="1"/>
  <c r="M54" i="1"/>
  <c r="I54" i="1"/>
  <c r="E54" i="1"/>
  <c r="BG54" i="1"/>
  <c r="BG53" i="1"/>
  <c r="BA53" i="1"/>
  <c r="AW53" i="1"/>
  <c r="AU53" i="1"/>
  <c r="AQ53" i="1"/>
  <c r="AK53" i="1"/>
  <c r="AG53" i="1"/>
  <c r="AE53" i="1"/>
  <c r="AA53" i="1"/>
  <c r="U53" i="1"/>
  <c r="Q53" i="1"/>
  <c r="O53" i="1"/>
  <c r="K53" i="1"/>
  <c r="E53" i="1"/>
  <c r="BC52" i="1"/>
  <c r="AU52" i="1"/>
  <c r="AM52" i="1"/>
  <c r="AE52" i="1"/>
  <c r="W52" i="1"/>
  <c r="O52" i="1"/>
  <c r="G52" i="1"/>
  <c r="BG51" i="1"/>
  <c r="BE51" i="1"/>
  <c r="BC51" i="1"/>
  <c r="BA51" i="1"/>
  <c r="AW51" i="1"/>
  <c r="AU51" i="1"/>
  <c r="AS51" i="1"/>
  <c r="AQ51" i="1"/>
  <c r="AO51" i="1"/>
  <c r="AM51" i="1"/>
  <c r="AK51" i="1"/>
  <c r="AG51" i="1"/>
  <c r="AE51" i="1"/>
  <c r="AC51" i="1"/>
  <c r="AA51" i="1"/>
  <c r="Y51" i="1"/>
  <c r="W51" i="1"/>
  <c r="U51" i="1"/>
  <c r="Q51" i="1"/>
  <c r="O51" i="1"/>
  <c r="M51" i="1"/>
  <c r="K51" i="1"/>
  <c r="I51" i="1"/>
  <c r="G51" i="1"/>
  <c r="E51" i="1"/>
  <c r="AS50" i="1"/>
  <c r="AK50" i="1"/>
  <c r="AC50" i="1"/>
  <c r="BG50" i="1"/>
  <c r="AI49" i="1"/>
  <c r="BG48" i="1"/>
  <c r="BC48" i="1"/>
  <c r="AU48" i="1"/>
  <c r="AQ48" i="1"/>
  <c r="AM48" i="1"/>
  <c r="AI48" i="1"/>
  <c r="AE48" i="1"/>
  <c r="AA48" i="1"/>
  <c r="W48" i="1"/>
  <c r="S48" i="1"/>
  <c r="O48" i="1"/>
  <c r="K48" i="1"/>
  <c r="G48" i="1"/>
  <c r="AS47" i="1"/>
  <c r="AC47" i="1"/>
  <c r="U47" i="1"/>
  <c r="M47" i="1"/>
  <c r="BA46" i="1"/>
  <c r="AS46" i="1"/>
  <c r="Y46" i="1"/>
  <c r="Q46" i="1"/>
  <c r="I46" i="1"/>
  <c r="AK46" i="1"/>
  <c r="BG45" i="1"/>
  <c r="BA45" i="1"/>
  <c r="AQ45" i="1"/>
  <c r="AK45" i="1"/>
  <c r="AE45" i="1"/>
  <c r="U45" i="1"/>
  <c r="O45" i="1"/>
  <c r="BG44" i="1"/>
  <c r="BE44" i="1"/>
  <c r="BC44" i="1"/>
  <c r="BA44" i="1"/>
  <c r="AW44" i="1"/>
  <c r="AU44" i="1"/>
  <c r="AS44" i="1"/>
  <c r="AQ44" i="1"/>
  <c r="AO44" i="1"/>
  <c r="AM44" i="1"/>
  <c r="AK44" i="1"/>
  <c r="AG44" i="1"/>
  <c r="AE44" i="1"/>
  <c r="AC44" i="1"/>
  <c r="AA44" i="1"/>
  <c r="Y44" i="1"/>
  <c r="W44" i="1"/>
  <c r="U44" i="1"/>
  <c r="Q44" i="1"/>
  <c r="O44" i="1"/>
  <c r="M44" i="1"/>
  <c r="K44" i="1"/>
  <c r="I44" i="1"/>
  <c r="G44" i="1"/>
  <c r="E44" i="1"/>
  <c r="BE43" i="1"/>
  <c r="AW43" i="1"/>
  <c r="AG43" i="1"/>
  <c r="AC43" i="1"/>
  <c r="U43" i="1"/>
  <c r="Q43" i="1"/>
  <c r="M43" i="1"/>
  <c r="I43" i="1"/>
  <c r="E43" i="1"/>
  <c r="AK43" i="1"/>
  <c r="BE42" i="1"/>
  <c r="BA42" i="1"/>
  <c r="AW42" i="1"/>
  <c r="AS42" i="1"/>
  <c r="AO42" i="1"/>
  <c r="AK42" i="1"/>
  <c r="AG42" i="1"/>
  <c r="AC42" i="1"/>
  <c r="Y42" i="1"/>
  <c r="U42" i="1"/>
  <c r="Q42" i="1"/>
  <c r="M42" i="1"/>
  <c r="I42" i="1"/>
  <c r="BG42" i="1"/>
  <c r="BG41" i="1"/>
  <c r="BC41" i="1"/>
  <c r="AU41" i="1"/>
  <c r="AQ41" i="1"/>
  <c r="AM41" i="1"/>
  <c r="AK41" i="1"/>
  <c r="AE41" i="1"/>
  <c r="AA41" i="1"/>
  <c r="W41" i="1"/>
  <c r="S41" i="1"/>
  <c r="O41" i="1"/>
  <c r="M41" i="1"/>
  <c r="K41" i="1"/>
  <c r="G41" i="1"/>
  <c r="BG40" i="1"/>
  <c r="BA39" i="1"/>
  <c r="W39" i="1"/>
  <c r="AO39" i="1"/>
  <c r="BE38" i="1"/>
  <c r="BA38" i="1"/>
  <c r="AW38" i="1"/>
  <c r="AS38" i="1"/>
  <c r="AO38" i="1"/>
  <c r="AK38" i="1"/>
  <c r="AG38" i="1"/>
  <c r="AC38" i="1"/>
  <c r="Y38" i="1"/>
  <c r="U38" i="1"/>
  <c r="Q38" i="1"/>
  <c r="M38" i="1"/>
  <c r="I38" i="1"/>
  <c r="E38" i="1"/>
  <c r="BG38" i="1"/>
  <c r="BC37" i="1"/>
  <c r="AU37" i="1"/>
  <c r="AG37" i="1"/>
  <c r="AE37" i="1"/>
  <c r="BE35" i="1"/>
  <c r="BC35" i="1"/>
  <c r="AW35" i="1"/>
  <c r="AU35" i="1"/>
  <c r="AO35" i="1"/>
  <c r="AM35" i="1"/>
  <c r="AG35" i="1"/>
  <c r="AE35" i="1"/>
  <c r="Y35" i="1"/>
  <c r="W35" i="1"/>
  <c r="Q35" i="1"/>
  <c r="O35" i="1"/>
  <c r="I35" i="1"/>
  <c r="G35" i="1"/>
  <c r="BG34" i="1"/>
  <c r="BE34" i="1"/>
  <c r="BC34" i="1"/>
  <c r="BA34" i="1"/>
  <c r="AW34" i="1"/>
  <c r="AU34" i="1"/>
  <c r="AS34" i="1"/>
  <c r="AQ34" i="1"/>
  <c r="AO34" i="1"/>
  <c r="AM34" i="1"/>
  <c r="AK34" i="1"/>
  <c r="AG34" i="1"/>
  <c r="AE34" i="1"/>
  <c r="AC34" i="1"/>
  <c r="AA34" i="1"/>
  <c r="Y34" i="1"/>
  <c r="W34" i="1"/>
  <c r="U34" i="1"/>
  <c r="Q34" i="1"/>
  <c r="O34" i="1"/>
  <c r="M34" i="1"/>
  <c r="K34" i="1"/>
  <c r="I34" i="1"/>
  <c r="G34" i="1"/>
  <c r="BE33" i="1"/>
  <c r="BC33" i="1"/>
  <c r="AW33" i="1"/>
  <c r="AU33" i="1"/>
  <c r="AO33" i="1"/>
  <c r="AM33" i="1"/>
  <c r="AG33" i="1"/>
  <c r="AE33" i="1"/>
  <c r="Y33" i="1"/>
  <c r="W33" i="1"/>
  <c r="Q33" i="1"/>
  <c r="O33" i="1"/>
  <c r="I33" i="1"/>
  <c r="G33" i="1"/>
  <c r="BG32" i="1"/>
  <c r="BC32" i="1"/>
  <c r="BA32" i="1"/>
  <c r="AU32" i="1"/>
  <c r="AQ32" i="1"/>
  <c r="AM32" i="1"/>
  <c r="AK32" i="1"/>
  <c r="AE32" i="1"/>
  <c r="AC32" i="1"/>
  <c r="AA32" i="1"/>
  <c r="W32" i="1"/>
  <c r="Q32" i="1"/>
  <c r="O32" i="1"/>
  <c r="M32" i="1"/>
  <c r="K32" i="1"/>
  <c r="G32" i="1"/>
  <c r="AY32" i="1"/>
  <c r="BE31" i="1"/>
  <c r="AW31" i="1"/>
  <c r="AO31" i="1"/>
  <c r="AG31" i="1"/>
  <c r="Y31" i="1"/>
  <c r="Q31" i="1"/>
  <c r="I31" i="1"/>
  <c r="BE30" i="1"/>
  <c r="BC30" i="1"/>
  <c r="BA30" i="1"/>
  <c r="AW30" i="1"/>
  <c r="AS30" i="1"/>
  <c r="AO30" i="1"/>
  <c r="AM30" i="1"/>
  <c r="AK30" i="1"/>
  <c r="AG30" i="1"/>
  <c r="AC30" i="1"/>
  <c r="Y30" i="1"/>
  <c r="W30" i="1"/>
  <c r="U30" i="1"/>
  <c r="Q30" i="1"/>
  <c r="M30" i="1"/>
  <c r="I30" i="1"/>
  <c r="G30" i="1"/>
  <c r="BG30" i="1"/>
  <c r="BE27" i="1"/>
  <c r="BC27" i="1"/>
  <c r="AW27" i="1"/>
  <c r="AU27" i="1"/>
  <c r="AO27" i="1"/>
  <c r="AM27" i="1"/>
  <c r="AG27" i="1"/>
  <c r="AE27" i="1"/>
  <c r="Y27" i="1"/>
  <c r="W27" i="1"/>
  <c r="Q27" i="1"/>
  <c r="O27" i="1"/>
  <c r="I27" i="1"/>
  <c r="G27" i="1"/>
  <c r="BE26" i="1"/>
  <c r="BA26" i="1"/>
  <c r="AW26" i="1"/>
  <c r="AS26" i="1"/>
  <c r="AO26" i="1"/>
  <c r="AM26" i="1"/>
  <c r="AK26" i="1"/>
  <c r="AG26" i="1"/>
  <c r="AE26" i="1"/>
  <c r="AC26" i="1"/>
  <c r="AA26" i="1"/>
  <c r="Y26" i="1"/>
  <c r="W26" i="1"/>
  <c r="U26" i="1"/>
  <c r="Q26" i="1"/>
  <c r="O26" i="1"/>
  <c r="M26" i="1"/>
  <c r="K26" i="1"/>
  <c r="I26" i="1"/>
  <c r="G26" i="1"/>
  <c r="BE25" i="1"/>
  <c r="BC25" i="1"/>
  <c r="AW25" i="1"/>
  <c r="AU25" i="1"/>
  <c r="AO25" i="1"/>
  <c r="AM25" i="1"/>
  <c r="AG25" i="1"/>
  <c r="AE25" i="1"/>
  <c r="Y25" i="1"/>
  <c r="W25" i="1"/>
  <c r="Q25" i="1"/>
  <c r="O25" i="1"/>
  <c r="I25" i="1"/>
  <c r="G25" i="1"/>
  <c r="BG24" i="1"/>
  <c r="AQ24" i="1"/>
  <c r="AA24" i="1"/>
  <c r="K24" i="1"/>
  <c r="BC24" i="1"/>
  <c r="K23" i="1"/>
  <c r="BE22" i="1"/>
  <c r="AW22" i="1"/>
  <c r="U22" i="1"/>
  <c r="M22" i="1"/>
  <c r="BG22" i="1"/>
  <c r="BE21" i="1"/>
  <c r="BC21" i="1"/>
  <c r="BA21" i="1"/>
  <c r="AW21" i="1"/>
  <c r="AU21" i="1"/>
  <c r="AS21" i="1"/>
  <c r="AO21" i="1"/>
  <c r="AM21" i="1"/>
  <c r="AK21" i="1"/>
  <c r="AG21" i="1"/>
  <c r="AE21" i="1"/>
  <c r="AC21" i="1"/>
  <c r="Y21" i="1"/>
  <c r="W21" i="1"/>
  <c r="U21" i="1"/>
  <c r="Q21" i="1"/>
  <c r="O21" i="1"/>
  <c r="M21" i="1"/>
  <c r="I21" i="1"/>
  <c r="G21" i="1"/>
  <c r="E21" i="1"/>
  <c r="BE19" i="1"/>
  <c r="AW19" i="1"/>
  <c r="AO19" i="1"/>
  <c r="AG19" i="1"/>
  <c r="Y19" i="1"/>
  <c r="Q19" i="1"/>
  <c r="I19" i="1"/>
  <c r="BE18" i="1"/>
  <c r="BA18" i="1"/>
  <c r="AW18" i="1"/>
  <c r="AS18" i="1"/>
  <c r="AO18" i="1"/>
  <c r="AK18" i="1"/>
  <c r="AG18" i="1"/>
  <c r="AC18" i="1"/>
  <c r="Y18" i="1"/>
  <c r="U18" i="1"/>
  <c r="Q18" i="1"/>
  <c r="M18" i="1"/>
  <c r="I18" i="1"/>
  <c r="E18" i="1"/>
  <c r="BE17" i="1"/>
  <c r="AW17" i="1"/>
  <c r="AO17" i="1"/>
  <c r="AG17" i="1"/>
  <c r="Y17" i="1"/>
  <c r="Q17" i="1"/>
  <c r="I17" i="1"/>
  <c r="BG16" i="1"/>
  <c r="Q16" i="1"/>
  <c r="BC16" i="1"/>
  <c r="BE15" i="1"/>
  <c r="BC15" i="1"/>
  <c r="BA15" i="1"/>
  <c r="AW15" i="1"/>
  <c r="AU15" i="1"/>
  <c r="AS15" i="1"/>
  <c r="AO15" i="1"/>
  <c r="AM15" i="1"/>
  <c r="AK15" i="1"/>
  <c r="AG15" i="1"/>
  <c r="AE15" i="1"/>
  <c r="AC15" i="1"/>
  <c r="Y15" i="1"/>
  <c r="W15" i="1"/>
  <c r="U15" i="1"/>
  <c r="Q15" i="1"/>
  <c r="O15" i="1"/>
  <c r="M15" i="1"/>
  <c r="I15" i="1"/>
  <c r="G15" i="1"/>
  <c r="E15" i="1"/>
  <c r="BG14" i="1"/>
  <c r="BE14" i="1"/>
  <c r="BC14" i="1"/>
  <c r="BA14" i="1"/>
  <c r="AW14" i="1"/>
  <c r="AU14" i="1"/>
  <c r="AS14" i="1"/>
  <c r="AQ14" i="1"/>
  <c r="AO14" i="1"/>
  <c r="AM14" i="1"/>
  <c r="AK14" i="1"/>
  <c r="AG14" i="1"/>
  <c r="AE14" i="1"/>
  <c r="AC14" i="1"/>
  <c r="AA14" i="1"/>
  <c r="Y14" i="1"/>
  <c r="W14" i="1"/>
  <c r="U14" i="1"/>
  <c r="Q14" i="1"/>
  <c r="O14" i="1"/>
  <c r="M14" i="1"/>
  <c r="K14" i="1"/>
  <c r="I14" i="1"/>
  <c r="G14" i="1"/>
  <c r="BE13" i="1"/>
  <c r="AW13" i="1"/>
  <c r="AO13" i="1"/>
  <c r="AG13" i="1"/>
  <c r="Y13" i="1"/>
  <c r="Q13" i="1"/>
  <c r="K13" i="1"/>
  <c r="I13" i="1"/>
  <c r="BC12" i="1"/>
  <c r="BC11" i="1"/>
  <c r="O11" i="1"/>
  <c r="BE10" i="1"/>
  <c r="BC10" i="1"/>
  <c r="BA10" i="1"/>
  <c r="AW10" i="1"/>
  <c r="AS10" i="1"/>
  <c r="AO10" i="1"/>
  <c r="AM10" i="1"/>
  <c r="AK10" i="1"/>
  <c r="AG10" i="1"/>
  <c r="AC10" i="1"/>
  <c r="Y10" i="1"/>
  <c r="W10" i="1"/>
  <c r="U10" i="1"/>
  <c r="S10" i="1"/>
  <c r="Q10" i="1"/>
  <c r="M10" i="1"/>
  <c r="I10" i="1"/>
  <c r="G10" i="1"/>
  <c r="E10" i="1"/>
  <c r="BG9" i="1"/>
  <c r="BA9" i="1"/>
  <c r="AS9" i="1"/>
  <c r="AM9" i="1"/>
  <c r="AK9" i="1"/>
  <c r="AG9" i="1"/>
  <c r="AC9" i="1"/>
  <c r="AA9" i="1"/>
  <c r="U9" i="1"/>
  <c r="M9" i="1"/>
  <c r="I9" i="1"/>
  <c r="G9" i="1"/>
  <c r="E9" i="1"/>
  <c r="BG8" i="1"/>
  <c r="BC7" i="1"/>
  <c r="AW7" i="1"/>
  <c r="AU7" i="1"/>
  <c r="AQ7" i="1"/>
  <c r="AK7" i="1"/>
  <c r="AC7" i="1"/>
  <c r="W7" i="1"/>
  <c r="O7" i="1"/>
  <c r="G7" i="1"/>
  <c r="E7" i="1"/>
  <c r="BC6" i="1"/>
  <c r="AU6" i="1"/>
  <c r="AM6" i="1"/>
  <c r="AE6" i="1"/>
  <c r="W6" i="1"/>
  <c r="O6" i="1"/>
  <c r="G6" i="1"/>
  <c r="BG5" i="1"/>
  <c r="BE5" i="1"/>
  <c r="BC5" i="1"/>
  <c r="BA5" i="1"/>
  <c r="AY5" i="1"/>
  <c r="AW5" i="1"/>
  <c r="AS5" i="1"/>
  <c r="AQ5" i="1"/>
  <c r="AM5" i="1"/>
  <c r="AK5" i="1"/>
  <c r="AG5" i="1"/>
  <c r="AE5" i="1"/>
  <c r="AC5" i="1"/>
  <c r="AA5" i="1"/>
  <c r="Y5" i="1"/>
  <c r="W5" i="1"/>
  <c r="U5" i="1"/>
  <c r="S5" i="1"/>
  <c r="Q5" i="1"/>
  <c r="M5" i="1"/>
  <c r="K5" i="1"/>
  <c r="G5" i="1"/>
  <c r="E5" i="1"/>
  <c r="BE4" i="1"/>
  <c r="AW4" i="1"/>
  <c r="AO4" i="1"/>
  <c r="AG4" i="1"/>
  <c r="Y4" i="1"/>
  <c r="Q4" i="1"/>
  <c r="I4" i="1"/>
  <c r="BG4" i="1"/>
  <c r="S100" i="1" l="1"/>
  <c r="AI100" i="1"/>
  <c r="BG116" i="1"/>
  <c r="BE116" i="1"/>
  <c r="I116" i="1"/>
  <c r="Q116" i="1"/>
  <c r="Y116" i="1"/>
  <c r="AO116" i="1"/>
  <c r="AA81" i="1"/>
  <c r="AQ81" i="1"/>
  <c r="E83" i="1"/>
  <c r="BH83" i="1"/>
  <c r="M83" i="1"/>
  <c r="U83" i="1"/>
  <c r="AC83" i="1"/>
  <c r="AK83" i="1"/>
  <c r="AS83" i="1"/>
  <c r="BA83" i="1"/>
  <c r="E87" i="1"/>
  <c r="BH87" i="1"/>
  <c r="M87" i="1"/>
  <c r="U87" i="1"/>
  <c r="AC87" i="1"/>
  <c r="AK87" i="1"/>
  <c r="AS87" i="1"/>
  <c r="BA87" i="1"/>
  <c r="E91" i="1"/>
  <c r="BH91" i="1"/>
  <c r="M91" i="1"/>
  <c r="U91" i="1"/>
  <c r="AC91" i="1"/>
  <c r="AK91" i="1"/>
  <c r="AS91" i="1"/>
  <c r="BA91" i="1"/>
  <c r="BH77" i="1"/>
  <c r="M77" i="1"/>
  <c r="U77" i="1"/>
  <c r="Q102" i="1"/>
  <c r="Y102" i="1"/>
  <c r="E80" i="1"/>
  <c r="BH80" i="1"/>
  <c r="AE75" i="1"/>
  <c r="BH76" i="1"/>
  <c r="AS80" i="1"/>
  <c r="I80" i="1"/>
  <c r="Q80" i="1"/>
  <c r="AE80" i="1"/>
  <c r="AU80" i="1"/>
  <c r="BH92" i="1"/>
  <c r="BI92" i="1" s="1"/>
  <c r="E101" i="1"/>
  <c r="BH101" i="1"/>
  <c r="BI101" i="1" s="1"/>
  <c r="BH106" i="1"/>
  <c r="BI106" i="1" s="1"/>
  <c r="E106" i="1"/>
  <c r="BH108" i="1"/>
  <c r="AG110" i="1"/>
  <c r="BA77" i="1"/>
  <c r="BG123" i="1"/>
  <c r="BA102" i="1"/>
  <c r="BH110" i="1"/>
  <c r="AA110" i="1"/>
  <c r="AQ110" i="1"/>
  <c r="BH116" i="1"/>
  <c r="AK77" i="1"/>
  <c r="BH122" i="1"/>
  <c r="BH97" i="1"/>
  <c r="BI97" i="1" s="1"/>
  <c r="BH100" i="1"/>
  <c r="BH75" i="1"/>
  <c r="BH78" i="1" s="1"/>
  <c r="BI78" i="1" s="1"/>
  <c r="AA80" i="1"/>
  <c r="AW80" i="1"/>
  <c r="BH81" i="1"/>
  <c r="U81" i="1"/>
  <c r="BG81" i="1"/>
  <c r="G83" i="1"/>
  <c r="O83" i="1"/>
  <c r="W83" i="1"/>
  <c r="AE83" i="1"/>
  <c r="AM83" i="1"/>
  <c r="AU83" i="1"/>
  <c r="BC83" i="1"/>
  <c r="BH84" i="1"/>
  <c r="BI84" i="1" s="1"/>
  <c r="G87" i="1"/>
  <c r="O87" i="1"/>
  <c r="W87" i="1"/>
  <c r="AE87" i="1"/>
  <c r="AM87" i="1"/>
  <c r="AU87" i="1"/>
  <c r="BC87" i="1"/>
  <c r="BH88" i="1"/>
  <c r="BI88" i="1" s="1"/>
  <c r="G91" i="1"/>
  <c r="O91" i="1"/>
  <c r="W91" i="1"/>
  <c r="AE91" i="1"/>
  <c r="AM91" i="1"/>
  <c r="AU91" i="1"/>
  <c r="BC91" i="1"/>
  <c r="G77" i="1"/>
  <c r="O77" i="1"/>
  <c r="W77" i="1"/>
  <c r="AE77" i="1"/>
  <c r="AM77" i="1"/>
  <c r="AU77" i="1"/>
  <c r="BC77" i="1"/>
  <c r="BH123" i="1"/>
  <c r="BI123" i="1" s="1"/>
  <c r="M123" i="1"/>
  <c r="AO123" i="1"/>
  <c r="S95" i="1"/>
  <c r="BH98" i="1"/>
  <c r="AY100" i="1"/>
  <c r="U102" i="1"/>
  <c r="AG102" i="1"/>
  <c r="AO102" i="1"/>
  <c r="K105" i="1"/>
  <c r="BH107" i="1"/>
  <c r="BI107" i="1" s="1"/>
  <c r="O125" i="1"/>
  <c r="O111" i="1"/>
  <c r="AE111" i="1"/>
  <c r="BA116" i="1"/>
  <c r="AC77" i="1"/>
  <c r="AS77" i="1"/>
  <c r="Y123" i="1"/>
  <c r="BH102" i="1"/>
  <c r="U80" i="1"/>
  <c r="AK81" i="1"/>
  <c r="O80" i="1"/>
  <c r="AK80" i="1"/>
  <c r="AQ80" i="1"/>
  <c r="G81" i="1"/>
  <c r="O81" i="1"/>
  <c r="W81" i="1"/>
  <c r="AE81" i="1"/>
  <c r="BH85" i="1"/>
  <c r="BI85" i="1" s="1"/>
  <c r="BH89" i="1"/>
  <c r="BH93" i="1"/>
  <c r="AC123" i="1"/>
  <c r="BE123" i="1"/>
  <c r="BH95" i="1"/>
  <c r="I97" i="1"/>
  <c r="Q97" i="1"/>
  <c r="Y97" i="1"/>
  <c r="AG97" i="1"/>
  <c r="AO97" i="1"/>
  <c r="AW97" i="1"/>
  <c r="BE97" i="1"/>
  <c r="O98" i="1"/>
  <c r="AQ98" i="1"/>
  <c r="BH124" i="1"/>
  <c r="I102" i="1"/>
  <c r="AW102" i="1"/>
  <c r="E103" i="1"/>
  <c r="BH103" i="1"/>
  <c r="M103" i="1"/>
  <c r="U103" i="1"/>
  <c r="AC103" i="1"/>
  <c r="AK103" i="1"/>
  <c r="AS103" i="1"/>
  <c r="BA103" i="1"/>
  <c r="BH105" i="1"/>
  <c r="I106" i="1"/>
  <c r="Q106" i="1"/>
  <c r="BE106" i="1"/>
  <c r="BH125" i="1"/>
  <c r="AS111" i="1"/>
  <c r="I111" i="1"/>
  <c r="Y111" i="1"/>
  <c r="AO111" i="1"/>
  <c r="AW110" i="1"/>
  <c r="BH111" i="1"/>
  <c r="BI111" i="1" s="1"/>
  <c r="AU111" i="1"/>
  <c r="E113" i="1"/>
  <c r="BH113" i="1"/>
  <c r="BI113" i="1" s="1"/>
  <c r="M113" i="1"/>
  <c r="U113" i="1"/>
  <c r="AC113" i="1"/>
  <c r="AK113" i="1"/>
  <c r="AS113" i="1"/>
  <c r="BA113" i="1"/>
  <c r="AG116" i="1"/>
  <c r="BH119" i="1"/>
  <c r="BG110" i="1"/>
  <c r="U111" i="1"/>
  <c r="E112" i="1"/>
  <c r="M112" i="1"/>
  <c r="U112" i="1"/>
  <c r="AC112" i="1"/>
  <c r="AK112" i="1"/>
  <c r="AS112" i="1"/>
  <c r="BA112" i="1"/>
  <c r="Q126" i="1"/>
  <c r="AW126" i="1"/>
  <c r="U116" i="1"/>
  <c r="AW116" i="1"/>
  <c r="E117" i="1"/>
  <c r="BH117" i="1"/>
  <c r="BI117" i="1" s="1"/>
  <c r="M117" i="1"/>
  <c r="U117" i="1"/>
  <c r="AC117" i="1"/>
  <c r="AK117" i="1"/>
  <c r="BH118" i="1"/>
  <c r="BH114" i="1"/>
  <c r="BI114" i="1" s="1"/>
  <c r="E115" i="1"/>
  <c r="BH115" i="1"/>
  <c r="AK116" i="1"/>
  <c r="BH112" i="1"/>
  <c r="AS117" i="1"/>
  <c r="BA117" i="1"/>
  <c r="BG118" i="1"/>
  <c r="I118" i="1"/>
  <c r="U118" i="1"/>
  <c r="AC118" i="1"/>
  <c r="AO118" i="1"/>
  <c r="BE118" i="1"/>
  <c r="AY3" i="1"/>
  <c r="S124" i="1"/>
  <c r="AQ124" i="1"/>
  <c r="AA105" i="1"/>
  <c r="AY105" i="1"/>
  <c r="E8" i="1"/>
  <c r="M8" i="1"/>
  <c r="U8" i="1"/>
  <c r="AC8" i="1"/>
  <c r="AI11" i="1"/>
  <c r="I22" i="1"/>
  <c r="AC22" i="1"/>
  <c r="AK22" i="1"/>
  <c r="K29" i="1"/>
  <c r="S29" i="1"/>
  <c r="AA29" i="1"/>
  <c r="AI29" i="1"/>
  <c r="AQ29" i="1"/>
  <c r="AY29" i="1"/>
  <c r="BG29" i="1"/>
  <c r="BH34" i="1"/>
  <c r="BI34" i="1" s="1"/>
  <c r="E34" i="1"/>
  <c r="I39" i="1"/>
  <c r="Q39" i="1"/>
  <c r="Y39" i="1"/>
  <c r="BC39" i="1"/>
  <c r="AA43" i="1"/>
  <c r="O47" i="1"/>
  <c r="AM47" i="1"/>
  <c r="Q50" i="1"/>
  <c r="M67" i="1"/>
  <c r="AC67" i="1"/>
  <c r="S69" i="1"/>
  <c r="K96" i="1"/>
  <c r="S96" i="1"/>
  <c r="AA96" i="1"/>
  <c r="AI96" i="1"/>
  <c r="AQ96" i="1"/>
  <c r="AY96" i="1"/>
  <c r="BG96" i="1"/>
  <c r="BA67" i="1"/>
  <c r="AK67" i="1"/>
  <c r="U67" i="1"/>
  <c r="AW67" i="1"/>
  <c r="Q67" i="1"/>
  <c r="E67" i="1"/>
  <c r="AG67" i="1"/>
  <c r="K124" i="1"/>
  <c r="AI124" i="1"/>
  <c r="BG124" i="1"/>
  <c r="S105" i="1"/>
  <c r="AQ105" i="1"/>
  <c r="AC11" i="1"/>
  <c r="Q22" i="1"/>
  <c r="Y22" i="1"/>
  <c r="AS22" i="1"/>
  <c r="BA22" i="1"/>
  <c r="S23" i="1"/>
  <c r="AA23" i="1"/>
  <c r="AI23" i="1"/>
  <c r="AQ23" i="1"/>
  <c r="AY23" i="1"/>
  <c r="BG23" i="1"/>
  <c r="AW39" i="1"/>
  <c r="BE39" i="1"/>
  <c r="Q47" i="1"/>
  <c r="AG47" i="1"/>
  <c r="I47" i="1"/>
  <c r="Y47" i="1"/>
  <c r="AO47" i="1"/>
  <c r="AS67" i="1"/>
  <c r="AU11" i="1"/>
  <c r="AA124" i="1"/>
  <c r="AY124" i="1"/>
  <c r="AI105" i="1"/>
  <c r="BG105" i="1"/>
  <c r="G11" i="1"/>
  <c r="BH14" i="1"/>
  <c r="BI14" i="1" s="1"/>
  <c r="E14" i="1"/>
  <c r="BH5" i="1"/>
  <c r="BI5" i="1" s="1"/>
  <c r="BH6" i="1"/>
  <c r="BI6" i="1" s="1"/>
  <c r="K7" i="1"/>
  <c r="Q7" i="1"/>
  <c r="AE7" i="1"/>
  <c r="AM7" i="1"/>
  <c r="W11" i="1"/>
  <c r="AE11" i="1"/>
  <c r="AM11" i="1"/>
  <c r="K16" i="1"/>
  <c r="AA16" i="1"/>
  <c r="AQ16" i="1"/>
  <c r="S22" i="1"/>
  <c r="AG22" i="1"/>
  <c r="AO22" i="1"/>
  <c r="BH26" i="1"/>
  <c r="BI26" i="1" s="1"/>
  <c r="E26" i="1"/>
  <c r="K37" i="1"/>
  <c r="S37" i="1"/>
  <c r="AA37" i="1"/>
  <c r="E39" i="1"/>
  <c r="U39" i="1"/>
  <c r="AC39" i="1"/>
  <c r="AK39" i="1"/>
  <c r="O43" i="1"/>
  <c r="AS43" i="1"/>
  <c r="AW47" i="1"/>
  <c r="BE47" i="1"/>
  <c r="M50" i="1"/>
  <c r="AW50" i="1"/>
  <c r="BE50" i="1"/>
  <c r="I67" i="1"/>
  <c r="AK8" i="1"/>
  <c r="AI9" i="1"/>
  <c r="AI10" i="1"/>
  <c r="Q11" i="1"/>
  <c r="AQ11" i="1"/>
  <c r="AI13" i="1"/>
  <c r="BG13" i="1"/>
  <c r="AG16" i="1"/>
  <c r="K17" i="1"/>
  <c r="S17" i="1"/>
  <c r="AA17" i="1"/>
  <c r="AI17" i="1"/>
  <c r="AQ17" i="1"/>
  <c r="AY17" i="1"/>
  <c r="BG17" i="1"/>
  <c r="K19" i="1"/>
  <c r="S19" i="1"/>
  <c r="AA19" i="1"/>
  <c r="AI19" i="1"/>
  <c r="AQ19" i="1"/>
  <c r="AY19" i="1"/>
  <c r="BG19" i="1"/>
  <c r="BH22" i="1"/>
  <c r="BI22" i="1" s="1"/>
  <c r="O22" i="1"/>
  <c r="E23" i="1"/>
  <c r="M23" i="1"/>
  <c r="U23" i="1"/>
  <c r="AC23" i="1"/>
  <c r="AK23" i="1"/>
  <c r="AS23" i="1"/>
  <c r="BA23" i="1"/>
  <c r="Q24" i="1"/>
  <c r="E29" i="1"/>
  <c r="M29" i="1"/>
  <c r="U29" i="1"/>
  <c r="AC29" i="1"/>
  <c r="AK29" i="1"/>
  <c r="AS29" i="1"/>
  <c r="BA29" i="1"/>
  <c r="S30" i="1"/>
  <c r="AI30" i="1"/>
  <c r="AY30" i="1"/>
  <c r="K31" i="1"/>
  <c r="S31" i="1"/>
  <c r="AA31" i="1"/>
  <c r="AI31" i="1"/>
  <c r="AQ31" i="1"/>
  <c r="AY31" i="1"/>
  <c r="BG31" i="1"/>
  <c r="M37" i="1"/>
  <c r="U37" i="1"/>
  <c r="AC37" i="1"/>
  <c r="AI37" i="1"/>
  <c r="AQ37" i="1"/>
  <c r="AW37" i="1"/>
  <c r="K39" i="1"/>
  <c r="S39" i="1"/>
  <c r="AE39" i="1"/>
  <c r="AQ39" i="1"/>
  <c r="AY39" i="1"/>
  <c r="BH40" i="1"/>
  <c r="BI40" i="1" s="1"/>
  <c r="U41" i="1"/>
  <c r="AW41" i="1"/>
  <c r="K43" i="1"/>
  <c r="AM43" i="1"/>
  <c r="AY43" i="1"/>
  <c r="BG43" i="1"/>
  <c r="AO46" i="1"/>
  <c r="E47" i="1"/>
  <c r="W47" i="1"/>
  <c r="AY47" i="1"/>
  <c r="E50" i="1"/>
  <c r="Y50" i="1"/>
  <c r="E58" i="1"/>
  <c r="M58" i="1"/>
  <c r="U58" i="1"/>
  <c r="AC58" i="1"/>
  <c r="AK58" i="1"/>
  <c r="AS58" i="1"/>
  <c r="BA58" i="1"/>
  <c r="I59" i="1"/>
  <c r="AA59" i="1"/>
  <c r="AK59" i="1"/>
  <c r="BC59" i="1"/>
  <c r="BE60" i="1"/>
  <c r="K60" i="1"/>
  <c r="S60" i="1"/>
  <c r="AA60" i="1"/>
  <c r="AI60" i="1"/>
  <c r="AQ60" i="1"/>
  <c r="AY60" i="1"/>
  <c r="BG60" i="1"/>
  <c r="M63" i="1"/>
  <c r="AE63" i="1"/>
  <c r="AQ63" i="1"/>
  <c r="AW63" i="1"/>
  <c r="W67" i="1"/>
  <c r="AI67" i="1"/>
  <c r="BC67" i="1"/>
  <c r="BA68" i="1"/>
  <c r="AK68" i="1"/>
  <c r="U68" i="1"/>
  <c r="E68" i="1"/>
  <c r="W68" i="1"/>
  <c r="AI68" i="1"/>
  <c r="BC68" i="1"/>
  <c r="AI69" i="1"/>
  <c r="K122" i="1"/>
  <c r="S122" i="1"/>
  <c r="AA122" i="1"/>
  <c r="AI122" i="1"/>
  <c r="AQ122" i="1"/>
  <c r="AY122" i="1"/>
  <c r="BG122" i="1"/>
  <c r="BA8" i="1"/>
  <c r="O9" i="1"/>
  <c r="AU9" i="1"/>
  <c r="E11" i="1"/>
  <c r="AK11" i="1"/>
  <c r="S13" i="1"/>
  <c r="AQ13" i="1"/>
  <c r="M7" i="1"/>
  <c r="S7" i="1"/>
  <c r="AS7" i="1"/>
  <c r="AY7" i="1"/>
  <c r="K9" i="1"/>
  <c r="Q9" i="1"/>
  <c r="W9" i="1"/>
  <c r="AQ9" i="1"/>
  <c r="AW9" i="1"/>
  <c r="BC9" i="1"/>
  <c r="O10" i="1"/>
  <c r="AE10" i="1"/>
  <c r="AU10" i="1"/>
  <c r="M11" i="1"/>
  <c r="S11" i="1"/>
  <c r="AS11" i="1"/>
  <c r="AY11" i="1"/>
  <c r="E13" i="1"/>
  <c r="M13" i="1"/>
  <c r="U13" i="1"/>
  <c r="AC13" i="1"/>
  <c r="AK13" i="1"/>
  <c r="AS13" i="1"/>
  <c r="BA13" i="1"/>
  <c r="BH13" i="1"/>
  <c r="BI13" i="1" s="1"/>
  <c r="E17" i="1"/>
  <c r="M17" i="1"/>
  <c r="U17" i="1"/>
  <c r="AC17" i="1"/>
  <c r="AK17" i="1"/>
  <c r="AS17" i="1"/>
  <c r="BA17" i="1"/>
  <c r="BG18" i="1"/>
  <c r="E19" i="1"/>
  <c r="M19" i="1"/>
  <c r="U19" i="1"/>
  <c r="AC19" i="1"/>
  <c r="AK19" i="1"/>
  <c r="AS19" i="1"/>
  <c r="BA19" i="1"/>
  <c r="AU20" i="1"/>
  <c r="E22" i="1"/>
  <c r="K22" i="1"/>
  <c r="G23" i="1"/>
  <c r="O23" i="1"/>
  <c r="W23" i="1"/>
  <c r="AE23" i="1"/>
  <c r="AM23" i="1"/>
  <c r="AU23" i="1"/>
  <c r="BC23" i="1"/>
  <c r="K25" i="1"/>
  <c r="S25" i="1"/>
  <c r="AA25" i="1"/>
  <c r="AI25" i="1"/>
  <c r="AQ25" i="1"/>
  <c r="AY25" i="1"/>
  <c r="BG25" i="1"/>
  <c r="K27" i="1"/>
  <c r="S27" i="1"/>
  <c r="AA27" i="1"/>
  <c r="AI27" i="1"/>
  <c r="AQ27" i="1"/>
  <c r="AY27" i="1"/>
  <c r="BG27" i="1"/>
  <c r="G29" i="1"/>
  <c r="O29" i="1"/>
  <c r="W29" i="1"/>
  <c r="AE29" i="1"/>
  <c r="AM29" i="1"/>
  <c r="AU29" i="1"/>
  <c r="BC29" i="1"/>
  <c r="BH30" i="1"/>
  <c r="BI30" i="1" s="1"/>
  <c r="O30" i="1"/>
  <c r="AE30" i="1"/>
  <c r="AU30" i="1"/>
  <c r="E31" i="1"/>
  <c r="M31" i="1"/>
  <c r="U31" i="1"/>
  <c r="AC31" i="1"/>
  <c r="AK31" i="1"/>
  <c r="AS31" i="1"/>
  <c r="BA31" i="1"/>
  <c r="U32" i="1"/>
  <c r="AW32" i="1"/>
  <c r="K33" i="1"/>
  <c r="S33" i="1"/>
  <c r="AA33" i="1"/>
  <c r="AI33" i="1"/>
  <c r="AQ33" i="1"/>
  <c r="AY33" i="1"/>
  <c r="BG33" i="1"/>
  <c r="K35" i="1"/>
  <c r="S35" i="1"/>
  <c r="AA35" i="1"/>
  <c r="AI35" i="1"/>
  <c r="AQ35" i="1"/>
  <c r="AY35" i="1"/>
  <c r="BG35" i="1"/>
  <c r="G37" i="1"/>
  <c r="O37" i="1"/>
  <c r="W37" i="1"/>
  <c r="AK37" i="1"/>
  <c r="AS37" i="1"/>
  <c r="AY37" i="1"/>
  <c r="BG37" i="1"/>
  <c r="M39" i="1"/>
  <c r="AG39" i="1"/>
  <c r="AM39" i="1"/>
  <c r="AS39" i="1"/>
  <c r="E41" i="1"/>
  <c r="AG41" i="1"/>
  <c r="AS41" i="1"/>
  <c r="AY41" i="1"/>
  <c r="BH42" i="1"/>
  <c r="BI42" i="1" s="1"/>
  <c r="W43" i="1"/>
  <c r="AI43" i="1"/>
  <c r="AO43" i="1"/>
  <c r="AU43" i="1"/>
  <c r="BA43" i="1"/>
  <c r="AY45" i="1"/>
  <c r="K45" i="1"/>
  <c r="AU45" i="1"/>
  <c r="G47" i="1"/>
  <c r="AI47" i="1"/>
  <c r="AU47" i="1"/>
  <c r="BA47" i="1"/>
  <c r="BE49" i="1"/>
  <c r="AG50" i="1"/>
  <c r="BE52" i="1"/>
  <c r="K52" i="1"/>
  <c r="S52" i="1"/>
  <c r="AA52" i="1"/>
  <c r="AI52" i="1"/>
  <c r="AQ52" i="1"/>
  <c r="AY52" i="1"/>
  <c r="BG52" i="1"/>
  <c r="AE55" i="1"/>
  <c r="AQ55" i="1"/>
  <c r="AW55" i="1"/>
  <c r="K59" i="1"/>
  <c r="U59" i="1"/>
  <c r="AM59" i="1"/>
  <c r="AY59" i="1"/>
  <c r="BE59" i="1"/>
  <c r="BH63" i="1"/>
  <c r="BI63" i="1" s="1"/>
  <c r="O63" i="1"/>
  <c r="AA63" i="1"/>
  <c r="AG63" i="1"/>
  <c r="AY63" i="1"/>
  <c r="BH64" i="1"/>
  <c r="BI64" i="1" s="1"/>
  <c r="Y67" i="1"/>
  <c r="BE67" i="1"/>
  <c r="Q68" i="1"/>
  <c r="Y68" i="1"/>
  <c r="AW68" i="1"/>
  <c r="BE68" i="1"/>
  <c r="AW76" i="1"/>
  <c r="AS76" i="1"/>
  <c r="AS8" i="1"/>
  <c r="AO9" i="1"/>
  <c r="AY10" i="1"/>
  <c r="K11" i="1"/>
  <c r="AW11" i="1"/>
  <c r="AA13" i="1"/>
  <c r="AY13" i="1"/>
  <c r="E4" i="1"/>
  <c r="M4" i="1"/>
  <c r="U4" i="1"/>
  <c r="AC4" i="1"/>
  <c r="AK4" i="1"/>
  <c r="AS4" i="1"/>
  <c r="BA4" i="1"/>
  <c r="I5" i="1"/>
  <c r="O5" i="1"/>
  <c r="AI5" i="1"/>
  <c r="AO5" i="1"/>
  <c r="AU5" i="1"/>
  <c r="BE6" i="1"/>
  <c r="K6" i="1"/>
  <c r="S6" i="1"/>
  <c r="AA6" i="1"/>
  <c r="AI6" i="1"/>
  <c r="AQ6" i="1"/>
  <c r="AY6" i="1"/>
  <c r="BG6" i="1"/>
  <c r="U7" i="1"/>
  <c r="AA7" i="1"/>
  <c r="AG7" i="1"/>
  <c r="BA7" i="1"/>
  <c r="BG7" i="1"/>
  <c r="I8" i="1"/>
  <c r="Q8" i="1"/>
  <c r="Y8" i="1"/>
  <c r="AG8" i="1"/>
  <c r="AO8" i="1"/>
  <c r="AW8" i="1"/>
  <c r="BE8" i="1"/>
  <c r="S9" i="1"/>
  <c r="Y9" i="1"/>
  <c r="AE9" i="1"/>
  <c r="AY9" i="1"/>
  <c r="BE9" i="1"/>
  <c r="K10" i="1"/>
  <c r="AA10" i="1"/>
  <c r="AQ10" i="1"/>
  <c r="BG10" i="1"/>
  <c r="U11" i="1"/>
  <c r="AA11" i="1"/>
  <c r="AG11" i="1"/>
  <c r="BA11" i="1"/>
  <c r="BG11" i="1"/>
  <c r="G13" i="1"/>
  <c r="O13" i="1"/>
  <c r="W13" i="1"/>
  <c r="AE13" i="1"/>
  <c r="AM13" i="1"/>
  <c r="AU13" i="1"/>
  <c r="BC13" i="1"/>
  <c r="S14" i="1"/>
  <c r="AI14" i="1"/>
  <c r="AY14" i="1"/>
  <c r="K15" i="1"/>
  <c r="S15" i="1"/>
  <c r="AA15" i="1"/>
  <c r="AI15" i="1"/>
  <c r="AQ15" i="1"/>
  <c r="AY15" i="1"/>
  <c r="BG15" i="1"/>
  <c r="G17" i="1"/>
  <c r="O17" i="1"/>
  <c r="W17" i="1"/>
  <c r="AE17" i="1"/>
  <c r="AM17" i="1"/>
  <c r="AU17" i="1"/>
  <c r="BC17" i="1"/>
  <c r="BH18" i="1"/>
  <c r="BI18" i="1" s="1"/>
  <c r="G19" i="1"/>
  <c r="O19" i="1"/>
  <c r="W19" i="1"/>
  <c r="AE19" i="1"/>
  <c r="AM19" i="1"/>
  <c r="AU19" i="1"/>
  <c r="BC19" i="1"/>
  <c r="BH20" i="1"/>
  <c r="BI20" i="1" s="1"/>
  <c r="K21" i="1"/>
  <c r="S21" i="1"/>
  <c r="AA21" i="1"/>
  <c r="AI21" i="1"/>
  <c r="AQ21" i="1"/>
  <c r="AY21" i="1"/>
  <c r="BG21" i="1"/>
  <c r="G22" i="1"/>
  <c r="I23" i="1"/>
  <c r="Q23" i="1"/>
  <c r="Y23" i="1"/>
  <c r="AG23" i="1"/>
  <c r="AO23" i="1"/>
  <c r="AW23" i="1"/>
  <c r="BE23" i="1"/>
  <c r="E25" i="1"/>
  <c r="M25" i="1"/>
  <c r="U25" i="1"/>
  <c r="AC25" i="1"/>
  <c r="AK25" i="1"/>
  <c r="AS25" i="1"/>
  <c r="BA25" i="1"/>
  <c r="BG26" i="1"/>
  <c r="S26" i="1"/>
  <c r="AI26" i="1"/>
  <c r="E27" i="1"/>
  <c r="M27" i="1"/>
  <c r="U27" i="1"/>
  <c r="AC27" i="1"/>
  <c r="AK27" i="1"/>
  <c r="AS27" i="1"/>
  <c r="BA27" i="1"/>
  <c r="AU28" i="1"/>
  <c r="I29" i="1"/>
  <c r="Q29" i="1"/>
  <c r="Y29" i="1"/>
  <c r="AG29" i="1"/>
  <c r="AO29" i="1"/>
  <c r="AW29" i="1"/>
  <c r="BE29" i="1"/>
  <c r="E30" i="1"/>
  <c r="K30" i="1"/>
  <c r="AA30" i="1"/>
  <c r="AQ30" i="1"/>
  <c r="G31" i="1"/>
  <c r="O31" i="1"/>
  <c r="W31" i="1"/>
  <c r="AE31" i="1"/>
  <c r="AM31" i="1"/>
  <c r="AU31" i="1"/>
  <c r="BC31" i="1"/>
  <c r="E32" i="1"/>
  <c r="AG32" i="1"/>
  <c r="AS32" i="1"/>
  <c r="E33" i="1"/>
  <c r="M33" i="1"/>
  <c r="U33" i="1"/>
  <c r="AC33" i="1"/>
  <c r="AK33" i="1"/>
  <c r="AS33" i="1"/>
  <c r="BA33" i="1"/>
  <c r="S34" i="1"/>
  <c r="AI34" i="1"/>
  <c r="AY34" i="1"/>
  <c r="E35" i="1"/>
  <c r="M35" i="1"/>
  <c r="U35" i="1"/>
  <c r="AC35" i="1"/>
  <c r="AK35" i="1"/>
  <c r="AS35" i="1"/>
  <c r="BA35" i="1"/>
  <c r="BC36" i="1"/>
  <c r="I37" i="1"/>
  <c r="Q37" i="1"/>
  <c r="AM37" i="1"/>
  <c r="BA37" i="1"/>
  <c r="G39" i="1"/>
  <c r="O39" i="1"/>
  <c r="AA39" i="1"/>
  <c r="AI39" i="1"/>
  <c r="AU39" i="1"/>
  <c r="BG39" i="1"/>
  <c r="Q41" i="1"/>
  <c r="AC41" i="1"/>
  <c r="AI41" i="1"/>
  <c r="BA41" i="1"/>
  <c r="E42" i="1"/>
  <c r="G43" i="1"/>
  <c r="S43" i="1"/>
  <c r="BC43" i="1"/>
  <c r="AC46" i="1"/>
  <c r="S47" i="1"/>
  <c r="AE47" i="1"/>
  <c r="AK47" i="1"/>
  <c r="BC47" i="1"/>
  <c r="AY48" i="1"/>
  <c r="AY49" i="1"/>
  <c r="BH55" i="1"/>
  <c r="BI55" i="1" s="1"/>
  <c r="O55" i="1"/>
  <c r="AA55" i="1"/>
  <c r="AG55" i="1"/>
  <c r="AY55" i="1"/>
  <c r="BH56" i="1"/>
  <c r="BI56" i="1" s="1"/>
  <c r="I58" i="1"/>
  <c r="Q58" i="1"/>
  <c r="Y58" i="1"/>
  <c r="AG58" i="1"/>
  <c r="AO58" i="1"/>
  <c r="AW58" i="1"/>
  <c r="BE58" i="1"/>
  <c r="W59" i="1"/>
  <c r="AI59" i="1"/>
  <c r="AO59" i="1"/>
  <c r="BG59" i="1"/>
  <c r="G60" i="1"/>
  <c r="O60" i="1"/>
  <c r="W60" i="1"/>
  <c r="AE60" i="1"/>
  <c r="AM60" i="1"/>
  <c r="AU60" i="1"/>
  <c r="BC60" i="1"/>
  <c r="E63" i="1"/>
  <c r="K63" i="1"/>
  <c r="Q63" i="1"/>
  <c r="AI63" i="1"/>
  <c r="G67" i="1"/>
  <c r="S67" i="1"/>
  <c r="AM67" i="1"/>
  <c r="AY67" i="1"/>
  <c r="G68" i="1"/>
  <c r="S68" i="1"/>
  <c r="AM68" i="1"/>
  <c r="AY68" i="1"/>
  <c r="E70" i="1"/>
  <c r="M70" i="1"/>
  <c r="U70" i="1"/>
  <c r="AC70" i="1"/>
  <c r="AK70" i="1"/>
  <c r="AS70" i="1"/>
  <c r="BA70" i="1"/>
  <c r="BA71" i="1"/>
  <c r="AK71" i="1"/>
  <c r="U71" i="1"/>
  <c r="E71" i="1"/>
  <c r="W71" i="1"/>
  <c r="AI71" i="1"/>
  <c r="BC71" i="1"/>
  <c r="AU75" i="1"/>
  <c r="BI83" i="1"/>
  <c r="K85" i="1"/>
  <c r="S85" i="1"/>
  <c r="AA85" i="1"/>
  <c r="AI85" i="1"/>
  <c r="AQ85" i="1"/>
  <c r="AY85" i="1"/>
  <c r="BG85" i="1"/>
  <c r="BI87" i="1"/>
  <c r="K89" i="1"/>
  <c r="S89" i="1"/>
  <c r="AA89" i="1"/>
  <c r="AI89" i="1"/>
  <c r="AQ89" i="1"/>
  <c r="AY89" i="1"/>
  <c r="BG89" i="1"/>
  <c r="BI91" i="1"/>
  <c r="K93" i="1"/>
  <c r="S93" i="1"/>
  <c r="AA93" i="1"/>
  <c r="AI93" i="1"/>
  <c r="AQ93" i="1"/>
  <c r="AY93" i="1"/>
  <c r="BG93" i="1"/>
  <c r="BI95" i="1"/>
  <c r="E122" i="1"/>
  <c r="M122" i="1"/>
  <c r="U122" i="1"/>
  <c r="AC122" i="1"/>
  <c r="AK122" i="1"/>
  <c r="AS122" i="1"/>
  <c r="BA122" i="1"/>
  <c r="E96" i="1"/>
  <c r="M96" i="1"/>
  <c r="U96" i="1"/>
  <c r="AC96" i="1"/>
  <c r="AK96" i="1"/>
  <c r="AS96" i="1"/>
  <c r="BA96" i="1"/>
  <c r="K97" i="1"/>
  <c r="S97" i="1"/>
  <c r="AA97" i="1"/>
  <c r="AI97" i="1"/>
  <c r="AQ97" i="1"/>
  <c r="AY97" i="1"/>
  <c r="BG97" i="1"/>
  <c r="K99" i="1"/>
  <c r="S99" i="1"/>
  <c r="AA99" i="1"/>
  <c r="AI99" i="1"/>
  <c r="AQ99" i="1"/>
  <c r="AY99" i="1"/>
  <c r="BG99" i="1"/>
  <c r="K107" i="1"/>
  <c r="S107" i="1"/>
  <c r="AA107" i="1"/>
  <c r="AI107" i="1"/>
  <c r="AQ107" i="1"/>
  <c r="AY107" i="1"/>
  <c r="BI116" i="1"/>
  <c r="E111" i="1"/>
  <c r="Y43" i="1"/>
  <c r="AE43" i="1"/>
  <c r="AQ43" i="1"/>
  <c r="S44" i="1"/>
  <c r="AI44" i="1"/>
  <c r="AY44" i="1"/>
  <c r="AA45" i="1"/>
  <c r="M46" i="1"/>
  <c r="U46" i="1"/>
  <c r="BE46" i="1"/>
  <c r="K47" i="1"/>
  <c r="AA47" i="1"/>
  <c r="AQ47" i="1"/>
  <c r="BG47" i="1"/>
  <c r="U50" i="1"/>
  <c r="AO50" i="1"/>
  <c r="BA50" i="1"/>
  <c r="S51" i="1"/>
  <c r="AI51" i="1"/>
  <c r="AY51" i="1"/>
  <c r="AY53" i="1"/>
  <c r="G55" i="1"/>
  <c r="W55" i="1"/>
  <c r="AM55" i="1"/>
  <c r="BC55" i="1"/>
  <c r="BE56" i="1"/>
  <c r="K56" i="1"/>
  <c r="S56" i="1"/>
  <c r="AA56" i="1"/>
  <c r="AI56" i="1"/>
  <c r="AQ56" i="1"/>
  <c r="AY56" i="1"/>
  <c r="BG56" i="1"/>
  <c r="BH59" i="1"/>
  <c r="BI59" i="1" s="1"/>
  <c r="O59" i="1"/>
  <c r="AE59" i="1"/>
  <c r="AU59" i="1"/>
  <c r="AY61" i="1"/>
  <c r="G63" i="1"/>
  <c r="W63" i="1"/>
  <c r="AM63" i="1"/>
  <c r="BC63" i="1"/>
  <c r="BE64" i="1"/>
  <c r="K64" i="1"/>
  <c r="S64" i="1"/>
  <c r="AA64" i="1"/>
  <c r="AI64" i="1"/>
  <c r="AQ64" i="1"/>
  <c r="AY64" i="1"/>
  <c r="BG64" i="1"/>
  <c r="BH67" i="1"/>
  <c r="BI67" i="1" s="1"/>
  <c r="O67" i="1"/>
  <c r="AE67" i="1"/>
  <c r="AU67" i="1"/>
  <c r="O68" i="1"/>
  <c r="AE68" i="1"/>
  <c r="AU68" i="1"/>
  <c r="BE69" i="1"/>
  <c r="BH71" i="1"/>
  <c r="BI71" i="1" s="1"/>
  <c r="O71" i="1"/>
  <c r="AE71" i="1"/>
  <c r="AU71" i="1"/>
  <c r="M76" i="1"/>
  <c r="U76" i="1"/>
  <c r="AC76" i="1"/>
  <c r="AK76" i="1"/>
  <c r="AY76" i="1"/>
  <c r="G80" i="1"/>
  <c r="W80" i="1"/>
  <c r="AM80" i="1"/>
  <c r="BC80" i="1"/>
  <c r="AY81" i="1"/>
  <c r="K81" i="1"/>
  <c r="AM81" i="1"/>
  <c r="BA81" i="1"/>
  <c r="I83" i="1"/>
  <c r="Q83" i="1"/>
  <c r="Y83" i="1"/>
  <c r="AG83" i="1"/>
  <c r="AO83" i="1"/>
  <c r="AW83" i="1"/>
  <c r="BE83" i="1"/>
  <c r="E85" i="1"/>
  <c r="M85" i="1"/>
  <c r="U85" i="1"/>
  <c r="AC85" i="1"/>
  <c r="AK85" i="1"/>
  <c r="AS85" i="1"/>
  <c r="BA85" i="1"/>
  <c r="I87" i="1"/>
  <c r="Q87" i="1"/>
  <c r="Y87" i="1"/>
  <c r="AG87" i="1"/>
  <c r="AO87" i="1"/>
  <c r="AW87" i="1"/>
  <c r="BE87" i="1"/>
  <c r="E89" i="1"/>
  <c r="M89" i="1"/>
  <c r="U89" i="1"/>
  <c r="AC89" i="1"/>
  <c r="AK89" i="1"/>
  <c r="AS89" i="1"/>
  <c r="BA89" i="1"/>
  <c r="I91" i="1"/>
  <c r="Q91" i="1"/>
  <c r="Y91" i="1"/>
  <c r="AG91" i="1"/>
  <c r="AO91" i="1"/>
  <c r="AW91" i="1"/>
  <c r="BE91" i="1"/>
  <c r="E93" i="1"/>
  <c r="M93" i="1"/>
  <c r="U93" i="1"/>
  <c r="AC93" i="1"/>
  <c r="AK93" i="1"/>
  <c r="AS93" i="1"/>
  <c r="BA93" i="1"/>
  <c r="I77" i="1"/>
  <c r="Q77" i="1"/>
  <c r="Y77" i="1"/>
  <c r="AG77" i="1"/>
  <c r="AO77" i="1"/>
  <c r="AW77" i="1"/>
  <c r="BE77" i="1"/>
  <c r="G122" i="1"/>
  <c r="O122" i="1"/>
  <c r="W122" i="1"/>
  <c r="AE122" i="1"/>
  <c r="AM122" i="1"/>
  <c r="AU122" i="1"/>
  <c r="BC122" i="1"/>
  <c r="G96" i="1"/>
  <c r="O96" i="1"/>
  <c r="W96" i="1"/>
  <c r="AE96" i="1"/>
  <c r="AM96" i="1"/>
  <c r="AU96" i="1"/>
  <c r="BC96" i="1"/>
  <c r="E97" i="1"/>
  <c r="M97" i="1"/>
  <c r="U97" i="1"/>
  <c r="AC97" i="1"/>
  <c r="AK97" i="1"/>
  <c r="AS97" i="1"/>
  <c r="BA97" i="1"/>
  <c r="BC98" i="1"/>
  <c r="K98" i="1"/>
  <c r="G124" i="1"/>
  <c r="O124" i="1"/>
  <c r="W124" i="1"/>
  <c r="AE124" i="1"/>
  <c r="AM124" i="1"/>
  <c r="AU124" i="1"/>
  <c r="BC124" i="1"/>
  <c r="BI105" i="1"/>
  <c r="K103" i="1"/>
  <c r="S103" i="1"/>
  <c r="AA103" i="1"/>
  <c r="AI103" i="1"/>
  <c r="AQ103" i="1"/>
  <c r="AY103" i="1"/>
  <c r="BG103" i="1"/>
  <c r="AC125" i="1"/>
  <c r="K109" i="1"/>
  <c r="S109" i="1"/>
  <c r="K67" i="1"/>
  <c r="AA67" i="1"/>
  <c r="AQ67" i="1"/>
  <c r="BG67" i="1"/>
  <c r="K68" i="1"/>
  <c r="AA68" i="1"/>
  <c r="AQ68" i="1"/>
  <c r="BG68" i="1"/>
  <c r="I69" i="1"/>
  <c r="I70" i="1"/>
  <c r="Q70" i="1"/>
  <c r="Y70" i="1"/>
  <c r="AG70" i="1"/>
  <c r="AO70" i="1"/>
  <c r="AW70" i="1"/>
  <c r="BE70" i="1"/>
  <c r="K71" i="1"/>
  <c r="AA71" i="1"/>
  <c r="AQ71" i="1"/>
  <c r="BG71" i="1"/>
  <c r="BA76" i="1"/>
  <c r="M80" i="1"/>
  <c r="S80" i="1"/>
  <c r="AC80" i="1"/>
  <c r="AI80" i="1"/>
  <c r="AY80" i="1"/>
  <c r="K83" i="1"/>
  <c r="S83" i="1"/>
  <c r="AA83" i="1"/>
  <c r="AI83" i="1"/>
  <c r="AQ83" i="1"/>
  <c r="AY83" i="1"/>
  <c r="BG83" i="1"/>
  <c r="G85" i="1"/>
  <c r="O85" i="1"/>
  <c r="W85" i="1"/>
  <c r="AE85" i="1"/>
  <c r="AM85" i="1"/>
  <c r="AU85" i="1"/>
  <c r="BC85" i="1"/>
  <c r="K87" i="1"/>
  <c r="S87" i="1"/>
  <c r="AA87" i="1"/>
  <c r="AI87" i="1"/>
  <c r="AQ87" i="1"/>
  <c r="AY87" i="1"/>
  <c r="BG87" i="1"/>
  <c r="G89" i="1"/>
  <c r="O89" i="1"/>
  <c r="W89" i="1"/>
  <c r="AE89" i="1"/>
  <c r="AM89" i="1"/>
  <c r="AU89" i="1"/>
  <c r="BC89" i="1"/>
  <c r="BI89" i="1"/>
  <c r="K91" i="1"/>
  <c r="S91" i="1"/>
  <c r="AA91" i="1"/>
  <c r="AI91" i="1"/>
  <c r="AQ91" i="1"/>
  <c r="AY91" i="1"/>
  <c r="BG91" i="1"/>
  <c r="G93" i="1"/>
  <c r="O93" i="1"/>
  <c r="W93" i="1"/>
  <c r="AE93" i="1"/>
  <c r="AM93" i="1"/>
  <c r="AU93" i="1"/>
  <c r="BC93" i="1"/>
  <c r="BI93" i="1"/>
  <c r="K77" i="1"/>
  <c r="S77" i="1"/>
  <c r="AA77" i="1"/>
  <c r="AI77" i="1"/>
  <c r="AQ77" i="1"/>
  <c r="AY77" i="1"/>
  <c r="BG77" i="1"/>
  <c r="I122" i="1"/>
  <c r="Q122" i="1"/>
  <c r="Y122" i="1"/>
  <c r="AG122" i="1"/>
  <c r="AO122" i="1"/>
  <c r="AW122" i="1"/>
  <c r="BE122" i="1"/>
  <c r="E123" i="1"/>
  <c r="U123" i="1"/>
  <c r="AK123" i="1"/>
  <c r="BA123" i="1"/>
  <c r="AI95" i="1"/>
  <c r="I96" i="1"/>
  <c r="Q96" i="1"/>
  <c r="Y96" i="1"/>
  <c r="AG96" i="1"/>
  <c r="AO96" i="1"/>
  <c r="AW96" i="1"/>
  <c r="BE96" i="1"/>
  <c r="G97" i="1"/>
  <c r="O97" i="1"/>
  <c r="W97" i="1"/>
  <c r="I124" i="1"/>
  <c r="Q124" i="1"/>
  <c r="Y124" i="1"/>
  <c r="AG124" i="1"/>
  <c r="AO124" i="1"/>
  <c r="AW124" i="1"/>
  <c r="BE124" i="1"/>
  <c r="G99" i="1"/>
  <c r="O99" i="1"/>
  <c r="W99" i="1"/>
  <c r="AE99" i="1"/>
  <c r="AM99" i="1"/>
  <c r="AU99" i="1"/>
  <c r="BC99" i="1"/>
  <c r="BI109" i="1"/>
  <c r="E102" i="1"/>
  <c r="BC104" i="1"/>
  <c r="K104" i="1"/>
  <c r="AE104" i="1"/>
  <c r="BG104" i="1"/>
  <c r="I105" i="1"/>
  <c r="Q105" i="1"/>
  <c r="Y105" i="1"/>
  <c r="AG105" i="1"/>
  <c r="AO105" i="1"/>
  <c r="AW105" i="1"/>
  <c r="BE105" i="1"/>
  <c r="BC125" i="1"/>
  <c r="AU125" i="1"/>
  <c r="G125" i="1"/>
  <c r="K125" i="1"/>
  <c r="W125" i="1"/>
  <c r="AE125" i="1"/>
  <c r="AA109" i="1"/>
  <c r="AI109" i="1"/>
  <c r="AQ109" i="1"/>
  <c r="AY109" i="1"/>
  <c r="BG109" i="1"/>
  <c r="G103" i="1"/>
  <c r="O103" i="1"/>
  <c r="W103" i="1"/>
  <c r="AE103" i="1"/>
  <c r="AM103" i="1"/>
  <c r="AU103" i="1"/>
  <c r="BC103" i="1"/>
  <c r="E105" i="1"/>
  <c r="M105" i="1"/>
  <c r="U105" i="1"/>
  <c r="AC105" i="1"/>
  <c r="AK105" i="1"/>
  <c r="AS105" i="1"/>
  <c r="BA105" i="1"/>
  <c r="BG106" i="1"/>
  <c r="E107" i="1"/>
  <c r="M107" i="1"/>
  <c r="U107" i="1"/>
  <c r="AC107" i="1"/>
  <c r="AK107" i="1"/>
  <c r="AS107" i="1"/>
  <c r="BA107" i="1"/>
  <c r="BG107" i="1"/>
  <c r="AE97" i="1"/>
  <c r="AM97" i="1"/>
  <c r="AU97" i="1"/>
  <c r="BC97" i="1"/>
  <c r="BI103" i="1"/>
  <c r="E124" i="1"/>
  <c r="M124" i="1"/>
  <c r="U124" i="1"/>
  <c r="AC124" i="1"/>
  <c r="AK124" i="1"/>
  <c r="AS124" i="1"/>
  <c r="BA124" i="1"/>
  <c r="E99" i="1"/>
  <c r="M99" i="1"/>
  <c r="U99" i="1"/>
  <c r="AC99" i="1"/>
  <c r="AK99" i="1"/>
  <c r="AS99" i="1"/>
  <c r="BA99" i="1"/>
  <c r="K101" i="1"/>
  <c r="S101" i="1"/>
  <c r="AA101" i="1"/>
  <c r="AI101" i="1"/>
  <c r="AQ101" i="1"/>
  <c r="AY101" i="1"/>
  <c r="BG101" i="1"/>
  <c r="I103" i="1"/>
  <c r="Q103" i="1"/>
  <c r="Y103" i="1"/>
  <c r="AG103" i="1"/>
  <c r="AO103" i="1"/>
  <c r="AW103" i="1"/>
  <c r="BE103" i="1"/>
  <c r="G105" i="1"/>
  <c r="O105" i="1"/>
  <c r="W105" i="1"/>
  <c r="AE105" i="1"/>
  <c r="AM105" i="1"/>
  <c r="AU105" i="1"/>
  <c r="BC105" i="1"/>
  <c r="G107" i="1"/>
  <c r="O107" i="1"/>
  <c r="W107" i="1"/>
  <c r="AE107" i="1"/>
  <c r="AM107" i="1"/>
  <c r="AU107" i="1"/>
  <c r="AI125" i="1"/>
  <c r="AQ125" i="1"/>
  <c r="AY125" i="1"/>
  <c r="BG125" i="1"/>
  <c r="M125" i="1"/>
  <c r="S125" i="1"/>
  <c r="AU108" i="1"/>
  <c r="Q108" i="1"/>
  <c r="E109" i="1"/>
  <c r="M109" i="1"/>
  <c r="U109" i="1"/>
  <c r="AC109" i="1"/>
  <c r="AK109" i="1"/>
  <c r="AS109" i="1"/>
  <c r="BA109" i="1"/>
  <c r="AU110" i="1"/>
  <c r="Q110" i="1"/>
  <c r="K111" i="1"/>
  <c r="AA111" i="1"/>
  <c r="AQ111" i="1"/>
  <c r="BG111" i="1"/>
  <c r="I112" i="1"/>
  <c r="Q112" i="1"/>
  <c r="Y112" i="1"/>
  <c r="AG112" i="1"/>
  <c r="AO112" i="1"/>
  <c r="AW112" i="1"/>
  <c r="BE112" i="1"/>
  <c r="E116" i="1"/>
  <c r="U125" i="1"/>
  <c r="AA125" i="1"/>
  <c r="G109" i="1"/>
  <c r="O109" i="1"/>
  <c r="W109" i="1"/>
  <c r="AE109" i="1"/>
  <c r="AM109" i="1"/>
  <c r="AU109" i="1"/>
  <c r="BC109" i="1"/>
  <c r="G111" i="1"/>
  <c r="Q111" i="1"/>
  <c r="W111" i="1"/>
  <c r="AG111" i="1"/>
  <c r="AM111" i="1"/>
  <c r="AW111" i="1"/>
  <c r="BC111" i="1"/>
  <c r="K112" i="1"/>
  <c r="S112" i="1"/>
  <c r="AA112" i="1"/>
  <c r="AI112" i="1"/>
  <c r="AQ112" i="1"/>
  <c r="AY112" i="1"/>
  <c r="BG112" i="1"/>
  <c r="BG126" i="1"/>
  <c r="M126" i="1"/>
  <c r="AC126" i="1"/>
  <c r="AS126" i="1"/>
  <c r="I113" i="1"/>
  <c r="Q113" i="1"/>
  <c r="Y113" i="1"/>
  <c r="AG113" i="1"/>
  <c r="AO113" i="1"/>
  <c r="AW113" i="1"/>
  <c r="BE113" i="1"/>
  <c r="I109" i="1"/>
  <c r="Q109" i="1"/>
  <c r="Y109" i="1"/>
  <c r="AG109" i="1"/>
  <c r="AO109" i="1"/>
  <c r="AW109" i="1"/>
  <c r="M111" i="1"/>
  <c r="S111" i="1"/>
  <c r="AC111" i="1"/>
  <c r="AI111" i="1"/>
  <c r="AY111" i="1"/>
  <c r="AY114" i="1"/>
  <c r="AO114" i="1"/>
  <c r="K119" i="1"/>
  <c r="S119" i="1"/>
  <c r="AA119" i="1"/>
  <c r="AI119" i="1"/>
  <c r="AQ119" i="1"/>
  <c r="AY119" i="1"/>
  <c r="BG119" i="1"/>
  <c r="AO115" i="1"/>
  <c r="AW115" i="1"/>
  <c r="BE115" i="1"/>
  <c r="BE117" i="1"/>
  <c r="E119" i="1"/>
  <c r="M119" i="1"/>
  <c r="U119" i="1"/>
  <c r="AC119" i="1"/>
  <c r="AK119" i="1"/>
  <c r="AS119" i="1"/>
  <c r="BA119" i="1"/>
  <c r="K115" i="1"/>
  <c r="S115" i="1"/>
  <c r="AA115" i="1"/>
  <c r="AI115" i="1"/>
  <c r="AQ115" i="1"/>
  <c r="AY115" i="1"/>
  <c r="BG115" i="1"/>
  <c r="K117" i="1"/>
  <c r="S117" i="1"/>
  <c r="AA117" i="1"/>
  <c r="AI117" i="1"/>
  <c r="AQ117" i="1"/>
  <c r="AY117" i="1"/>
  <c r="BG117" i="1"/>
  <c r="G119" i="1"/>
  <c r="O119" i="1"/>
  <c r="W119" i="1"/>
  <c r="AE119" i="1"/>
  <c r="AM119" i="1"/>
  <c r="AU119" i="1"/>
  <c r="BC119" i="1"/>
  <c r="M116" i="1"/>
  <c r="AC116" i="1"/>
  <c r="AS116" i="1"/>
  <c r="BA118" i="1"/>
  <c r="I119" i="1"/>
  <c r="Q119" i="1"/>
  <c r="Y119" i="1"/>
  <c r="AG119" i="1"/>
  <c r="AO119" i="1"/>
  <c r="AW119" i="1"/>
  <c r="BE119" i="1"/>
  <c r="G3" i="1"/>
  <c r="O3" i="1"/>
  <c r="BH4" i="1"/>
  <c r="BI4" i="1" s="1"/>
  <c r="BH7" i="1"/>
  <c r="BI7" i="1" s="1"/>
  <c r="I12" i="1"/>
  <c r="S12" i="1"/>
  <c r="AO12" i="1"/>
  <c r="AY12" i="1"/>
  <c r="BE12" i="1"/>
  <c r="BH37" i="1"/>
  <c r="BI37" i="1" s="1"/>
  <c r="E37" i="1"/>
  <c r="AW3" i="1"/>
  <c r="BG3" i="1"/>
  <c r="E6" i="1"/>
  <c r="I6" i="1"/>
  <c r="M6" i="1"/>
  <c r="Q6" i="1"/>
  <c r="U6" i="1"/>
  <c r="Y6" i="1"/>
  <c r="AC6" i="1"/>
  <c r="AG6" i="1"/>
  <c r="AK6" i="1"/>
  <c r="AO6" i="1"/>
  <c r="AS6" i="1"/>
  <c r="AW6" i="1"/>
  <c r="BA6" i="1"/>
  <c r="I7" i="1"/>
  <c r="Y7" i="1"/>
  <c r="AI7" i="1"/>
  <c r="AO7" i="1"/>
  <c r="BE7" i="1"/>
  <c r="G8" i="1"/>
  <c r="K8" i="1"/>
  <c r="O8" i="1"/>
  <c r="S8" i="1"/>
  <c r="W8" i="1"/>
  <c r="AA8" i="1"/>
  <c r="AE8" i="1"/>
  <c r="AI8" i="1"/>
  <c r="AM8" i="1"/>
  <c r="AQ8" i="1"/>
  <c r="AU8" i="1"/>
  <c r="AY8" i="1"/>
  <c r="BC8" i="1"/>
  <c r="I11" i="1"/>
  <c r="Y11" i="1"/>
  <c r="AO11" i="1"/>
  <c r="BE11" i="1"/>
  <c r="E12" i="1"/>
  <c r="BH12" i="1"/>
  <c r="BI12" i="1" s="1"/>
  <c r="O12" i="1"/>
  <c r="U12" i="1"/>
  <c r="AE12" i="1"/>
  <c r="AK12" i="1"/>
  <c r="AU12" i="1"/>
  <c r="BA12" i="1"/>
  <c r="G16" i="1"/>
  <c r="M16" i="1"/>
  <c r="W16" i="1"/>
  <c r="AC16" i="1"/>
  <c r="AM16" i="1"/>
  <c r="O20" i="1"/>
  <c r="AE20" i="1"/>
  <c r="G24" i="1"/>
  <c r="M24" i="1"/>
  <c r="W24" i="1"/>
  <c r="AM24" i="1"/>
  <c r="E28" i="1"/>
  <c r="O28" i="1"/>
  <c r="U28" i="1"/>
  <c r="AE28" i="1"/>
  <c r="AK28" i="1"/>
  <c r="E36" i="1"/>
  <c r="O36" i="1"/>
  <c r="U36" i="1"/>
  <c r="AE36" i="1"/>
  <c r="AK36" i="1"/>
  <c r="AU36" i="1"/>
  <c r="BA36" i="1"/>
  <c r="BH39" i="1"/>
  <c r="BI39" i="1" s="1"/>
  <c r="I49" i="1"/>
  <c r="BH49" i="1"/>
  <c r="BI49" i="1" s="1"/>
  <c r="BH50" i="1"/>
  <c r="BI50" i="1" s="1"/>
  <c r="I50" i="1"/>
  <c r="AO57" i="1"/>
  <c r="BH58" i="1"/>
  <c r="BI58" i="1" s="1"/>
  <c r="S65" i="1"/>
  <c r="AO65" i="1"/>
  <c r="BH66" i="1"/>
  <c r="BI66" i="1" s="1"/>
  <c r="BC69" i="1"/>
  <c r="AM69" i="1"/>
  <c r="W69" i="1"/>
  <c r="G69" i="1"/>
  <c r="BG69" i="1"/>
  <c r="AQ69" i="1"/>
  <c r="AA69" i="1"/>
  <c r="K69" i="1"/>
  <c r="AU69" i="1"/>
  <c r="AE69" i="1"/>
  <c r="O69" i="1"/>
  <c r="Y69" i="1"/>
  <c r="BE20" i="1"/>
  <c r="BA20" i="1"/>
  <c r="AW20" i="1"/>
  <c r="AS20" i="1"/>
  <c r="AO20" i="1"/>
  <c r="AK20" i="1"/>
  <c r="AG20" i="1"/>
  <c r="AC20" i="1"/>
  <c r="Y20" i="1"/>
  <c r="U20" i="1"/>
  <c r="Q20" i="1"/>
  <c r="M20" i="1"/>
  <c r="I20" i="1"/>
  <c r="E20" i="1"/>
  <c r="S20" i="1"/>
  <c r="AI20" i="1"/>
  <c r="AY20" i="1"/>
  <c r="BE28" i="1"/>
  <c r="BA28" i="1"/>
  <c r="AW28" i="1"/>
  <c r="S28" i="1"/>
  <c r="AI28" i="1"/>
  <c r="AO28" i="1"/>
  <c r="AY28" i="1"/>
  <c r="I36" i="1"/>
  <c r="S36" i="1"/>
  <c r="AI36" i="1"/>
  <c r="AO36" i="1"/>
  <c r="AY36" i="1"/>
  <c r="BE36" i="1"/>
  <c r="BC57" i="1"/>
  <c r="AM57" i="1"/>
  <c r="W57" i="1"/>
  <c r="G57" i="1"/>
  <c r="BG57" i="1"/>
  <c r="AQ57" i="1"/>
  <c r="AA57" i="1"/>
  <c r="K57" i="1"/>
  <c r="AU57" i="1"/>
  <c r="AE57" i="1"/>
  <c r="O57" i="1"/>
  <c r="Y65" i="1"/>
  <c r="E3" i="1"/>
  <c r="Q3" i="1"/>
  <c r="Y3" i="1"/>
  <c r="AG3" i="1"/>
  <c r="AO3" i="1"/>
  <c r="AS3" i="1"/>
  <c r="BH3" i="1"/>
  <c r="BH8" i="1"/>
  <c r="BI8" i="1" s="1"/>
  <c r="K12" i="1"/>
  <c r="AG12" i="1"/>
  <c r="AQ12" i="1"/>
  <c r="AW12" i="1"/>
  <c r="BG12" i="1"/>
  <c r="BE16" i="1"/>
  <c r="BA16" i="1"/>
  <c r="AW16" i="1"/>
  <c r="AS16" i="1"/>
  <c r="I16" i="1"/>
  <c r="S16" i="1"/>
  <c r="Y16" i="1"/>
  <c r="AI16" i="1"/>
  <c r="AO16" i="1"/>
  <c r="AY16" i="1"/>
  <c r="BH17" i="1"/>
  <c r="BI17" i="1" s="1"/>
  <c r="K20" i="1"/>
  <c r="AA20" i="1"/>
  <c r="AQ20" i="1"/>
  <c r="BG20" i="1"/>
  <c r="BE24" i="1"/>
  <c r="BA24" i="1"/>
  <c r="AW24" i="1"/>
  <c r="AS24" i="1"/>
  <c r="AO24" i="1"/>
  <c r="AK24" i="1"/>
  <c r="AG24" i="1"/>
  <c r="AC24" i="1"/>
  <c r="I24" i="1"/>
  <c r="S24" i="1"/>
  <c r="Y24" i="1"/>
  <c r="AI24" i="1"/>
  <c r="AY24" i="1"/>
  <c r="BH25" i="1"/>
  <c r="BI25" i="1" s="1"/>
  <c r="K28" i="1"/>
  <c r="Q28" i="1"/>
  <c r="AA28" i="1"/>
  <c r="AG28" i="1"/>
  <c r="AQ28" i="1"/>
  <c r="BG28" i="1"/>
  <c r="I32" i="1"/>
  <c r="S32" i="1"/>
  <c r="Y32" i="1"/>
  <c r="AI32" i="1"/>
  <c r="AO32" i="1"/>
  <c r="BE32" i="1"/>
  <c r="BH33" i="1"/>
  <c r="BI33" i="1" s="1"/>
  <c r="K36" i="1"/>
  <c r="Q36" i="1"/>
  <c r="AA36" i="1"/>
  <c r="AG36" i="1"/>
  <c r="AQ36" i="1"/>
  <c r="AW36" i="1"/>
  <c r="BG36" i="1"/>
  <c r="BH41" i="1"/>
  <c r="BI41" i="1" s="1"/>
  <c r="E45" i="1"/>
  <c r="BH45" i="1"/>
  <c r="BI45" i="1" s="1"/>
  <c r="BH46" i="1"/>
  <c r="BI46" i="1" s="1"/>
  <c r="E46" i="1"/>
  <c r="BC49" i="1"/>
  <c r="AM49" i="1"/>
  <c r="W49" i="1"/>
  <c r="G49" i="1"/>
  <c r="BG49" i="1"/>
  <c r="AQ49" i="1"/>
  <c r="AA49" i="1"/>
  <c r="K49" i="1"/>
  <c r="AU49" i="1"/>
  <c r="AE49" i="1"/>
  <c r="O49" i="1"/>
  <c r="Y49" i="1"/>
  <c r="AI57" i="1"/>
  <c r="BE57" i="1"/>
  <c r="BE65" i="1"/>
  <c r="BH70" i="1"/>
  <c r="BI70" i="1" s="1"/>
  <c r="K3" i="1"/>
  <c r="S3" i="1"/>
  <c r="W3" i="1"/>
  <c r="AA3" i="1"/>
  <c r="AE3" i="1"/>
  <c r="AI3" i="1"/>
  <c r="AM3" i="1"/>
  <c r="AQ3" i="1"/>
  <c r="AU3" i="1"/>
  <c r="BA3" i="1"/>
  <c r="Y12" i="1"/>
  <c r="AI12" i="1"/>
  <c r="BH21" i="1"/>
  <c r="BI21" i="1" s="1"/>
  <c r="I28" i="1"/>
  <c r="Y28" i="1"/>
  <c r="BH29" i="1"/>
  <c r="BI29" i="1" s="1"/>
  <c r="Y36" i="1"/>
  <c r="Y57" i="1"/>
  <c r="BC65" i="1"/>
  <c r="AM65" i="1"/>
  <c r="W65" i="1"/>
  <c r="G65" i="1"/>
  <c r="BG65" i="1"/>
  <c r="AQ65" i="1"/>
  <c r="AA65" i="1"/>
  <c r="K65" i="1"/>
  <c r="AU65" i="1"/>
  <c r="AE65" i="1"/>
  <c r="O65" i="1"/>
  <c r="I3" i="1"/>
  <c r="M3" i="1"/>
  <c r="U3" i="1"/>
  <c r="AC3" i="1"/>
  <c r="AK3" i="1"/>
  <c r="BC3" i="1"/>
  <c r="BH10" i="1"/>
  <c r="BI10" i="1" s="1"/>
  <c r="Q12" i="1"/>
  <c r="AA12" i="1"/>
  <c r="BE3" i="1"/>
  <c r="G4" i="1"/>
  <c r="K4" i="1"/>
  <c r="O4" i="1"/>
  <c r="S4" i="1"/>
  <c r="W4" i="1"/>
  <c r="AA4" i="1"/>
  <c r="AE4" i="1"/>
  <c r="AI4" i="1"/>
  <c r="AM4" i="1"/>
  <c r="AQ4" i="1"/>
  <c r="AU4" i="1"/>
  <c r="AY4" i="1"/>
  <c r="BC4" i="1"/>
  <c r="BH9" i="1"/>
  <c r="BI9" i="1" s="1"/>
  <c r="G12" i="1"/>
  <c r="M12" i="1"/>
  <c r="W12" i="1"/>
  <c r="AC12" i="1"/>
  <c r="AM12" i="1"/>
  <c r="AS12" i="1"/>
  <c r="E16" i="1"/>
  <c r="O16" i="1"/>
  <c r="U16" i="1"/>
  <c r="AE16" i="1"/>
  <c r="AK16" i="1"/>
  <c r="AU16" i="1"/>
  <c r="G20" i="1"/>
  <c r="W20" i="1"/>
  <c r="AM20" i="1"/>
  <c r="BC20" i="1"/>
  <c r="E24" i="1"/>
  <c r="O24" i="1"/>
  <c r="U24" i="1"/>
  <c r="AE24" i="1"/>
  <c r="AU24" i="1"/>
  <c r="G28" i="1"/>
  <c r="M28" i="1"/>
  <c r="W28" i="1"/>
  <c r="AC28" i="1"/>
  <c r="AM28" i="1"/>
  <c r="AS28" i="1"/>
  <c r="BC28" i="1"/>
  <c r="G36" i="1"/>
  <c r="M36" i="1"/>
  <c r="W36" i="1"/>
  <c r="AC36" i="1"/>
  <c r="AM36" i="1"/>
  <c r="AS36" i="1"/>
  <c r="BH38" i="1"/>
  <c r="BI38" i="1" s="1"/>
  <c r="S49" i="1"/>
  <c r="AO49" i="1"/>
  <c r="I57" i="1"/>
  <c r="AY57" i="1"/>
  <c r="I65" i="1"/>
  <c r="AY65" i="1"/>
  <c r="BH16" i="1"/>
  <c r="BI16" i="1" s="1"/>
  <c r="BH24" i="1"/>
  <c r="BI24" i="1" s="1"/>
  <c r="BH28" i="1"/>
  <c r="BI28" i="1" s="1"/>
  <c r="BH32" i="1"/>
  <c r="BI32" i="1" s="1"/>
  <c r="BH36" i="1"/>
  <c r="BI36" i="1" s="1"/>
  <c r="E40" i="1"/>
  <c r="I40" i="1"/>
  <c r="M40" i="1"/>
  <c r="Q40" i="1"/>
  <c r="U40" i="1"/>
  <c r="Y40" i="1"/>
  <c r="AC40" i="1"/>
  <c r="AG40" i="1"/>
  <c r="AK40" i="1"/>
  <c r="AO40" i="1"/>
  <c r="AS40" i="1"/>
  <c r="AW40" i="1"/>
  <c r="BA40" i="1"/>
  <c r="BE40" i="1"/>
  <c r="I41" i="1"/>
  <c r="Y41" i="1"/>
  <c r="AO41" i="1"/>
  <c r="BE41" i="1"/>
  <c r="G42" i="1"/>
  <c r="K42" i="1"/>
  <c r="O42" i="1"/>
  <c r="S42" i="1"/>
  <c r="W42" i="1"/>
  <c r="AA42" i="1"/>
  <c r="AE42" i="1"/>
  <c r="AI42" i="1"/>
  <c r="AM42" i="1"/>
  <c r="AQ42" i="1"/>
  <c r="AU42" i="1"/>
  <c r="AY42" i="1"/>
  <c r="BC42" i="1"/>
  <c r="Q45" i="1"/>
  <c r="AG45" i="1"/>
  <c r="AW45" i="1"/>
  <c r="BE48" i="1"/>
  <c r="BA48" i="1"/>
  <c r="AW48" i="1"/>
  <c r="AS48" i="1"/>
  <c r="AO48" i="1"/>
  <c r="AK48" i="1"/>
  <c r="AG48" i="1"/>
  <c r="AC48" i="1"/>
  <c r="Y48" i="1"/>
  <c r="U48" i="1"/>
  <c r="Q48" i="1"/>
  <c r="M48" i="1"/>
  <c r="I48" i="1"/>
  <c r="E48" i="1"/>
  <c r="E49" i="1"/>
  <c r="U49" i="1"/>
  <c r="AK49" i="1"/>
  <c r="BA49" i="1"/>
  <c r="G53" i="1"/>
  <c r="M53" i="1"/>
  <c r="W53" i="1"/>
  <c r="AC53" i="1"/>
  <c r="AM53" i="1"/>
  <c r="AS53" i="1"/>
  <c r="BC53" i="1"/>
  <c r="E57" i="1"/>
  <c r="U57" i="1"/>
  <c r="AK57" i="1"/>
  <c r="BA57" i="1"/>
  <c r="G61" i="1"/>
  <c r="M61" i="1"/>
  <c r="W61" i="1"/>
  <c r="AC61" i="1"/>
  <c r="AM61" i="1"/>
  <c r="AS61" i="1"/>
  <c r="BC61" i="1"/>
  <c r="E65" i="1"/>
  <c r="U65" i="1"/>
  <c r="AK65" i="1"/>
  <c r="BA65" i="1"/>
  <c r="E69" i="1"/>
  <c r="U69" i="1"/>
  <c r="AK69" i="1"/>
  <c r="BA69" i="1"/>
  <c r="K75" i="1"/>
  <c r="AA75" i="1"/>
  <c r="AQ75" i="1"/>
  <c r="BG75" i="1"/>
  <c r="E81" i="1"/>
  <c r="BI81" i="1"/>
  <c r="E82" i="1"/>
  <c r="BH11" i="1"/>
  <c r="BI11" i="1" s="1"/>
  <c r="BH15" i="1"/>
  <c r="BI15" i="1" s="1"/>
  <c r="G18" i="1"/>
  <c r="K18" i="1"/>
  <c r="O18" i="1"/>
  <c r="S18" i="1"/>
  <c r="W18" i="1"/>
  <c r="AA18" i="1"/>
  <c r="AE18" i="1"/>
  <c r="AI18" i="1"/>
  <c r="AM18" i="1"/>
  <c r="AQ18" i="1"/>
  <c r="AU18" i="1"/>
  <c r="AY18" i="1"/>
  <c r="BC18" i="1"/>
  <c r="BH19" i="1"/>
  <c r="BI19" i="1" s="1"/>
  <c r="W22" i="1"/>
  <c r="AA22" i="1"/>
  <c r="AE22" i="1"/>
  <c r="AI22" i="1"/>
  <c r="AM22" i="1"/>
  <c r="AQ22" i="1"/>
  <c r="AU22" i="1"/>
  <c r="AY22" i="1"/>
  <c r="BC22" i="1"/>
  <c r="BH23" i="1"/>
  <c r="BI23" i="1" s="1"/>
  <c r="AQ26" i="1"/>
  <c r="AU26" i="1"/>
  <c r="AY26" i="1"/>
  <c r="BC26" i="1"/>
  <c r="BH27" i="1"/>
  <c r="BI27" i="1" s="1"/>
  <c r="BH31" i="1"/>
  <c r="BI31" i="1" s="1"/>
  <c r="BH35" i="1"/>
  <c r="BI35" i="1" s="1"/>
  <c r="BH44" i="1"/>
  <c r="BI44" i="1" s="1"/>
  <c r="G45" i="1"/>
  <c r="M45" i="1"/>
  <c r="W45" i="1"/>
  <c r="AC45" i="1"/>
  <c r="AM45" i="1"/>
  <c r="AS45" i="1"/>
  <c r="BC45" i="1"/>
  <c r="BH47" i="1"/>
  <c r="BI47" i="1" s="1"/>
  <c r="BH48" i="1"/>
  <c r="BI48" i="1" s="1"/>
  <c r="Q49" i="1"/>
  <c r="AG49" i="1"/>
  <c r="AW49" i="1"/>
  <c r="BH51" i="1"/>
  <c r="BI51" i="1" s="1"/>
  <c r="BH52" i="1"/>
  <c r="BI52" i="1" s="1"/>
  <c r="I53" i="1"/>
  <c r="S53" i="1"/>
  <c r="Y53" i="1"/>
  <c r="AI53" i="1"/>
  <c r="AO53" i="1"/>
  <c r="BE53" i="1"/>
  <c r="BH54" i="1"/>
  <c r="BI54" i="1" s="1"/>
  <c r="Q57" i="1"/>
  <c r="AG57" i="1"/>
  <c r="AW57" i="1"/>
  <c r="BH60" i="1"/>
  <c r="BI60" i="1" s="1"/>
  <c r="I61" i="1"/>
  <c r="S61" i="1"/>
  <c r="Y61" i="1"/>
  <c r="AI61" i="1"/>
  <c r="AO61" i="1"/>
  <c r="BE61" i="1"/>
  <c r="BH62" i="1"/>
  <c r="BI62" i="1" s="1"/>
  <c r="Q65" i="1"/>
  <c r="AG65" i="1"/>
  <c r="AW65" i="1"/>
  <c r="BH68" i="1"/>
  <c r="BI68" i="1" s="1"/>
  <c r="Q69" i="1"/>
  <c r="AG69" i="1"/>
  <c r="AW69" i="1"/>
  <c r="G75" i="1"/>
  <c r="W75" i="1"/>
  <c r="AM75" i="1"/>
  <c r="BC75" i="1"/>
  <c r="BE95" i="1"/>
  <c r="BA95" i="1"/>
  <c r="AW95" i="1"/>
  <c r="AS95" i="1"/>
  <c r="AO95" i="1"/>
  <c r="AK95" i="1"/>
  <c r="AG95" i="1"/>
  <c r="AC95" i="1"/>
  <c r="Y95" i="1"/>
  <c r="U95" i="1"/>
  <c r="Q95" i="1"/>
  <c r="M95" i="1"/>
  <c r="I95" i="1"/>
  <c r="E95" i="1"/>
  <c r="BC95" i="1"/>
  <c r="AM95" i="1"/>
  <c r="W95" i="1"/>
  <c r="G95" i="1"/>
  <c r="BG95" i="1"/>
  <c r="AQ95" i="1"/>
  <c r="AA95" i="1"/>
  <c r="K95" i="1"/>
  <c r="AU95" i="1"/>
  <c r="AE95" i="1"/>
  <c r="O95" i="1"/>
  <c r="BE100" i="1"/>
  <c r="BA100" i="1"/>
  <c r="AW100" i="1"/>
  <c r="AS100" i="1"/>
  <c r="AO100" i="1"/>
  <c r="AK100" i="1"/>
  <c r="AG100" i="1"/>
  <c r="AC100" i="1"/>
  <c r="Y100" i="1"/>
  <c r="U100" i="1"/>
  <c r="Q100" i="1"/>
  <c r="M100" i="1"/>
  <c r="I100" i="1"/>
  <c r="E100" i="1"/>
  <c r="BC100" i="1"/>
  <c r="AM100" i="1"/>
  <c r="W100" i="1"/>
  <c r="G100" i="1"/>
  <c r="BG100" i="1"/>
  <c r="AQ100" i="1"/>
  <c r="AA100" i="1"/>
  <c r="K100" i="1"/>
  <c r="AU100" i="1"/>
  <c r="AE100" i="1"/>
  <c r="O100" i="1"/>
  <c r="Y37" i="1"/>
  <c r="AO37" i="1"/>
  <c r="BE37" i="1"/>
  <c r="G38" i="1"/>
  <c r="K38" i="1"/>
  <c r="O38" i="1"/>
  <c r="S38" i="1"/>
  <c r="W38" i="1"/>
  <c r="AA38" i="1"/>
  <c r="AE38" i="1"/>
  <c r="AI38" i="1"/>
  <c r="AM38" i="1"/>
  <c r="AQ38" i="1"/>
  <c r="AU38" i="1"/>
  <c r="AY38" i="1"/>
  <c r="BC38" i="1"/>
  <c r="G40" i="1"/>
  <c r="K40" i="1"/>
  <c r="O40" i="1"/>
  <c r="S40" i="1"/>
  <c r="W40" i="1"/>
  <c r="AA40" i="1"/>
  <c r="AE40" i="1"/>
  <c r="AI40" i="1"/>
  <c r="AM40" i="1"/>
  <c r="AQ40" i="1"/>
  <c r="AU40" i="1"/>
  <c r="AY40" i="1"/>
  <c r="BC40" i="1"/>
  <c r="BH43" i="1"/>
  <c r="BI43" i="1" s="1"/>
  <c r="I45" i="1"/>
  <c r="S45" i="1"/>
  <c r="Y45" i="1"/>
  <c r="AI45" i="1"/>
  <c r="AO45" i="1"/>
  <c r="BE45" i="1"/>
  <c r="BG46" i="1"/>
  <c r="BC46" i="1"/>
  <c r="AY46" i="1"/>
  <c r="AU46" i="1"/>
  <c r="AQ46" i="1"/>
  <c r="AM46" i="1"/>
  <c r="AI46" i="1"/>
  <c r="AE46" i="1"/>
  <c r="AA46" i="1"/>
  <c r="G46" i="1"/>
  <c r="K46" i="1"/>
  <c r="O46" i="1"/>
  <c r="S46" i="1"/>
  <c r="W46" i="1"/>
  <c r="AG46" i="1"/>
  <c r="AW46" i="1"/>
  <c r="M49" i="1"/>
  <c r="AC49" i="1"/>
  <c r="AS49" i="1"/>
  <c r="M57" i="1"/>
  <c r="AC57" i="1"/>
  <c r="AS57" i="1"/>
  <c r="M65" i="1"/>
  <c r="AC65" i="1"/>
  <c r="AS65" i="1"/>
  <c r="M69" i="1"/>
  <c r="AC69" i="1"/>
  <c r="AS69" i="1"/>
  <c r="S75" i="1"/>
  <c r="AI75" i="1"/>
  <c r="AY75" i="1"/>
  <c r="BI76" i="1"/>
  <c r="E76" i="1"/>
  <c r="BI100" i="1"/>
  <c r="BI108" i="1"/>
  <c r="BH53" i="1"/>
  <c r="BI53" i="1" s="1"/>
  <c r="BH57" i="1"/>
  <c r="BI57" i="1" s="1"/>
  <c r="BH61" i="1"/>
  <c r="BI61" i="1" s="1"/>
  <c r="BH65" i="1"/>
  <c r="BI65" i="1" s="1"/>
  <c r="BH69" i="1"/>
  <c r="BI69" i="1" s="1"/>
  <c r="AU76" i="1"/>
  <c r="Q81" i="1"/>
  <c r="AG81" i="1"/>
  <c r="AW81" i="1"/>
  <c r="AW82" i="1"/>
  <c r="BA82" i="1"/>
  <c r="BE82" i="1"/>
  <c r="E84" i="1"/>
  <c r="I84" i="1"/>
  <c r="M84" i="1"/>
  <c r="Q84" i="1"/>
  <c r="U84" i="1"/>
  <c r="Y84" i="1"/>
  <c r="AC84" i="1"/>
  <c r="AG84" i="1"/>
  <c r="AK84" i="1"/>
  <c r="AO84" i="1"/>
  <c r="AS84" i="1"/>
  <c r="AW84" i="1"/>
  <c r="BA84" i="1"/>
  <c r="BE84" i="1"/>
  <c r="E86" i="1"/>
  <c r="I86" i="1"/>
  <c r="M86" i="1"/>
  <c r="Q86" i="1"/>
  <c r="U86" i="1"/>
  <c r="Y86" i="1"/>
  <c r="AC86" i="1"/>
  <c r="AG86" i="1"/>
  <c r="AK86" i="1"/>
  <c r="AO86" i="1"/>
  <c r="AS86" i="1"/>
  <c r="AW86" i="1"/>
  <c r="BA86" i="1"/>
  <c r="BE86" i="1"/>
  <c r="E88" i="1"/>
  <c r="I88" i="1"/>
  <c r="M88" i="1"/>
  <c r="Q88" i="1"/>
  <c r="U88" i="1"/>
  <c r="Y88" i="1"/>
  <c r="AC88" i="1"/>
  <c r="AG88" i="1"/>
  <c r="AK88" i="1"/>
  <c r="AO88" i="1"/>
  <c r="AS88" i="1"/>
  <c r="AW88" i="1"/>
  <c r="BA88" i="1"/>
  <c r="BE88" i="1"/>
  <c r="E90" i="1"/>
  <c r="I90" i="1"/>
  <c r="M90" i="1"/>
  <c r="Q90" i="1"/>
  <c r="U90" i="1"/>
  <c r="Y90" i="1"/>
  <c r="AC90" i="1"/>
  <c r="AG90" i="1"/>
  <c r="AK90" i="1"/>
  <c r="AO90" i="1"/>
  <c r="AS90" i="1"/>
  <c r="AW90" i="1"/>
  <c r="BA90" i="1"/>
  <c r="BE90" i="1"/>
  <c r="E92" i="1"/>
  <c r="I92" i="1"/>
  <c r="M92" i="1"/>
  <c r="Q92" i="1"/>
  <c r="U92" i="1"/>
  <c r="Y92" i="1"/>
  <c r="AC92" i="1"/>
  <c r="AG92" i="1"/>
  <c r="AK92" i="1"/>
  <c r="AO92" i="1"/>
  <c r="AS92" i="1"/>
  <c r="AW92" i="1"/>
  <c r="BA92" i="1"/>
  <c r="BE92" i="1"/>
  <c r="E94" i="1"/>
  <c r="I94" i="1"/>
  <c r="M94" i="1"/>
  <c r="Q94" i="1"/>
  <c r="U94" i="1"/>
  <c r="Y94" i="1"/>
  <c r="AC94" i="1"/>
  <c r="AG94" i="1"/>
  <c r="AK94" i="1"/>
  <c r="AO94" i="1"/>
  <c r="AS94" i="1"/>
  <c r="AW94" i="1"/>
  <c r="BA94" i="1"/>
  <c r="BE94" i="1"/>
  <c r="BI99" i="1"/>
  <c r="G98" i="1"/>
  <c r="W98" i="1"/>
  <c r="AM98" i="1"/>
  <c r="G104" i="1"/>
  <c r="W104" i="1"/>
  <c r="AM104" i="1"/>
  <c r="E75" i="1"/>
  <c r="I75" i="1"/>
  <c r="M75" i="1"/>
  <c r="Q75" i="1"/>
  <c r="U75" i="1"/>
  <c r="Y75" i="1"/>
  <c r="AC75" i="1"/>
  <c r="AG75" i="1"/>
  <c r="AK75" i="1"/>
  <c r="AO75" i="1"/>
  <c r="AS75" i="1"/>
  <c r="AW75" i="1"/>
  <c r="BA75" i="1"/>
  <c r="BE75" i="1"/>
  <c r="AQ76" i="1"/>
  <c r="BG76" i="1"/>
  <c r="BI77" i="1"/>
  <c r="M81" i="1"/>
  <c r="AC81" i="1"/>
  <c r="AS81" i="1"/>
  <c r="BI82" i="1"/>
  <c r="BI86" i="1"/>
  <c r="BI90" i="1"/>
  <c r="E77" i="1"/>
  <c r="BI94" i="1"/>
  <c r="BI96" i="1"/>
  <c r="BE98" i="1"/>
  <c r="BA98" i="1"/>
  <c r="AW98" i="1"/>
  <c r="AS98" i="1"/>
  <c r="AO98" i="1"/>
  <c r="AK98" i="1"/>
  <c r="AG98" i="1"/>
  <c r="AC98" i="1"/>
  <c r="Y98" i="1"/>
  <c r="U98" i="1"/>
  <c r="Q98" i="1"/>
  <c r="M98" i="1"/>
  <c r="I98" i="1"/>
  <c r="E98" i="1"/>
  <c r="S98" i="1"/>
  <c r="AI98" i="1"/>
  <c r="AY98" i="1"/>
  <c r="BI104" i="1"/>
  <c r="BE104" i="1"/>
  <c r="BA104" i="1"/>
  <c r="AW104" i="1"/>
  <c r="AS104" i="1"/>
  <c r="AO104" i="1"/>
  <c r="AK104" i="1"/>
  <c r="AG104" i="1"/>
  <c r="AC104" i="1"/>
  <c r="Y104" i="1"/>
  <c r="U104" i="1"/>
  <c r="Q104" i="1"/>
  <c r="M104" i="1"/>
  <c r="I104" i="1"/>
  <c r="E104" i="1"/>
  <c r="S104" i="1"/>
  <c r="AI104" i="1"/>
  <c r="AY104" i="1"/>
  <c r="BI112" i="1"/>
  <c r="E125" i="1"/>
  <c r="BI118" i="1"/>
  <c r="BI126" i="1"/>
  <c r="G50" i="1"/>
  <c r="K50" i="1"/>
  <c r="O50" i="1"/>
  <c r="S50" i="1"/>
  <c r="W50" i="1"/>
  <c r="AA50" i="1"/>
  <c r="AE50" i="1"/>
  <c r="AI50" i="1"/>
  <c r="AM50" i="1"/>
  <c r="AQ50" i="1"/>
  <c r="AU50" i="1"/>
  <c r="AY50" i="1"/>
  <c r="BC50" i="1"/>
  <c r="E52" i="1"/>
  <c r="I52" i="1"/>
  <c r="M52" i="1"/>
  <c r="Q52" i="1"/>
  <c r="U52" i="1"/>
  <c r="Y52" i="1"/>
  <c r="AC52" i="1"/>
  <c r="AG52" i="1"/>
  <c r="AK52" i="1"/>
  <c r="AO52" i="1"/>
  <c r="AS52" i="1"/>
  <c r="AW52" i="1"/>
  <c r="BA52" i="1"/>
  <c r="G54" i="1"/>
  <c r="K54" i="1"/>
  <c r="O54" i="1"/>
  <c r="S54" i="1"/>
  <c r="W54" i="1"/>
  <c r="AA54" i="1"/>
  <c r="AE54" i="1"/>
  <c r="AI54" i="1"/>
  <c r="AM54" i="1"/>
  <c r="AQ54" i="1"/>
  <c r="AU54" i="1"/>
  <c r="AY54" i="1"/>
  <c r="BC54" i="1"/>
  <c r="E56" i="1"/>
  <c r="I56" i="1"/>
  <c r="M56" i="1"/>
  <c r="Q56" i="1"/>
  <c r="U56" i="1"/>
  <c r="Y56" i="1"/>
  <c r="AC56" i="1"/>
  <c r="AG56" i="1"/>
  <c r="AK56" i="1"/>
  <c r="AO56" i="1"/>
  <c r="AS56" i="1"/>
  <c r="AW56" i="1"/>
  <c r="BA56" i="1"/>
  <c r="G58" i="1"/>
  <c r="K58" i="1"/>
  <c r="O58" i="1"/>
  <c r="S58" i="1"/>
  <c r="W58" i="1"/>
  <c r="AA58" i="1"/>
  <c r="AE58" i="1"/>
  <c r="AI58" i="1"/>
  <c r="AM58" i="1"/>
  <c r="AQ58" i="1"/>
  <c r="AU58" i="1"/>
  <c r="AY58" i="1"/>
  <c r="BC58" i="1"/>
  <c r="E60" i="1"/>
  <c r="I60" i="1"/>
  <c r="M60" i="1"/>
  <c r="Q60" i="1"/>
  <c r="U60" i="1"/>
  <c r="Y60" i="1"/>
  <c r="AC60" i="1"/>
  <c r="AG60" i="1"/>
  <c r="AK60" i="1"/>
  <c r="AO60" i="1"/>
  <c r="AS60" i="1"/>
  <c r="AW60" i="1"/>
  <c r="BA60" i="1"/>
  <c r="G62" i="1"/>
  <c r="K62" i="1"/>
  <c r="O62" i="1"/>
  <c r="S62" i="1"/>
  <c r="W62" i="1"/>
  <c r="AA62" i="1"/>
  <c r="AE62" i="1"/>
  <c r="AI62" i="1"/>
  <c r="AM62" i="1"/>
  <c r="AQ62" i="1"/>
  <c r="AU62" i="1"/>
  <c r="AY62" i="1"/>
  <c r="BC62" i="1"/>
  <c r="E64" i="1"/>
  <c r="I64" i="1"/>
  <c r="M64" i="1"/>
  <c r="Q64" i="1"/>
  <c r="U64" i="1"/>
  <c r="Y64" i="1"/>
  <c r="AC64" i="1"/>
  <c r="AG64" i="1"/>
  <c r="AK64" i="1"/>
  <c r="AO64" i="1"/>
  <c r="AS64" i="1"/>
  <c r="AW64" i="1"/>
  <c r="BA64" i="1"/>
  <c r="G66" i="1"/>
  <c r="K66" i="1"/>
  <c r="O66" i="1"/>
  <c r="S66" i="1"/>
  <c r="W66" i="1"/>
  <c r="AA66" i="1"/>
  <c r="AE66" i="1"/>
  <c r="AI66" i="1"/>
  <c r="AM66" i="1"/>
  <c r="AQ66" i="1"/>
  <c r="AU66" i="1"/>
  <c r="AY66" i="1"/>
  <c r="BC66" i="1"/>
  <c r="G70" i="1"/>
  <c r="K70" i="1"/>
  <c r="O70" i="1"/>
  <c r="S70" i="1"/>
  <c r="W70" i="1"/>
  <c r="AA70" i="1"/>
  <c r="AE70" i="1"/>
  <c r="AI70" i="1"/>
  <c r="AM70" i="1"/>
  <c r="AQ70" i="1"/>
  <c r="AU70" i="1"/>
  <c r="AY70" i="1"/>
  <c r="BC70" i="1"/>
  <c r="G76" i="1"/>
  <c r="K76" i="1"/>
  <c r="O76" i="1"/>
  <c r="S76" i="1"/>
  <c r="W76" i="1"/>
  <c r="AA76" i="1"/>
  <c r="AE76" i="1"/>
  <c r="AI76" i="1"/>
  <c r="AM76" i="1"/>
  <c r="BC76" i="1"/>
  <c r="I81" i="1"/>
  <c r="S81" i="1"/>
  <c r="Y81" i="1"/>
  <c r="AI81" i="1"/>
  <c r="AO81" i="1"/>
  <c r="BE81" i="1"/>
  <c r="G82" i="1"/>
  <c r="K82" i="1"/>
  <c r="O82" i="1"/>
  <c r="S82" i="1"/>
  <c r="W82" i="1"/>
  <c r="AA82" i="1"/>
  <c r="AE82" i="1"/>
  <c r="AI82" i="1"/>
  <c r="AM82" i="1"/>
  <c r="AQ82" i="1"/>
  <c r="AU82" i="1"/>
  <c r="AY82" i="1"/>
  <c r="BC82" i="1"/>
  <c r="G84" i="1"/>
  <c r="K84" i="1"/>
  <c r="O84" i="1"/>
  <c r="S84" i="1"/>
  <c r="W84" i="1"/>
  <c r="AA84" i="1"/>
  <c r="AE84" i="1"/>
  <c r="AI84" i="1"/>
  <c r="AM84" i="1"/>
  <c r="AQ84" i="1"/>
  <c r="AU84" i="1"/>
  <c r="AY84" i="1"/>
  <c r="BC84" i="1"/>
  <c r="G86" i="1"/>
  <c r="K86" i="1"/>
  <c r="O86" i="1"/>
  <c r="S86" i="1"/>
  <c r="W86" i="1"/>
  <c r="AA86" i="1"/>
  <c r="AE86" i="1"/>
  <c r="AI86" i="1"/>
  <c r="AM86" i="1"/>
  <c r="AQ86" i="1"/>
  <c r="AU86" i="1"/>
  <c r="AY86" i="1"/>
  <c r="BC86" i="1"/>
  <c r="G88" i="1"/>
  <c r="K88" i="1"/>
  <c r="O88" i="1"/>
  <c r="S88" i="1"/>
  <c r="W88" i="1"/>
  <c r="AA88" i="1"/>
  <c r="AE88" i="1"/>
  <c r="AI88" i="1"/>
  <c r="AM88" i="1"/>
  <c r="AQ88" i="1"/>
  <c r="AU88" i="1"/>
  <c r="AY88" i="1"/>
  <c r="BC88" i="1"/>
  <c r="G90" i="1"/>
  <c r="K90" i="1"/>
  <c r="O90" i="1"/>
  <c r="S90" i="1"/>
  <c r="W90" i="1"/>
  <c r="AA90" i="1"/>
  <c r="AE90" i="1"/>
  <c r="AI90" i="1"/>
  <c r="AM90" i="1"/>
  <c r="AQ90" i="1"/>
  <c r="AU90" i="1"/>
  <c r="AY90" i="1"/>
  <c r="BC90" i="1"/>
  <c r="G92" i="1"/>
  <c r="K92" i="1"/>
  <c r="O92" i="1"/>
  <c r="S92" i="1"/>
  <c r="W92" i="1"/>
  <c r="AA92" i="1"/>
  <c r="AE92" i="1"/>
  <c r="AI92" i="1"/>
  <c r="AM92" i="1"/>
  <c r="AQ92" i="1"/>
  <c r="AU92" i="1"/>
  <c r="AY92" i="1"/>
  <c r="BC92" i="1"/>
  <c r="G94" i="1"/>
  <c r="K94" i="1"/>
  <c r="O94" i="1"/>
  <c r="S94" i="1"/>
  <c r="W94" i="1"/>
  <c r="AA94" i="1"/>
  <c r="AE94" i="1"/>
  <c r="AI94" i="1"/>
  <c r="AM94" i="1"/>
  <c r="AQ94" i="1"/>
  <c r="AU94" i="1"/>
  <c r="AY94" i="1"/>
  <c r="BC94" i="1"/>
  <c r="BE107" i="1"/>
  <c r="Q125" i="1"/>
  <c r="AG125" i="1"/>
  <c r="G108" i="1"/>
  <c r="M108" i="1"/>
  <c r="W108" i="1"/>
  <c r="AC108" i="1"/>
  <c r="AM108" i="1"/>
  <c r="AS108" i="1"/>
  <c r="BC108" i="1"/>
  <c r="G110" i="1"/>
  <c r="M110" i="1"/>
  <c r="W110" i="1"/>
  <c r="AC110" i="1"/>
  <c r="AM110" i="1"/>
  <c r="AS110" i="1"/>
  <c r="BC110" i="1"/>
  <c r="AI114" i="1"/>
  <c r="BE114" i="1"/>
  <c r="G123" i="1"/>
  <c r="K123" i="1"/>
  <c r="O123" i="1"/>
  <c r="S123" i="1"/>
  <c r="W123" i="1"/>
  <c r="AA123" i="1"/>
  <c r="AE123" i="1"/>
  <c r="AI123" i="1"/>
  <c r="AM123" i="1"/>
  <c r="AQ123" i="1"/>
  <c r="AU123" i="1"/>
  <c r="AY123" i="1"/>
  <c r="BC123" i="1"/>
  <c r="BI98" i="1"/>
  <c r="BI102" i="1"/>
  <c r="G102" i="1"/>
  <c r="K102" i="1"/>
  <c r="O102" i="1"/>
  <c r="S102" i="1"/>
  <c r="W102" i="1"/>
  <c r="AA102" i="1"/>
  <c r="AE102" i="1"/>
  <c r="AI102" i="1"/>
  <c r="AM102" i="1"/>
  <c r="AQ102" i="1"/>
  <c r="AU102" i="1"/>
  <c r="AY102" i="1"/>
  <c r="BC102" i="1"/>
  <c r="BI110" i="1"/>
  <c r="G106" i="1"/>
  <c r="K106" i="1"/>
  <c r="O106" i="1"/>
  <c r="S106" i="1"/>
  <c r="W106" i="1"/>
  <c r="AA106" i="1"/>
  <c r="AE106" i="1"/>
  <c r="AI106" i="1"/>
  <c r="AM106" i="1"/>
  <c r="AQ106" i="1"/>
  <c r="AU106" i="1"/>
  <c r="AY106" i="1"/>
  <c r="BC106" i="1"/>
  <c r="BI115" i="1"/>
  <c r="AM125" i="1"/>
  <c r="I108" i="1"/>
  <c r="S108" i="1"/>
  <c r="Y108" i="1"/>
  <c r="AI108" i="1"/>
  <c r="AO108" i="1"/>
  <c r="AY108" i="1"/>
  <c r="BE108" i="1"/>
  <c r="I110" i="1"/>
  <c r="S110" i="1"/>
  <c r="Y110" i="1"/>
  <c r="AI110" i="1"/>
  <c r="AO110" i="1"/>
  <c r="AY110" i="1"/>
  <c r="BE110" i="1"/>
  <c r="I114" i="1"/>
  <c r="BE125" i="1"/>
  <c r="BA125" i="1"/>
  <c r="AW125" i="1"/>
  <c r="AS125" i="1"/>
  <c r="AO125" i="1"/>
  <c r="AK125" i="1"/>
  <c r="I125" i="1"/>
  <c r="Y125" i="1"/>
  <c r="E108" i="1"/>
  <c r="BI119" i="1"/>
  <c r="O108" i="1"/>
  <c r="U108" i="1"/>
  <c r="AE108" i="1"/>
  <c r="AK108" i="1"/>
  <c r="BA108" i="1"/>
  <c r="E110" i="1"/>
  <c r="O110" i="1"/>
  <c r="U110" i="1"/>
  <c r="AE110" i="1"/>
  <c r="AK110" i="1"/>
  <c r="BA110" i="1"/>
  <c r="BC114" i="1"/>
  <c r="AM114" i="1"/>
  <c r="W114" i="1"/>
  <c r="G114" i="1"/>
  <c r="BG114" i="1"/>
  <c r="AQ114" i="1"/>
  <c r="AA114" i="1"/>
  <c r="K114" i="1"/>
  <c r="AU114" i="1"/>
  <c r="AE114" i="1"/>
  <c r="O114" i="1"/>
  <c r="Y114" i="1"/>
  <c r="BI125" i="1"/>
  <c r="E114" i="1"/>
  <c r="U114" i="1"/>
  <c r="AK114" i="1"/>
  <c r="BA114" i="1"/>
  <c r="BI124" i="1"/>
  <c r="G126" i="1"/>
  <c r="K126" i="1"/>
  <c r="O126" i="1"/>
  <c r="S126" i="1"/>
  <c r="W126" i="1"/>
  <c r="AA126" i="1"/>
  <c r="AE126" i="1"/>
  <c r="AI126" i="1"/>
  <c r="AM126" i="1"/>
  <c r="AQ126" i="1"/>
  <c r="AU126" i="1"/>
  <c r="AY126" i="1"/>
  <c r="BC126" i="1"/>
  <c r="Q114" i="1"/>
  <c r="AG114" i="1"/>
  <c r="AW114" i="1"/>
  <c r="M114" i="1"/>
  <c r="AC114" i="1"/>
  <c r="AS114" i="1"/>
  <c r="G116" i="1"/>
  <c r="K116" i="1"/>
  <c r="O116" i="1"/>
  <c r="S116" i="1"/>
  <c r="W116" i="1"/>
  <c r="AA116" i="1"/>
  <c r="AE116" i="1"/>
  <c r="AI116" i="1"/>
  <c r="AM116" i="1"/>
  <c r="AQ116" i="1"/>
  <c r="AU116" i="1"/>
  <c r="AY116" i="1"/>
  <c r="BC116" i="1"/>
  <c r="G113" i="1"/>
  <c r="K113" i="1"/>
  <c r="O113" i="1"/>
  <c r="S113" i="1"/>
  <c r="W113" i="1"/>
  <c r="AA113" i="1"/>
  <c r="AE113" i="1"/>
  <c r="AI113" i="1"/>
  <c r="AM113" i="1"/>
  <c r="AQ113" i="1"/>
  <c r="AU113" i="1"/>
  <c r="AY113" i="1"/>
  <c r="BC113" i="1"/>
  <c r="G118" i="1"/>
  <c r="K118" i="1"/>
  <c r="O118" i="1"/>
  <c r="S118" i="1"/>
  <c r="W118" i="1"/>
  <c r="AA118" i="1"/>
  <c r="AE118" i="1"/>
  <c r="AI118" i="1"/>
  <c r="AM118" i="1"/>
  <c r="AQ118" i="1"/>
  <c r="AU118" i="1"/>
  <c r="AY118" i="1"/>
  <c r="BC118" i="1"/>
  <c r="BH127" i="1" l="1"/>
  <c r="BI127" i="1" s="1"/>
  <c r="M73" i="1"/>
  <c r="AM73" i="1"/>
  <c r="Q73" i="1"/>
  <c r="G73" i="1"/>
  <c r="AY73" i="1"/>
  <c r="BI122" i="1"/>
  <c r="AK73" i="1"/>
  <c r="I73" i="1"/>
  <c r="BA73" i="1"/>
  <c r="AI73" i="1"/>
  <c r="S73" i="1"/>
  <c r="AO73" i="1"/>
  <c r="E73" i="1"/>
  <c r="AW73" i="1"/>
  <c r="BC73" i="1"/>
  <c r="BG73" i="1"/>
  <c r="AE73" i="1"/>
  <c r="AG73" i="1"/>
  <c r="BE73" i="1"/>
  <c r="W73" i="1"/>
  <c r="AS73" i="1"/>
  <c r="AC73" i="1"/>
  <c r="AU73" i="1"/>
  <c r="K73" i="1"/>
  <c r="U73" i="1"/>
  <c r="AQ73" i="1"/>
  <c r="AA73" i="1"/>
  <c r="BH73" i="1"/>
  <c r="Y73" i="1"/>
  <c r="O73" i="1"/>
  <c r="BI80" i="1"/>
  <c r="BH120" i="1"/>
  <c r="BI120" i="1" s="1"/>
  <c r="BI3" i="1"/>
  <c r="BI73" i="1" s="1"/>
  <c r="BI75" i="1"/>
  <c r="BH129" i="1" l="1"/>
  <c r="BI129" i="1" s="1"/>
</calcChain>
</file>

<file path=xl/sharedStrings.xml><?xml version="1.0" encoding="utf-8"?>
<sst xmlns="http://schemas.openxmlformats.org/spreadsheetml/2006/main" count="245" uniqueCount="217">
  <si>
    <t>2016-2017</t>
  </si>
  <si>
    <t>Oct.  2016 Elementary Secondary Membership</t>
  </si>
  <si>
    <t>Other Purchased Services</t>
  </si>
  <si>
    <t>Student Transportation Purchased from Another LEA Within the State</t>
  </si>
  <si>
    <t>Student Transporation Purchased from Another LEA Outside the State</t>
  </si>
  <si>
    <t>Payments in Lieu of Transportation</t>
  </si>
  <si>
    <t xml:space="preserve">Liability Insurance </t>
  </si>
  <si>
    <t xml:space="preserve">Property Insurance </t>
  </si>
  <si>
    <t xml:space="preserve">Fleet Insurance </t>
  </si>
  <si>
    <t>Errors and Omissions Insurance</t>
  </si>
  <si>
    <t>Faithful Performance Bonds</t>
  </si>
  <si>
    <t xml:space="preserve">Other Insurance </t>
  </si>
  <si>
    <t>Communications</t>
  </si>
  <si>
    <t>Advertising and Public Relations</t>
  </si>
  <si>
    <t>Printing and Binding</t>
  </si>
  <si>
    <t>Tuition to Other In-State LEAs</t>
  </si>
  <si>
    <t>Tuition to Other LEAs Outside the State</t>
  </si>
  <si>
    <t>Tuition to Private Sources</t>
  </si>
  <si>
    <t>Tuition to Educational Service Agencies other than an LEA within the State</t>
  </si>
  <si>
    <t>Tuition to Educational Service Agencies other than an LEA outside the State</t>
  </si>
  <si>
    <t>Tuition to Charter Schools</t>
  </si>
  <si>
    <t>Tuition to School Districts for Voucher Payments</t>
  </si>
  <si>
    <t>Other Tuition</t>
  </si>
  <si>
    <t>Food Service Management</t>
  </si>
  <si>
    <t>Mileage Allowance</t>
  </si>
  <si>
    <t>Travel Expence Reimbursement</t>
  </si>
  <si>
    <t xml:space="preserve">Operational Allowance </t>
  </si>
  <si>
    <t>Miscellaneous Purchased Services</t>
  </si>
  <si>
    <t>Services Purchased from Another LEA within the State</t>
  </si>
  <si>
    <t>Services Purchased from Another LEA outside the State</t>
  </si>
  <si>
    <t>Total Other Purchased Services Expenditures</t>
  </si>
  <si>
    <t>LEA</t>
  </si>
  <si>
    <t>DISTRICT</t>
  </si>
  <si>
    <t>Object Code 500</t>
  </si>
  <si>
    <t>Object Code 511</t>
  </si>
  <si>
    <t>Object Code 512</t>
  </si>
  <si>
    <t>Object Code 513</t>
  </si>
  <si>
    <t>Object Code 521</t>
  </si>
  <si>
    <t>Object Code 522</t>
  </si>
  <si>
    <t xml:space="preserve"> Object Code 523</t>
  </si>
  <si>
    <t>Object Code 524</t>
  </si>
  <si>
    <t>Object Code 525</t>
  </si>
  <si>
    <t>Object Code 529</t>
  </si>
  <si>
    <t>Object Code 530</t>
  </si>
  <si>
    <t>Object Code 540</t>
  </si>
  <si>
    <t>Object Code 550</t>
  </si>
  <si>
    <t>Object Code 561</t>
  </si>
  <si>
    <t>Object Code 562</t>
  </si>
  <si>
    <t>Object Code 563</t>
  </si>
  <si>
    <t>Object Code 564</t>
  </si>
  <si>
    <t>Object Code 565</t>
  </si>
  <si>
    <t>Object Code 566</t>
  </si>
  <si>
    <t>Object Code 567</t>
  </si>
  <si>
    <t>Object Code 569</t>
  </si>
  <si>
    <t>Object Code 570</t>
  </si>
  <si>
    <t>Object Code 581</t>
  </si>
  <si>
    <t>Object Code 582</t>
  </si>
  <si>
    <t>Object Code 583</t>
  </si>
  <si>
    <t>Object Code 590</t>
  </si>
  <si>
    <t>Object Code 596</t>
  </si>
  <si>
    <t>Object Code 597</t>
  </si>
  <si>
    <t>Acadia Parish School Board</t>
  </si>
  <si>
    <t xml:space="preserve">Allen Parish School Board </t>
  </si>
  <si>
    <t>Ascension Parish School Board *</t>
  </si>
  <si>
    <t>Assumption Parish School Board</t>
  </si>
  <si>
    <t>Avoyelles Parish School Board</t>
  </si>
  <si>
    <t>Beauregard Parish School Board</t>
  </si>
  <si>
    <t>Bienville Parish School Board</t>
  </si>
  <si>
    <t>Bossier Parish School Board</t>
  </si>
  <si>
    <t>Caddo Parish School Board</t>
  </si>
  <si>
    <t xml:space="preserve">Calcasieu Parish School Board </t>
  </si>
  <si>
    <t>Caldwell Parish School Board</t>
  </si>
  <si>
    <t xml:space="preserve">Cameron Parish School Board </t>
  </si>
  <si>
    <t>Catahoula Parish School Board</t>
  </si>
  <si>
    <t>Claiborne Parish School Board</t>
  </si>
  <si>
    <t>Concordia Parish School Board</t>
  </si>
  <si>
    <t>DeSoto Parish School Board</t>
  </si>
  <si>
    <t>East Baton Rouge Parish School Board</t>
  </si>
  <si>
    <t>East Carroll Parish School Board</t>
  </si>
  <si>
    <t>East Feliciana Parish School Board</t>
  </si>
  <si>
    <t>Evangeline Parish School Board</t>
  </si>
  <si>
    <t>Franklin Parish School Board</t>
  </si>
  <si>
    <t>Grant Parish School Board</t>
  </si>
  <si>
    <t>Iberia Parish School Board</t>
  </si>
  <si>
    <t>Iberville Parish School Board</t>
  </si>
  <si>
    <t>Jackson Parish School Board</t>
  </si>
  <si>
    <t>Jefferson Parish School Board</t>
  </si>
  <si>
    <t xml:space="preserve">Jefferson Davis Parish School Board </t>
  </si>
  <si>
    <t>Lafayette Parish School Board</t>
  </si>
  <si>
    <t xml:space="preserve">Lafourche Parish School Board </t>
  </si>
  <si>
    <t>LaSalle Parish School Board</t>
  </si>
  <si>
    <t>Lincoln Parish School Board</t>
  </si>
  <si>
    <t>Livingston Parish School Board *</t>
  </si>
  <si>
    <t>Madison Parish School Board</t>
  </si>
  <si>
    <t>Morehouse Parish School Board</t>
  </si>
  <si>
    <t>Natchitoches Parish School Board</t>
  </si>
  <si>
    <t xml:space="preserve">Orleans Parish School Board </t>
  </si>
  <si>
    <t>Ouachita Parish School Board</t>
  </si>
  <si>
    <t xml:space="preserve">Plaquemines Parish School Board </t>
  </si>
  <si>
    <t>Pointe Coupee Parish School Board</t>
  </si>
  <si>
    <t>Rapides Parish School Board</t>
  </si>
  <si>
    <t>Red River Parish School Board</t>
  </si>
  <si>
    <t>Richland Parish School Board</t>
  </si>
  <si>
    <t>Sabine Parish School Board</t>
  </si>
  <si>
    <t xml:space="preserve">St. Bernard Parish School Board </t>
  </si>
  <si>
    <t xml:space="preserve">St. Charles Parish School Board </t>
  </si>
  <si>
    <t>St. Helena Parish School Board</t>
  </si>
  <si>
    <t>St. James Parish School Board</t>
  </si>
  <si>
    <t>St. John Parish School Board</t>
  </si>
  <si>
    <t>St. Landry Parish School Board</t>
  </si>
  <si>
    <t>St. Martin Parish School Board</t>
  </si>
  <si>
    <t>St. Mary Parish School Board</t>
  </si>
  <si>
    <t xml:space="preserve">St. Tammany Parish School Board </t>
  </si>
  <si>
    <t xml:space="preserve">Tangipahoa Parish School Board </t>
  </si>
  <si>
    <t>Tensas Parish School Board</t>
  </si>
  <si>
    <t xml:space="preserve">Terrebonne Parish School Board </t>
  </si>
  <si>
    <t>Union Parish School Board</t>
  </si>
  <si>
    <t xml:space="preserve">Vermilion Parish School Board </t>
  </si>
  <si>
    <t>Vernon Parish School Board</t>
  </si>
  <si>
    <t>Washington Parish School Board</t>
  </si>
  <si>
    <t>Webster Parish School Board</t>
  </si>
  <si>
    <t>West Baton Rouge Parish School Board</t>
  </si>
  <si>
    <t>West Carroll Parish School Board</t>
  </si>
  <si>
    <t>West Feliciana Parish School Board</t>
  </si>
  <si>
    <t>Winn Parish School Board</t>
  </si>
  <si>
    <t>City of Monroe School Board</t>
  </si>
  <si>
    <t xml:space="preserve">City of Bogalusa School Board </t>
  </si>
  <si>
    <t>Zachary Community School Board</t>
  </si>
  <si>
    <t>City of Baker School Board</t>
  </si>
  <si>
    <t>Central Community School Board *</t>
  </si>
  <si>
    <t xml:space="preserve"> Total City/Parish School Districts</t>
  </si>
  <si>
    <t>LSU Laboratory School</t>
  </si>
  <si>
    <t>Southern University Lab School</t>
  </si>
  <si>
    <t>New Vision Learning Academy</t>
  </si>
  <si>
    <t>V. B. Glencoe Charter School</t>
  </si>
  <si>
    <t>International School of Louisiana</t>
  </si>
  <si>
    <t>Avoyelles Public Charter School</t>
  </si>
  <si>
    <t>Delhi Charter School</t>
  </si>
  <si>
    <t>Belle Chasse Academy</t>
  </si>
  <si>
    <t>Milestone Academy</t>
  </si>
  <si>
    <t>The MAX Charter School</t>
  </si>
  <si>
    <t>D'Arbonne Woods Charter School</t>
  </si>
  <si>
    <t>Madison Preparatory Academy</t>
  </si>
  <si>
    <t>International High School of New Orleans</t>
  </si>
  <si>
    <t>University View Academy, Inc. (FRM LA Connections)</t>
  </si>
  <si>
    <t>Lake Charles Charter Academy</t>
  </si>
  <si>
    <t>Lycee Francais de la Nouvelle-Orleans</t>
  </si>
  <si>
    <t>New Orleans Military &amp; Maritime Academy</t>
  </si>
  <si>
    <t>A02</t>
  </si>
  <si>
    <t>Office of Juvenile Justice</t>
  </si>
  <si>
    <t>W12001</t>
  </si>
  <si>
    <t>Pierre A. Capdau Learning Academy</t>
  </si>
  <si>
    <t>W13001</t>
  </si>
  <si>
    <t>Lake Area New Tech Early College High School</t>
  </si>
  <si>
    <t>W1A001</t>
  </si>
  <si>
    <t>JCFA-East</t>
  </si>
  <si>
    <t>W1B001</t>
  </si>
  <si>
    <t>Advantage Charter Academy</t>
  </si>
  <si>
    <t>W2A001</t>
  </si>
  <si>
    <t>Tallulah Charter School</t>
  </si>
  <si>
    <t>W2B001</t>
  </si>
  <si>
    <t>Willow Charter Academy</t>
  </si>
  <si>
    <t>W31001</t>
  </si>
  <si>
    <t>Dr. Martin Luther King Charter School for Sci/Tech</t>
  </si>
  <si>
    <t>W33001</t>
  </si>
  <si>
    <t>Lincoln Preparatory School: A TMCF Collegiate Acad</t>
  </si>
  <si>
    <t>W34001</t>
  </si>
  <si>
    <t>Laurel Oaks Charter School</t>
  </si>
  <si>
    <t>W35001</t>
  </si>
  <si>
    <t>Appex Collegiate Academy Charter School</t>
  </si>
  <si>
    <t>W36001</t>
  </si>
  <si>
    <t>Smothers Academy Preparatory School</t>
  </si>
  <si>
    <t>W37001</t>
  </si>
  <si>
    <t>Greater Grace Charter Academy Inc.</t>
  </si>
  <si>
    <t>W3A001</t>
  </si>
  <si>
    <t>Baton Rouge Charter Academy at Mid-City</t>
  </si>
  <si>
    <t>W3B001</t>
  </si>
  <si>
    <t>Iberville Charter Academy</t>
  </si>
  <si>
    <t>W4A001</t>
  </si>
  <si>
    <t>Delta Charter School MST</t>
  </si>
  <si>
    <t>W4B001</t>
  </si>
  <si>
    <t>Lake Charles College Prep</t>
  </si>
  <si>
    <t>W5A001</t>
  </si>
  <si>
    <t>Mary D. Coghill Charter School</t>
  </si>
  <si>
    <t>W5B001</t>
  </si>
  <si>
    <t>Northeast Claiborne Charter</t>
  </si>
  <si>
    <t>W6A001</t>
  </si>
  <si>
    <t>Northshore Charter School</t>
  </si>
  <si>
    <t>W6B001</t>
  </si>
  <si>
    <t>Acadiana Renaissance Charter Academy</t>
  </si>
  <si>
    <t>W7A001</t>
  </si>
  <si>
    <t>Louisiana Key Academy</t>
  </si>
  <si>
    <t>W7B001</t>
  </si>
  <si>
    <t>Lafayette Renaissance Charter Academy</t>
  </si>
  <si>
    <t>W84001</t>
  </si>
  <si>
    <t>KIPP Renaissance High School</t>
  </si>
  <si>
    <t>W8A001</t>
  </si>
  <si>
    <t>Impact Charter Elementary</t>
  </si>
  <si>
    <t>W9A001</t>
  </si>
  <si>
    <t>Vision Academy</t>
  </si>
  <si>
    <t>WAG001</t>
  </si>
  <si>
    <t>Louisiana Virtual Charter Academy</t>
  </si>
  <si>
    <t>WAK001</t>
  </si>
  <si>
    <t>Southwest Louisiana Charter Academy</t>
  </si>
  <si>
    <t>WAL001</t>
  </si>
  <si>
    <t>JS Clark Leadership Academy</t>
  </si>
  <si>
    <t>WAR001</t>
  </si>
  <si>
    <t>Tangi Academy</t>
  </si>
  <si>
    <t>WAU001</t>
  </si>
  <si>
    <t>GEO Prep Academy of Greater Baton Rouge</t>
  </si>
  <si>
    <t>Total State</t>
  </si>
  <si>
    <t>*Excludes one-time hurricane and/or flood related expenditures</t>
  </si>
  <si>
    <t>Recovery School District (Type 5 Charter Schools)</t>
  </si>
  <si>
    <t>Total Lab and State Approved Schools</t>
  </si>
  <si>
    <t>Total Type 2 Charter Schools</t>
  </si>
  <si>
    <t>Total Type 3B Charter Schools</t>
  </si>
  <si>
    <t>Per
Pupil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</si>
</sst>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$&quot;#,##0_);\(&quot;$&quot;#,##0\)"/>
    <numFmt numFmtId="164" formatCode="&quot;$&quot;#,##0.00"/>
    <numFmt numFmtId="165" formatCode="000"/>
    <numFmt numFmtId="166" formatCode="&quot;$&quot;#,##0"/>
  </numFmts>
  <fonts count="8" x14ac:knownFonts="1">
    <font>
      <sz val="10"/>
      <name val="Arial"/>
    </font>
    <font>
      <b/>
      <sz val="20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indexed="20"/>
      <name val="Arial Narrow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8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7" fillId="0" borderId="0"/>
  </cellStyleXfs>
  <cellXfs count="71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/>
    <xf numFmtId="0" fontId="6" fillId="3" borderId="6" xfId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wrapText="1"/>
    </xf>
    <xf numFmtId="0" fontId="3" fillId="0" borderId="0" xfId="0" applyFont="1" applyBorder="1"/>
    <xf numFmtId="165" fontId="6" fillId="0" borderId="7" xfId="2" applyNumberFormat="1" applyFont="1" applyFill="1" applyBorder="1" applyAlignment="1">
      <alignment horizontal="center" wrapText="1"/>
    </xf>
    <xf numFmtId="0" fontId="6" fillId="0" borderId="7" xfId="2" applyFont="1" applyFill="1" applyBorder="1" applyAlignment="1">
      <alignment wrapText="1"/>
    </xf>
    <xf numFmtId="3" fontId="6" fillId="4" borderId="7" xfId="2" applyNumberFormat="1" applyFont="1" applyFill="1" applyBorder="1" applyAlignment="1">
      <alignment horizontal="right" wrapText="1"/>
    </xf>
    <xf numFmtId="166" fontId="6" fillId="0" borderId="7" xfId="2" applyNumberFormat="1" applyFont="1" applyFill="1" applyBorder="1" applyAlignment="1">
      <alignment horizontal="right" wrapText="1"/>
    </xf>
    <xf numFmtId="3" fontId="6" fillId="0" borderId="7" xfId="2" applyNumberFormat="1" applyFont="1" applyFill="1" applyBorder="1" applyAlignment="1">
      <alignment horizontal="right" wrapText="1"/>
    </xf>
    <xf numFmtId="166" fontId="6" fillId="5" borderId="7" xfId="2" applyNumberFormat="1" applyFont="1" applyFill="1" applyBorder="1" applyAlignment="1">
      <alignment horizontal="right" wrapText="1"/>
    </xf>
    <xf numFmtId="165" fontId="6" fillId="0" borderId="8" xfId="2" applyNumberFormat="1" applyFont="1" applyFill="1" applyBorder="1" applyAlignment="1">
      <alignment horizontal="center" wrapText="1"/>
    </xf>
    <xf numFmtId="0" fontId="6" fillId="0" borderId="8" xfId="2" applyFont="1" applyFill="1" applyBorder="1" applyAlignment="1">
      <alignment wrapText="1"/>
    </xf>
    <xf numFmtId="3" fontId="6" fillId="4" borderId="8" xfId="2" applyNumberFormat="1" applyFont="1" applyFill="1" applyBorder="1" applyAlignment="1">
      <alignment horizontal="right" wrapText="1"/>
    </xf>
    <xf numFmtId="166" fontId="6" fillId="0" borderId="8" xfId="2" applyNumberFormat="1" applyFont="1" applyFill="1" applyBorder="1" applyAlignment="1">
      <alignment horizontal="right" wrapText="1"/>
    </xf>
    <xf numFmtId="3" fontId="6" fillId="0" borderId="8" xfId="2" applyNumberFormat="1" applyFont="1" applyFill="1" applyBorder="1" applyAlignment="1">
      <alignment horizontal="right" wrapText="1"/>
    </xf>
    <xf numFmtId="5" fontId="6" fillId="5" borderId="8" xfId="2" applyNumberFormat="1" applyFont="1" applyFill="1" applyBorder="1" applyAlignment="1">
      <alignment horizontal="right" wrapText="1"/>
    </xf>
    <xf numFmtId="165" fontId="6" fillId="0" borderId="9" xfId="2" applyNumberFormat="1" applyFont="1" applyFill="1" applyBorder="1" applyAlignment="1">
      <alignment horizontal="center" wrapText="1"/>
    </xf>
    <xf numFmtId="0" fontId="6" fillId="0" borderId="9" xfId="2" applyFont="1" applyFill="1" applyBorder="1" applyAlignment="1">
      <alignment horizontal="left" wrapText="1"/>
    </xf>
    <xf numFmtId="3" fontId="6" fillId="4" borderId="9" xfId="2" applyNumberFormat="1" applyFont="1" applyFill="1" applyBorder="1" applyAlignment="1">
      <alignment horizontal="right" wrapText="1"/>
    </xf>
    <xf numFmtId="166" fontId="6" fillId="0" borderId="9" xfId="2" applyNumberFormat="1" applyFont="1" applyFill="1" applyBorder="1" applyAlignment="1">
      <alignment horizontal="right" wrapText="1"/>
    </xf>
    <xf numFmtId="3" fontId="6" fillId="0" borderId="9" xfId="2" applyNumberFormat="1" applyFont="1" applyFill="1" applyBorder="1" applyAlignment="1">
      <alignment horizontal="right" wrapText="1"/>
    </xf>
    <xf numFmtId="5" fontId="6" fillId="5" borderId="9" xfId="2" applyNumberFormat="1" applyFont="1" applyFill="1" applyBorder="1" applyAlignment="1">
      <alignment horizontal="right" wrapText="1"/>
    </xf>
    <xf numFmtId="5" fontId="6" fillId="5" borderId="7" xfId="2" applyNumberFormat="1" applyFont="1" applyFill="1" applyBorder="1" applyAlignment="1">
      <alignment horizontal="right" wrapText="1"/>
    </xf>
    <xf numFmtId="0" fontId="6" fillId="0" borderId="9" xfId="2" applyFont="1" applyFill="1" applyBorder="1" applyAlignment="1">
      <alignment wrapText="1"/>
    </xf>
    <xf numFmtId="0" fontId="3" fillId="0" borderId="5" xfId="0" applyFont="1" applyBorder="1"/>
    <xf numFmtId="0" fontId="2" fillId="0" borderId="1" xfId="0" applyFont="1" applyBorder="1"/>
    <xf numFmtId="3" fontId="2" fillId="2" borderId="6" xfId="0" applyNumberFormat="1" applyFont="1" applyFill="1" applyBorder="1"/>
    <xf numFmtId="166" fontId="2" fillId="0" borderId="6" xfId="0" applyNumberFormat="1" applyFont="1" applyBorder="1"/>
    <xf numFmtId="0" fontId="3" fillId="6" borderId="10" xfId="0" applyFont="1" applyFill="1" applyBorder="1"/>
    <xf numFmtId="0" fontId="3" fillId="6" borderId="11" xfId="0" applyFont="1" applyFill="1" applyBorder="1"/>
    <xf numFmtId="0" fontId="3" fillId="6" borderId="12" xfId="0" applyFont="1" applyFill="1" applyBorder="1"/>
    <xf numFmtId="0" fontId="3" fillId="6" borderId="13" xfId="0" applyFont="1" applyFill="1" applyBorder="1"/>
    <xf numFmtId="166" fontId="6" fillId="0" borderId="8" xfId="2" applyNumberFormat="1" applyFont="1" applyFill="1" applyBorder="1" applyAlignment="1">
      <alignment wrapText="1"/>
    </xf>
    <xf numFmtId="3" fontId="6" fillId="4" borderId="14" xfId="2" applyNumberFormat="1" applyFont="1" applyFill="1" applyBorder="1" applyAlignment="1">
      <alignment horizontal="right" wrapText="1"/>
    </xf>
    <xf numFmtId="166" fontId="6" fillId="0" borderId="7" xfId="2" applyNumberFormat="1" applyFont="1" applyFill="1" applyBorder="1" applyAlignment="1">
      <alignment wrapText="1"/>
    </xf>
    <xf numFmtId="3" fontId="6" fillId="0" borderId="14" xfId="2" applyNumberFormat="1" applyFont="1" applyFill="1" applyBorder="1" applyAlignment="1">
      <alignment horizontal="right" wrapText="1"/>
    </xf>
    <xf numFmtId="166" fontId="6" fillId="0" borderId="9" xfId="2" applyNumberFormat="1" applyFont="1" applyFill="1" applyBorder="1" applyAlignment="1">
      <alignment wrapText="1"/>
    </xf>
    <xf numFmtId="0" fontId="3" fillId="0" borderId="1" xfId="0" applyFont="1" applyBorder="1"/>
    <xf numFmtId="0" fontId="6" fillId="0" borderId="8" xfId="2" applyFont="1" applyFill="1" applyBorder="1" applyAlignment="1">
      <alignment horizontal="left" wrapText="1"/>
    </xf>
    <xf numFmtId="0" fontId="6" fillId="0" borderId="7" xfId="2" applyFont="1" applyFill="1" applyBorder="1" applyAlignment="1">
      <alignment horizontal="left" wrapText="1"/>
    </xf>
    <xf numFmtId="0" fontId="2" fillId="0" borderId="11" xfId="0" applyFont="1" applyBorder="1" applyAlignment="1">
      <alignment vertical="center"/>
    </xf>
    <xf numFmtId="0" fontId="3" fillId="6" borderId="17" xfId="0" applyFont="1" applyFill="1" applyBorder="1"/>
    <xf numFmtId="0" fontId="3" fillId="6" borderId="18" xfId="0" applyFont="1" applyFill="1" applyBorder="1"/>
    <xf numFmtId="166" fontId="6" fillId="0" borderId="19" xfId="2" applyNumberFormat="1" applyFont="1" applyFill="1" applyBorder="1" applyAlignment="1">
      <alignment wrapText="1"/>
    </xf>
    <xf numFmtId="0" fontId="3" fillId="0" borderId="15" xfId="0" applyFont="1" applyBorder="1"/>
    <xf numFmtId="0" fontId="3" fillId="0" borderId="16" xfId="0" applyFont="1" applyBorder="1"/>
    <xf numFmtId="0" fontId="2" fillId="0" borderId="15" xfId="0" applyFont="1" applyBorder="1" applyAlignment="1">
      <alignment vertical="center"/>
    </xf>
    <xf numFmtId="3" fontId="2" fillId="2" borderId="19" xfId="0" applyNumberFormat="1" applyFont="1" applyFill="1" applyBorder="1"/>
    <xf numFmtId="166" fontId="2" fillId="0" borderId="19" xfId="0" applyNumberFormat="1" applyFont="1" applyBorder="1"/>
    <xf numFmtId="5" fontId="6" fillId="7" borderId="9" xfId="2" applyNumberFormat="1" applyFont="1" applyFill="1" applyBorder="1" applyAlignment="1">
      <alignment horizontal="right" wrapText="1"/>
    </xf>
    <xf numFmtId="166" fontId="2" fillId="8" borderId="6" xfId="0" applyNumberFormat="1" applyFont="1" applyFill="1" applyBorder="1"/>
    <xf numFmtId="166" fontId="2" fillId="8" borderId="19" xfId="0" applyNumberFormat="1" applyFont="1" applyFill="1" applyBorder="1"/>
    <xf numFmtId="0" fontId="2" fillId="2" borderId="6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6" fontId="6" fillId="0" borderId="20" xfId="2" applyNumberFormat="1" applyFont="1" applyFill="1" applyBorder="1" applyAlignment="1">
      <alignment horizontal="right" wrapText="1"/>
    </xf>
    <xf numFmtId="166" fontId="6" fillId="0" borderId="21" xfId="2" applyNumberFormat="1" applyFont="1" applyFill="1" applyBorder="1" applyAlignment="1">
      <alignment horizontal="right" wrapText="1"/>
    </xf>
    <xf numFmtId="166" fontId="6" fillId="0" borderId="22" xfId="2" applyNumberFormat="1" applyFont="1" applyFill="1" applyBorder="1" applyAlignment="1">
      <alignment horizontal="right" wrapText="1"/>
    </xf>
    <xf numFmtId="166" fontId="2" fillId="0" borderId="10" xfId="0" applyNumberFormat="1" applyFont="1" applyBorder="1"/>
    <xf numFmtId="166" fontId="6" fillId="0" borderId="20" xfId="2" applyNumberFormat="1" applyFont="1" applyFill="1" applyBorder="1" applyAlignment="1">
      <alignment wrapText="1"/>
    </xf>
    <xf numFmtId="166" fontId="6" fillId="0" borderId="21" xfId="2" applyNumberFormat="1" applyFont="1" applyFill="1" applyBorder="1" applyAlignment="1">
      <alignment wrapText="1"/>
    </xf>
    <xf numFmtId="166" fontId="6" fillId="0" borderId="22" xfId="2" applyNumberFormat="1" applyFont="1" applyFill="1" applyBorder="1" applyAlignment="1">
      <alignment wrapText="1"/>
    </xf>
    <xf numFmtId="166" fontId="6" fillId="0" borderId="16" xfId="2" applyNumberFormat="1" applyFont="1" applyFill="1" applyBorder="1" applyAlignment="1">
      <alignment wrapText="1"/>
    </xf>
  </cellXfs>
  <cellStyles count="4">
    <cellStyle name="Normal" xfId="0" builtinId="0"/>
    <cellStyle name="Normal 38 2" xfId="3"/>
    <cellStyle name="Normal_800" xfId="1"/>
    <cellStyle name="Normal_Sheet1" xfId="2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130"/>
  <sheetViews>
    <sheetView tabSelected="1" view="pageBreakPreview" zoomScaleNormal="100" zoomScaleSheetLayoutView="100" workbookViewId="0">
      <selection sqref="A1:B1"/>
    </sheetView>
  </sheetViews>
  <sheetFormatPr defaultRowHeight="12.75" x14ac:dyDescent="0.2"/>
  <cols>
    <col min="1" max="1" width="7.85546875" style="3" customWidth="1"/>
    <col min="2" max="2" width="38.42578125" style="3" bestFit="1" customWidth="1"/>
    <col min="3" max="3" width="10.140625" style="3" bestFit="1" customWidth="1"/>
    <col min="4" max="4" width="13.7109375" style="3" bestFit="1" customWidth="1"/>
    <col min="5" max="5" width="7.5703125" style="3" customWidth="1"/>
    <col min="6" max="6" width="16" style="3" bestFit="1" customWidth="1"/>
    <col min="7" max="7" width="7.5703125" style="3" customWidth="1"/>
    <col min="8" max="8" width="14.28515625" style="3" bestFit="1" customWidth="1"/>
    <col min="9" max="9" width="7.5703125" style="3" customWidth="1"/>
    <col min="10" max="10" width="14.28515625" style="3" bestFit="1" customWidth="1"/>
    <col min="11" max="11" width="7.5703125" style="3" customWidth="1"/>
    <col min="12" max="12" width="12.28515625" style="3" bestFit="1" customWidth="1"/>
    <col min="13" max="13" width="7.5703125" style="3" customWidth="1"/>
    <col min="14" max="14" width="14.42578125" style="3" customWidth="1"/>
    <col min="15" max="15" width="7.5703125" style="3" customWidth="1"/>
    <col min="16" max="16" width="12.42578125" style="3" customWidth="1"/>
    <col min="17" max="17" width="7.5703125" style="3" customWidth="1"/>
    <col min="18" max="18" width="13.28515625" style="3" customWidth="1"/>
    <col min="19" max="19" width="7.5703125" style="3" customWidth="1"/>
    <col min="20" max="20" width="12.28515625" style="3" bestFit="1" customWidth="1"/>
    <col min="21" max="21" width="7.5703125" style="3" customWidth="1"/>
    <col min="22" max="22" width="12.28515625" style="3" bestFit="1" customWidth="1"/>
    <col min="23" max="23" width="7.5703125" style="3" customWidth="1"/>
    <col min="24" max="24" width="13.85546875" style="3" bestFit="1" customWidth="1"/>
    <col min="25" max="25" width="7.5703125" style="3" customWidth="1"/>
    <col min="26" max="26" width="12.28515625" style="3" customWidth="1"/>
    <col min="27" max="27" width="7.5703125" style="3" customWidth="1"/>
    <col min="28" max="28" width="12.28515625" style="3" customWidth="1"/>
    <col min="29" max="29" width="7.5703125" style="3" customWidth="1"/>
    <col min="30" max="30" width="12.85546875" style="3" customWidth="1"/>
    <col min="31" max="31" width="7.5703125" style="3" customWidth="1"/>
    <col min="32" max="32" width="13.28515625" style="3" customWidth="1"/>
    <col min="33" max="33" width="7.5703125" style="3" customWidth="1"/>
    <col min="34" max="34" width="14" style="3" customWidth="1"/>
    <col min="35" max="35" width="7.5703125" style="3" customWidth="1"/>
    <col min="36" max="36" width="17.28515625" style="3" customWidth="1"/>
    <col min="37" max="37" width="7.5703125" style="3" customWidth="1"/>
    <col min="38" max="38" width="19.140625" style="3" customWidth="1"/>
    <col min="39" max="39" width="7.5703125" style="3" customWidth="1"/>
    <col min="40" max="40" width="12.140625" style="3" customWidth="1"/>
    <col min="41" max="41" width="7.5703125" style="3" customWidth="1"/>
    <col min="42" max="42" width="12.140625" style="3" customWidth="1"/>
    <col min="43" max="43" width="7.5703125" style="3" customWidth="1"/>
    <col min="44" max="44" width="12.140625" style="3" customWidth="1"/>
    <col min="45" max="45" width="7.5703125" style="3" customWidth="1"/>
    <col min="46" max="46" width="13.85546875" style="3" customWidth="1"/>
    <col min="47" max="47" width="7.5703125" style="3" customWidth="1"/>
    <col min="48" max="48" width="12.5703125" style="3" customWidth="1"/>
    <col min="49" max="49" width="7.5703125" style="3" customWidth="1"/>
    <col min="50" max="50" width="15.140625" style="3" customWidth="1"/>
    <col min="51" max="51" width="7.5703125" style="3" customWidth="1"/>
    <col min="52" max="52" width="12.7109375" style="3" customWidth="1"/>
    <col min="53" max="53" width="7.5703125" style="3" customWidth="1"/>
    <col min="54" max="54" width="13.42578125" style="3" customWidth="1"/>
    <col min="55" max="55" width="7.5703125" style="3" customWidth="1"/>
    <col min="56" max="56" width="12.85546875" style="3" customWidth="1"/>
    <col min="57" max="57" width="7.5703125" style="3" customWidth="1"/>
    <col min="58" max="58" width="13" style="3" customWidth="1"/>
    <col min="59" max="59" width="7.5703125" style="3" customWidth="1"/>
    <col min="60" max="60" width="15.7109375" style="3" customWidth="1"/>
    <col min="61" max="61" width="7.5703125" style="3" customWidth="1"/>
    <col min="62" max="95" width="9.140625" style="6"/>
    <col min="96" max="16384" width="9.140625" style="3"/>
  </cols>
  <sheetData>
    <row r="1" spans="1:61" ht="95.45" customHeight="1" x14ac:dyDescent="0.2">
      <c r="A1" s="56" t="s">
        <v>0</v>
      </c>
      <c r="B1" s="57"/>
      <c r="C1" s="58" t="s">
        <v>1</v>
      </c>
      <c r="D1" s="1" t="s">
        <v>2</v>
      </c>
      <c r="E1" s="55" t="s">
        <v>216</v>
      </c>
      <c r="F1" s="1" t="s">
        <v>3</v>
      </c>
      <c r="G1" s="55" t="s">
        <v>216</v>
      </c>
      <c r="H1" s="2" t="s">
        <v>4</v>
      </c>
      <c r="I1" s="55" t="s">
        <v>216</v>
      </c>
      <c r="J1" s="2" t="s">
        <v>5</v>
      </c>
      <c r="K1" s="55" t="s">
        <v>216</v>
      </c>
      <c r="L1" s="2" t="s">
        <v>6</v>
      </c>
      <c r="M1" s="55" t="s">
        <v>216</v>
      </c>
      <c r="N1" s="1" t="s">
        <v>7</v>
      </c>
      <c r="O1" s="55" t="s">
        <v>216</v>
      </c>
      <c r="P1" s="2" t="s">
        <v>8</v>
      </c>
      <c r="Q1" s="55" t="s">
        <v>216</v>
      </c>
      <c r="R1" s="2" t="s">
        <v>9</v>
      </c>
      <c r="S1" s="55" t="s">
        <v>216</v>
      </c>
      <c r="T1" s="2" t="s">
        <v>10</v>
      </c>
      <c r="U1" s="55" t="s">
        <v>216</v>
      </c>
      <c r="V1" s="2" t="s">
        <v>11</v>
      </c>
      <c r="W1" s="55" t="s">
        <v>216</v>
      </c>
      <c r="X1" s="2" t="s">
        <v>12</v>
      </c>
      <c r="Y1" s="55" t="s">
        <v>216</v>
      </c>
      <c r="Z1" s="2" t="s">
        <v>13</v>
      </c>
      <c r="AA1" s="55" t="s">
        <v>216</v>
      </c>
      <c r="AB1" s="2" t="s">
        <v>14</v>
      </c>
      <c r="AC1" s="55" t="s">
        <v>216</v>
      </c>
      <c r="AD1" s="2" t="s">
        <v>15</v>
      </c>
      <c r="AE1" s="55" t="s">
        <v>216</v>
      </c>
      <c r="AF1" s="2" t="s">
        <v>16</v>
      </c>
      <c r="AG1" s="55" t="s">
        <v>216</v>
      </c>
      <c r="AH1" s="2" t="s">
        <v>17</v>
      </c>
      <c r="AI1" s="55" t="s">
        <v>216</v>
      </c>
      <c r="AJ1" s="2" t="s">
        <v>18</v>
      </c>
      <c r="AK1" s="55" t="s">
        <v>216</v>
      </c>
      <c r="AL1" s="2" t="s">
        <v>19</v>
      </c>
      <c r="AM1" s="55" t="s">
        <v>216</v>
      </c>
      <c r="AN1" s="2" t="s">
        <v>20</v>
      </c>
      <c r="AO1" s="55" t="s">
        <v>216</v>
      </c>
      <c r="AP1" s="2" t="s">
        <v>21</v>
      </c>
      <c r="AQ1" s="55" t="s">
        <v>216</v>
      </c>
      <c r="AR1" s="2" t="s">
        <v>22</v>
      </c>
      <c r="AS1" s="55" t="s">
        <v>216</v>
      </c>
      <c r="AT1" s="2" t="s">
        <v>23</v>
      </c>
      <c r="AU1" s="55" t="s">
        <v>216</v>
      </c>
      <c r="AV1" s="2" t="s">
        <v>24</v>
      </c>
      <c r="AW1" s="55" t="s">
        <v>216</v>
      </c>
      <c r="AX1" s="2" t="s">
        <v>25</v>
      </c>
      <c r="AY1" s="55" t="s">
        <v>216</v>
      </c>
      <c r="AZ1" s="2" t="s">
        <v>26</v>
      </c>
      <c r="BA1" s="55" t="s">
        <v>216</v>
      </c>
      <c r="BB1" s="2" t="s">
        <v>27</v>
      </c>
      <c r="BC1" s="55" t="s">
        <v>216</v>
      </c>
      <c r="BD1" s="2" t="s">
        <v>28</v>
      </c>
      <c r="BE1" s="55" t="s">
        <v>216</v>
      </c>
      <c r="BF1" s="2" t="s">
        <v>29</v>
      </c>
      <c r="BG1" s="55" t="s">
        <v>216</v>
      </c>
      <c r="BH1" s="60" t="s">
        <v>30</v>
      </c>
      <c r="BI1" s="62" t="s">
        <v>216</v>
      </c>
    </row>
    <row r="2" spans="1:61" ht="29.45" customHeight="1" x14ac:dyDescent="0.2">
      <c r="A2" s="4" t="s">
        <v>31</v>
      </c>
      <c r="B2" s="4" t="s">
        <v>32</v>
      </c>
      <c r="C2" s="59"/>
      <c r="D2" s="5" t="s">
        <v>33</v>
      </c>
      <c r="E2" s="55"/>
      <c r="F2" s="5" t="s">
        <v>34</v>
      </c>
      <c r="G2" s="55"/>
      <c r="H2" s="5" t="s">
        <v>35</v>
      </c>
      <c r="I2" s="55"/>
      <c r="J2" s="5" t="s">
        <v>36</v>
      </c>
      <c r="K2" s="55"/>
      <c r="L2" s="5" t="s">
        <v>37</v>
      </c>
      <c r="M2" s="55"/>
      <c r="N2" s="5" t="s">
        <v>38</v>
      </c>
      <c r="O2" s="55"/>
      <c r="P2" s="5" t="s">
        <v>39</v>
      </c>
      <c r="Q2" s="55"/>
      <c r="R2" s="5" t="s">
        <v>40</v>
      </c>
      <c r="S2" s="55"/>
      <c r="T2" s="5" t="s">
        <v>41</v>
      </c>
      <c r="U2" s="55"/>
      <c r="V2" s="5" t="s">
        <v>42</v>
      </c>
      <c r="W2" s="55"/>
      <c r="X2" s="5" t="s">
        <v>43</v>
      </c>
      <c r="Y2" s="55"/>
      <c r="Z2" s="5" t="s">
        <v>44</v>
      </c>
      <c r="AA2" s="55"/>
      <c r="AB2" s="5" t="s">
        <v>45</v>
      </c>
      <c r="AC2" s="55"/>
      <c r="AD2" s="5" t="s">
        <v>46</v>
      </c>
      <c r="AE2" s="55"/>
      <c r="AF2" s="5" t="s">
        <v>47</v>
      </c>
      <c r="AG2" s="55"/>
      <c r="AH2" s="5" t="s">
        <v>48</v>
      </c>
      <c r="AI2" s="55"/>
      <c r="AJ2" s="5" t="s">
        <v>49</v>
      </c>
      <c r="AK2" s="55"/>
      <c r="AL2" s="5" t="s">
        <v>50</v>
      </c>
      <c r="AM2" s="55"/>
      <c r="AN2" s="5" t="s">
        <v>51</v>
      </c>
      <c r="AO2" s="55"/>
      <c r="AP2" s="5" t="s">
        <v>52</v>
      </c>
      <c r="AQ2" s="55"/>
      <c r="AR2" s="5" t="s">
        <v>53</v>
      </c>
      <c r="AS2" s="55"/>
      <c r="AT2" s="5" t="s">
        <v>54</v>
      </c>
      <c r="AU2" s="55"/>
      <c r="AV2" s="5" t="s">
        <v>55</v>
      </c>
      <c r="AW2" s="55"/>
      <c r="AX2" s="5" t="s">
        <v>56</v>
      </c>
      <c r="AY2" s="55"/>
      <c r="AZ2" s="5" t="s">
        <v>57</v>
      </c>
      <c r="BA2" s="55"/>
      <c r="BB2" s="5" t="s">
        <v>58</v>
      </c>
      <c r="BC2" s="55"/>
      <c r="BD2" s="5" t="s">
        <v>59</v>
      </c>
      <c r="BE2" s="55"/>
      <c r="BF2" s="5" t="s">
        <v>60</v>
      </c>
      <c r="BG2" s="55"/>
      <c r="BH2" s="61"/>
      <c r="BI2" s="62"/>
    </row>
    <row r="3" spans="1:61" x14ac:dyDescent="0.2">
      <c r="A3" s="7">
        <v>1</v>
      </c>
      <c r="B3" s="8" t="s">
        <v>61</v>
      </c>
      <c r="C3" s="9">
        <v>9839</v>
      </c>
      <c r="D3" s="10">
        <v>103742</v>
      </c>
      <c r="E3" s="10">
        <f>D3/$C3</f>
        <v>10.543957719280415</v>
      </c>
      <c r="F3" s="10">
        <v>0</v>
      </c>
      <c r="G3" s="10">
        <f>F3/$C3</f>
        <v>0</v>
      </c>
      <c r="H3" s="10">
        <v>0</v>
      </c>
      <c r="I3" s="10">
        <f>H3/$C3</f>
        <v>0</v>
      </c>
      <c r="J3" s="10">
        <v>6995</v>
      </c>
      <c r="K3" s="10">
        <f>J3/$C3</f>
        <v>0.71094623437341198</v>
      </c>
      <c r="L3" s="10">
        <v>151609</v>
      </c>
      <c r="M3" s="10">
        <f>L3/$C3</f>
        <v>15.408984652911881</v>
      </c>
      <c r="N3" s="10">
        <v>606994</v>
      </c>
      <c r="O3" s="10">
        <f>N3/$C3</f>
        <v>61.69265169224515</v>
      </c>
      <c r="P3" s="10">
        <v>60317</v>
      </c>
      <c r="Q3" s="10">
        <f>P3/$C3</f>
        <v>6.1303994308364675</v>
      </c>
      <c r="R3" s="10">
        <v>0</v>
      </c>
      <c r="S3" s="10">
        <f>R3/$C3</f>
        <v>0</v>
      </c>
      <c r="T3" s="10">
        <v>0</v>
      </c>
      <c r="U3" s="10">
        <f>T3/$C3</f>
        <v>0</v>
      </c>
      <c r="V3" s="10">
        <v>0</v>
      </c>
      <c r="W3" s="10">
        <f>V3/$C3</f>
        <v>0</v>
      </c>
      <c r="X3" s="10">
        <v>240291</v>
      </c>
      <c r="Y3" s="10">
        <f>X3/$C3</f>
        <v>24.422299014127454</v>
      </c>
      <c r="Z3" s="10">
        <v>8162</v>
      </c>
      <c r="AA3" s="10">
        <f>Z3/$C3</f>
        <v>0.82955584917166381</v>
      </c>
      <c r="AB3" s="10">
        <v>903</v>
      </c>
      <c r="AC3" s="10">
        <f>AB3/$C3</f>
        <v>9.1777619676796429E-2</v>
      </c>
      <c r="AD3" s="10">
        <v>196865</v>
      </c>
      <c r="AE3" s="10">
        <f>AD3/$C3</f>
        <v>20.008639089338349</v>
      </c>
      <c r="AF3" s="10">
        <v>0</v>
      </c>
      <c r="AG3" s="10">
        <f t="shared" ref="AG3:AG66" si="0">AF3/$C3</f>
        <v>0</v>
      </c>
      <c r="AH3" s="10">
        <v>0</v>
      </c>
      <c r="AI3" s="10">
        <f>AH3/$C3</f>
        <v>0</v>
      </c>
      <c r="AJ3" s="10">
        <v>202511</v>
      </c>
      <c r="AK3" s="10">
        <f>AJ3/$C3</f>
        <v>20.582477894094929</v>
      </c>
      <c r="AL3" s="10">
        <v>0</v>
      </c>
      <c r="AM3" s="10">
        <f>AL3/$C3</f>
        <v>0</v>
      </c>
      <c r="AN3" s="10">
        <v>0</v>
      </c>
      <c r="AO3" s="11">
        <f>AN3/$C3</f>
        <v>0</v>
      </c>
      <c r="AP3" s="10">
        <v>0</v>
      </c>
      <c r="AQ3" s="10">
        <f>AP3/$C3</f>
        <v>0</v>
      </c>
      <c r="AR3" s="10">
        <v>0</v>
      </c>
      <c r="AS3" s="10">
        <f>AR3/$C3</f>
        <v>0</v>
      </c>
      <c r="AT3" s="10">
        <v>177160</v>
      </c>
      <c r="AU3" s="10">
        <f>AT3/$C3</f>
        <v>18.005894908019108</v>
      </c>
      <c r="AV3" s="10">
        <v>7686</v>
      </c>
      <c r="AW3" s="10">
        <f>AV3/$C3</f>
        <v>0.78117694887691835</v>
      </c>
      <c r="AX3" s="10">
        <v>323150</v>
      </c>
      <c r="AY3" s="10">
        <f>AX3/$C3</f>
        <v>32.843784937493645</v>
      </c>
      <c r="AZ3" s="10">
        <v>377695</v>
      </c>
      <c r="BA3" s="10">
        <f>AZ3/$C3</f>
        <v>38.387539384083752</v>
      </c>
      <c r="BB3" s="10">
        <v>0</v>
      </c>
      <c r="BC3" s="10">
        <f>BB3/$C3</f>
        <v>0</v>
      </c>
      <c r="BD3" s="10">
        <v>0</v>
      </c>
      <c r="BE3" s="10">
        <f>BD3/$C3</f>
        <v>0</v>
      </c>
      <c r="BF3" s="10">
        <v>0</v>
      </c>
      <c r="BG3" s="10">
        <f>BF3/$C3</f>
        <v>0</v>
      </c>
      <c r="BH3" s="12">
        <f>SUM(D3,F3,H3,J3,L3,N3,P3,R3,T3,V3,X3,Z3,AB3,AD3,AF3,AH3,AJ3,AL3,AN3,AP3,AR3,AT3,AV3,AX3,AZ3,BB3,BD3,BF3)</f>
        <v>2464080</v>
      </c>
      <c r="BI3" s="63">
        <f>BH3/$C3</f>
        <v>250.44008537452993</v>
      </c>
    </row>
    <row r="4" spans="1:61" x14ac:dyDescent="0.2">
      <c r="A4" s="13">
        <v>2</v>
      </c>
      <c r="B4" s="14" t="s">
        <v>62</v>
      </c>
      <c r="C4" s="15">
        <v>4279</v>
      </c>
      <c r="D4" s="16">
        <v>98609</v>
      </c>
      <c r="E4" s="16">
        <f t="shared" ref="E4:E67" si="1">D4/$C4</f>
        <v>23.044870296798319</v>
      </c>
      <c r="F4" s="16">
        <v>0</v>
      </c>
      <c r="G4" s="16">
        <f t="shared" ref="G4:G67" si="2">F4/$C4</f>
        <v>0</v>
      </c>
      <c r="H4" s="16">
        <v>0</v>
      </c>
      <c r="I4" s="16">
        <f t="shared" ref="I4:I67" si="3">H4/$C4</f>
        <v>0</v>
      </c>
      <c r="J4" s="16">
        <v>0</v>
      </c>
      <c r="K4" s="16">
        <f t="shared" ref="K4:K67" si="4">J4/$C4</f>
        <v>0</v>
      </c>
      <c r="L4" s="16">
        <v>55906</v>
      </c>
      <c r="M4" s="16">
        <f t="shared" ref="M4:M67" si="5">L4/$C4</f>
        <v>13.065202150035056</v>
      </c>
      <c r="N4" s="10">
        <v>143696</v>
      </c>
      <c r="O4" s="16">
        <f t="shared" ref="O4:O67" si="6">N4/$C4</f>
        <v>33.581677962140688</v>
      </c>
      <c r="P4" s="16">
        <v>122895</v>
      </c>
      <c r="Q4" s="16">
        <f t="shared" ref="Q4:Q67" si="7">P4/$C4</f>
        <v>28.720495442860482</v>
      </c>
      <c r="R4" s="16">
        <v>22785</v>
      </c>
      <c r="S4" s="16">
        <f t="shared" ref="S4:S67" si="8">R4/$C4</f>
        <v>5.3248422528628181</v>
      </c>
      <c r="T4" s="16">
        <v>3375</v>
      </c>
      <c r="U4" s="16">
        <f t="shared" ref="U4:U67" si="9">T4/$C4</f>
        <v>0.78873568590792242</v>
      </c>
      <c r="V4" s="16">
        <v>0</v>
      </c>
      <c r="W4" s="16">
        <f t="shared" ref="W4:W67" si="10">V4/$C4</f>
        <v>0</v>
      </c>
      <c r="X4" s="16">
        <v>192697</v>
      </c>
      <c r="Y4" s="16">
        <f t="shared" ref="Y4:Y67" si="11">X4/$C4</f>
        <v>45.033185323673756</v>
      </c>
      <c r="Z4" s="16">
        <v>9433</v>
      </c>
      <c r="AA4" s="16">
        <f t="shared" ref="AA4:AA67" si="12">Z4/$C4</f>
        <v>2.2044870296798318</v>
      </c>
      <c r="AB4" s="16">
        <v>0</v>
      </c>
      <c r="AC4" s="16">
        <f t="shared" ref="AC4:AC67" si="13">AB4/$C4</f>
        <v>0</v>
      </c>
      <c r="AD4" s="16">
        <v>116178</v>
      </c>
      <c r="AE4" s="16">
        <f t="shared" ref="AE4:AE67" si="14">AD4/$C4</f>
        <v>27.150736153306848</v>
      </c>
      <c r="AF4" s="16">
        <v>2380</v>
      </c>
      <c r="AG4" s="16">
        <f t="shared" si="0"/>
        <v>0.55620472072914229</v>
      </c>
      <c r="AH4" s="16">
        <v>477</v>
      </c>
      <c r="AI4" s="16">
        <f t="shared" ref="AI4:AI67" si="15">AH4/$C4</f>
        <v>0.1114746436083197</v>
      </c>
      <c r="AJ4" s="16">
        <v>0</v>
      </c>
      <c r="AK4" s="16">
        <f t="shared" ref="AK4:AK67" si="16">AJ4/$C4</f>
        <v>0</v>
      </c>
      <c r="AL4" s="16">
        <v>0</v>
      </c>
      <c r="AM4" s="16">
        <f t="shared" ref="AM4:AM67" si="17">AL4/$C4</f>
        <v>0</v>
      </c>
      <c r="AN4" s="16">
        <v>0</v>
      </c>
      <c r="AO4" s="17">
        <f t="shared" ref="AO4:AO67" si="18">AN4/$C4</f>
        <v>0</v>
      </c>
      <c r="AP4" s="16">
        <v>0</v>
      </c>
      <c r="AQ4" s="16">
        <f t="shared" ref="AQ4:AQ67" si="19">AP4/$C4</f>
        <v>0</v>
      </c>
      <c r="AR4" s="16">
        <v>0</v>
      </c>
      <c r="AS4" s="16">
        <f t="shared" ref="AS4:AS67" si="20">AR4/$C4</f>
        <v>0</v>
      </c>
      <c r="AT4" s="10">
        <v>0</v>
      </c>
      <c r="AU4" s="16">
        <f t="shared" ref="AU4:AU67" si="21">AT4/$C4</f>
        <v>0</v>
      </c>
      <c r="AV4" s="16">
        <v>0</v>
      </c>
      <c r="AW4" s="16">
        <f t="shared" ref="AW4:AW67" si="22">AV4/$C4</f>
        <v>0</v>
      </c>
      <c r="AX4" s="16">
        <v>265432</v>
      </c>
      <c r="AY4" s="16">
        <f t="shared" ref="AY4:AY67" si="23">AX4/$C4</f>
        <v>62.031315727973826</v>
      </c>
      <c r="AZ4" s="10">
        <v>0</v>
      </c>
      <c r="BA4" s="16">
        <f t="shared" ref="BA4:BA67" si="24">AZ4/$C4</f>
        <v>0</v>
      </c>
      <c r="BB4" s="16">
        <v>0</v>
      </c>
      <c r="BC4" s="16">
        <f t="shared" ref="BC4:BC67" si="25">BB4/$C4</f>
        <v>0</v>
      </c>
      <c r="BD4" s="16">
        <v>0</v>
      </c>
      <c r="BE4" s="16">
        <f t="shared" ref="BE4:BE67" si="26">BD4/$C4</f>
        <v>0</v>
      </c>
      <c r="BF4" s="16">
        <v>0</v>
      </c>
      <c r="BG4" s="16">
        <f t="shared" ref="BG4:BG67" si="27">BF4/$C4</f>
        <v>0</v>
      </c>
      <c r="BH4" s="18">
        <f t="shared" ref="BH4:BH67" si="28">SUM(D4,F4,H4,J4,L4,N4,P4,R4,T4,V4,X4,Z4,AB4,AD4,AF4,AH4,AJ4,AL4,AN4,AP4,AR4,AT4,AV4,AX4,AZ4,BB4,BD4,BF4)</f>
        <v>1033863</v>
      </c>
      <c r="BI4" s="64">
        <f t="shared" ref="BI4:BI67" si="29">BH4/$C4</f>
        <v>241.61322738957699</v>
      </c>
    </row>
    <row r="5" spans="1:61" x14ac:dyDescent="0.2">
      <c r="A5" s="13">
        <v>3</v>
      </c>
      <c r="B5" s="14" t="s">
        <v>63</v>
      </c>
      <c r="C5" s="15">
        <v>22048</v>
      </c>
      <c r="D5" s="16">
        <v>2707032</v>
      </c>
      <c r="E5" s="16">
        <f t="shared" si="1"/>
        <v>122.77902757619739</v>
      </c>
      <c r="F5" s="16">
        <v>0</v>
      </c>
      <c r="G5" s="16">
        <f t="shared" si="2"/>
        <v>0</v>
      </c>
      <c r="H5" s="16">
        <v>0</v>
      </c>
      <c r="I5" s="16">
        <f t="shared" si="3"/>
        <v>0</v>
      </c>
      <c r="J5" s="16">
        <v>3998</v>
      </c>
      <c r="K5" s="16">
        <f t="shared" si="4"/>
        <v>0.18133164005805516</v>
      </c>
      <c r="L5" s="16">
        <v>612538</v>
      </c>
      <c r="M5" s="16">
        <f t="shared" si="5"/>
        <v>27.782021044992742</v>
      </c>
      <c r="N5" s="10">
        <v>1439970</v>
      </c>
      <c r="O5" s="16">
        <f t="shared" si="6"/>
        <v>65.310685776487659</v>
      </c>
      <c r="P5" s="16">
        <v>614491</v>
      </c>
      <c r="Q5" s="16">
        <f t="shared" si="7"/>
        <v>27.870600507982584</v>
      </c>
      <c r="R5" s="16">
        <v>20902</v>
      </c>
      <c r="S5" s="16">
        <f t="shared" si="8"/>
        <v>0.948022496371553</v>
      </c>
      <c r="T5" s="16">
        <v>2401</v>
      </c>
      <c r="U5" s="16">
        <f t="shared" si="9"/>
        <v>0.10889876632801161</v>
      </c>
      <c r="V5" s="16">
        <v>0</v>
      </c>
      <c r="W5" s="16">
        <f t="shared" si="10"/>
        <v>0</v>
      </c>
      <c r="X5" s="16">
        <v>1799023</v>
      </c>
      <c r="Y5" s="16">
        <f t="shared" si="11"/>
        <v>81.595745645863573</v>
      </c>
      <c r="Z5" s="16">
        <v>18639</v>
      </c>
      <c r="AA5" s="16">
        <f t="shared" si="12"/>
        <v>0.84538280116110309</v>
      </c>
      <c r="AB5" s="16">
        <v>7966</v>
      </c>
      <c r="AC5" s="16">
        <f t="shared" si="13"/>
        <v>0.36130261248185774</v>
      </c>
      <c r="AD5" s="16">
        <v>0</v>
      </c>
      <c r="AE5" s="16">
        <f t="shared" si="14"/>
        <v>0</v>
      </c>
      <c r="AF5" s="16">
        <v>0</v>
      </c>
      <c r="AG5" s="16">
        <f t="shared" si="0"/>
        <v>0</v>
      </c>
      <c r="AH5" s="16">
        <v>0</v>
      </c>
      <c r="AI5" s="16">
        <f t="shared" si="15"/>
        <v>0</v>
      </c>
      <c r="AJ5" s="16">
        <v>579953</v>
      </c>
      <c r="AK5" s="16">
        <f t="shared" si="16"/>
        <v>26.304109216255444</v>
      </c>
      <c r="AL5" s="16">
        <v>0</v>
      </c>
      <c r="AM5" s="16">
        <f t="shared" si="17"/>
        <v>0</v>
      </c>
      <c r="AN5" s="16">
        <v>0</v>
      </c>
      <c r="AO5" s="17">
        <f t="shared" si="18"/>
        <v>0</v>
      </c>
      <c r="AP5" s="16">
        <v>0</v>
      </c>
      <c r="AQ5" s="16">
        <f t="shared" si="19"/>
        <v>0</v>
      </c>
      <c r="AR5" s="16">
        <v>0</v>
      </c>
      <c r="AS5" s="16">
        <f t="shared" si="20"/>
        <v>0</v>
      </c>
      <c r="AT5" s="10">
        <v>0</v>
      </c>
      <c r="AU5" s="16">
        <f t="shared" si="21"/>
        <v>0</v>
      </c>
      <c r="AV5" s="16">
        <v>12369</v>
      </c>
      <c r="AW5" s="16">
        <f t="shared" si="22"/>
        <v>0.56100326560232217</v>
      </c>
      <c r="AX5" s="16">
        <v>781331</v>
      </c>
      <c r="AY5" s="16">
        <f t="shared" si="23"/>
        <v>35.437726777939041</v>
      </c>
      <c r="AZ5" s="10">
        <v>4982</v>
      </c>
      <c r="BA5" s="16">
        <f t="shared" si="24"/>
        <v>0.22596153846153846</v>
      </c>
      <c r="BB5" s="16">
        <v>0</v>
      </c>
      <c r="BC5" s="16">
        <f t="shared" si="25"/>
        <v>0</v>
      </c>
      <c r="BD5" s="16">
        <v>0</v>
      </c>
      <c r="BE5" s="16">
        <f t="shared" si="26"/>
        <v>0</v>
      </c>
      <c r="BF5" s="16">
        <v>0</v>
      </c>
      <c r="BG5" s="16">
        <f t="shared" si="27"/>
        <v>0</v>
      </c>
      <c r="BH5" s="18">
        <f t="shared" si="28"/>
        <v>8605595</v>
      </c>
      <c r="BI5" s="64">
        <f t="shared" si="29"/>
        <v>390.31181966618288</v>
      </c>
    </row>
    <row r="6" spans="1:61" x14ac:dyDescent="0.2">
      <c r="A6" s="13">
        <v>4</v>
      </c>
      <c r="B6" s="14" t="s">
        <v>64</v>
      </c>
      <c r="C6" s="15">
        <v>3589</v>
      </c>
      <c r="D6" s="16">
        <v>341308</v>
      </c>
      <c r="E6" s="16">
        <f t="shared" si="1"/>
        <v>95.098356088046813</v>
      </c>
      <c r="F6" s="16">
        <v>0</v>
      </c>
      <c r="G6" s="16">
        <f t="shared" si="2"/>
        <v>0</v>
      </c>
      <c r="H6" s="16">
        <v>0</v>
      </c>
      <c r="I6" s="16">
        <f t="shared" si="3"/>
        <v>0</v>
      </c>
      <c r="J6" s="16">
        <v>0</v>
      </c>
      <c r="K6" s="16">
        <f t="shared" si="4"/>
        <v>0</v>
      </c>
      <c r="L6" s="16">
        <v>399953</v>
      </c>
      <c r="M6" s="16">
        <f t="shared" si="5"/>
        <v>111.43856227361383</v>
      </c>
      <c r="N6" s="10">
        <v>821662</v>
      </c>
      <c r="O6" s="16">
        <f t="shared" si="6"/>
        <v>228.93898021733074</v>
      </c>
      <c r="P6" s="16">
        <v>0</v>
      </c>
      <c r="Q6" s="16">
        <f t="shared" si="7"/>
        <v>0</v>
      </c>
      <c r="R6" s="16">
        <v>0</v>
      </c>
      <c r="S6" s="16">
        <f t="shared" si="8"/>
        <v>0</v>
      </c>
      <c r="T6" s="16">
        <v>0</v>
      </c>
      <c r="U6" s="16">
        <f t="shared" si="9"/>
        <v>0</v>
      </c>
      <c r="V6" s="16">
        <v>0</v>
      </c>
      <c r="W6" s="16">
        <f t="shared" si="10"/>
        <v>0</v>
      </c>
      <c r="X6" s="16">
        <v>139999</v>
      </c>
      <c r="Y6" s="16">
        <f t="shared" si="11"/>
        <v>39.007801616049036</v>
      </c>
      <c r="Z6" s="16">
        <v>6955</v>
      </c>
      <c r="AA6" s="16">
        <f t="shared" si="12"/>
        <v>1.9378657007522986</v>
      </c>
      <c r="AB6" s="16">
        <v>2420</v>
      </c>
      <c r="AC6" s="16">
        <f t="shared" si="13"/>
        <v>0.67428252995263305</v>
      </c>
      <c r="AD6" s="16">
        <v>0</v>
      </c>
      <c r="AE6" s="16">
        <f t="shared" si="14"/>
        <v>0</v>
      </c>
      <c r="AF6" s="16">
        <v>0</v>
      </c>
      <c r="AG6" s="16">
        <f t="shared" si="0"/>
        <v>0</v>
      </c>
      <c r="AH6" s="16">
        <v>0</v>
      </c>
      <c r="AI6" s="16">
        <f t="shared" si="15"/>
        <v>0</v>
      </c>
      <c r="AJ6" s="16">
        <v>0</v>
      </c>
      <c r="AK6" s="16">
        <f t="shared" si="16"/>
        <v>0</v>
      </c>
      <c r="AL6" s="16">
        <v>0</v>
      </c>
      <c r="AM6" s="16">
        <f t="shared" si="17"/>
        <v>0</v>
      </c>
      <c r="AN6" s="16">
        <v>0</v>
      </c>
      <c r="AO6" s="17">
        <f t="shared" si="18"/>
        <v>0</v>
      </c>
      <c r="AP6" s="16">
        <v>0</v>
      </c>
      <c r="AQ6" s="16">
        <f t="shared" si="19"/>
        <v>0</v>
      </c>
      <c r="AR6" s="16">
        <v>0</v>
      </c>
      <c r="AS6" s="16">
        <f t="shared" si="20"/>
        <v>0</v>
      </c>
      <c r="AT6" s="10">
        <v>0</v>
      </c>
      <c r="AU6" s="16">
        <f t="shared" si="21"/>
        <v>0</v>
      </c>
      <c r="AV6" s="16">
        <v>3725</v>
      </c>
      <c r="AW6" s="16">
        <f t="shared" si="22"/>
        <v>1.0378935636667594</v>
      </c>
      <c r="AX6" s="16">
        <v>203854</v>
      </c>
      <c r="AY6" s="16">
        <f t="shared" si="23"/>
        <v>56.799665645026472</v>
      </c>
      <c r="AZ6" s="10">
        <v>223598</v>
      </c>
      <c r="BA6" s="16">
        <f t="shared" si="24"/>
        <v>62.300919476177206</v>
      </c>
      <c r="BB6" s="16">
        <v>0</v>
      </c>
      <c r="BC6" s="16">
        <f t="shared" si="25"/>
        <v>0</v>
      </c>
      <c r="BD6" s="16">
        <v>0</v>
      </c>
      <c r="BE6" s="16">
        <f t="shared" si="26"/>
        <v>0</v>
      </c>
      <c r="BF6" s="16">
        <v>0</v>
      </c>
      <c r="BG6" s="16">
        <f t="shared" si="27"/>
        <v>0</v>
      </c>
      <c r="BH6" s="18">
        <f t="shared" si="28"/>
        <v>2143474</v>
      </c>
      <c r="BI6" s="64">
        <f t="shared" si="29"/>
        <v>597.23432711061582</v>
      </c>
    </row>
    <row r="7" spans="1:61" x14ac:dyDescent="0.2">
      <c r="A7" s="19">
        <v>5</v>
      </c>
      <c r="B7" s="20" t="s">
        <v>65</v>
      </c>
      <c r="C7" s="21">
        <v>5534</v>
      </c>
      <c r="D7" s="22">
        <v>383283</v>
      </c>
      <c r="E7" s="22">
        <f t="shared" si="1"/>
        <v>69.259667509938566</v>
      </c>
      <c r="F7" s="22">
        <v>0</v>
      </c>
      <c r="G7" s="22">
        <f t="shared" si="2"/>
        <v>0</v>
      </c>
      <c r="H7" s="22">
        <v>0</v>
      </c>
      <c r="I7" s="22">
        <f t="shared" si="3"/>
        <v>0</v>
      </c>
      <c r="J7" s="22">
        <v>0</v>
      </c>
      <c r="K7" s="22">
        <f t="shared" si="4"/>
        <v>0</v>
      </c>
      <c r="L7" s="22">
        <v>305092</v>
      </c>
      <c r="M7" s="22">
        <f t="shared" si="5"/>
        <v>55.130466208890496</v>
      </c>
      <c r="N7" s="10">
        <v>202640</v>
      </c>
      <c r="O7" s="22">
        <f t="shared" si="6"/>
        <v>36.617275027105165</v>
      </c>
      <c r="P7" s="22">
        <v>370232</v>
      </c>
      <c r="Q7" s="22">
        <f t="shared" si="7"/>
        <v>66.901337188290569</v>
      </c>
      <c r="R7" s="22">
        <v>30195</v>
      </c>
      <c r="S7" s="22">
        <f t="shared" si="8"/>
        <v>5.4562703288760392</v>
      </c>
      <c r="T7" s="22">
        <v>4391</v>
      </c>
      <c r="U7" s="22">
        <f t="shared" si="9"/>
        <v>0.79345861944344054</v>
      </c>
      <c r="V7" s="22">
        <v>0</v>
      </c>
      <c r="W7" s="22">
        <f t="shared" si="10"/>
        <v>0</v>
      </c>
      <c r="X7" s="22">
        <v>558212</v>
      </c>
      <c r="Y7" s="22">
        <f t="shared" si="11"/>
        <v>100.8695337911095</v>
      </c>
      <c r="Z7" s="22">
        <v>49400</v>
      </c>
      <c r="AA7" s="22">
        <f t="shared" si="12"/>
        <v>8.9266353451391396</v>
      </c>
      <c r="AB7" s="22">
        <v>0</v>
      </c>
      <c r="AC7" s="22">
        <f t="shared" si="13"/>
        <v>0</v>
      </c>
      <c r="AD7" s="22">
        <v>1103</v>
      </c>
      <c r="AE7" s="22">
        <f t="shared" si="14"/>
        <v>0.19931333574268159</v>
      </c>
      <c r="AF7" s="22">
        <v>0</v>
      </c>
      <c r="AG7" s="22">
        <f t="shared" si="0"/>
        <v>0</v>
      </c>
      <c r="AH7" s="22">
        <v>0</v>
      </c>
      <c r="AI7" s="22">
        <f t="shared" si="15"/>
        <v>0</v>
      </c>
      <c r="AJ7" s="22">
        <v>55210</v>
      </c>
      <c r="AK7" s="22">
        <f t="shared" si="16"/>
        <v>9.976508854354897</v>
      </c>
      <c r="AL7" s="22">
        <v>0</v>
      </c>
      <c r="AM7" s="22">
        <f t="shared" si="17"/>
        <v>0</v>
      </c>
      <c r="AN7" s="22">
        <v>0</v>
      </c>
      <c r="AO7" s="23">
        <f t="shared" si="18"/>
        <v>0</v>
      </c>
      <c r="AP7" s="22">
        <v>0</v>
      </c>
      <c r="AQ7" s="22">
        <f t="shared" si="19"/>
        <v>0</v>
      </c>
      <c r="AR7" s="22">
        <v>0</v>
      </c>
      <c r="AS7" s="22">
        <f t="shared" si="20"/>
        <v>0</v>
      </c>
      <c r="AT7" s="10">
        <v>102469</v>
      </c>
      <c r="AU7" s="22">
        <f t="shared" si="21"/>
        <v>18.516263100831225</v>
      </c>
      <c r="AV7" s="22">
        <v>0</v>
      </c>
      <c r="AW7" s="22">
        <f t="shared" si="22"/>
        <v>0</v>
      </c>
      <c r="AX7" s="22">
        <v>227436</v>
      </c>
      <c r="AY7" s="22">
        <f t="shared" si="23"/>
        <v>41.097940007228047</v>
      </c>
      <c r="AZ7" s="10">
        <v>0</v>
      </c>
      <c r="BA7" s="22">
        <f t="shared" si="24"/>
        <v>0</v>
      </c>
      <c r="BB7" s="22">
        <v>0</v>
      </c>
      <c r="BC7" s="22">
        <f t="shared" si="25"/>
        <v>0</v>
      </c>
      <c r="BD7" s="22">
        <v>0</v>
      </c>
      <c r="BE7" s="22">
        <f t="shared" si="26"/>
        <v>0</v>
      </c>
      <c r="BF7" s="22">
        <v>0</v>
      </c>
      <c r="BG7" s="22">
        <f t="shared" si="27"/>
        <v>0</v>
      </c>
      <c r="BH7" s="24">
        <f t="shared" si="28"/>
        <v>2289663</v>
      </c>
      <c r="BI7" s="65">
        <f t="shared" si="29"/>
        <v>413.74466931694974</v>
      </c>
    </row>
    <row r="8" spans="1:61" x14ac:dyDescent="0.2">
      <c r="A8" s="7">
        <v>6</v>
      </c>
      <c r="B8" s="8" t="s">
        <v>66</v>
      </c>
      <c r="C8" s="9">
        <v>5952</v>
      </c>
      <c r="D8" s="10">
        <v>470866</v>
      </c>
      <c r="E8" s="10">
        <f t="shared" si="1"/>
        <v>79.110551075268816</v>
      </c>
      <c r="F8" s="10">
        <v>0</v>
      </c>
      <c r="G8" s="10">
        <f t="shared" si="2"/>
        <v>0</v>
      </c>
      <c r="H8" s="10">
        <v>0</v>
      </c>
      <c r="I8" s="10">
        <f t="shared" si="3"/>
        <v>0</v>
      </c>
      <c r="J8" s="10">
        <v>1734</v>
      </c>
      <c r="K8" s="10">
        <f t="shared" si="4"/>
        <v>0.29133064516129031</v>
      </c>
      <c r="L8" s="10">
        <v>343790</v>
      </c>
      <c r="M8" s="10">
        <f t="shared" si="5"/>
        <v>57.760416666666664</v>
      </c>
      <c r="N8" s="10">
        <v>231730</v>
      </c>
      <c r="O8" s="10">
        <f t="shared" si="6"/>
        <v>38.933131720430104</v>
      </c>
      <c r="P8" s="10">
        <v>117106</v>
      </c>
      <c r="Q8" s="10">
        <f t="shared" si="7"/>
        <v>19.675067204301076</v>
      </c>
      <c r="R8" s="10">
        <v>37053</v>
      </c>
      <c r="S8" s="10">
        <f t="shared" si="8"/>
        <v>6.225302419354839</v>
      </c>
      <c r="T8" s="10">
        <v>0</v>
      </c>
      <c r="U8" s="10">
        <f t="shared" si="9"/>
        <v>0</v>
      </c>
      <c r="V8" s="10">
        <v>0</v>
      </c>
      <c r="W8" s="10">
        <f t="shared" si="10"/>
        <v>0</v>
      </c>
      <c r="X8" s="10">
        <v>236295</v>
      </c>
      <c r="Y8" s="10">
        <f t="shared" si="11"/>
        <v>39.700100806451616</v>
      </c>
      <c r="Z8" s="10">
        <v>9904</v>
      </c>
      <c r="AA8" s="10">
        <f t="shared" si="12"/>
        <v>1.663978494623656</v>
      </c>
      <c r="AB8" s="10">
        <v>0</v>
      </c>
      <c r="AC8" s="10">
        <f t="shared" si="13"/>
        <v>0</v>
      </c>
      <c r="AD8" s="10">
        <v>9483</v>
      </c>
      <c r="AE8" s="10">
        <f t="shared" si="14"/>
        <v>1.5932459677419355</v>
      </c>
      <c r="AF8" s="10">
        <v>0</v>
      </c>
      <c r="AG8" s="10">
        <f t="shared" si="0"/>
        <v>0</v>
      </c>
      <c r="AH8" s="10">
        <v>0</v>
      </c>
      <c r="AI8" s="10">
        <f t="shared" si="15"/>
        <v>0</v>
      </c>
      <c r="AJ8" s="10">
        <v>91255</v>
      </c>
      <c r="AK8" s="10">
        <f t="shared" si="16"/>
        <v>15.33182123655914</v>
      </c>
      <c r="AL8" s="10">
        <v>0</v>
      </c>
      <c r="AM8" s="10">
        <f t="shared" si="17"/>
        <v>0</v>
      </c>
      <c r="AN8" s="10">
        <v>0</v>
      </c>
      <c r="AO8" s="11">
        <f t="shared" si="18"/>
        <v>0</v>
      </c>
      <c r="AP8" s="10">
        <v>0</v>
      </c>
      <c r="AQ8" s="10">
        <f t="shared" si="19"/>
        <v>0</v>
      </c>
      <c r="AR8" s="10">
        <v>0</v>
      </c>
      <c r="AS8" s="10">
        <f t="shared" si="20"/>
        <v>0</v>
      </c>
      <c r="AT8" s="10">
        <v>0</v>
      </c>
      <c r="AU8" s="10">
        <f t="shared" si="21"/>
        <v>0</v>
      </c>
      <c r="AV8" s="10">
        <v>0</v>
      </c>
      <c r="AW8" s="10">
        <f t="shared" si="22"/>
        <v>0</v>
      </c>
      <c r="AX8" s="10">
        <v>212413</v>
      </c>
      <c r="AY8" s="10">
        <f t="shared" si="23"/>
        <v>35.687668010752688</v>
      </c>
      <c r="AZ8" s="10">
        <v>0</v>
      </c>
      <c r="BA8" s="10">
        <f t="shared" si="24"/>
        <v>0</v>
      </c>
      <c r="BB8" s="10">
        <v>0</v>
      </c>
      <c r="BC8" s="10">
        <f t="shared" si="25"/>
        <v>0</v>
      </c>
      <c r="BD8" s="10">
        <v>0</v>
      </c>
      <c r="BE8" s="10">
        <f t="shared" si="26"/>
        <v>0</v>
      </c>
      <c r="BF8" s="10">
        <v>0</v>
      </c>
      <c r="BG8" s="10">
        <f t="shared" si="27"/>
        <v>0</v>
      </c>
      <c r="BH8" s="25">
        <f t="shared" si="28"/>
        <v>1761629</v>
      </c>
      <c r="BI8" s="63">
        <f t="shared" si="29"/>
        <v>295.97261424731181</v>
      </c>
    </row>
    <row r="9" spans="1:61" x14ac:dyDescent="0.2">
      <c r="A9" s="13">
        <v>7</v>
      </c>
      <c r="B9" s="14" t="s">
        <v>67</v>
      </c>
      <c r="C9" s="15">
        <v>2262</v>
      </c>
      <c r="D9" s="16">
        <v>20764</v>
      </c>
      <c r="E9" s="16">
        <f t="shared" si="1"/>
        <v>9.1794871794871788</v>
      </c>
      <c r="F9" s="16">
        <v>0</v>
      </c>
      <c r="G9" s="16">
        <f t="shared" si="2"/>
        <v>0</v>
      </c>
      <c r="H9" s="16">
        <v>0</v>
      </c>
      <c r="I9" s="16">
        <f t="shared" si="3"/>
        <v>0</v>
      </c>
      <c r="J9" s="16">
        <v>0</v>
      </c>
      <c r="K9" s="16">
        <f t="shared" si="4"/>
        <v>0</v>
      </c>
      <c r="L9" s="16">
        <v>19238</v>
      </c>
      <c r="M9" s="16">
        <f t="shared" si="5"/>
        <v>8.5048629531388151</v>
      </c>
      <c r="N9" s="16">
        <v>76041</v>
      </c>
      <c r="O9" s="16">
        <f t="shared" si="6"/>
        <v>33.616710875331563</v>
      </c>
      <c r="P9" s="16">
        <v>75834</v>
      </c>
      <c r="Q9" s="16">
        <f t="shared" si="7"/>
        <v>33.525198938992041</v>
      </c>
      <c r="R9" s="16">
        <v>14707</v>
      </c>
      <c r="S9" s="16">
        <f t="shared" si="8"/>
        <v>6.5017683465959326</v>
      </c>
      <c r="T9" s="16">
        <v>25347</v>
      </c>
      <c r="U9" s="16">
        <f t="shared" si="9"/>
        <v>11.205570291777189</v>
      </c>
      <c r="V9" s="16">
        <v>0</v>
      </c>
      <c r="W9" s="16">
        <f t="shared" si="10"/>
        <v>0</v>
      </c>
      <c r="X9" s="16">
        <v>83548</v>
      </c>
      <c r="Y9" s="16">
        <f t="shared" si="11"/>
        <v>36.93545534924845</v>
      </c>
      <c r="Z9" s="16">
        <v>1317</v>
      </c>
      <c r="AA9" s="16">
        <f t="shared" si="12"/>
        <v>0.58222811671087538</v>
      </c>
      <c r="AB9" s="16">
        <v>566</v>
      </c>
      <c r="AC9" s="16">
        <f t="shared" si="13"/>
        <v>0.25022104332449158</v>
      </c>
      <c r="AD9" s="16">
        <v>55467</v>
      </c>
      <c r="AE9" s="16">
        <f t="shared" si="14"/>
        <v>24.521220159151195</v>
      </c>
      <c r="AF9" s="16">
        <v>0</v>
      </c>
      <c r="AG9" s="16">
        <f t="shared" si="0"/>
        <v>0</v>
      </c>
      <c r="AH9" s="16">
        <v>0</v>
      </c>
      <c r="AI9" s="16">
        <f t="shared" si="15"/>
        <v>0</v>
      </c>
      <c r="AJ9" s="16">
        <v>0</v>
      </c>
      <c r="AK9" s="16">
        <f t="shared" si="16"/>
        <v>0</v>
      </c>
      <c r="AL9" s="16">
        <v>0</v>
      </c>
      <c r="AM9" s="16">
        <f t="shared" si="17"/>
        <v>0</v>
      </c>
      <c r="AN9" s="16">
        <v>0</v>
      </c>
      <c r="AO9" s="17">
        <f t="shared" si="18"/>
        <v>0</v>
      </c>
      <c r="AP9" s="16">
        <v>0</v>
      </c>
      <c r="AQ9" s="16">
        <f t="shared" si="19"/>
        <v>0</v>
      </c>
      <c r="AR9" s="16">
        <v>0</v>
      </c>
      <c r="AS9" s="16">
        <f t="shared" si="20"/>
        <v>0</v>
      </c>
      <c r="AT9" s="10">
        <v>0</v>
      </c>
      <c r="AU9" s="16">
        <f t="shared" si="21"/>
        <v>0</v>
      </c>
      <c r="AV9" s="16">
        <v>0</v>
      </c>
      <c r="AW9" s="16">
        <f t="shared" si="22"/>
        <v>0</v>
      </c>
      <c r="AX9" s="16">
        <v>216524</v>
      </c>
      <c r="AY9" s="16">
        <f t="shared" si="23"/>
        <v>95.722369584438553</v>
      </c>
      <c r="AZ9" s="10">
        <v>0</v>
      </c>
      <c r="BA9" s="16">
        <f t="shared" si="24"/>
        <v>0</v>
      </c>
      <c r="BB9" s="16">
        <v>0</v>
      </c>
      <c r="BC9" s="16">
        <f t="shared" si="25"/>
        <v>0</v>
      </c>
      <c r="BD9" s="16">
        <v>0</v>
      </c>
      <c r="BE9" s="16">
        <f t="shared" si="26"/>
        <v>0</v>
      </c>
      <c r="BF9" s="16">
        <v>0</v>
      </c>
      <c r="BG9" s="16">
        <f t="shared" si="27"/>
        <v>0</v>
      </c>
      <c r="BH9" s="18">
        <f t="shared" si="28"/>
        <v>589353</v>
      </c>
      <c r="BI9" s="64">
        <f t="shared" si="29"/>
        <v>260.5450928381963</v>
      </c>
    </row>
    <row r="10" spans="1:61" x14ac:dyDescent="0.2">
      <c r="A10" s="13">
        <v>8</v>
      </c>
      <c r="B10" s="14" t="s">
        <v>68</v>
      </c>
      <c r="C10" s="15">
        <v>22251</v>
      </c>
      <c r="D10" s="16">
        <v>408851</v>
      </c>
      <c r="E10" s="16">
        <f t="shared" si="1"/>
        <v>18.374500022470901</v>
      </c>
      <c r="F10" s="16">
        <v>0</v>
      </c>
      <c r="G10" s="16">
        <f t="shared" si="2"/>
        <v>0</v>
      </c>
      <c r="H10" s="16">
        <v>0</v>
      </c>
      <c r="I10" s="16">
        <f t="shared" si="3"/>
        <v>0</v>
      </c>
      <c r="J10" s="16">
        <v>0</v>
      </c>
      <c r="K10" s="16">
        <f t="shared" si="4"/>
        <v>0</v>
      </c>
      <c r="L10" s="16">
        <v>1163189</v>
      </c>
      <c r="M10" s="16">
        <f t="shared" si="5"/>
        <v>52.275807828861623</v>
      </c>
      <c r="N10" s="16">
        <v>220329</v>
      </c>
      <c r="O10" s="16">
        <f t="shared" si="6"/>
        <v>9.901981933396252</v>
      </c>
      <c r="P10" s="16">
        <v>357085</v>
      </c>
      <c r="Q10" s="16">
        <f t="shared" si="7"/>
        <v>16.04804278459395</v>
      </c>
      <c r="R10" s="16">
        <v>0</v>
      </c>
      <c r="S10" s="16">
        <f t="shared" si="8"/>
        <v>0</v>
      </c>
      <c r="T10" s="16">
        <v>4156</v>
      </c>
      <c r="U10" s="16">
        <f t="shared" si="9"/>
        <v>0.18677812233158061</v>
      </c>
      <c r="V10" s="16">
        <v>0</v>
      </c>
      <c r="W10" s="16">
        <f t="shared" si="10"/>
        <v>0</v>
      </c>
      <c r="X10" s="16">
        <v>369098</v>
      </c>
      <c r="Y10" s="16">
        <f t="shared" si="11"/>
        <v>16.587928632421015</v>
      </c>
      <c r="Z10" s="16">
        <v>18073</v>
      </c>
      <c r="AA10" s="16">
        <f t="shared" si="12"/>
        <v>0.81223315806031193</v>
      </c>
      <c r="AB10" s="16">
        <v>2936</v>
      </c>
      <c r="AC10" s="16">
        <f t="shared" si="13"/>
        <v>0.13194912588198282</v>
      </c>
      <c r="AD10" s="16">
        <v>10661</v>
      </c>
      <c r="AE10" s="16">
        <f t="shared" si="14"/>
        <v>0.47912453372882119</v>
      </c>
      <c r="AF10" s="16">
        <v>0</v>
      </c>
      <c r="AG10" s="16">
        <f t="shared" si="0"/>
        <v>0</v>
      </c>
      <c r="AH10" s="16">
        <v>0</v>
      </c>
      <c r="AI10" s="16">
        <f t="shared" si="15"/>
        <v>0</v>
      </c>
      <c r="AJ10" s="16">
        <v>0</v>
      </c>
      <c r="AK10" s="16">
        <f t="shared" si="16"/>
        <v>0</v>
      </c>
      <c r="AL10" s="16">
        <v>0</v>
      </c>
      <c r="AM10" s="16">
        <f t="shared" si="17"/>
        <v>0</v>
      </c>
      <c r="AN10" s="16">
        <v>0</v>
      </c>
      <c r="AO10" s="17">
        <f t="shared" si="18"/>
        <v>0</v>
      </c>
      <c r="AP10" s="16">
        <v>0</v>
      </c>
      <c r="AQ10" s="16">
        <f t="shared" si="19"/>
        <v>0</v>
      </c>
      <c r="AR10" s="16">
        <v>0</v>
      </c>
      <c r="AS10" s="16">
        <f t="shared" si="20"/>
        <v>0</v>
      </c>
      <c r="AT10" s="10">
        <v>0</v>
      </c>
      <c r="AU10" s="16">
        <f t="shared" si="21"/>
        <v>0</v>
      </c>
      <c r="AV10" s="16">
        <v>0</v>
      </c>
      <c r="AW10" s="16">
        <f t="shared" si="22"/>
        <v>0</v>
      </c>
      <c r="AX10" s="16">
        <v>489958</v>
      </c>
      <c r="AY10" s="16">
        <f t="shared" si="23"/>
        <v>22.019594624960675</v>
      </c>
      <c r="AZ10" s="10">
        <v>0</v>
      </c>
      <c r="BA10" s="16">
        <f t="shared" si="24"/>
        <v>0</v>
      </c>
      <c r="BB10" s="16">
        <v>0</v>
      </c>
      <c r="BC10" s="16">
        <f t="shared" si="25"/>
        <v>0</v>
      </c>
      <c r="BD10" s="16">
        <v>0</v>
      </c>
      <c r="BE10" s="16">
        <f t="shared" si="26"/>
        <v>0</v>
      </c>
      <c r="BF10" s="16">
        <v>0</v>
      </c>
      <c r="BG10" s="16">
        <f t="shared" si="27"/>
        <v>0</v>
      </c>
      <c r="BH10" s="18">
        <f t="shared" si="28"/>
        <v>3044336</v>
      </c>
      <c r="BI10" s="64">
        <f t="shared" si="29"/>
        <v>136.81794076670712</v>
      </c>
    </row>
    <row r="11" spans="1:61" x14ac:dyDescent="0.2">
      <c r="A11" s="13">
        <v>9</v>
      </c>
      <c r="B11" s="14" t="s">
        <v>69</v>
      </c>
      <c r="C11" s="15">
        <v>39921</v>
      </c>
      <c r="D11" s="16">
        <v>3026264</v>
      </c>
      <c r="E11" s="16">
        <f t="shared" si="1"/>
        <v>75.806317477017103</v>
      </c>
      <c r="F11" s="16">
        <v>0</v>
      </c>
      <c r="G11" s="16">
        <f t="shared" si="2"/>
        <v>0</v>
      </c>
      <c r="H11" s="16">
        <v>0</v>
      </c>
      <c r="I11" s="16">
        <f t="shared" si="3"/>
        <v>0</v>
      </c>
      <c r="J11" s="16">
        <v>11986</v>
      </c>
      <c r="K11" s="16">
        <f t="shared" si="4"/>
        <v>0.30024297988527343</v>
      </c>
      <c r="L11" s="16">
        <v>1154974</v>
      </c>
      <c r="M11" s="16">
        <f t="shared" si="5"/>
        <v>28.93148969214198</v>
      </c>
      <c r="N11" s="16">
        <v>477962</v>
      </c>
      <c r="O11" s="16">
        <f t="shared" si="6"/>
        <v>11.972696074747626</v>
      </c>
      <c r="P11" s="16">
        <v>189058</v>
      </c>
      <c r="Q11" s="16">
        <f t="shared" si="7"/>
        <v>4.7358032113424011</v>
      </c>
      <c r="R11" s="16">
        <v>0</v>
      </c>
      <c r="S11" s="16">
        <f t="shared" si="8"/>
        <v>0</v>
      </c>
      <c r="T11" s="16">
        <v>0</v>
      </c>
      <c r="U11" s="16">
        <f t="shared" si="9"/>
        <v>0</v>
      </c>
      <c r="V11" s="16">
        <v>0</v>
      </c>
      <c r="W11" s="16">
        <f t="shared" si="10"/>
        <v>0</v>
      </c>
      <c r="X11" s="16">
        <v>479468</v>
      </c>
      <c r="Y11" s="16">
        <f t="shared" si="11"/>
        <v>12.010420580646777</v>
      </c>
      <c r="Z11" s="16">
        <v>58761</v>
      </c>
      <c r="AA11" s="16">
        <f t="shared" si="12"/>
        <v>1.4719320658300143</v>
      </c>
      <c r="AB11" s="16">
        <v>92</v>
      </c>
      <c r="AC11" s="16">
        <f t="shared" si="13"/>
        <v>2.3045514891911526E-3</v>
      </c>
      <c r="AD11" s="16">
        <v>66333</v>
      </c>
      <c r="AE11" s="16">
        <f t="shared" si="14"/>
        <v>1.6616066731795296</v>
      </c>
      <c r="AF11" s="16">
        <v>0</v>
      </c>
      <c r="AG11" s="16">
        <f t="shared" si="0"/>
        <v>0</v>
      </c>
      <c r="AH11" s="16">
        <v>0</v>
      </c>
      <c r="AI11" s="16">
        <f t="shared" si="15"/>
        <v>0</v>
      </c>
      <c r="AJ11" s="16">
        <v>0</v>
      </c>
      <c r="AK11" s="16">
        <f t="shared" si="16"/>
        <v>0</v>
      </c>
      <c r="AL11" s="16">
        <v>0</v>
      </c>
      <c r="AM11" s="16">
        <f t="shared" si="17"/>
        <v>0</v>
      </c>
      <c r="AN11" s="16">
        <v>0</v>
      </c>
      <c r="AO11" s="17">
        <f t="shared" si="18"/>
        <v>0</v>
      </c>
      <c r="AP11" s="16">
        <v>0</v>
      </c>
      <c r="AQ11" s="16">
        <f t="shared" si="19"/>
        <v>0</v>
      </c>
      <c r="AR11" s="16">
        <v>0</v>
      </c>
      <c r="AS11" s="16">
        <f t="shared" si="20"/>
        <v>0</v>
      </c>
      <c r="AT11" s="10">
        <v>0</v>
      </c>
      <c r="AU11" s="16">
        <f t="shared" si="21"/>
        <v>0</v>
      </c>
      <c r="AV11" s="16">
        <v>8532</v>
      </c>
      <c r="AW11" s="16">
        <f t="shared" si="22"/>
        <v>0.2137221011497708</v>
      </c>
      <c r="AX11" s="16">
        <v>2165410</v>
      </c>
      <c r="AY11" s="16">
        <f t="shared" si="23"/>
        <v>54.242378697928409</v>
      </c>
      <c r="AZ11" s="10">
        <v>0</v>
      </c>
      <c r="BA11" s="16">
        <f t="shared" si="24"/>
        <v>0</v>
      </c>
      <c r="BB11" s="16">
        <v>0</v>
      </c>
      <c r="BC11" s="16">
        <f t="shared" si="25"/>
        <v>0</v>
      </c>
      <c r="BD11" s="16">
        <v>0</v>
      </c>
      <c r="BE11" s="16">
        <f t="shared" si="26"/>
        <v>0</v>
      </c>
      <c r="BF11" s="16">
        <v>0</v>
      </c>
      <c r="BG11" s="16">
        <f t="shared" si="27"/>
        <v>0</v>
      </c>
      <c r="BH11" s="18">
        <f t="shared" si="28"/>
        <v>7638840</v>
      </c>
      <c r="BI11" s="64">
        <f t="shared" si="29"/>
        <v>191.34891410535809</v>
      </c>
    </row>
    <row r="12" spans="1:61" x14ac:dyDescent="0.2">
      <c r="A12" s="19">
        <v>10</v>
      </c>
      <c r="B12" s="20" t="s">
        <v>70</v>
      </c>
      <c r="C12" s="21">
        <v>32623</v>
      </c>
      <c r="D12" s="22">
        <v>3246990</v>
      </c>
      <c r="E12" s="22">
        <f t="shared" si="1"/>
        <v>99.530699199950959</v>
      </c>
      <c r="F12" s="22">
        <v>0</v>
      </c>
      <c r="G12" s="22">
        <f t="shared" si="2"/>
        <v>0</v>
      </c>
      <c r="H12" s="22">
        <v>0</v>
      </c>
      <c r="I12" s="22">
        <f t="shared" si="3"/>
        <v>0</v>
      </c>
      <c r="J12" s="22">
        <v>839</v>
      </c>
      <c r="K12" s="22">
        <f t="shared" si="4"/>
        <v>2.5718051681329124E-2</v>
      </c>
      <c r="L12" s="22">
        <v>588685</v>
      </c>
      <c r="M12" s="22">
        <f t="shared" si="5"/>
        <v>18.045090886797659</v>
      </c>
      <c r="N12" s="22">
        <v>1381099</v>
      </c>
      <c r="O12" s="22">
        <f t="shared" si="6"/>
        <v>42.335131655580419</v>
      </c>
      <c r="P12" s="22">
        <v>0</v>
      </c>
      <c r="Q12" s="22">
        <f t="shared" si="7"/>
        <v>0</v>
      </c>
      <c r="R12" s="22">
        <v>0</v>
      </c>
      <c r="S12" s="22">
        <f t="shared" si="8"/>
        <v>0</v>
      </c>
      <c r="T12" s="22">
        <v>3585</v>
      </c>
      <c r="U12" s="22">
        <f t="shared" si="9"/>
        <v>0.10989179413297367</v>
      </c>
      <c r="V12" s="22">
        <v>0</v>
      </c>
      <c r="W12" s="22">
        <f t="shared" si="10"/>
        <v>0</v>
      </c>
      <c r="X12" s="22">
        <v>1298109</v>
      </c>
      <c r="Y12" s="22">
        <f t="shared" si="11"/>
        <v>39.791220917757407</v>
      </c>
      <c r="Z12" s="22">
        <v>19416</v>
      </c>
      <c r="AA12" s="22">
        <f t="shared" si="12"/>
        <v>0.59516292186494191</v>
      </c>
      <c r="AB12" s="22">
        <v>2052</v>
      </c>
      <c r="AC12" s="22">
        <f t="shared" si="13"/>
        <v>6.2900407687827606E-2</v>
      </c>
      <c r="AD12" s="22">
        <v>0</v>
      </c>
      <c r="AE12" s="22">
        <f t="shared" si="14"/>
        <v>0</v>
      </c>
      <c r="AF12" s="22">
        <v>0</v>
      </c>
      <c r="AG12" s="22">
        <f t="shared" si="0"/>
        <v>0</v>
      </c>
      <c r="AH12" s="22">
        <v>32584</v>
      </c>
      <c r="AI12" s="22">
        <f t="shared" si="15"/>
        <v>0.99880452441528977</v>
      </c>
      <c r="AJ12" s="22">
        <v>0</v>
      </c>
      <c r="AK12" s="22">
        <f t="shared" si="16"/>
        <v>0</v>
      </c>
      <c r="AL12" s="22">
        <v>0</v>
      </c>
      <c r="AM12" s="22">
        <f t="shared" si="17"/>
        <v>0</v>
      </c>
      <c r="AN12" s="22">
        <v>0</v>
      </c>
      <c r="AO12" s="23">
        <f t="shared" si="18"/>
        <v>0</v>
      </c>
      <c r="AP12" s="22">
        <v>0</v>
      </c>
      <c r="AQ12" s="22">
        <f t="shared" si="19"/>
        <v>0</v>
      </c>
      <c r="AR12" s="22">
        <v>0</v>
      </c>
      <c r="AS12" s="22">
        <f t="shared" si="20"/>
        <v>0</v>
      </c>
      <c r="AT12" s="10">
        <v>0</v>
      </c>
      <c r="AU12" s="22">
        <f t="shared" si="21"/>
        <v>0</v>
      </c>
      <c r="AV12" s="22">
        <v>0</v>
      </c>
      <c r="AW12" s="22">
        <f t="shared" si="22"/>
        <v>0</v>
      </c>
      <c r="AX12" s="22">
        <v>1489097</v>
      </c>
      <c r="AY12" s="22">
        <f t="shared" si="23"/>
        <v>45.645618122183734</v>
      </c>
      <c r="AZ12" s="10">
        <v>0</v>
      </c>
      <c r="BA12" s="22">
        <f t="shared" si="24"/>
        <v>0</v>
      </c>
      <c r="BB12" s="22">
        <v>0</v>
      </c>
      <c r="BC12" s="22">
        <f t="shared" si="25"/>
        <v>0</v>
      </c>
      <c r="BD12" s="22">
        <v>0</v>
      </c>
      <c r="BE12" s="22">
        <f t="shared" si="26"/>
        <v>0</v>
      </c>
      <c r="BF12" s="22">
        <v>0</v>
      </c>
      <c r="BG12" s="22">
        <f t="shared" si="27"/>
        <v>0</v>
      </c>
      <c r="BH12" s="24">
        <f t="shared" si="28"/>
        <v>8062456</v>
      </c>
      <c r="BI12" s="65">
        <f t="shared" si="29"/>
        <v>247.14023848205255</v>
      </c>
    </row>
    <row r="13" spans="1:61" x14ac:dyDescent="0.2">
      <c r="A13" s="7">
        <v>11</v>
      </c>
      <c r="B13" s="8" t="s">
        <v>71</v>
      </c>
      <c r="C13" s="9">
        <v>1695</v>
      </c>
      <c r="D13" s="10">
        <v>88616</v>
      </c>
      <c r="E13" s="10">
        <f t="shared" si="1"/>
        <v>52.280825958702067</v>
      </c>
      <c r="F13" s="10">
        <v>0</v>
      </c>
      <c r="G13" s="10">
        <f t="shared" si="2"/>
        <v>0</v>
      </c>
      <c r="H13" s="10">
        <v>0</v>
      </c>
      <c r="I13" s="10">
        <f t="shared" si="3"/>
        <v>0</v>
      </c>
      <c r="J13" s="10">
        <v>0</v>
      </c>
      <c r="K13" s="10">
        <f t="shared" si="4"/>
        <v>0</v>
      </c>
      <c r="L13" s="10">
        <v>23854</v>
      </c>
      <c r="M13" s="10">
        <f t="shared" si="5"/>
        <v>14.073156342182891</v>
      </c>
      <c r="N13" s="10">
        <v>113126</v>
      </c>
      <c r="O13" s="10">
        <f t="shared" si="6"/>
        <v>66.741002949852501</v>
      </c>
      <c r="P13" s="10">
        <v>43729</v>
      </c>
      <c r="Q13" s="10">
        <f t="shared" si="7"/>
        <v>25.798820058997052</v>
      </c>
      <c r="R13" s="10">
        <v>0</v>
      </c>
      <c r="S13" s="10">
        <f t="shared" si="8"/>
        <v>0</v>
      </c>
      <c r="T13" s="10">
        <v>471</v>
      </c>
      <c r="U13" s="10">
        <f t="shared" si="9"/>
        <v>0.27787610619469028</v>
      </c>
      <c r="V13" s="10">
        <v>0</v>
      </c>
      <c r="W13" s="10">
        <f t="shared" si="10"/>
        <v>0</v>
      </c>
      <c r="X13" s="10">
        <v>14394</v>
      </c>
      <c r="Y13" s="10">
        <f t="shared" si="11"/>
        <v>8.4920353982300885</v>
      </c>
      <c r="Z13" s="10">
        <v>5739</v>
      </c>
      <c r="AA13" s="10">
        <f t="shared" si="12"/>
        <v>3.3858407079646016</v>
      </c>
      <c r="AB13" s="10">
        <v>0</v>
      </c>
      <c r="AC13" s="10">
        <f t="shared" si="13"/>
        <v>0</v>
      </c>
      <c r="AD13" s="10">
        <v>0</v>
      </c>
      <c r="AE13" s="10">
        <f t="shared" si="14"/>
        <v>0</v>
      </c>
      <c r="AF13" s="10">
        <v>0</v>
      </c>
      <c r="AG13" s="10">
        <f t="shared" si="0"/>
        <v>0</v>
      </c>
      <c r="AH13" s="10">
        <v>0</v>
      </c>
      <c r="AI13" s="10">
        <f t="shared" si="15"/>
        <v>0</v>
      </c>
      <c r="AJ13" s="10">
        <v>0</v>
      </c>
      <c r="AK13" s="10">
        <f t="shared" si="16"/>
        <v>0</v>
      </c>
      <c r="AL13" s="10">
        <v>0</v>
      </c>
      <c r="AM13" s="10">
        <f t="shared" si="17"/>
        <v>0</v>
      </c>
      <c r="AN13" s="10">
        <v>0</v>
      </c>
      <c r="AO13" s="11">
        <f t="shared" si="18"/>
        <v>0</v>
      </c>
      <c r="AP13" s="10">
        <v>0</v>
      </c>
      <c r="AQ13" s="10">
        <f t="shared" si="19"/>
        <v>0</v>
      </c>
      <c r="AR13" s="10">
        <v>0</v>
      </c>
      <c r="AS13" s="10">
        <f t="shared" si="20"/>
        <v>0</v>
      </c>
      <c r="AT13" s="10">
        <v>0</v>
      </c>
      <c r="AU13" s="10">
        <f t="shared" si="21"/>
        <v>0</v>
      </c>
      <c r="AV13" s="10">
        <v>0</v>
      </c>
      <c r="AW13" s="10">
        <f t="shared" si="22"/>
        <v>0</v>
      </c>
      <c r="AX13" s="10">
        <v>127731</v>
      </c>
      <c r="AY13" s="10">
        <f t="shared" si="23"/>
        <v>75.357522123893801</v>
      </c>
      <c r="AZ13" s="10">
        <v>0</v>
      </c>
      <c r="BA13" s="10">
        <f t="shared" si="24"/>
        <v>0</v>
      </c>
      <c r="BB13" s="10">
        <v>0</v>
      </c>
      <c r="BC13" s="10">
        <f t="shared" si="25"/>
        <v>0</v>
      </c>
      <c r="BD13" s="10">
        <v>0</v>
      </c>
      <c r="BE13" s="10">
        <f t="shared" si="26"/>
        <v>0</v>
      </c>
      <c r="BF13" s="10">
        <v>0</v>
      </c>
      <c r="BG13" s="10">
        <f t="shared" si="27"/>
        <v>0</v>
      </c>
      <c r="BH13" s="25">
        <f t="shared" si="28"/>
        <v>417660</v>
      </c>
      <c r="BI13" s="63">
        <f t="shared" si="29"/>
        <v>246.40707964601771</v>
      </c>
    </row>
    <row r="14" spans="1:61" x14ac:dyDescent="0.2">
      <c r="A14" s="13">
        <v>12</v>
      </c>
      <c r="B14" s="14" t="s">
        <v>72</v>
      </c>
      <c r="C14" s="15">
        <v>1348</v>
      </c>
      <c r="D14" s="16">
        <v>333941</v>
      </c>
      <c r="E14" s="16">
        <f t="shared" si="1"/>
        <v>247.73071216617211</v>
      </c>
      <c r="F14" s="16">
        <v>0</v>
      </c>
      <c r="G14" s="16">
        <f t="shared" si="2"/>
        <v>0</v>
      </c>
      <c r="H14" s="16">
        <v>0</v>
      </c>
      <c r="I14" s="16">
        <f t="shared" si="3"/>
        <v>0</v>
      </c>
      <c r="J14" s="16">
        <v>0</v>
      </c>
      <c r="K14" s="16">
        <f t="shared" si="4"/>
        <v>0</v>
      </c>
      <c r="L14" s="16">
        <v>64306</v>
      </c>
      <c r="M14" s="16">
        <f t="shared" si="5"/>
        <v>47.704747774480715</v>
      </c>
      <c r="N14" s="16">
        <v>702891</v>
      </c>
      <c r="O14" s="16">
        <f t="shared" si="6"/>
        <v>521.43249258160233</v>
      </c>
      <c r="P14" s="16">
        <v>46195</v>
      </c>
      <c r="Q14" s="16">
        <f t="shared" si="7"/>
        <v>34.269287833827896</v>
      </c>
      <c r="R14" s="16">
        <v>0</v>
      </c>
      <c r="S14" s="16">
        <f t="shared" si="8"/>
        <v>0</v>
      </c>
      <c r="T14" s="16">
        <v>100</v>
      </c>
      <c r="U14" s="16">
        <f t="shared" si="9"/>
        <v>7.418397626112759E-2</v>
      </c>
      <c r="V14" s="16">
        <v>0</v>
      </c>
      <c r="W14" s="16">
        <f t="shared" si="10"/>
        <v>0</v>
      </c>
      <c r="X14" s="16">
        <v>41025</v>
      </c>
      <c r="Y14" s="16">
        <f t="shared" si="11"/>
        <v>30.433976261127597</v>
      </c>
      <c r="Z14" s="16">
        <v>11639</v>
      </c>
      <c r="AA14" s="16">
        <f t="shared" si="12"/>
        <v>8.6342729970326406</v>
      </c>
      <c r="AB14" s="16">
        <v>0</v>
      </c>
      <c r="AC14" s="16">
        <f t="shared" si="13"/>
        <v>0</v>
      </c>
      <c r="AD14" s="16">
        <v>162842</v>
      </c>
      <c r="AE14" s="16">
        <f t="shared" si="14"/>
        <v>120.8026706231454</v>
      </c>
      <c r="AF14" s="16">
        <v>0</v>
      </c>
      <c r="AG14" s="16">
        <f t="shared" si="0"/>
        <v>0</v>
      </c>
      <c r="AH14" s="16">
        <v>0</v>
      </c>
      <c r="AI14" s="16">
        <f t="shared" si="15"/>
        <v>0</v>
      </c>
      <c r="AJ14" s="16">
        <v>21800</v>
      </c>
      <c r="AK14" s="16">
        <f t="shared" si="16"/>
        <v>16.172106824925816</v>
      </c>
      <c r="AL14" s="16">
        <v>0</v>
      </c>
      <c r="AM14" s="16">
        <f t="shared" si="17"/>
        <v>0</v>
      </c>
      <c r="AN14" s="16">
        <v>0</v>
      </c>
      <c r="AO14" s="17">
        <f t="shared" si="18"/>
        <v>0</v>
      </c>
      <c r="AP14" s="16">
        <v>0</v>
      </c>
      <c r="AQ14" s="16">
        <f t="shared" si="19"/>
        <v>0</v>
      </c>
      <c r="AR14" s="16">
        <v>0</v>
      </c>
      <c r="AS14" s="16">
        <f t="shared" si="20"/>
        <v>0</v>
      </c>
      <c r="AT14" s="10">
        <v>0</v>
      </c>
      <c r="AU14" s="16">
        <f t="shared" si="21"/>
        <v>0</v>
      </c>
      <c r="AV14" s="16">
        <v>0</v>
      </c>
      <c r="AW14" s="16">
        <f t="shared" si="22"/>
        <v>0</v>
      </c>
      <c r="AX14" s="16">
        <v>155986</v>
      </c>
      <c r="AY14" s="16">
        <f t="shared" si="23"/>
        <v>115.71661721068249</v>
      </c>
      <c r="AZ14" s="10">
        <v>0</v>
      </c>
      <c r="BA14" s="16">
        <f t="shared" si="24"/>
        <v>0</v>
      </c>
      <c r="BB14" s="16">
        <v>0</v>
      </c>
      <c r="BC14" s="16">
        <f t="shared" si="25"/>
        <v>0</v>
      </c>
      <c r="BD14" s="16">
        <v>0</v>
      </c>
      <c r="BE14" s="16">
        <f t="shared" si="26"/>
        <v>0</v>
      </c>
      <c r="BF14" s="16">
        <v>0</v>
      </c>
      <c r="BG14" s="16">
        <f t="shared" si="27"/>
        <v>0</v>
      </c>
      <c r="BH14" s="18">
        <f t="shared" si="28"/>
        <v>1540725</v>
      </c>
      <c r="BI14" s="64">
        <f t="shared" si="29"/>
        <v>1142.9710682492582</v>
      </c>
    </row>
    <row r="15" spans="1:61" x14ac:dyDescent="0.2">
      <c r="A15" s="13">
        <v>13</v>
      </c>
      <c r="B15" s="14" t="s">
        <v>73</v>
      </c>
      <c r="C15" s="15">
        <v>1330</v>
      </c>
      <c r="D15" s="16">
        <v>196422</v>
      </c>
      <c r="E15" s="16">
        <f t="shared" si="1"/>
        <v>147.68571428571428</v>
      </c>
      <c r="F15" s="16">
        <v>0</v>
      </c>
      <c r="G15" s="16">
        <f t="shared" si="2"/>
        <v>0</v>
      </c>
      <c r="H15" s="16">
        <v>0</v>
      </c>
      <c r="I15" s="16">
        <f t="shared" si="3"/>
        <v>0</v>
      </c>
      <c r="J15" s="16">
        <v>0</v>
      </c>
      <c r="K15" s="16">
        <f t="shared" si="4"/>
        <v>0</v>
      </c>
      <c r="L15" s="16">
        <v>21696</v>
      </c>
      <c r="M15" s="16">
        <f t="shared" si="5"/>
        <v>16.312781954887217</v>
      </c>
      <c r="N15" s="16">
        <v>55027</v>
      </c>
      <c r="O15" s="16">
        <f t="shared" si="6"/>
        <v>41.373684210526314</v>
      </c>
      <c r="P15" s="16">
        <v>18802</v>
      </c>
      <c r="Q15" s="16">
        <f t="shared" si="7"/>
        <v>14.136842105263158</v>
      </c>
      <c r="R15" s="16">
        <v>5507</v>
      </c>
      <c r="S15" s="16">
        <f t="shared" si="8"/>
        <v>4.1406015037593988</v>
      </c>
      <c r="T15" s="16">
        <v>2066</v>
      </c>
      <c r="U15" s="16">
        <f t="shared" si="9"/>
        <v>1.5533834586466166</v>
      </c>
      <c r="V15" s="16">
        <v>0</v>
      </c>
      <c r="W15" s="16">
        <f t="shared" si="10"/>
        <v>0</v>
      </c>
      <c r="X15" s="16">
        <v>19598</v>
      </c>
      <c r="Y15" s="16">
        <f t="shared" si="11"/>
        <v>14.735338345864662</v>
      </c>
      <c r="Z15" s="16">
        <v>4384</v>
      </c>
      <c r="AA15" s="16">
        <f t="shared" si="12"/>
        <v>3.2962406015037593</v>
      </c>
      <c r="AB15" s="16">
        <v>0</v>
      </c>
      <c r="AC15" s="16">
        <f t="shared" si="13"/>
        <v>0</v>
      </c>
      <c r="AD15" s="16">
        <v>0</v>
      </c>
      <c r="AE15" s="16">
        <f t="shared" si="14"/>
        <v>0</v>
      </c>
      <c r="AF15" s="16">
        <v>0</v>
      </c>
      <c r="AG15" s="16">
        <f t="shared" si="0"/>
        <v>0</v>
      </c>
      <c r="AH15" s="16">
        <v>73101</v>
      </c>
      <c r="AI15" s="16">
        <f t="shared" si="15"/>
        <v>54.963157894736845</v>
      </c>
      <c r="AJ15" s="16">
        <v>0</v>
      </c>
      <c r="AK15" s="16">
        <f t="shared" si="16"/>
        <v>0</v>
      </c>
      <c r="AL15" s="16">
        <v>0</v>
      </c>
      <c r="AM15" s="16">
        <f t="shared" si="17"/>
        <v>0</v>
      </c>
      <c r="AN15" s="16">
        <v>0</v>
      </c>
      <c r="AO15" s="17">
        <f t="shared" si="18"/>
        <v>0</v>
      </c>
      <c r="AP15" s="16">
        <v>0</v>
      </c>
      <c r="AQ15" s="16">
        <f t="shared" si="19"/>
        <v>0</v>
      </c>
      <c r="AR15" s="16">
        <v>0</v>
      </c>
      <c r="AS15" s="16">
        <f t="shared" si="20"/>
        <v>0</v>
      </c>
      <c r="AT15" s="10">
        <v>0</v>
      </c>
      <c r="AU15" s="16">
        <f t="shared" si="21"/>
        <v>0</v>
      </c>
      <c r="AV15" s="16">
        <v>0</v>
      </c>
      <c r="AW15" s="16">
        <f t="shared" si="22"/>
        <v>0</v>
      </c>
      <c r="AX15" s="16">
        <v>132685</v>
      </c>
      <c r="AY15" s="16">
        <f t="shared" si="23"/>
        <v>99.763157894736835</v>
      </c>
      <c r="AZ15" s="10">
        <v>277148</v>
      </c>
      <c r="BA15" s="16">
        <f t="shared" si="24"/>
        <v>208.38195488721806</v>
      </c>
      <c r="BB15" s="16">
        <v>0</v>
      </c>
      <c r="BC15" s="16">
        <f t="shared" si="25"/>
        <v>0</v>
      </c>
      <c r="BD15" s="16">
        <v>0</v>
      </c>
      <c r="BE15" s="16">
        <f t="shared" si="26"/>
        <v>0</v>
      </c>
      <c r="BF15" s="16">
        <v>0</v>
      </c>
      <c r="BG15" s="16">
        <f t="shared" si="27"/>
        <v>0</v>
      </c>
      <c r="BH15" s="18">
        <f t="shared" si="28"/>
        <v>806436</v>
      </c>
      <c r="BI15" s="64">
        <f t="shared" si="29"/>
        <v>606.34285714285716</v>
      </c>
    </row>
    <row r="16" spans="1:61" x14ac:dyDescent="0.2">
      <c r="A16" s="13">
        <v>14</v>
      </c>
      <c r="B16" s="14" t="s">
        <v>74</v>
      </c>
      <c r="C16" s="15">
        <v>1709</v>
      </c>
      <c r="D16" s="16">
        <v>121230</v>
      </c>
      <c r="E16" s="16">
        <f t="shared" si="1"/>
        <v>70.936220011702744</v>
      </c>
      <c r="F16" s="16">
        <v>0</v>
      </c>
      <c r="G16" s="16">
        <f t="shared" si="2"/>
        <v>0</v>
      </c>
      <c r="H16" s="16">
        <v>0</v>
      </c>
      <c r="I16" s="16">
        <f t="shared" si="3"/>
        <v>0</v>
      </c>
      <c r="J16" s="16">
        <v>2251</v>
      </c>
      <c r="K16" s="16">
        <f t="shared" si="4"/>
        <v>1.3171445289643067</v>
      </c>
      <c r="L16" s="16">
        <v>40684</v>
      </c>
      <c r="M16" s="16">
        <f t="shared" si="5"/>
        <v>23.805734347571679</v>
      </c>
      <c r="N16" s="16">
        <v>77517</v>
      </c>
      <c r="O16" s="16">
        <f t="shared" si="6"/>
        <v>45.358104154476301</v>
      </c>
      <c r="P16" s="16">
        <v>103919</v>
      </c>
      <c r="Q16" s="16">
        <f t="shared" si="7"/>
        <v>60.806904622586309</v>
      </c>
      <c r="R16" s="16">
        <v>5587</v>
      </c>
      <c r="S16" s="16">
        <f t="shared" si="8"/>
        <v>3.2691632533645407</v>
      </c>
      <c r="T16" s="16">
        <v>0</v>
      </c>
      <c r="U16" s="16">
        <f t="shared" si="9"/>
        <v>0</v>
      </c>
      <c r="V16" s="16">
        <v>0</v>
      </c>
      <c r="W16" s="16">
        <f t="shared" si="10"/>
        <v>0</v>
      </c>
      <c r="X16" s="16">
        <v>17556</v>
      </c>
      <c r="Y16" s="16">
        <f t="shared" si="11"/>
        <v>10.272674078408427</v>
      </c>
      <c r="Z16" s="16">
        <v>2393</v>
      </c>
      <c r="AA16" s="16">
        <f t="shared" si="12"/>
        <v>1.4002340550029257</v>
      </c>
      <c r="AB16" s="16">
        <v>0</v>
      </c>
      <c r="AC16" s="16">
        <f t="shared" si="13"/>
        <v>0</v>
      </c>
      <c r="AD16" s="16">
        <v>0</v>
      </c>
      <c r="AE16" s="16">
        <f t="shared" si="14"/>
        <v>0</v>
      </c>
      <c r="AF16" s="16">
        <v>0</v>
      </c>
      <c r="AG16" s="16">
        <f t="shared" si="0"/>
        <v>0</v>
      </c>
      <c r="AH16" s="16">
        <v>0</v>
      </c>
      <c r="AI16" s="16">
        <f t="shared" si="15"/>
        <v>0</v>
      </c>
      <c r="AJ16" s="16">
        <v>40958</v>
      </c>
      <c r="AK16" s="16">
        <f t="shared" si="16"/>
        <v>23.966062024575777</v>
      </c>
      <c r="AL16" s="16">
        <v>0</v>
      </c>
      <c r="AM16" s="16">
        <f t="shared" si="17"/>
        <v>0</v>
      </c>
      <c r="AN16" s="16">
        <v>0</v>
      </c>
      <c r="AO16" s="17">
        <f t="shared" si="18"/>
        <v>0</v>
      </c>
      <c r="AP16" s="16">
        <v>0</v>
      </c>
      <c r="AQ16" s="16">
        <f t="shared" si="19"/>
        <v>0</v>
      </c>
      <c r="AR16" s="16">
        <v>0</v>
      </c>
      <c r="AS16" s="16">
        <f t="shared" si="20"/>
        <v>0</v>
      </c>
      <c r="AT16" s="10">
        <v>0</v>
      </c>
      <c r="AU16" s="16">
        <f t="shared" si="21"/>
        <v>0</v>
      </c>
      <c r="AV16" s="16">
        <v>0</v>
      </c>
      <c r="AW16" s="16">
        <f t="shared" si="22"/>
        <v>0</v>
      </c>
      <c r="AX16" s="16">
        <v>105399</v>
      </c>
      <c r="AY16" s="16">
        <f t="shared" si="23"/>
        <v>61.672908133411354</v>
      </c>
      <c r="AZ16" s="10">
        <v>0</v>
      </c>
      <c r="BA16" s="16">
        <f t="shared" si="24"/>
        <v>0</v>
      </c>
      <c r="BB16" s="16">
        <v>0</v>
      </c>
      <c r="BC16" s="16">
        <f t="shared" si="25"/>
        <v>0</v>
      </c>
      <c r="BD16" s="16">
        <v>0</v>
      </c>
      <c r="BE16" s="16">
        <f t="shared" si="26"/>
        <v>0</v>
      </c>
      <c r="BF16" s="16">
        <v>0</v>
      </c>
      <c r="BG16" s="16">
        <f t="shared" si="27"/>
        <v>0</v>
      </c>
      <c r="BH16" s="18">
        <f t="shared" si="28"/>
        <v>517494</v>
      </c>
      <c r="BI16" s="64">
        <f t="shared" si="29"/>
        <v>302.80514921006437</v>
      </c>
    </row>
    <row r="17" spans="1:61" x14ac:dyDescent="0.2">
      <c r="A17" s="19">
        <v>15</v>
      </c>
      <c r="B17" s="20" t="s">
        <v>75</v>
      </c>
      <c r="C17" s="21">
        <v>3413</v>
      </c>
      <c r="D17" s="22">
        <v>1352408</v>
      </c>
      <c r="E17" s="22">
        <f t="shared" si="1"/>
        <v>396.25197773220043</v>
      </c>
      <c r="F17" s="22">
        <v>0</v>
      </c>
      <c r="G17" s="22">
        <f t="shared" si="2"/>
        <v>0</v>
      </c>
      <c r="H17" s="22">
        <v>0</v>
      </c>
      <c r="I17" s="22">
        <f t="shared" si="3"/>
        <v>0</v>
      </c>
      <c r="J17" s="22">
        <v>3063</v>
      </c>
      <c r="K17" s="22">
        <f t="shared" si="4"/>
        <v>0.89745092294169349</v>
      </c>
      <c r="L17" s="22">
        <v>47341</v>
      </c>
      <c r="M17" s="22">
        <f t="shared" si="5"/>
        <v>13.870788162906534</v>
      </c>
      <c r="N17" s="22">
        <v>191969</v>
      </c>
      <c r="O17" s="22">
        <f t="shared" si="6"/>
        <v>56.246410782302959</v>
      </c>
      <c r="P17" s="22">
        <v>57359</v>
      </c>
      <c r="Q17" s="22">
        <f t="shared" si="7"/>
        <v>16.80603574567829</v>
      </c>
      <c r="R17" s="22">
        <v>9320</v>
      </c>
      <c r="S17" s="22">
        <f t="shared" si="8"/>
        <v>2.7307354233811894</v>
      </c>
      <c r="T17" s="22">
        <v>1505</v>
      </c>
      <c r="U17" s="22">
        <f t="shared" si="9"/>
        <v>0.44096103135071785</v>
      </c>
      <c r="V17" s="22">
        <v>0</v>
      </c>
      <c r="W17" s="22">
        <f t="shared" si="10"/>
        <v>0</v>
      </c>
      <c r="X17" s="22">
        <v>94838</v>
      </c>
      <c r="Y17" s="22">
        <f t="shared" si="11"/>
        <v>27.787283914444771</v>
      </c>
      <c r="Z17" s="22">
        <v>15509</v>
      </c>
      <c r="AA17" s="22">
        <f t="shared" si="12"/>
        <v>4.5440961031350717</v>
      </c>
      <c r="AB17" s="22">
        <v>0</v>
      </c>
      <c r="AC17" s="22">
        <f t="shared" si="13"/>
        <v>0</v>
      </c>
      <c r="AD17" s="22">
        <v>100</v>
      </c>
      <c r="AE17" s="22">
        <f t="shared" si="14"/>
        <v>2.9299736302373279E-2</v>
      </c>
      <c r="AF17" s="22">
        <v>0</v>
      </c>
      <c r="AG17" s="22">
        <f t="shared" si="0"/>
        <v>0</v>
      </c>
      <c r="AH17" s="22">
        <v>0</v>
      </c>
      <c r="AI17" s="22">
        <f t="shared" si="15"/>
        <v>0</v>
      </c>
      <c r="AJ17" s="22">
        <v>53265</v>
      </c>
      <c r="AK17" s="22">
        <f t="shared" si="16"/>
        <v>15.606504541459127</v>
      </c>
      <c r="AL17" s="22">
        <v>0</v>
      </c>
      <c r="AM17" s="22">
        <f t="shared" si="17"/>
        <v>0</v>
      </c>
      <c r="AN17" s="22">
        <v>0</v>
      </c>
      <c r="AO17" s="23">
        <f t="shared" si="18"/>
        <v>0</v>
      </c>
      <c r="AP17" s="22">
        <v>0</v>
      </c>
      <c r="AQ17" s="22">
        <f t="shared" si="19"/>
        <v>0</v>
      </c>
      <c r="AR17" s="22">
        <v>0</v>
      </c>
      <c r="AS17" s="22">
        <f t="shared" si="20"/>
        <v>0</v>
      </c>
      <c r="AT17" s="10">
        <v>0</v>
      </c>
      <c r="AU17" s="22">
        <f t="shared" si="21"/>
        <v>0</v>
      </c>
      <c r="AV17" s="22">
        <v>7200</v>
      </c>
      <c r="AW17" s="22">
        <f t="shared" si="22"/>
        <v>2.1095810137708759</v>
      </c>
      <c r="AX17" s="22">
        <v>176999</v>
      </c>
      <c r="AY17" s="22">
        <f t="shared" si="23"/>
        <v>51.860240257837681</v>
      </c>
      <c r="AZ17" s="10">
        <v>28911</v>
      </c>
      <c r="BA17" s="22">
        <f t="shared" si="24"/>
        <v>8.4708467623791392</v>
      </c>
      <c r="BB17" s="22">
        <v>0</v>
      </c>
      <c r="BC17" s="22">
        <f t="shared" si="25"/>
        <v>0</v>
      </c>
      <c r="BD17" s="22">
        <v>0</v>
      </c>
      <c r="BE17" s="22">
        <f t="shared" si="26"/>
        <v>0</v>
      </c>
      <c r="BF17" s="22">
        <v>0</v>
      </c>
      <c r="BG17" s="22">
        <f t="shared" si="27"/>
        <v>0</v>
      </c>
      <c r="BH17" s="24">
        <f t="shared" si="28"/>
        <v>2039787</v>
      </c>
      <c r="BI17" s="65">
        <f t="shared" si="29"/>
        <v>597.65221213009079</v>
      </c>
    </row>
    <row r="18" spans="1:61" x14ac:dyDescent="0.2">
      <c r="A18" s="7">
        <v>16</v>
      </c>
      <c r="B18" s="8" t="s">
        <v>76</v>
      </c>
      <c r="C18" s="9">
        <v>5121</v>
      </c>
      <c r="D18" s="10">
        <v>495229</v>
      </c>
      <c r="E18" s="10">
        <f t="shared" si="1"/>
        <v>96.705526264401485</v>
      </c>
      <c r="F18" s="10">
        <v>0</v>
      </c>
      <c r="G18" s="10">
        <f t="shared" si="2"/>
        <v>0</v>
      </c>
      <c r="H18" s="10">
        <v>0</v>
      </c>
      <c r="I18" s="10">
        <f t="shared" si="3"/>
        <v>0</v>
      </c>
      <c r="J18" s="10">
        <v>4764</v>
      </c>
      <c r="K18" s="10">
        <f t="shared" si="4"/>
        <v>0.93028705330990036</v>
      </c>
      <c r="L18" s="10">
        <v>72408</v>
      </c>
      <c r="M18" s="10">
        <f t="shared" si="5"/>
        <v>14.139425893380199</v>
      </c>
      <c r="N18" s="10">
        <v>0</v>
      </c>
      <c r="O18" s="10">
        <f t="shared" si="6"/>
        <v>0</v>
      </c>
      <c r="P18" s="10">
        <v>146818</v>
      </c>
      <c r="Q18" s="10">
        <f t="shared" si="7"/>
        <v>28.669791056434292</v>
      </c>
      <c r="R18" s="10">
        <v>18935</v>
      </c>
      <c r="S18" s="10">
        <f t="shared" si="8"/>
        <v>3.697520015621949</v>
      </c>
      <c r="T18" s="10">
        <v>4011</v>
      </c>
      <c r="U18" s="10">
        <f t="shared" si="9"/>
        <v>0.78324545987111893</v>
      </c>
      <c r="V18" s="10">
        <v>0</v>
      </c>
      <c r="W18" s="10">
        <f t="shared" si="10"/>
        <v>0</v>
      </c>
      <c r="X18" s="10">
        <v>118161</v>
      </c>
      <c r="Y18" s="10">
        <f t="shared" si="11"/>
        <v>23.073813708260104</v>
      </c>
      <c r="Z18" s="10">
        <v>10526</v>
      </c>
      <c r="AA18" s="10">
        <f t="shared" si="12"/>
        <v>2.0554579183753172</v>
      </c>
      <c r="AB18" s="10">
        <v>0</v>
      </c>
      <c r="AC18" s="10">
        <f t="shared" si="13"/>
        <v>0</v>
      </c>
      <c r="AD18" s="10">
        <v>0</v>
      </c>
      <c r="AE18" s="10">
        <f t="shared" si="14"/>
        <v>0</v>
      </c>
      <c r="AF18" s="10">
        <v>0</v>
      </c>
      <c r="AG18" s="10">
        <f t="shared" si="0"/>
        <v>0</v>
      </c>
      <c r="AH18" s="10">
        <v>0</v>
      </c>
      <c r="AI18" s="10">
        <f t="shared" si="15"/>
        <v>0</v>
      </c>
      <c r="AJ18" s="10">
        <v>100599</v>
      </c>
      <c r="AK18" s="10">
        <f t="shared" si="16"/>
        <v>19.644405389572348</v>
      </c>
      <c r="AL18" s="10">
        <v>0</v>
      </c>
      <c r="AM18" s="10">
        <f t="shared" si="17"/>
        <v>0</v>
      </c>
      <c r="AN18" s="10">
        <v>0</v>
      </c>
      <c r="AO18" s="11">
        <f t="shared" si="18"/>
        <v>0</v>
      </c>
      <c r="AP18" s="10">
        <v>0</v>
      </c>
      <c r="AQ18" s="10">
        <f t="shared" si="19"/>
        <v>0</v>
      </c>
      <c r="AR18" s="10">
        <v>5752</v>
      </c>
      <c r="AS18" s="10">
        <f t="shared" si="20"/>
        <v>1.1232181214606523</v>
      </c>
      <c r="AT18" s="10">
        <v>0</v>
      </c>
      <c r="AU18" s="10">
        <f t="shared" si="21"/>
        <v>0</v>
      </c>
      <c r="AV18" s="10">
        <v>10139</v>
      </c>
      <c r="AW18" s="10">
        <f t="shared" si="22"/>
        <v>1.9798867408709238</v>
      </c>
      <c r="AX18" s="10">
        <v>404134</v>
      </c>
      <c r="AY18" s="10">
        <f t="shared" si="23"/>
        <v>78.917008396797499</v>
      </c>
      <c r="AZ18" s="10">
        <v>0</v>
      </c>
      <c r="BA18" s="10">
        <f t="shared" si="24"/>
        <v>0</v>
      </c>
      <c r="BB18" s="10">
        <v>0</v>
      </c>
      <c r="BC18" s="10">
        <f t="shared" si="25"/>
        <v>0</v>
      </c>
      <c r="BD18" s="10">
        <v>0</v>
      </c>
      <c r="BE18" s="10">
        <f t="shared" si="26"/>
        <v>0</v>
      </c>
      <c r="BF18" s="10">
        <v>0</v>
      </c>
      <c r="BG18" s="10">
        <f t="shared" si="27"/>
        <v>0</v>
      </c>
      <c r="BH18" s="25">
        <f t="shared" si="28"/>
        <v>1391476</v>
      </c>
      <c r="BI18" s="63">
        <f t="shared" si="29"/>
        <v>271.71958601835581</v>
      </c>
    </row>
    <row r="19" spans="1:61" x14ac:dyDescent="0.2">
      <c r="A19" s="13">
        <v>17</v>
      </c>
      <c r="B19" s="14" t="s">
        <v>77</v>
      </c>
      <c r="C19" s="15">
        <v>40579</v>
      </c>
      <c r="D19" s="16">
        <v>2494445</v>
      </c>
      <c r="E19" s="16">
        <f t="shared" si="1"/>
        <v>61.47132753394613</v>
      </c>
      <c r="F19" s="16">
        <v>0</v>
      </c>
      <c r="G19" s="16">
        <f t="shared" si="2"/>
        <v>0</v>
      </c>
      <c r="H19" s="16">
        <v>0</v>
      </c>
      <c r="I19" s="16">
        <f t="shared" si="3"/>
        <v>0</v>
      </c>
      <c r="J19" s="16">
        <v>204017</v>
      </c>
      <c r="K19" s="16">
        <f t="shared" si="4"/>
        <v>5.0276497695852536</v>
      </c>
      <c r="L19" s="16">
        <v>2874118</v>
      </c>
      <c r="M19" s="16">
        <f t="shared" si="5"/>
        <v>70.827718770792771</v>
      </c>
      <c r="N19" s="16">
        <v>2304294</v>
      </c>
      <c r="O19" s="16">
        <f t="shared" si="6"/>
        <v>56.785381601320879</v>
      </c>
      <c r="P19" s="16">
        <v>544779</v>
      </c>
      <c r="Q19" s="16">
        <f t="shared" si="7"/>
        <v>13.425146011483772</v>
      </c>
      <c r="R19" s="16">
        <v>72539</v>
      </c>
      <c r="S19" s="16">
        <f t="shared" si="8"/>
        <v>1.7875994972769167</v>
      </c>
      <c r="T19" s="16">
        <v>37659</v>
      </c>
      <c r="U19" s="16">
        <f t="shared" si="9"/>
        <v>0.92804159787081986</v>
      </c>
      <c r="V19" s="16">
        <v>0</v>
      </c>
      <c r="W19" s="16">
        <f t="shared" si="10"/>
        <v>0</v>
      </c>
      <c r="X19" s="16">
        <v>862666</v>
      </c>
      <c r="Y19" s="16">
        <f t="shared" si="11"/>
        <v>21.258927031223045</v>
      </c>
      <c r="Z19" s="16">
        <v>159144</v>
      </c>
      <c r="AA19" s="16">
        <f t="shared" si="12"/>
        <v>3.9218314891939179</v>
      </c>
      <c r="AB19" s="16">
        <v>164111</v>
      </c>
      <c r="AC19" s="16">
        <f t="shared" si="13"/>
        <v>4.0442347026787253</v>
      </c>
      <c r="AD19" s="16">
        <v>17474</v>
      </c>
      <c r="AE19" s="16">
        <f t="shared" si="14"/>
        <v>0.4306168215086621</v>
      </c>
      <c r="AF19" s="16">
        <v>0</v>
      </c>
      <c r="AG19" s="16">
        <f t="shared" si="0"/>
        <v>0</v>
      </c>
      <c r="AH19" s="16">
        <v>4000</v>
      </c>
      <c r="AI19" s="16">
        <f t="shared" si="15"/>
        <v>9.85731536016166E-2</v>
      </c>
      <c r="AJ19" s="16">
        <v>597502</v>
      </c>
      <c r="AK19" s="16">
        <f t="shared" si="16"/>
        <v>14.72441410581828</v>
      </c>
      <c r="AL19" s="16">
        <v>0</v>
      </c>
      <c r="AM19" s="16">
        <f t="shared" si="17"/>
        <v>0</v>
      </c>
      <c r="AN19" s="16">
        <v>0</v>
      </c>
      <c r="AO19" s="17">
        <f t="shared" si="18"/>
        <v>0</v>
      </c>
      <c r="AP19" s="16">
        <v>0</v>
      </c>
      <c r="AQ19" s="16">
        <f t="shared" si="19"/>
        <v>0</v>
      </c>
      <c r="AR19" s="16">
        <v>68905</v>
      </c>
      <c r="AS19" s="16">
        <f t="shared" si="20"/>
        <v>1.698045787229848</v>
      </c>
      <c r="AT19" s="10">
        <v>323269</v>
      </c>
      <c r="AU19" s="16">
        <f t="shared" si="21"/>
        <v>7.966411197910249</v>
      </c>
      <c r="AV19" s="16">
        <v>24000</v>
      </c>
      <c r="AW19" s="16">
        <f t="shared" si="22"/>
        <v>0.59143892160969957</v>
      </c>
      <c r="AX19" s="16">
        <v>1463860</v>
      </c>
      <c r="AY19" s="16">
        <f t="shared" si="23"/>
        <v>36.074324157815617</v>
      </c>
      <c r="AZ19" s="10">
        <v>123983</v>
      </c>
      <c r="BA19" s="16">
        <f t="shared" si="24"/>
        <v>3.0553488257473078</v>
      </c>
      <c r="BB19" s="16">
        <v>25384</v>
      </c>
      <c r="BC19" s="16">
        <f t="shared" si="25"/>
        <v>0.62554523275585894</v>
      </c>
      <c r="BD19" s="16">
        <v>333150</v>
      </c>
      <c r="BE19" s="16">
        <f t="shared" si="26"/>
        <v>8.209911530594642</v>
      </c>
      <c r="BF19" s="16">
        <v>0</v>
      </c>
      <c r="BG19" s="16">
        <f t="shared" si="27"/>
        <v>0</v>
      </c>
      <c r="BH19" s="18">
        <f t="shared" si="28"/>
        <v>12699299</v>
      </c>
      <c r="BI19" s="64">
        <f t="shared" si="29"/>
        <v>312.952487739964</v>
      </c>
    </row>
    <row r="20" spans="1:61" x14ac:dyDescent="0.2">
      <c r="A20" s="13">
        <v>18</v>
      </c>
      <c r="B20" s="14" t="s">
        <v>78</v>
      </c>
      <c r="C20" s="15">
        <v>1049</v>
      </c>
      <c r="D20" s="16">
        <v>50453</v>
      </c>
      <c r="E20" s="16">
        <f t="shared" si="1"/>
        <v>48.096282173498572</v>
      </c>
      <c r="F20" s="16">
        <v>0</v>
      </c>
      <c r="G20" s="16">
        <f t="shared" si="2"/>
        <v>0</v>
      </c>
      <c r="H20" s="16">
        <v>0</v>
      </c>
      <c r="I20" s="16">
        <f t="shared" si="3"/>
        <v>0</v>
      </c>
      <c r="J20" s="16">
        <v>0</v>
      </c>
      <c r="K20" s="16">
        <f t="shared" si="4"/>
        <v>0</v>
      </c>
      <c r="L20" s="16">
        <v>50701</v>
      </c>
      <c r="M20" s="16">
        <f t="shared" si="5"/>
        <v>48.33269780743565</v>
      </c>
      <c r="N20" s="16">
        <v>45112</v>
      </c>
      <c r="O20" s="16">
        <f t="shared" si="6"/>
        <v>43.004766444232601</v>
      </c>
      <c r="P20" s="16">
        <v>35678</v>
      </c>
      <c r="Q20" s="16">
        <f t="shared" si="7"/>
        <v>34.011439466158244</v>
      </c>
      <c r="R20" s="16">
        <v>22136</v>
      </c>
      <c r="S20" s="16">
        <f t="shared" si="8"/>
        <v>21.102001906577694</v>
      </c>
      <c r="T20" s="16">
        <v>4958</v>
      </c>
      <c r="U20" s="16">
        <f t="shared" si="9"/>
        <v>4.7264061010486174</v>
      </c>
      <c r="V20" s="16">
        <v>0</v>
      </c>
      <c r="W20" s="16">
        <f t="shared" si="10"/>
        <v>0</v>
      </c>
      <c r="X20" s="16">
        <v>105040</v>
      </c>
      <c r="Y20" s="16">
        <f t="shared" si="11"/>
        <v>100.13346043851287</v>
      </c>
      <c r="Z20" s="16">
        <v>5555</v>
      </c>
      <c r="AA20" s="16">
        <f t="shared" si="12"/>
        <v>5.2955195424213537</v>
      </c>
      <c r="AB20" s="16">
        <v>0</v>
      </c>
      <c r="AC20" s="16">
        <f t="shared" si="13"/>
        <v>0</v>
      </c>
      <c r="AD20" s="16">
        <v>0</v>
      </c>
      <c r="AE20" s="16">
        <f t="shared" si="14"/>
        <v>0</v>
      </c>
      <c r="AF20" s="16">
        <v>0</v>
      </c>
      <c r="AG20" s="16">
        <f t="shared" si="0"/>
        <v>0</v>
      </c>
      <c r="AH20" s="16">
        <v>0</v>
      </c>
      <c r="AI20" s="16">
        <f t="shared" si="15"/>
        <v>0</v>
      </c>
      <c r="AJ20" s="16">
        <v>0</v>
      </c>
      <c r="AK20" s="16">
        <f t="shared" si="16"/>
        <v>0</v>
      </c>
      <c r="AL20" s="16">
        <v>0</v>
      </c>
      <c r="AM20" s="16">
        <f t="shared" si="17"/>
        <v>0</v>
      </c>
      <c r="AN20" s="16">
        <v>0</v>
      </c>
      <c r="AO20" s="17">
        <f t="shared" si="18"/>
        <v>0</v>
      </c>
      <c r="AP20" s="16">
        <v>0</v>
      </c>
      <c r="AQ20" s="16">
        <f t="shared" si="19"/>
        <v>0</v>
      </c>
      <c r="AR20" s="16">
        <v>0</v>
      </c>
      <c r="AS20" s="16">
        <f t="shared" si="20"/>
        <v>0</v>
      </c>
      <c r="AT20" s="10">
        <v>0</v>
      </c>
      <c r="AU20" s="16">
        <f t="shared" si="21"/>
        <v>0</v>
      </c>
      <c r="AV20" s="16">
        <v>0</v>
      </c>
      <c r="AW20" s="16">
        <f t="shared" si="22"/>
        <v>0</v>
      </c>
      <c r="AX20" s="16">
        <v>117933</v>
      </c>
      <c r="AY20" s="16">
        <f t="shared" si="23"/>
        <v>112.42421353670161</v>
      </c>
      <c r="AZ20" s="10">
        <v>0</v>
      </c>
      <c r="BA20" s="16">
        <f t="shared" si="24"/>
        <v>0</v>
      </c>
      <c r="BB20" s="16">
        <v>0</v>
      </c>
      <c r="BC20" s="16">
        <f t="shared" si="25"/>
        <v>0</v>
      </c>
      <c r="BD20" s="16">
        <v>0</v>
      </c>
      <c r="BE20" s="16">
        <f t="shared" si="26"/>
        <v>0</v>
      </c>
      <c r="BF20" s="16">
        <v>0</v>
      </c>
      <c r="BG20" s="16">
        <f t="shared" si="27"/>
        <v>0</v>
      </c>
      <c r="BH20" s="18">
        <f t="shared" si="28"/>
        <v>437566</v>
      </c>
      <c r="BI20" s="64">
        <f t="shared" si="29"/>
        <v>417.12678741658721</v>
      </c>
    </row>
    <row r="21" spans="1:61" x14ac:dyDescent="0.2">
      <c r="A21" s="13">
        <v>19</v>
      </c>
      <c r="B21" s="14" t="s">
        <v>79</v>
      </c>
      <c r="C21" s="15">
        <v>2014</v>
      </c>
      <c r="D21" s="16">
        <v>234145</v>
      </c>
      <c r="E21" s="16">
        <f t="shared" si="1"/>
        <v>116.25868917576962</v>
      </c>
      <c r="F21" s="16">
        <v>0</v>
      </c>
      <c r="G21" s="16">
        <f t="shared" si="2"/>
        <v>0</v>
      </c>
      <c r="H21" s="16">
        <v>0</v>
      </c>
      <c r="I21" s="16">
        <f t="shared" si="3"/>
        <v>0</v>
      </c>
      <c r="J21" s="16">
        <v>0</v>
      </c>
      <c r="K21" s="16">
        <f t="shared" si="4"/>
        <v>0</v>
      </c>
      <c r="L21" s="16">
        <v>169453</v>
      </c>
      <c r="M21" s="16">
        <f t="shared" si="5"/>
        <v>84.137537239324729</v>
      </c>
      <c r="N21" s="16">
        <v>0</v>
      </c>
      <c r="O21" s="16">
        <f t="shared" si="6"/>
        <v>0</v>
      </c>
      <c r="P21" s="16">
        <v>13567</v>
      </c>
      <c r="Q21" s="16">
        <f t="shared" si="7"/>
        <v>6.7363455809334658</v>
      </c>
      <c r="R21" s="16">
        <v>12900</v>
      </c>
      <c r="S21" s="16">
        <f t="shared" si="8"/>
        <v>6.4051638530287986</v>
      </c>
      <c r="T21" s="16">
        <v>0</v>
      </c>
      <c r="U21" s="16">
        <f t="shared" si="9"/>
        <v>0</v>
      </c>
      <c r="V21" s="16">
        <v>0</v>
      </c>
      <c r="W21" s="16">
        <f t="shared" si="10"/>
        <v>0</v>
      </c>
      <c r="X21" s="16">
        <v>80925</v>
      </c>
      <c r="Y21" s="16">
        <f t="shared" si="11"/>
        <v>40.181231380337636</v>
      </c>
      <c r="Z21" s="16">
        <v>31341</v>
      </c>
      <c r="AA21" s="16">
        <f t="shared" si="12"/>
        <v>15.561569016881828</v>
      </c>
      <c r="AB21" s="16">
        <v>3196</v>
      </c>
      <c r="AC21" s="16">
        <f t="shared" si="13"/>
        <v>1.586891757696127</v>
      </c>
      <c r="AD21" s="16">
        <v>3004129</v>
      </c>
      <c r="AE21" s="16">
        <f t="shared" si="14"/>
        <v>1491.6231380337636</v>
      </c>
      <c r="AF21" s="16">
        <v>2935</v>
      </c>
      <c r="AG21" s="16">
        <f t="shared" si="0"/>
        <v>1.4572989076464746</v>
      </c>
      <c r="AH21" s="16">
        <v>0</v>
      </c>
      <c r="AI21" s="16">
        <f t="shared" si="15"/>
        <v>0</v>
      </c>
      <c r="AJ21" s="16">
        <v>0</v>
      </c>
      <c r="AK21" s="16">
        <f t="shared" si="16"/>
        <v>0</v>
      </c>
      <c r="AL21" s="16">
        <v>0</v>
      </c>
      <c r="AM21" s="16">
        <f t="shared" si="17"/>
        <v>0</v>
      </c>
      <c r="AN21" s="16">
        <v>0</v>
      </c>
      <c r="AO21" s="17">
        <f t="shared" si="18"/>
        <v>0</v>
      </c>
      <c r="AP21" s="16">
        <v>0</v>
      </c>
      <c r="AQ21" s="16">
        <f t="shared" si="19"/>
        <v>0</v>
      </c>
      <c r="AR21" s="16">
        <v>0</v>
      </c>
      <c r="AS21" s="16">
        <f t="shared" si="20"/>
        <v>0</v>
      </c>
      <c r="AT21" s="10">
        <v>1131</v>
      </c>
      <c r="AU21" s="16">
        <f t="shared" si="21"/>
        <v>0.56156901688182725</v>
      </c>
      <c r="AV21" s="16">
        <v>1252</v>
      </c>
      <c r="AW21" s="16">
        <f t="shared" si="22"/>
        <v>0.62164846077457792</v>
      </c>
      <c r="AX21" s="16">
        <v>248933</v>
      </c>
      <c r="AY21" s="16">
        <f t="shared" si="23"/>
        <v>123.6012909632572</v>
      </c>
      <c r="AZ21" s="10">
        <v>0</v>
      </c>
      <c r="BA21" s="16">
        <f t="shared" si="24"/>
        <v>0</v>
      </c>
      <c r="BB21" s="16">
        <v>0</v>
      </c>
      <c r="BC21" s="16">
        <f t="shared" si="25"/>
        <v>0</v>
      </c>
      <c r="BD21" s="16">
        <v>0</v>
      </c>
      <c r="BE21" s="16">
        <f t="shared" si="26"/>
        <v>0</v>
      </c>
      <c r="BF21" s="16">
        <v>0</v>
      </c>
      <c r="BG21" s="16">
        <f t="shared" si="27"/>
        <v>0</v>
      </c>
      <c r="BH21" s="18">
        <f t="shared" si="28"/>
        <v>3803907</v>
      </c>
      <c r="BI21" s="64">
        <f t="shared" si="29"/>
        <v>1888.7323733862959</v>
      </c>
    </row>
    <row r="22" spans="1:61" x14ac:dyDescent="0.2">
      <c r="A22" s="19">
        <v>20</v>
      </c>
      <c r="B22" s="20" t="s">
        <v>80</v>
      </c>
      <c r="C22" s="21">
        <v>5974</v>
      </c>
      <c r="D22" s="22">
        <v>175824</v>
      </c>
      <c r="E22" s="22">
        <f t="shared" si="1"/>
        <v>29.431536658855038</v>
      </c>
      <c r="F22" s="22">
        <v>0</v>
      </c>
      <c r="G22" s="22">
        <f t="shared" si="2"/>
        <v>0</v>
      </c>
      <c r="H22" s="22">
        <v>0</v>
      </c>
      <c r="I22" s="22">
        <f t="shared" si="3"/>
        <v>0</v>
      </c>
      <c r="J22" s="22">
        <v>2614</v>
      </c>
      <c r="K22" s="22">
        <f t="shared" si="4"/>
        <v>0.43756277201205224</v>
      </c>
      <c r="L22" s="22">
        <v>93320</v>
      </c>
      <c r="M22" s="22">
        <f t="shared" si="5"/>
        <v>15.621024439236692</v>
      </c>
      <c r="N22" s="22">
        <v>233986</v>
      </c>
      <c r="O22" s="22">
        <f t="shared" si="6"/>
        <v>39.167392032139269</v>
      </c>
      <c r="P22" s="22">
        <v>101347</v>
      </c>
      <c r="Q22" s="22">
        <f t="shared" si="7"/>
        <v>16.964680281218612</v>
      </c>
      <c r="R22" s="22">
        <v>6753</v>
      </c>
      <c r="S22" s="22">
        <f t="shared" si="8"/>
        <v>1.1303983930364914</v>
      </c>
      <c r="T22" s="22">
        <v>689</v>
      </c>
      <c r="U22" s="22">
        <f t="shared" si="9"/>
        <v>0.11533311014395715</v>
      </c>
      <c r="V22" s="22">
        <v>0</v>
      </c>
      <c r="W22" s="22">
        <f t="shared" si="10"/>
        <v>0</v>
      </c>
      <c r="X22" s="22">
        <v>150263</v>
      </c>
      <c r="Y22" s="22">
        <f t="shared" si="11"/>
        <v>25.152828925343155</v>
      </c>
      <c r="Z22" s="22">
        <v>40653</v>
      </c>
      <c r="AA22" s="22">
        <f t="shared" si="12"/>
        <v>6.8049882825577503</v>
      </c>
      <c r="AB22" s="22">
        <v>4264</v>
      </c>
      <c r="AC22" s="22">
        <f t="shared" si="13"/>
        <v>0.71375962504184798</v>
      </c>
      <c r="AD22" s="22">
        <v>11424</v>
      </c>
      <c r="AE22" s="22">
        <f t="shared" si="14"/>
        <v>1.9122865751590223</v>
      </c>
      <c r="AF22" s="22">
        <v>0</v>
      </c>
      <c r="AG22" s="22">
        <f t="shared" si="0"/>
        <v>0</v>
      </c>
      <c r="AH22" s="22">
        <v>44277</v>
      </c>
      <c r="AI22" s="22">
        <f t="shared" si="15"/>
        <v>7.4116170070304657</v>
      </c>
      <c r="AJ22" s="22">
        <v>0</v>
      </c>
      <c r="AK22" s="22">
        <f t="shared" si="16"/>
        <v>0</v>
      </c>
      <c r="AL22" s="22">
        <v>0</v>
      </c>
      <c r="AM22" s="22">
        <f t="shared" si="17"/>
        <v>0</v>
      </c>
      <c r="AN22" s="22">
        <v>0</v>
      </c>
      <c r="AO22" s="23">
        <f t="shared" si="18"/>
        <v>0</v>
      </c>
      <c r="AP22" s="22">
        <v>0</v>
      </c>
      <c r="AQ22" s="22">
        <f t="shared" si="19"/>
        <v>0</v>
      </c>
      <c r="AR22" s="22">
        <v>0</v>
      </c>
      <c r="AS22" s="22">
        <f t="shared" si="20"/>
        <v>0</v>
      </c>
      <c r="AT22" s="10">
        <v>0</v>
      </c>
      <c r="AU22" s="22">
        <f t="shared" si="21"/>
        <v>0</v>
      </c>
      <c r="AV22" s="22">
        <v>10867</v>
      </c>
      <c r="AW22" s="22">
        <f t="shared" si="22"/>
        <v>1.8190492132574489</v>
      </c>
      <c r="AX22" s="22">
        <v>192426</v>
      </c>
      <c r="AY22" s="22">
        <f t="shared" si="23"/>
        <v>32.210579176431203</v>
      </c>
      <c r="AZ22" s="10">
        <v>54972</v>
      </c>
      <c r="BA22" s="22">
        <f t="shared" si="24"/>
        <v>9.201874790759959</v>
      </c>
      <c r="BB22" s="22">
        <v>97565</v>
      </c>
      <c r="BC22" s="22">
        <f t="shared" si="25"/>
        <v>16.331603615667895</v>
      </c>
      <c r="BD22" s="22">
        <v>0</v>
      </c>
      <c r="BE22" s="22">
        <f t="shared" si="26"/>
        <v>0</v>
      </c>
      <c r="BF22" s="22">
        <v>0</v>
      </c>
      <c r="BG22" s="22">
        <f t="shared" si="27"/>
        <v>0</v>
      </c>
      <c r="BH22" s="24">
        <f t="shared" si="28"/>
        <v>1221244</v>
      </c>
      <c r="BI22" s="65">
        <f t="shared" si="29"/>
        <v>204.42651489789085</v>
      </c>
    </row>
    <row r="23" spans="1:61" x14ac:dyDescent="0.2">
      <c r="A23" s="7">
        <v>21</v>
      </c>
      <c r="B23" s="8" t="s">
        <v>81</v>
      </c>
      <c r="C23" s="9">
        <v>3226</v>
      </c>
      <c r="D23" s="10">
        <v>225913</v>
      </c>
      <c r="E23" s="10">
        <f t="shared" si="1"/>
        <v>70.028828270303777</v>
      </c>
      <c r="F23" s="10">
        <v>0</v>
      </c>
      <c r="G23" s="10">
        <f t="shared" si="2"/>
        <v>0</v>
      </c>
      <c r="H23" s="10">
        <v>0</v>
      </c>
      <c r="I23" s="10">
        <f t="shared" si="3"/>
        <v>0</v>
      </c>
      <c r="J23" s="10">
        <v>2911</v>
      </c>
      <c r="K23" s="10">
        <f t="shared" si="4"/>
        <v>0.90235585864848111</v>
      </c>
      <c r="L23" s="10">
        <v>94811</v>
      </c>
      <c r="M23" s="10">
        <f t="shared" si="5"/>
        <v>29.389646621202729</v>
      </c>
      <c r="N23" s="10">
        <v>94147</v>
      </c>
      <c r="O23" s="10">
        <f t="shared" si="6"/>
        <v>29.183818970861747</v>
      </c>
      <c r="P23" s="10">
        <v>75404</v>
      </c>
      <c r="Q23" s="10">
        <f t="shared" si="7"/>
        <v>23.373837569745817</v>
      </c>
      <c r="R23" s="10">
        <v>0</v>
      </c>
      <c r="S23" s="10">
        <f t="shared" si="8"/>
        <v>0</v>
      </c>
      <c r="T23" s="10">
        <v>270</v>
      </c>
      <c r="U23" s="10">
        <f t="shared" si="9"/>
        <v>8.3694978301301917E-2</v>
      </c>
      <c r="V23" s="10">
        <v>0</v>
      </c>
      <c r="W23" s="10">
        <f t="shared" si="10"/>
        <v>0</v>
      </c>
      <c r="X23" s="10">
        <v>27508</v>
      </c>
      <c r="Y23" s="10">
        <f t="shared" si="11"/>
        <v>8.5269683818970865</v>
      </c>
      <c r="Z23" s="10">
        <v>10721</v>
      </c>
      <c r="AA23" s="10">
        <f t="shared" si="12"/>
        <v>3.323310601363918</v>
      </c>
      <c r="AB23" s="10">
        <v>0</v>
      </c>
      <c r="AC23" s="10">
        <f t="shared" si="13"/>
        <v>0</v>
      </c>
      <c r="AD23" s="10">
        <v>29536</v>
      </c>
      <c r="AE23" s="10">
        <f t="shared" si="14"/>
        <v>9.1556106633601981</v>
      </c>
      <c r="AF23" s="10">
        <v>0</v>
      </c>
      <c r="AG23" s="10">
        <f t="shared" si="0"/>
        <v>0</v>
      </c>
      <c r="AH23" s="10">
        <v>1295</v>
      </c>
      <c r="AI23" s="10">
        <f t="shared" si="15"/>
        <v>0.40142591444513331</v>
      </c>
      <c r="AJ23" s="10">
        <v>0</v>
      </c>
      <c r="AK23" s="10">
        <f t="shared" si="16"/>
        <v>0</v>
      </c>
      <c r="AL23" s="10">
        <v>0</v>
      </c>
      <c r="AM23" s="10">
        <f t="shared" si="17"/>
        <v>0</v>
      </c>
      <c r="AN23" s="10">
        <v>0</v>
      </c>
      <c r="AO23" s="11">
        <f t="shared" si="18"/>
        <v>0</v>
      </c>
      <c r="AP23" s="10">
        <v>0</v>
      </c>
      <c r="AQ23" s="10">
        <f t="shared" si="19"/>
        <v>0</v>
      </c>
      <c r="AR23" s="10">
        <v>0</v>
      </c>
      <c r="AS23" s="10">
        <f t="shared" si="20"/>
        <v>0</v>
      </c>
      <c r="AT23" s="10">
        <v>0</v>
      </c>
      <c r="AU23" s="10">
        <f t="shared" si="21"/>
        <v>0</v>
      </c>
      <c r="AV23" s="10">
        <v>6000</v>
      </c>
      <c r="AW23" s="10">
        <f t="shared" si="22"/>
        <v>1.8598884066955983</v>
      </c>
      <c r="AX23" s="10">
        <v>115647</v>
      </c>
      <c r="AY23" s="10">
        <f t="shared" si="23"/>
        <v>35.848419094854307</v>
      </c>
      <c r="AZ23" s="10">
        <v>49618</v>
      </c>
      <c r="BA23" s="10">
        <f t="shared" si="24"/>
        <v>15.380657160570365</v>
      </c>
      <c r="BB23" s="10">
        <v>32543</v>
      </c>
      <c r="BC23" s="10">
        <f t="shared" si="25"/>
        <v>10.08772473651581</v>
      </c>
      <c r="BD23" s="10">
        <v>0</v>
      </c>
      <c r="BE23" s="10">
        <f t="shared" si="26"/>
        <v>0</v>
      </c>
      <c r="BF23" s="10">
        <v>0</v>
      </c>
      <c r="BG23" s="10">
        <f t="shared" si="27"/>
        <v>0</v>
      </c>
      <c r="BH23" s="25">
        <f t="shared" si="28"/>
        <v>766324</v>
      </c>
      <c r="BI23" s="63">
        <f t="shared" si="29"/>
        <v>237.54618722876629</v>
      </c>
    </row>
    <row r="24" spans="1:61" x14ac:dyDescent="0.2">
      <c r="A24" s="13">
        <v>22</v>
      </c>
      <c r="B24" s="14" t="s">
        <v>82</v>
      </c>
      <c r="C24" s="15">
        <v>3036</v>
      </c>
      <c r="D24" s="16">
        <v>200422</v>
      </c>
      <c r="E24" s="16">
        <f t="shared" si="1"/>
        <v>66.015151515151516</v>
      </c>
      <c r="F24" s="16">
        <v>0</v>
      </c>
      <c r="G24" s="16">
        <f t="shared" si="2"/>
        <v>0</v>
      </c>
      <c r="H24" s="16">
        <v>0</v>
      </c>
      <c r="I24" s="16">
        <f t="shared" si="3"/>
        <v>0</v>
      </c>
      <c r="J24" s="16">
        <v>0</v>
      </c>
      <c r="K24" s="16">
        <f t="shared" si="4"/>
        <v>0</v>
      </c>
      <c r="L24" s="16">
        <v>42980</v>
      </c>
      <c r="M24" s="16">
        <f t="shared" si="5"/>
        <v>14.156785243741766</v>
      </c>
      <c r="N24" s="16">
        <v>69297</v>
      </c>
      <c r="O24" s="16">
        <f t="shared" si="6"/>
        <v>22.82509881422925</v>
      </c>
      <c r="P24" s="16">
        <v>150617</v>
      </c>
      <c r="Q24" s="16">
        <f t="shared" si="7"/>
        <v>49.610342555994727</v>
      </c>
      <c r="R24" s="16">
        <v>12770</v>
      </c>
      <c r="S24" s="16">
        <f t="shared" si="8"/>
        <v>4.2061923583662715</v>
      </c>
      <c r="T24" s="16">
        <v>3192</v>
      </c>
      <c r="U24" s="16">
        <f t="shared" si="9"/>
        <v>1.0513833992094861</v>
      </c>
      <c r="V24" s="16">
        <v>0</v>
      </c>
      <c r="W24" s="16">
        <f t="shared" si="10"/>
        <v>0</v>
      </c>
      <c r="X24" s="16">
        <v>110178</v>
      </c>
      <c r="Y24" s="16">
        <f t="shared" si="11"/>
        <v>36.290513833992094</v>
      </c>
      <c r="Z24" s="16">
        <v>6352</v>
      </c>
      <c r="AA24" s="16">
        <f t="shared" si="12"/>
        <v>2.0922266139657446</v>
      </c>
      <c r="AB24" s="16">
        <v>1052</v>
      </c>
      <c r="AC24" s="16">
        <f t="shared" si="13"/>
        <v>0.34650856389986823</v>
      </c>
      <c r="AD24" s="16">
        <v>16679</v>
      </c>
      <c r="AE24" s="16">
        <f t="shared" si="14"/>
        <v>5.4937417654808955</v>
      </c>
      <c r="AF24" s="16">
        <v>0</v>
      </c>
      <c r="AG24" s="16">
        <f t="shared" si="0"/>
        <v>0</v>
      </c>
      <c r="AH24" s="16">
        <v>1785</v>
      </c>
      <c r="AI24" s="16">
        <f t="shared" si="15"/>
        <v>0.5879446640316206</v>
      </c>
      <c r="AJ24" s="16">
        <v>0</v>
      </c>
      <c r="AK24" s="16">
        <f t="shared" si="16"/>
        <v>0</v>
      </c>
      <c r="AL24" s="16">
        <v>0</v>
      </c>
      <c r="AM24" s="16">
        <f t="shared" si="17"/>
        <v>0</v>
      </c>
      <c r="AN24" s="16">
        <v>0</v>
      </c>
      <c r="AO24" s="17">
        <f t="shared" si="18"/>
        <v>0</v>
      </c>
      <c r="AP24" s="16">
        <v>0</v>
      </c>
      <c r="AQ24" s="16">
        <f t="shared" si="19"/>
        <v>0</v>
      </c>
      <c r="AR24" s="16">
        <v>0</v>
      </c>
      <c r="AS24" s="16">
        <f t="shared" si="20"/>
        <v>0</v>
      </c>
      <c r="AT24" s="10">
        <v>0</v>
      </c>
      <c r="AU24" s="16">
        <f t="shared" si="21"/>
        <v>0</v>
      </c>
      <c r="AV24" s="16">
        <v>7200</v>
      </c>
      <c r="AW24" s="16">
        <f t="shared" si="22"/>
        <v>2.3715415019762847</v>
      </c>
      <c r="AX24" s="16">
        <v>107448</v>
      </c>
      <c r="AY24" s="16">
        <f t="shared" si="23"/>
        <v>35.391304347826086</v>
      </c>
      <c r="AZ24" s="10">
        <v>0</v>
      </c>
      <c r="BA24" s="16">
        <f t="shared" si="24"/>
        <v>0</v>
      </c>
      <c r="BB24" s="16">
        <v>0</v>
      </c>
      <c r="BC24" s="16">
        <f t="shared" si="25"/>
        <v>0</v>
      </c>
      <c r="BD24" s="16">
        <v>0</v>
      </c>
      <c r="BE24" s="16">
        <f t="shared" si="26"/>
        <v>0</v>
      </c>
      <c r="BF24" s="16">
        <v>0</v>
      </c>
      <c r="BG24" s="16">
        <f t="shared" si="27"/>
        <v>0</v>
      </c>
      <c r="BH24" s="18">
        <f t="shared" si="28"/>
        <v>729972</v>
      </c>
      <c r="BI24" s="64">
        <f t="shared" si="29"/>
        <v>240.43873517786562</v>
      </c>
    </row>
    <row r="25" spans="1:61" x14ac:dyDescent="0.2">
      <c r="A25" s="13">
        <v>23</v>
      </c>
      <c r="B25" s="14" t="s">
        <v>83</v>
      </c>
      <c r="C25" s="15">
        <v>13471</v>
      </c>
      <c r="D25" s="16">
        <v>525863</v>
      </c>
      <c r="E25" s="16">
        <f t="shared" si="1"/>
        <v>39.036671368124118</v>
      </c>
      <c r="F25" s="16">
        <v>0</v>
      </c>
      <c r="G25" s="16">
        <f t="shared" si="2"/>
        <v>0</v>
      </c>
      <c r="H25" s="16">
        <v>0</v>
      </c>
      <c r="I25" s="16">
        <f t="shared" si="3"/>
        <v>0</v>
      </c>
      <c r="J25" s="16">
        <v>0</v>
      </c>
      <c r="K25" s="16">
        <f t="shared" si="4"/>
        <v>0</v>
      </c>
      <c r="L25" s="16">
        <v>481441</v>
      </c>
      <c r="M25" s="16">
        <f t="shared" si="5"/>
        <v>35.739069111424541</v>
      </c>
      <c r="N25" s="16">
        <v>932801</v>
      </c>
      <c r="O25" s="16">
        <f t="shared" si="6"/>
        <v>69.24511914482963</v>
      </c>
      <c r="P25" s="16">
        <v>171112</v>
      </c>
      <c r="Q25" s="16">
        <f t="shared" si="7"/>
        <v>12.702249276222998</v>
      </c>
      <c r="R25" s="16">
        <v>36600</v>
      </c>
      <c r="S25" s="16">
        <f t="shared" si="8"/>
        <v>2.7169475168881299</v>
      </c>
      <c r="T25" s="16">
        <v>0</v>
      </c>
      <c r="U25" s="16">
        <f t="shared" si="9"/>
        <v>0</v>
      </c>
      <c r="V25" s="16">
        <v>0</v>
      </c>
      <c r="W25" s="16">
        <f t="shared" si="10"/>
        <v>0</v>
      </c>
      <c r="X25" s="16">
        <v>116450</v>
      </c>
      <c r="Y25" s="16">
        <f t="shared" si="11"/>
        <v>8.6444955831044474</v>
      </c>
      <c r="Z25" s="16">
        <v>10784</v>
      </c>
      <c r="AA25" s="16">
        <f t="shared" si="12"/>
        <v>0.80053448147873207</v>
      </c>
      <c r="AB25" s="16">
        <v>1784</v>
      </c>
      <c r="AC25" s="16">
        <f t="shared" si="13"/>
        <v>0.13243263306361813</v>
      </c>
      <c r="AD25" s="16">
        <v>38320</v>
      </c>
      <c r="AE25" s="16">
        <f t="shared" si="14"/>
        <v>2.8446292034741294</v>
      </c>
      <c r="AF25" s="16">
        <v>0</v>
      </c>
      <c r="AG25" s="16">
        <f t="shared" si="0"/>
        <v>0</v>
      </c>
      <c r="AH25" s="16">
        <v>115748</v>
      </c>
      <c r="AI25" s="16">
        <f t="shared" si="15"/>
        <v>8.5923836389280677</v>
      </c>
      <c r="AJ25" s="16">
        <v>39600</v>
      </c>
      <c r="AK25" s="16">
        <f t="shared" si="16"/>
        <v>2.9396481330265014</v>
      </c>
      <c r="AL25" s="16">
        <v>27719</v>
      </c>
      <c r="AM25" s="16">
        <f t="shared" si="17"/>
        <v>2.057679459579838</v>
      </c>
      <c r="AN25" s="16">
        <v>0</v>
      </c>
      <c r="AO25" s="17">
        <f t="shared" si="18"/>
        <v>0</v>
      </c>
      <c r="AP25" s="16">
        <v>0</v>
      </c>
      <c r="AQ25" s="16">
        <f t="shared" si="19"/>
        <v>0</v>
      </c>
      <c r="AR25" s="16">
        <v>0</v>
      </c>
      <c r="AS25" s="16">
        <f t="shared" si="20"/>
        <v>0</v>
      </c>
      <c r="AT25" s="10">
        <v>0</v>
      </c>
      <c r="AU25" s="16">
        <f t="shared" si="21"/>
        <v>0</v>
      </c>
      <c r="AV25" s="16">
        <v>0</v>
      </c>
      <c r="AW25" s="16">
        <f t="shared" si="22"/>
        <v>0</v>
      </c>
      <c r="AX25" s="16">
        <v>331199</v>
      </c>
      <c r="AY25" s="16">
        <f t="shared" si="23"/>
        <v>24.58607378813748</v>
      </c>
      <c r="AZ25" s="10">
        <v>1072755</v>
      </c>
      <c r="BA25" s="16">
        <f t="shared" si="24"/>
        <v>79.634399821839509</v>
      </c>
      <c r="BB25" s="16">
        <v>22790</v>
      </c>
      <c r="BC25" s="16">
        <f t="shared" si="25"/>
        <v>1.6917823472644942</v>
      </c>
      <c r="BD25" s="16">
        <v>0</v>
      </c>
      <c r="BE25" s="16">
        <f t="shared" si="26"/>
        <v>0</v>
      </c>
      <c r="BF25" s="16">
        <v>0</v>
      </c>
      <c r="BG25" s="16">
        <f t="shared" si="27"/>
        <v>0</v>
      </c>
      <c r="BH25" s="18">
        <f t="shared" si="28"/>
        <v>3924966</v>
      </c>
      <c r="BI25" s="64">
        <f t="shared" si="29"/>
        <v>291.36411550738626</v>
      </c>
    </row>
    <row r="26" spans="1:61" x14ac:dyDescent="0.2">
      <c r="A26" s="13">
        <v>24</v>
      </c>
      <c r="B26" s="14" t="s">
        <v>84</v>
      </c>
      <c r="C26" s="15">
        <v>4977</v>
      </c>
      <c r="D26" s="16">
        <v>1327399</v>
      </c>
      <c r="E26" s="16">
        <f t="shared" si="1"/>
        <v>266.70665059272653</v>
      </c>
      <c r="F26" s="16">
        <v>0</v>
      </c>
      <c r="G26" s="16">
        <f t="shared" si="2"/>
        <v>0</v>
      </c>
      <c r="H26" s="16">
        <v>0</v>
      </c>
      <c r="I26" s="16">
        <f t="shared" si="3"/>
        <v>0</v>
      </c>
      <c r="J26" s="16">
        <v>0</v>
      </c>
      <c r="K26" s="16">
        <f t="shared" si="4"/>
        <v>0</v>
      </c>
      <c r="L26" s="16">
        <v>288175</v>
      </c>
      <c r="M26" s="16">
        <f t="shared" si="5"/>
        <v>57.901346192485434</v>
      </c>
      <c r="N26" s="16">
        <v>790084</v>
      </c>
      <c r="O26" s="16">
        <f t="shared" si="6"/>
        <v>158.74703636728952</v>
      </c>
      <c r="P26" s="16">
        <v>143112</v>
      </c>
      <c r="Q26" s="16">
        <f t="shared" si="7"/>
        <v>28.754671488848704</v>
      </c>
      <c r="R26" s="16">
        <v>0</v>
      </c>
      <c r="S26" s="16">
        <f t="shared" si="8"/>
        <v>0</v>
      </c>
      <c r="T26" s="16">
        <v>804</v>
      </c>
      <c r="U26" s="16">
        <f t="shared" si="9"/>
        <v>0.16154309825195901</v>
      </c>
      <c r="V26" s="16">
        <v>0</v>
      </c>
      <c r="W26" s="16">
        <f t="shared" si="10"/>
        <v>0</v>
      </c>
      <c r="X26" s="16">
        <v>126695</v>
      </c>
      <c r="Y26" s="16">
        <f t="shared" si="11"/>
        <v>25.456098051034761</v>
      </c>
      <c r="Z26" s="16">
        <v>12591</v>
      </c>
      <c r="AA26" s="16">
        <f t="shared" si="12"/>
        <v>2.5298372513562386</v>
      </c>
      <c r="AB26" s="16">
        <v>0</v>
      </c>
      <c r="AC26" s="16">
        <f t="shared" si="13"/>
        <v>0</v>
      </c>
      <c r="AD26" s="16">
        <v>0</v>
      </c>
      <c r="AE26" s="16">
        <f t="shared" si="14"/>
        <v>0</v>
      </c>
      <c r="AF26" s="16">
        <v>0</v>
      </c>
      <c r="AG26" s="16">
        <f t="shared" si="0"/>
        <v>0</v>
      </c>
      <c r="AH26" s="16">
        <v>69279</v>
      </c>
      <c r="AI26" s="16">
        <f t="shared" si="15"/>
        <v>13.919831223628693</v>
      </c>
      <c r="AJ26" s="16">
        <v>57793</v>
      </c>
      <c r="AK26" s="16">
        <f t="shared" si="16"/>
        <v>11.612015270243118</v>
      </c>
      <c r="AL26" s="16">
        <v>0</v>
      </c>
      <c r="AM26" s="16">
        <f t="shared" si="17"/>
        <v>0</v>
      </c>
      <c r="AN26" s="16">
        <v>0</v>
      </c>
      <c r="AO26" s="17">
        <f t="shared" si="18"/>
        <v>0</v>
      </c>
      <c r="AP26" s="16">
        <v>0</v>
      </c>
      <c r="AQ26" s="16">
        <f t="shared" si="19"/>
        <v>0</v>
      </c>
      <c r="AR26" s="16">
        <v>0</v>
      </c>
      <c r="AS26" s="16">
        <f t="shared" si="20"/>
        <v>0</v>
      </c>
      <c r="AT26" s="10">
        <v>0</v>
      </c>
      <c r="AU26" s="16">
        <f t="shared" si="21"/>
        <v>0</v>
      </c>
      <c r="AV26" s="16">
        <v>0</v>
      </c>
      <c r="AW26" s="16">
        <f t="shared" si="22"/>
        <v>0</v>
      </c>
      <c r="AX26" s="16">
        <v>527046</v>
      </c>
      <c r="AY26" s="16">
        <f t="shared" si="23"/>
        <v>105.8963230861965</v>
      </c>
      <c r="AZ26" s="10">
        <v>118059</v>
      </c>
      <c r="BA26" s="16">
        <f t="shared" si="24"/>
        <v>23.720916214587099</v>
      </c>
      <c r="BB26" s="16">
        <v>0</v>
      </c>
      <c r="BC26" s="16">
        <f t="shared" si="25"/>
        <v>0</v>
      </c>
      <c r="BD26" s="16">
        <v>0</v>
      </c>
      <c r="BE26" s="16">
        <f t="shared" si="26"/>
        <v>0</v>
      </c>
      <c r="BF26" s="16">
        <v>0</v>
      </c>
      <c r="BG26" s="16">
        <f t="shared" si="27"/>
        <v>0</v>
      </c>
      <c r="BH26" s="18">
        <f t="shared" si="28"/>
        <v>3461037</v>
      </c>
      <c r="BI26" s="64">
        <f t="shared" si="29"/>
        <v>695.40626883664856</v>
      </c>
    </row>
    <row r="27" spans="1:61" x14ac:dyDescent="0.2">
      <c r="A27" s="19">
        <v>25</v>
      </c>
      <c r="B27" s="20" t="s">
        <v>85</v>
      </c>
      <c r="C27" s="21">
        <v>2203</v>
      </c>
      <c r="D27" s="22">
        <v>80396</v>
      </c>
      <c r="E27" s="22">
        <f t="shared" si="1"/>
        <v>36.493871992737176</v>
      </c>
      <c r="F27" s="22">
        <v>0</v>
      </c>
      <c r="G27" s="22">
        <f t="shared" si="2"/>
        <v>0</v>
      </c>
      <c r="H27" s="22">
        <v>0</v>
      </c>
      <c r="I27" s="22">
        <f t="shared" si="3"/>
        <v>0</v>
      </c>
      <c r="J27" s="22">
        <v>0</v>
      </c>
      <c r="K27" s="22">
        <f t="shared" si="4"/>
        <v>0</v>
      </c>
      <c r="L27" s="22">
        <v>171455</v>
      </c>
      <c r="M27" s="22">
        <f t="shared" si="5"/>
        <v>77.827961870177035</v>
      </c>
      <c r="N27" s="22">
        <v>8535</v>
      </c>
      <c r="O27" s="22">
        <f t="shared" si="6"/>
        <v>3.8742623694961416</v>
      </c>
      <c r="P27" s="22">
        <v>0</v>
      </c>
      <c r="Q27" s="22">
        <f t="shared" si="7"/>
        <v>0</v>
      </c>
      <c r="R27" s="22">
        <v>0</v>
      </c>
      <c r="S27" s="22">
        <f t="shared" si="8"/>
        <v>0</v>
      </c>
      <c r="T27" s="22">
        <v>131396</v>
      </c>
      <c r="U27" s="22">
        <f t="shared" si="9"/>
        <v>59.644121652292327</v>
      </c>
      <c r="V27" s="22">
        <v>0</v>
      </c>
      <c r="W27" s="22">
        <f t="shared" si="10"/>
        <v>0</v>
      </c>
      <c r="X27" s="22">
        <v>65242</v>
      </c>
      <c r="Y27" s="22">
        <f t="shared" si="11"/>
        <v>29.615070358601905</v>
      </c>
      <c r="Z27" s="22">
        <v>5066</v>
      </c>
      <c r="AA27" s="22">
        <f t="shared" si="12"/>
        <v>2.2995914661824783</v>
      </c>
      <c r="AB27" s="22">
        <v>1445</v>
      </c>
      <c r="AC27" s="22">
        <f t="shared" si="13"/>
        <v>0.65592374035406265</v>
      </c>
      <c r="AD27" s="22">
        <v>19650</v>
      </c>
      <c r="AE27" s="22">
        <f t="shared" si="14"/>
        <v>8.919655015887427</v>
      </c>
      <c r="AF27" s="22">
        <v>0</v>
      </c>
      <c r="AG27" s="22">
        <f t="shared" si="0"/>
        <v>0</v>
      </c>
      <c r="AH27" s="22">
        <v>1500</v>
      </c>
      <c r="AI27" s="22">
        <f t="shared" si="15"/>
        <v>0.68088969586926917</v>
      </c>
      <c r="AJ27" s="22">
        <v>450</v>
      </c>
      <c r="AK27" s="22">
        <f t="shared" si="16"/>
        <v>0.20426690876078074</v>
      </c>
      <c r="AL27" s="22">
        <v>0</v>
      </c>
      <c r="AM27" s="22">
        <f t="shared" si="17"/>
        <v>0</v>
      </c>
      <c r="AN27" s="22">
        <v>0</v>
      </c>
      <c r="AO27" s="23">
        <f t="shared" si="18"/>
        <v>0</v>
      </c>
      <c r="AP27" s="22">
        <v>0</v>
      </c>
      <c r="AQ27" s="22">
        <f t="shared" si="19"/>
        <v>0</v>
      </c>
      <c r="AR27" s="22">
        <v>0</v>
      </c>
      <c r="AS27" s="22">
        <f t="shared" si="20"/>
        <v>0</v>
      </c>
      <c r="AT27" s="10">
        <v>0</v>
      </c>
      <c r="AU27" s="22">
        <f t="shared" si="21"/>
        <v>0</v>
      </c>
      <c r="AV27" s="22">
        <v>0</v>
      </c>
      <c r="AW27" s="22">
        <f t="shared" si="22"/>
        <v>0</v>
      </c>
      <c r="AX27" s="22">
        <v>141986</v>
      </c>
      <c r="AY27" s="22">
        <f t="shared" si="23"/>
        <v>64.451202905129364</v>
      </c>
      <c r="AZ27" s="10">
        <v>0</v>
      </c>
      <c r="BA27" s="22">
        <f t="shared" si="24"/>
        <v>0</v>
      </c>
      <c r="BB27" s="22">
        <v>0</v>
      </c>
      <c r="BC27" s="22">
        <f t="shared" si="25"/>
        <v>0</v>
      </c>
      <c r="BD27" s="22">
        <v>0</v>
      </c>
      <c r="BE27" s="22">
        <f t="shared" si="26"/>
        <v>0</v>
      </c>
      <c r="BF27" s="22">
        <v>0</v>
      </c>
      <c r="BG27" s="22">
        <f t="shared" si="27"/>
        <v>0</v>
      </c>
      <c r="BH27" s="24">
        <f t="shared" si="28"/>
        <v>627121</v>
      </c>
      <c r="BI27" s="65">
        <f t="shared" si="29"/>
        <v>284.66681797548796</v>
      </c>
    </row>
    <row r="28" spans="1:61" x14ac:dyDescent="0.2">
      <c r="A28" s="7">
        <v>26</v>
      </c>
      <c r="B28" s="8" t="s">
        <v>86</v>
      </c>
      <c r="C28" s="9">
        <v>48668</v>
      </c>
      <c r="D28" s="10">
        <v>8426475</v>
      </c>
      <c r="E28" s="10">
        <f t="shared" si="1"/>
        <v>173.14200295882304</v>
      </c>
      <c r="F28" s="10">
        <v>0</v>
      </c>
      <c r="G28" s="10">
        <f t="shared" si="2"/>
        <v>0</v>
      </c>
      <c r="H28" s="10">
        <v>0</v>
      </c>
      <c r="I28" s="10">
        <f t="shared" si="3"/>
        <v>0</v>
      </c>
      <c r="J28" s="10">
        <v>4591916</v>
      </c>
      <c r="K28" s="10">
        <f t="shared" si="4"/>
        <v>94.351853373880161</v>
      </c>
      <c r="L28" s="10">
        <v>708830</v>
      </c>
      <c r="M28" s="10">
        <f t="shared" si="5"/>
        <v>14.564600969836443</v>
      </c>
      <c r="N28" s="10">
        <v>3287639</v>
      </c>
      <c r="O28" s="10">
        <f t="shared" si="6"/>
        <v>67.552375277389658</v>
      </c>
      <c r="P28" s="10">
        <v>608223</v>
      </c>
      <c r="Q28" s="10">
        <f t="shared" si="7"/>
        <v>12.497390482452536</v>
      </c>
      <c r="R28" s="10">
        <v>238316</v>
      </c>
      <c r="S28" s="10">
        <f t="shared" si="8"/>
        <v>4.896769951508178</v>
      </c>
      <c r="T28" s="10">
        <v>21264</v>
      </c>
      <c r="U28" s="10">
        <f t="shared" si="9"/>
        <v>0.43691953645105613</v>
      </c>
      <c r="V28" s="10">
        <v>0</v>
      </c>
      <c r="W28" s="10">
        <f t="shared" si="10"/>
        <v>0</v>
      </c>
      <c r="X28" s="10">
        <v>1144048</v>
      </c>
      <c r="Y28" s="10">
        <f t="shared" si="11"/>
        <v>23.507191583792224</v>
      </c>
      <c r="Z28" s="10">
        <v>33112</v>
      </c>
      <c r="AA28" s="10">
        <f t="shared" si="12"/>
        <v>0.68036492150899974</v>
      </c>
      <c r="AB28" s="10">
        <v>90254</v>
      </c>
      <c r="AC28" s="10">
        <f t="shared" si="13"/>
        <v>1.8544834388098956</v>
      </c>
      <c r="AD28" s="10">
        <v>80779</v>
      </c>
      <c r="AE28" s="10">
        <f t="shared" si="14"/>
        <v>1.6597969918632367</v>
      </c>
      <c r="AF28" s="10">
        <v>0</v>
      </c>
      <c r="AG28" s="10">
        <f t="shared" si="0"/>
        <v>0</v>
      </c>
      <c r="AH28" s="10">
        <v>40784</v>
      </c>
      <c r="AI28" s="10">
        <f t="shared" si="15"/>
        <v>0.83800443823456894</v>
      </c>
      <c r="AJ28" s="10">
        <v>433291</v>
      </c>
      <c r="AK28" s="10">
        <f t="shared" si="16"/>
        <v>8.902995808334019</v>
      </c>
      <c r="AL28" s="10">
        <v>0</v>
      </c>
      <c r="AM28" s="10">
        <f t="shared" si="17"/>
        <v>0</v>
      </c>
      <c r="AN28" s="10">
        <v>0</v>
      </c>
      <c r="AO28" s="11">
        <f t="shared" si="18"/>
        <v>0</v>
      </c>
      <c r="AP28" s="10">
        <v>0</v>
      </c>
      <c r="AQ28" s="10">
        <f t="shared" si="19"/>
        <v>0</v>
      </c>
      <c r="AR28" s="10">
        <v>0</v>
      </c>
      <c r="AS28" s="10">
        <f t="shared" si="20"/>
        <v>0</v>
      </c>
      <c r="AT28" s="10">
        <v>953003</v>
      </c>
      <c r="AU28" s="10">
        <f t="shared" si="21"/>
        <v>19.581716939261938</v>
      </c>
      <c r="AV28" s="10">
        <v>0</v>
      </c>
      <c r="AW28" s="10">
        <f t="shared" si="22"/>
        <v>0</v>
      </c>
      <c r="AX28" s="10">
        <v>1573701</v>
      </c>
      <c r="AY28" s="10">
        <f t="shared" si="23"/>
        <v>32.335436015451634</v>
      </c>
      <c r="AZ28" s="10">
        <v>8601</v>
      </c>
      <c r="BA28" s="10">
        <f t="shared" si="24"/>
        <v>0.17672803484836033</v>
      </c>
      <c r="BB28" s="10">
        <v>0</v>
      </c>
      <c r="BC28" s="10">
        <f t="shared" si="25"/>
        <v>0</v>
      </c>
      <c r="BD28" s="10">
        <v>0</v>
      </c>
      <c r="BE28" s="10">
        <f t="shared" si="26"/>
        <v>0</v>
      </c>
      <c r="BF28" s="10">
        <v>0</v>
      </c>
      <c r="BG28" s="10">
        <f t="shared" si="27"/>
        <v>0</v>
      </c>
      <c r="BH28" s="25">
        <f t="shared" si="28"/>
        <v>22240236</v>
      </c>
      <c r="BI28" s="63">
        <f t="shared" si="29"/>
        <v>456.97863072244598</v>
      </c>
    </row>
    <row r="29" spans="1:61" x14ac:dyDescent="0.2">
      <c r="A29" s="13">
        <v>27</v>
      </c>
      <c r="B29" s="14" t="s">
        <v>87</v>
      </c>
      <c r="C29" s="15">
        <v>5903</v>
      </c>
      <c r="D29" s="16">
        <v>89620</v>
      </c>
      <c r="E29" s="16">
        <f t="shared" si="1"/>
        <v>15.182110791123158</v>
      </c>
      <c r="F29" s="16">
        <v>0</v>
      </c>
      <c r="G29" s="16">
        <f t="shared" si="2"/>
        <v>0</v>
      </c>
      <c r="H29" s="16">
        <v>0</v>
      </c>
      <c r="I29" s="16">
        <f t="shared" si="3"/>
        <v>0</v>
      </c>
      <c r="J29" s="16">
        <v>4972</v>
      </c>
      <c r="K29" s="16">
        <f t="shared" si="4"/>
        <v>0.8422835846179908</v>
      </c>
      <c r="L29" s="16">
        <v>38876</v>
      </c>
      <c r="M29" s="16">
        <f t="shared" si="5"/>
        <v>6.5858038285617484</v>
      </c>
      <c r="N29" s="16">
        <v>469233</v>
      </c>
      <c r="O29" s="16">
        <f t="shared" si="6"/>
        <v>79.490598001016437</v>
      </c>
      <c r="P29" s="16">
        <v>103771</v>
      </c>
      <c r="Q29" s="16">
        <f t="shared" si="7"/>
        <v>17.579366423852278</v>
      </c>
      <c r="R29" s="16">
        <v>25000</v>
      </c>
      <c r="S29" s="16">
        <f t="shared" si="8"/>
        <v>4.2351346772827378</v>
      </c>
      <c r="T29" s="16">
        <v>3624</v>
      </c>
      <c r="U29" s="16">
        <f t="shared" si="9"/>
        <v>0.61392512281890566</v>
      </c>
      <c r="V29" s="16">
        <v>0</v>
      </c>
      <c r="W29" s="16">
        <f t="shared" si="10"/>
        <v>0</v>
      </c>
      <c r="X29" s="16">
        <v>90307</v>
      </c>
      <c r="Y29" s="16">
        <f t="shared" si="11"/>
        <v>15.298492292054886</v>
      </c>
      <c r="Z29" s="16">
        <v>14695</v>
      </c>
      <c r="AA29" s="16">
        <f t="shared" si="12"/>
        <v>2.4894121633067932</v>
      </c>
      <c r="AB29" s="16">
        <v>0</v>
      </c>
      <c r="AC29" s="16">
        <f t="shared" si="13"/>
        <v>0</v>
      </c>
      <c r="AD29" s="16">
        <v>375191</v>
      </c>
      <c r="AE29" s="16">
        <f t="shared" si="14"/>
        <v>63.559376588175503</v>
      </c>
      <c r="AF29" s="16">
        <v>0</v>
      </c>
      <c r="AG29" s="16">
        <f t="shared" si="0"/>
        <v>0</v>
      </c>
      <c r="AH29" s="16">
        <v>0</v>
      </c>
      <c r="AI29" s="16">
        <f t="shared" si="15"/>
        <v>0</v>
      </c>
      <c r="AJ29" s="16">
        <v>87476</v>
      </c>
      <c r="AK29" s="16">
        <f t="shared" si="16"/>
        <v>14.81890564119939</v>
      </c>
      <c r="AL29" s="16">
        <v>0</v>
      </c>
      <c r="AM29" s="16">
        <f t="shared" si="17"/>
        <v>0</v>
      </c>
      <c r="AN29" s="16">
        <v>0</v>
      </c>
      <c r="AO29" s="17">
        <f t="shared" si="18"/>
        <v>0</v>
      </c>
      <c r="AP29" s="16">
        <v>0</v>
      </c>
      <c r="AQ29" s="16">
        <f t="shared" si="19"/>
        <v>0</v>
      </c>
      <c r="AR29" s="16">
        <v>0</v>
      </c>
      <c r="AS29" s="16">
        <f t="shared" si="20"/>
        <v>0</v>
      </c>
      <c r="AT29" s="10">
        <v>0</v>
      </c>
      <c r="AU29" s="16">
        <f t="shared" si="21"/>
        <v>0</v>
      </c>
      <c r="AV29" s="16">
        <v>0</v>
      </c>
      <c r="AW29" s="16">
        <f t="shared" si="22"/>
        <v>0</v>
      </c>
      <c r="AX29" s="16">
        <v>350262</v>
      </c>
      <c r="AY29" s="16">
        <f t="shared" si="23"/>
        <v>59.336269693376252</v>
      </c>
      <c r="AZ29" s="10">
        <v>662</v>
      </c>
      <c r="BA29" s="16">
        <f t="shared" si="24"/>
        <v>0.11214636625444689</v>
      </c>
      <c r="BB29" s="16">
        <v>8250</v>
      </c>
      <c r="BC29" s="16">
        <f t="shared" si="25"/>
        <v>1.3975944435033034</v>
      </c>
      <c r="BD29" s="16">
        <v>0</v>
      </c>
      <c r="BE29" s="16">
        <f t="shared" si="26"/>
        <v>0</v>
      </c>
      <c r="BF29" s="16">
        <v>0</v>
      </c>
      <c r="BG29" s="16">
        <f t="shared" si="27"/>
        <v>0</v>
      </c>
      <c r="BH29" s="18">
        <f t="shared" si="28"/>
        <v>1661939</v>
      </c>
      <c r="BI29" s="64">
        <f t="shared" si="29"/>
        <v>281.54141961714384</v>
      </c>
    </row>
    <row r="30" spans="1:61" x14ac:dyDescent="0.2">
      <c r="A30" s="13">
        <v>28</v>
      </c>
      <c r="B30" s="14" t="s">
        <v>88</v>
      </c>
      <c r="C30" s="15">
        <v>30015</v>
      </c>
      <c r="D30" s="16">
        <v>1475697</v>
      </c>
      <c r="E30" s="16">
        <f t="shared" si="1"/>
        <v>49.165317341329335</v>
      </c>
      <c r="F30" s="16">
        <v>0</v>
      </c>
      <c r="G30" s="16">
        <f t="shared" si="2"/>
        <v>0</v>
      </c>
      <c r="H30" s="16">
        <v>0</v>
      </c>
      <c r="I30" s="16">
        <f t="shared" si="3"/>
        <v>0</v>
      </c>
      <c r="J30" s="16">
        <v>595</v>
      </c>
      <c r="K30" s="16">
        <f t="shared" si="4"/>
        <v>1.9823421622522073E-2</v>
      </c>
      <c r="L30" s="16">
        <v>525926</v>
      </c>
      <c r="M30" s="16">
        <f t="shared" si="5"/>
        <v>17.522105613859736</v>
      </c>
      <c r="N30" s="16">
        <v>802749</v>
      </c>
      <c r="O30" s="16">
        <f t="shared" si="6"/>
        <v>26.744927536231884</v>
      </c>
      <c r="P30" s="16">
        <v>625000</v>
      </c>
      <c r="Q30" s="16">
        <f t="shared" si="7"/>
        <v>20.822921872397135</v>
      </c>
      <c r="R30" s="16">
        <v>0</v>
      </c>
      <c r="S30" s="16">
        <f t="shared" si="8"/>
        <v>0</v>
      </c>
      <c r="T30" s="16">
        <v>0</v>
      </c>
      <c r="U30" s="16">
        <f t="shared" si="9"/>
        <v>0</v>
      </c>
      <c r="V30" s="16">
        <v>0</v>
      </c>
      <c r="W30" s="16">
        <f t="shared" si="10"/>
        <v>0</v>
      </c>
      <c r="X30" s="16">
        <v>1020445</v>
      </c>
      <c r="Y30" s="16">
        <f t="shared" si="11"/>
        <v>33.997834416125272</v>
      </c>
      <c r="Z30" s="16">
        <v>53693</v>
      </c>
      <c r="AA30" s="16">
        <f t="shared" si="12"/>
        <v>1.7888722305513909</v>
      </c>
      <c r="AB30" s="16">
        <v>6185</v>
      </c>
      <c r="AC30" s="16">
        <f t="shared" si="13"/>
        <v>0.20606363484924203</v>
      </c>
      <c r="AD30" s="16">
        <v>34199</v>
      </c>
      <c r="AE30" s="16">
        <f t="shared" si="14"/>
        <v>1.1393969681825753</v>
      </c>
      <c r="AF30" s="16">
        <v>0</v>
      </c>
      <c r="AG30" s="16">
        <f t="shared" si="0"/>
        <v>0</v>
      </c>
      <c r="AH30" s="16">
        <v>5350</v>
      </c>
      <c r="AI30" s="16">
        <f t="shared" si="15"/>
        <v>0.17824421122771947</v>
      </c>
      <c r="AJ30" s="16">
        <v>349754</v>
      </c>
      <c r="AK30" s="16">
        <f t="shared" si="16"/>
        <v>11.652640346493421</v>
      </c>
      <c r="AL30" s="16">
        <v>0</v>
      </c>
      <c r="AM30" s="16">
        <f t="shared" si="17"/>
        <v>0</v>
      </c>
      <c r="AN30" s="16">
        <v>0</v>
      </c>
      <c r="AO30" s="17">
        <f t="shared" si="18"/>
        <v>0</v>
      </c>
      <c r="AP30" s="16">
        <v>0</v>
      </c>
      <c r="AQ30" s="16">
        <f t="shared" si="19"/>
        <v>0</v>
      </c>
      <c r="AR30" s="16">
        <v>0</v>
      </c>
      <c r="AS30" s="16">
        <f t="shared" si="20"/>
        <v>0</v>
      </c>
      <c r="AT30" s="10">
        <v>0</v>
      </c>
      <c r="AU30" s="16">
        <f t="shared" si="21"/>
        <v>0</v>
      </c>
      <c r="AV30" s="16">
        <v>26833</v>
      </c>
      <c r="AW30" s="16">
        <f t="shared" si="22"/>
        <v>0.89398634016325174</v>
      </c>
      <c r="AX30" s="16">
        <v>1212901</v>
      </c>
      <c r="AY30" s="16">
        <f t="shared" si="23"/>
        <v>40.40982841912377</v>
      </c>
      <c r="AZ30" s="10">
        <v>2027818</v>
      </c>
      <c r="BA30" s="16">
        <f t="shared" si="24"/>
        <v>67.560153256704979</v>
      </c>
      <c r="BB30" s="16">
        <v>32909</v>
      </c>
      <c r="BC30" s="16">
        <f t="shared" si="25"/>
        <v>1.0964184574379476</v>
      </c>
      <c r="BD30" s="16">
        <v>0</v>
      </c>
      <c r="BE30" s="16">
        <f t="shared" si="26"/>
        <v>0</v>
      </c>
      <c r="BF30" s="16">
        <v>0</v>
      </c>
      <c r="BG30" s="16">
        <f t="shared" si="27"/>
        <v>0</v>
      </c>
      <c r="BH30" s="18">
        <f t="shared" si="28"/>
        <v>8200054</v>
      </c>
      <c r="BI30" s="64">
        <f t="shared" si="29"/>
        <v>273.19853406630017</v>
      </c>
    </row>
    <row r="31" spans="1:61" x14ac:dyDescent="0.2">
      <c r="A31" s="13">
        <v>29</v>
      </c>
      <c r="B31" s="14" t="s">
        <v>89</v>
      </c>
      <c r="C31" s="15">
        <v>14653</v>
      </c>
      <c r="D31" s="16">
        <v>1137578</v>
      </c>
      <c r="E31" s="16">
        <f t="shared" si="1"/>
        <v>77.634477581382654</v>
      </c>
      <c r="F31" s="16">
        <v>0</v>
      </c>
      <c r="G31" s="16">
        <f t="shared" si="2"/>
        <v>0</v>
      </c>
      <c r="H31" s="16">
        <v>0</v>
      </c>
      <c r="I31" s="16">
        <f t="shared" si="3"/>
        <v>0</v>
      </c>
      <c r="J31" s="16">
        <v>0</v>
      </c>
      <c r="K31" s="16">
        <f t="shared" si="4"/>
        <v>0</v>
      </c>
      <c r="L31" s="16">
        <v>342337</v>
      </c>
      <c r="M31" s="16">
        <f t="shared" si="5"/>
        <v>23.362929093018494</v>
      </c>
      <c r="N31" s="16">
        <v>1765855</v>
      </c>
      <c r="O31" s="16">
        <f t="shared" si="6"/>
        <v>120.5114993516686</v>
      </c>
      <c r="P31" s="16">
        <v>245538</v>
      </c>
      <c r="Q31" s="16">
        <f t="shared" si="7"/>
        <v>16.75684160240224</v>
      </c>
      <c r="R31" s="16">
        <v>68967</v>
      </c>
      <c r="S31" s="16">
        <f t="shared" si="8"/>
        <v>4.7066812256875723</v>
      </c>
      <c r="T31" s="16">
        <v>12600</v>
      </c>
      <c r="U31" s="16">
        <f t="shared" si="9"/>
        <v>0.85989217225141612</v>
      </c>
      <c r="V31" s="16">
        <v>0</v>
      </c>
      <c r="W31" s="16">
        <f t="shared" si="10"/>
        <v>0</v>
      </c>
      <c r="X31" s="16">
        <v>700740</v>
      </c>
      <c r="Y31" s="16">
        <f t="shared" si="11"/>
        <v>47.822288951068039</v>
      </c>
      <c r="Z31" s="16">
        <v>92938</v>
      </c>
      <c r="AA31" s="16">
        <f t="shared" si="12"/>
        <v>6.3425919606906431</v>
      </c>
      <c r="AB31" s="16">
        <v>10691</v>
      </c>
      <c r="AC31" s="16">
        <f t="shared" si="13"/>
        <v>0.72961168361427697</v>
      </c>
      <c r="AD31" s="16">
        <v>675557</v>
      </c>
      <c r="AE31" s="16">
        <f t="shared" si="14"/>
        <v>46.103664778543646</v>
      </c>
      <c r="AF31" s="16">
        <v>5123</v>
      </c>
      <c r="AG31" s="16">
        <f t="shared" si="0"/>
        <v>0.34962123797174638</v>
      </c>
      <c r="AH31" s="16">
        <v>123725</v>
      </c>
      <c r="AI31" s="16">
        <f t="shared" si="15"/>
        <v>8.4436634136354325</v>
      </c>
      <c r="AJ31" s="16">
        <v>0</v>
      </c>
      <c r="AK31" s="16">
        <f t="shared" si="16"/>
        <v>0</v>
      </c>
      <c r="AL31" s="16">
        <v>0</v>
      </c>
      <c r="AM31" s="16">
        <f t="shared" si="17"/>
        <v>0</v>
      </c>
      <c r="AN31" s="16">
        <v>0</v>
      </c>
      <c r="AO31" s="17">
        <f t="shared" si="18"/>
        <v>0</v>
      </c>
      <c r="AP31" s="16">
        <v>0</v>
      </c>
      <c r="AQ31" s="16">
        <f t="shared" si="19"/>
        <v>0</v>
      </c>
      <c r="AR31" s="16">
        <v>0</v>
      </c>
      <c r="AS31" s="16">
        <f t="shared" si="20"/>
        <v>0</v>
      </c>
      <c r="AT31" s="10">
        <v>0</v>
      </c>
      <c r="AU31" s="16">
        <f t="shared" si="21"/>
        <v>0</v>
      </c>
      <c r="AV31" s="16">
        <v>0</v>
      </c>
      <c r="AW31" s="16">
        <f t="shared" si="22"/>
        <v>0</v>
      </c>
      <c r="AX31" s="16">
        <v>600544</v>
      </c>
      <c r="AY31" s="16">
        <f t="shared" si="23"/>
        <v>40.984371800996385</v>
      </c>
      <c r="AZ31" s="10">
        <v>-59817</v>
      </c>
      <c r="BA31" s="16">
        <f t="shared" si="24"/>
        <v>-4.082235719647854</v>
      </c>
      <c r="BB31" s="16">
        <v>0</v>
      </c>
      <c r="BC31" s="16">
        <f t="shared" si="25"/>
        <v>0</v>
      </c>
      <c r="BD31" s="16">
        <v>0</v>
      </c>
      <c r="BE31" s="16">
        <f t="shared" si="26"/>
        <v>0</v>
      </c>
      <c r="BF31" s="16">
        <v>0</v>
      </c>
      <c r="BG31" s="16">
        <f t="shared" si="27"/>
        <v>0</v>
      </c>
      <c r="BH31" s="18">
        <f t="shared" si="28"/>
        <v>5722376</v>
      </c>
      <c r="BI31" s="64">
        <f t="shared" si="29"/>
        <v>390.5258991332833</v>
      </c>
    </row>
    <row r="32" spans="1:61" x14ac:dyDescent="0.2">
      <c r="A32" s="19">
        <v>30</v>
      </c>
      <c r="B32" s="20" t="s">
        <v>90</v>
      </c>
      <c r="C32" s="21">
        <v>2595</v>
      </c>
      <c r="D32" s="22">
        <v>75151</v>
      </c>
      <c r="E32" s="22">
        <f t="shared" si="1"/>
        <v>28.959922928709055</v>
      </c>
      <c r="F32" s="22">
        <v>0</v>
      </c>
      <c r="G32" s="22">
        <f t="shared" si="2"/>
        <v>0</v>
      </c>
      <c r="H32" s="22">
        <v>0</v>
      </c>
      <c r="I32" s="22">
        <f t="shared" si="3"/>
        <v>0</v>
      </c>
      <c r="J32" s="22">
        <v>18393</v>
      </c>
      <c r="K32" s="22">
        <f t="shared" si="4"/>
        <v>7.0878612716763003</v>
      </c>
      <c r="L32" s="22">
        <v>88991</v>
      </c>
      <c r="M32" s="22">
        <f t="shared" si="5"/>
        <v>34.293256262042391</v>
      </c>
      <c r="N32" s="22">
        <v>181075</v>
      </c>
      <c r="O32" s="22">
        <f t="shared" si="6"/>
        <v>69.778420038535643</v>
      </c>
      <c r="P32" s="22">
        <v>55876</v>
      </c>
      <c r="Q32" s="22">
        <f t="shared" si="7"/>
        <v>21.532177263969171</v>
      </c>
      <c r="R32" s="22">
        <v>0</v>
      </c>
      <c r="S32" s="22">
        <f t="shared" si="8"/>
        <v>0</v>
      </c>
      <c r="T32" s="22">
        <v>0</v>
      </c>
      <c r="U32" s="22">
        <f t="shared" si="9"/>
        <v>0</v>
      </c>
      <c r="V32" s="22">
        <v>0</v>
      </c>
      <c r="W32" s="22">
        <f t="shared" si="10"/>
        <v>0</v>
      </c>
      <c r="X32" s="22">
        <v>90133</v>
      </c>
      <c r="Y32" s="22">
        <f t="shared" si="11"/>
        <v>34.733333333333334</v>
      </c>
      <c r="Z32" s="22">
        <v>39662</v>
      </c>
      <c r="AA32" s="22">
        <f t="shared" si="12"/>
        <v>15.284007707129094</v>
      </c>
      <c r="AB32" s="22">
        <v>1697</v>
      </c>
      <c r="AC32" s="22">
        <f t="shared" si="13"/>
        <v>0.65394990366088634</v>
      </c>
      <c r="AD32" s="22">
        <v>0</v>
      </c>
      <c r="AE32" s="22">
        <f t="shared" si="14"/>
        <v>0</v>
      </c>
      <c r="AF32" s="22">
        <v>0</v>
      </c>
      <c r="AG32" s="22">
        <f t="shared" si="0"/>
        <v>0</v>
      </c>
      <c r="AH32" s="22">
        <v>0</v>
      </c>
      <c r="AI32" s="22">
        <f t="shared" si="15"/>
        <v>0</v>
      </c>
      <c r="AJ32" s="22">
        <v>0</v>
      </c>
      <c r="AK32" s="22">
        <f t="shared" si="16"/>
        <v>0</v>
      </c>
      <c r="AL32" s="22">
        <v>0</v>
      </c>
      <c r="AM32" s="22">
        <f t="shared" si="17"/>
        <v>0</v>
      </c>
      <c r="AN32" s="22">
        <v>0</v>
      </c>
      <c r="AO32" s="23">
        <f t="shared" si="18"/>
        <v>0</v>
      </c>
      <c r="AP32" s="22">
        <v>0</v>
      </c>
      <c r="AQ32" s="22">
        <f t="shared" si="19"/>
        <v>0</v>
      </c>
      <c r="AR32" s="22">
        <v>0</v>
      </c>
      <c r="AS32" s="22">
        <f t="shared" si="20"/>
        <v>0</v>
      </c>
      <c r="AT32" s="10">
        <v>0</v>
      </c>
      <c r="AU32" s="22">
        <f t="shared" si="21"/>
        <v>0</v>
      </c>
      <c r="AV32" s="22">
        <v>0</v>
      </c>
      <c r="AW32" s="22">
        <f t="shared" si="22"/>
        <v>0</v>
      </c>
      <c r="AX32" s="22">
        <v>149978</v>
      </c>
      <c r="AY32" s="22">
        <f t="shared" si="23"/>
        <v>57.794990366088633</v>
      </c>
      <c r="AZ32" s="10">
        <v>41363</v>
      </c>
      <c r="BA32" s="22">
        <f t="shared" si="24"/>
        <v>15.939499036608863</v>
      </c>
      <c r="BB32" s="22">
        <v>0</v>
      </c>
      <c r="BC32" s="22">
        <f t="shared" si="25"/>
        <v>0</v>
      </c>
      <c r="BD32" s="22">
        <v>0</v>
      </c>
      <c r="BE32" s="22">
        <f t="shared" si="26"/>
        <v>0</v>
      </c>
      <c r="BF32" s="22">
        <v>0</v>
      </c>
      <c r="BG32" s="22">
        <f t="shared" si="27"/>
        <v>0</v>
      </c>
      <c r="BH32" s="24">
        <f t="shared" si="28"/>
        <v>742319</v>
      </c>
      <c r="BI32" s="65">
        <f t="shared" si="29"/>
        <v>286.05741811175335</v>
      </c>
    </row>
    <row r="33" spans="1:61" x14ac:dyDescent="0.2">
      <c r="A33" s="7">
        <v>31</v>
      </c>
      <c r="B33" s="8" t="s">
        <v>91</v>
      </c>
      <c r="C33" s="9">
        <v>6169</v>
      </c>
      <c r="D33" s="10">
        <v>263666</v>
      </c>
      <c r="E33" s="10">
        <f t="shared" si="1"/>
        <v>42.740476576430538</v>
      </c>
      <c r="F33" s="10">
        <v>0</v>
      </c>
      <c r="G33" s="10">
        <f t="shared" si="2"/>
        <v>0</v>
      </c>
      <c r="H33" s="10">
        <v>0</v>
      </c>
      <c r="I33" s="10">
        <f t="shared" si="3"/>
        <v>0</v>
      </c>
      <c r="J33" s="10">
        <v>54831</v>
      </c>
      <c r="K33" s="10">
        <f t="shared" si="4"/>
        <v>8.8881504295671903</v>
      </c>
      <c r="L33" s="10">
        <v>106841</v>
      </c>
      <c r="M33" s="10">
        <f t="shared" si="5"/>
        <v>17.319014426973578</v>
      </c>
      <c r="N33" s="10">
        <v>137151</v>
      </c>
      <c r="O33" s="10">
        <f t="shared" si="6"/>
        <v>22.232290484681471</v>
      </c>
      <c r="P33" s="10">
        <v>120693</v>
      </c>
      <c r="Q33" s="10">
        <f t="shared" si="7"/>
        <v>19.564435078618899</v>
      </c>
      <c r="R33" s="10">
        <v>305</v>
      </c>
      <c r="S33" s="10">
        <f t="shared" si="8"/>
        <v>4.9440752147835956E-2</v>
      </c>
      <c r="T33" s="10">
        <v>0</v>
      </c>
      <c r="U33" s="10">
        <f t="shared" si="9"/>
        <v>0</v>
      </c>
      <c r="V33" s="10">
        <v>0</v>
      </c>
      <c r="W33" s="10">
        <f t="shared" si="10"/>
        <v>0</v>
      </c>
      <c r="X33" s="10">
        <v>139666</v>
      </c>
      <c r="Y33" s="10">
        <f t="shared" si="11"/>
        <v>22.639974063867726</v>
      </c>
      <c r="Z33" s="10">
        <v>7763</v>
      </c>
      <c r="AA33" s="10">
        <f t="shared" si="12"/>
        <v>1.2583887177824606</v>
      </c>
      <c r="AB33" s="10">
        <v>128</v>
      </c>
      <c r="AC33" s="10">
        <f t="shared" si="13"/>
        <v>2.0748905819419679E-2</v>
      </c>
      <c r="AD33" s="10">
        <v>85100</v>
      </c>
      <c r="AE33" s="10">
        <f t="shared" si="14"/>
        <v>13.794780353379803</v>
      </c>
      <c r="AF33" s="10">
        <v>0</v>
      </c>
      <c r="AG33" s="10">
        <f t="shared" si="0"/>
        <v>0</v>
      </c>
      <c r="AH33" s="10">
        <v>0</v>
      </c>
      <c r="AI33" s="10">
        <f t="shared" si="15"/>
        <v>0</v>
      </c>
      <c r="AJ33" s="10">
        <v>0</v>
      </c>
      <c r="AK33" s="10">
        <f t="shared" si="16"/>
        <v>0</v>
      </c>
      <c r="AL33" s="10">
        <v>0</v>
      </c>
      <c r="AM33" s="10">
        <f t="shared" si="17"/>
        <v>0</v>
      </c>
      <c r="AN33" s="10">
        <v>0</v>
      </c>
      <c r="AO33" s="11">
        <f t="shared" si="18"/>
        <v>0</v>
      </c>
      <c r="AP33" s="10">
        <v>0</v>
      </c>
      <c r="AQ33" s="10">
        <f t="shared" si="19"/>
        <v>0</v>
      </c>
      <c r="AR33" s="10">
        <v>0</v>
      </c>
      <c r="AS33" s="10">
        <f t="shared" si="20"/>
        <v>0</v>
      </c>
      <c r="AT33" s="10">
        <v>0</v>
      </c>
      <c r="AU33" s="10">
        <f t="shared" si="21"/>
        <v>0</v>
      </c>
      <c r="AV33" s="10">
        <v>0</v>
      </c>
      <c r="AW33" s="10">
        <f t="shared" si="22"/>
        <v>0</v>
      </c>
      <c r="AX33" s="10">
        <v>266217</v>
      </c>
      <c r="AY33" s="10">
        <f t="shared" si="23"/>
        <v>43.153995785378505</v>
      </c>
      <c r="AZ33" s="10">
        <v>974</v>
      </c>
      <c r="BA33" s="10">
        <f t="shared" si="24"/>
        <v>0.15788620521964661</v>
      </c>
      <c r="BB33" s="10">
        <v>0</v>
      </c>
      <c r="BC33" s="10">
        <f t="shared" si="25"/>
        <v>0</v>
      </c>
      <c r="BD33" s="10">
        <v>2618</v>
      </c>
      <c r="BE33" s="10">
        <f t="shared" si="26"/>
        <v>0.42437996433781811</v>
      </c>
      <c r="BF33" s="10">
        <v>0</v>
      </c>
      <c r="BG33" s="10">
        <f t="shared" si="27"/>
        <v>0</v>
      </c>
      <c r="BH33" s="25">
        <f t="shared" si="28"/>
        <v>1185953</v>
      </c>
      <c r="BI33" s="63">
        <f t="shared" si="29"/>
        <v>192.24396174420488</v>
      </c>
    </row>
    <row r="34" spans="1:61" x14ac:dyDescent="0.2">
      <c r="A34" s="13">
        <v>32</v>
      </c>
      <c r="B34" s="14" t="s">
        <v>92</v>
      </c>
      <c r="C34" s="15">
        <v>25150</v>
      </c>
      <c r="D34" s="16">
        <v>381342</v>
      </c>
      <c r="E34" s="16">
        <f t="shared" si="1"/>
        <v>15.162703777335985</v>
      </c>
      <c r="F34" s="16">
        <v>0</v>
      </c>
      <c r="G34" s="16">
        <f t="shared" si="2"/>
        <v>0</v>
      </c>
      <c r="H34" s="16">
        <v>0</v>
      </c>
      <c r="I34" s="16">
        <f t="shared" si="3"/>
        <v>0</v>
      </c>
      <c r="J34" s="16">
        <v>55</v>
      </c>
      <c r="K34" s="16">
        <f t="shared" si="4"/>
        <v>2.1868787276341948E-3</v>
      </c>
      <c r="L34" s="16">
        <v>185634</v>
      </c>
      <c r="M34" s="16">
        <f t="shared" si="5"/>
        <v>7.3810735586481115</v>
      </c>
      <c r="N34" s="16">
        <v>637398</v>
      </c>
      <c r="O34" s="16">
        <f t="shared" si="6"/>
        <v>25.34385685884692</v>
      </c>
      <c r="P34" s="16">
        <v>366553</v>
      </c>
      <c r="Q34" s="16">
        <f t="shared" si="7"/>
        <v>14.574671968190854</v>
      </c>
      <c r="R34" s="16">
        <v>38920</v>
      </c>
      <c r="S34" s="16">
        <f t="shared" si="8"/>
        <v>1.5475149105367794</v>
      </c>
      <c r="T34" s="16">
        <v>9461</v>
      </c>
      <c r="U34" s="16">
        <f t="shared" si="9"/>
        <v>0.37618290258449305</v>
      </c>
      <c r="V34" s="16">
        <v>0</v>
      </c>
      <c r="W34" s="16">
        <f t="shared" si="10"/>
        <v>0</v>
      </c>
      <c r="X34" s="16">
        <v>706704</v>
      </c>
      <c r="Y34" s="16">
        <f t="shared" si="11"/>
        <v>28.099562624254474</v>
      </c>
      <c r="Z34" s="16">
        <v>11743</v>
      </c>
      <c r="AA34" s="16">
        <f t="shared" si="12"/>
        <v>0.46691848906560635</v>
      </c>
      <c r="AB34" s="16">
        <v>23756</v>
      </c>
      <c r="AC34" s="16">
        <f t="shared" si="13"/>
        <v>0.94457256461232608</v>
      </c>
      <c r="AD34" s="16">
        <v>0</v>
      </c>
      <c r="AE34" s="16">
        <f t="shared" si="14"/>
        <v>0</v>
      </c>
      <c r="AF34" s="16">
        <v>0</v>
      </c>
      <c r="AG34" s="16">
        <f t="shared" si="0"/>
        <v>0</v>
      </c>
      <c r="AH34" s="16">
        <v>0</v>
      </c>
      <c r="AI34" s="16">
        <f t="shared" si="15"/>
        <v>0</v>
      </c>
      <c r="AJ34" s="16">
        <v>315345</v>
      </c>
      <c r="AK34" s="16">
        <f t="shared" si="16"/>
        <v>12.538568588469184</v>
      </c>
      <c r="AL34" s="16">
        <v>0</v>
      </c>
      <c r="AM34" s="16">
        <f t="shared" si="17"/>
        <v>0</v>
      </c>
      <c r="AN34" s="16">
        <v>0</v>
      </c>
      <c r="AO34" s="17">
        <f t="shared" si="18"/>
        <v>0</v>
      </c>
      <c r="AP34" s="16">
        <v>0</v>
      </c>
      <c r="AQ34" s="16">
        <f t="shared" si="19"/>
        <v>0</v>
      </c>
      <c r="AR34" s="16">
        <v>0</v>
      </c>
      <c r="AS34" s="16">
        <f t="shared" si="20"/>
        <v>0</v>
      </c>
      <c r="AT34" s="10">
        <v>0</v>
      </c>
      <c r="AU34" s="16">
        <f t="shared" si="21"/>
        <v>0</v>
      </c>
      <c r="AV34" s="16">
        <v>0</v>
      </c>
      <c r="AW34" s="16">
        <f t="shared" si="22"/>
        <v>0</v>
      </c>
      <c r="AX34" s="16">
        <v>690694</v>
      </c>
      <c r="AY34" s="16">
        <f t="shared" si="23"/>
        <v>27.462982107355863</v>
      </c>
      <c r="AZ34" s="10">
        <v>76635</v>
      </c>
      <c r="BA34" s="16">
        <f t="shared" si="24"/>
        <v>3.0471172962226638</v>
      </c>
      <c r="BB34" s="16">
        <v>0</v>
      </c>
      <c r="BC34" s="16">
        <f t="shared" si="25"/>
        <v>0</v>
      </c>
      <c r="BD34" s="16">
        <v>0</v>
      </c>
      <c r="BE34" s="16">
        <f t="shared" si="26"/>
        <v>0</v>
      </c>
      <c r="BF34" s="16">
        <v>0</v>
      </c>
      <c r="BG34" s="16">
        <f t="shared" si="27"/>
        <v>0</v>
      </c>
      <c r="BH34" s="18">
        <f t="shared" si="28"/>
        <v>3444240</v>
      </c>
      <c r="BI34" s="64">
        <f t="shared" si="29"/>
        <v>136.94791252485089</v>
      </c>
    </row>
    <row r="35" spans="1:61" x14ac:dyDescent="0.2">
      <c r="A35" s="13">
        <v>33</v>
      </c>
      <c r="B35" s="14" t="s">
        <v>93</v>
      </c>
      <c r="C35" s="15">
        <v>1326</v>
      </c>
      <c r="D35" s="16">
        <v>165901</v>
      </c>
      <c r="E35" s="16">
        <f t="shared" si="1"/>
        <v>125.11387631975867</v>
      </c>
      <c r="F35" s="16">
        <v>0</v>
      </c>
      <c r="G35" s="16">
        <f t="shared" si="2"/>
        <v>0</v>
      </c>
      <c r="H35" s="16">
        <v>0</v>
      </c>
      <c r="I35" s="16">
        <f t="shared" si="3"/>
        <v>0</v>
      </c>
      <c r="J35" s="16">
        <v>0</v>
      </c>
      <c r="K35" s="16">
        <f t="shared" si="4"/>
        <v>0</v>
      </c>
      <c r="L35" s="16">
        <v>140797</v>
      </c>
      <c r="M35" s="16">
        <f t="shared" si="5"/>
        <v>106.18174962292609</v>
      </c>
      <c r="N35" s="16">
        <v>93392</v>
      </c>
      <c r="O35" s="16">
        <f t="shared" si="6"/>
        <v>70.431372549019613</v>
      </c>
      <c r="P35" s="16">
        <v>78184</v>
      </c>
      <c r="Q35" s="16">
        <f t="shared" si="7"/>
        <v>58.962292609351429</v>
      </c>
      <c r="R35" s="16">
        <v>10819</v>
      </c>
      <c r="S35" s="16">
        <f t="shared" si="8"/>
        <v>8.1591251885369527</v>
      </c>
      <c r="T35" s="16">
        <v>0</v>
      </c>
      <c r="U35" s="16">
        <f t="shared" si="9"/>
        <v>0</v>
      </c>
      <c r="V35" s="16">
        <v>0</v>
      </c>
      <c r="W35" s="16">
        <f t="shared" si="10"/>
        <v>0</v>
      </c>
      <c r="X35" s="16">
        <v>38778</v>
      </c>
      <c r="Y35" s="16">
        <f t="shared" si="11"/>
        <v>29.244343891402714</v>
      </c>
      <c r="Z35" s="16">
        <v>6049</v>
      </c>
      <c r="AA35" s="16">
        <f t="shared" si="12"/>
        <v>4.5618401206636499</v>
      </c>
      <c r="AB35" s="16">
        <v>0</v>
      </c>
      <c r="AC35" s="16">
        <f t="shared" si="13"/>
        <v>0</v>
      </c>
      <c r="AD35" s="16">
        <v>0</v>
      </c>
      <c r="AE35" s="16">
        <f t="shared" si="14"/>
        <v>0</v>
      </c>
      <c r="AF35" s="16">
        <v>0</v>
      </c>
      <c r="AG35" s="16">
        <f t="shared" si="0"/>
        <v>0</v>
      </c>
      <c r="AH35" s="16">
        <v>0</v>
      </c>
      <c r="AI35" s="16">
        <f t="shared" si="15"/>
        <v>0</v>
      </c>
      <c r="AJ35" s="16">
        <v>23114</v>
      </c>
      <c r="AK35" s="16">
        <f t="shared" si="16"/>
        <v>17.431372549019606</v>
      </c>
      <c r="AL35" s="16">
        <v>0</v>
      </c>
      <c r="AM35" s="16">
        <f t="shared" si="17"/>
        <v>0</v>
      </c>
      <c r="AN35" s="16">
        <v>0</v>
      </c>
      <c r="AO35" s="17">
        <f t="shared" si="18"/>
        <v>0</v>
      </c>
      <c r="AP35" s="16">
        <v>0</v>
      </c>
      <c r="AQ35" s="16">
        <f t="shared" si="19"/>
        <v>0</v>
      </c>
      <c r="AR35" s="16">
        <v>0</v>
      </c>
      <c r="AS35" s="16">
        <f t="shared" si="20"/>
        <v>0</v>
      </c>
      <c r="AT35" s="10">
        <v>0</v>
      </c>
      <c r="AU35" s="16">
        <f t="shared" si="21"/>
        <v>0</v>
      </c>
      <c r="AV35" s="16">
        <v>0</v>
      </c>
      <c r="AW35" s="16">
        <f t="shared" si="22"/>
        <v>0</v>
      </c>
      <c r="AX35" s="16">
        <v>159276</v>
      </c>
      <c r="AY35" s="16">
        <f t="shared" si="23"/>
        <v>120.11764705882354</v>
      </c>
      <c r="AZ35" s="10">
        <v>0</v>
      </c>
      <c r="BA35" s="16">
        <f t="shared" si="24"/>
        <v>0</v>
      </c>
      <c r="BB35" s="16">
        <v>0</v>
      </c>
      <c r="BC35" s="16">
        <f t="shared" si="25"/>
        <v>0</v>
      </c>
      <c r="BD35" s="16">
        <v>0</v>
      </c>
      <c r="BE35" s="16">
        <f t="shared" si="26"/>
        <v>0</v>
      </c>
      <c r="BF35" s="16">
        <v>0</v>
      </c>
      <c r="BG35" s="16">
        <f t="shared" si="27"/>
        <v>0</v>
      </c>
      <c r="BH35" s="18">
        <f t="shared" si="28"/>
        <v>716310</v>
      </c>
      <c r="BI35" s="64">
        <f t="shared" si="29"/>
        <v>540.20361990950221</v>
      </c>
    </row>
    <row r="36" spans="1:61" x14ac:dyDescent="0.2">
      <c r="A36" s="13">
        <v>34</v>
      </c>
      <c r="B36" s="14" t="s">
        <v>94</v>
      </c>
      <c r="C36" s="15">
        <v>4079</v>
      </c>
      <c r="D36" s="16">
        <v>879735</v>
      </c>
      <c r="E36" s="16">
        <f t="shared" si="1"/>
        <v>215.67418484922774</v>
      </c>
      <c r="F36" s="16">
        <v>0</v>
      </c>
      <c r="G36" s="16">
        <f t="shared" si="2"/>
        <v>0</v>
      </c>
      <c r="H36" s="16">
        <v>0</v>
      </c>
      <c r="I36" s="16">
        <f t="shared" si="3"/>
        <v>0</v>
      </c>
      <c r="J36" s="16">
        <v>0</v>
      </c>
      <c r="K36" s="16">
        <f t="shared" si="4"/>
        <v>0</v>
      </c>
      <c r="L36" s="16">
        <v>78264</v>
      </c>
      <c r="M36" s="16">
        <f t="shared" si="5"/>
        <v>19.187055650894827</v>
      </c>
      <c r="N36" s="16">
        <v>239141</v>
      </c>
      <c r="O36" s="16">
        <f t="shared" si="6"/>
        <v>58.627359646972295</v>
      </c>
      <c r="P36" s="16">
        <v>166180</v>
      </c>
      <c r="Q36" s="16">
        <f t="shared" si="7"/>
        <v>40.740377543515571</v>
      </c>
      <c r="R36" s="16">
        <v>0</v>
      </c>
      <c r="S36" s="16">
        <f t="shared" si="8"/>
        <v>0</v>
      </c>
      <c r="T36" s="16">
        <v>0</v>
      </c>
      <c r="U36" s="16">
        <f t="shared" si="9"/>
        <v>0</v>
      </c>
      <c r="V36" s="16">
        <v>0</v>
      </c>
      <c r="W36" s="16">
        <f t="shared" si="10"/>
        <v>0</v>
      </c>
      <c r="X36" s="16">
        <v>137613</v>
      </c>
      <c r="Y36" s="16">
        <f t="shared" si="11"/>
        <v>33.736945329737679</v>
      </c>
      <c r="Z36" s="16">
        <v>26724</v>
      </c>
      <c r="AA36" s="16">
        <f t="shared" si="12"/>
        <v>6.5516057857317973</v>
      </c>
      <c r="AB36" s="16">
        <v>0</v>
      </c>
      <c r="AC36" s="16">
        <f t="shared" si="13"/>
        <v>0</v>
      </c>
      <c r="AD36" s="16">
        <v>51211</v>
      </c>
      <c r="AE36" s="16">
        <f t="shared" si="14"/>
        <v>12.554792841382692</v>
      </c>
      <c r="AF36" s="16">
        <v>0</v>
      </c>
      <c r="AG36" s="16">
        <f t="shared" si="0"/>
        <v>0</v>
      </c>
      <c r="AH36" s="16">
        <v>0</v>
      </c>
      <c r="AI36" s="16">
        <f t="shared" si="15"/>
        <v>0</v>
      </c>
      <c r="AJ36" s="16">
        <v>0</v>
      </c>
      <c r="AK36" s="16">
        <f t="shared" si="16"/>
        <v>0</v>
      </c>
      <c r="AL36" s="16">
        <v>0</v>
      </c>
      <c r="AM36" s="16">
        <f t="shared" si="17"/>
        <v>0</v>
      </c>
      <c r="AN36" s="16">
        <v>0</v>
      </c>
      <c r="AO36" s="17">
        <f t="shared" si="18"/>
        <v>0</v>
      </c>
      <c r="AP36" s="16">
        <v>0</v>
      </c>
      <c r="AQ36" s="16">
        <f t="shared" si="19"/>
        <v>0</v>
      </c>
      <c r="AR36" s="16">
        <v>0</v>
      </c>
      <c r="AS36" s="16">
        <f t="shared" si="20"/>
        <v>0</v>
      </c>
      <c r="AT36" s="10">
        <v>0</v>
      </c>
      <c r="AU36" s="16">
        <f t="shared" si="21"/>
        <v>0</v>
      </c>
      <c r="AV36" s="16">
        <v>1000</v>
      </c>
      <c r="AW36" s="16">
        <f t="shared" si="22"/>
        <v>0.24515812699190978</v>
      </c>
      <c r="AX36" s="16">
        <v>320314</v>
      </c>
      <c r="AY36" s="16">
        <f t="shared" si="23"/>
        <v>78.52758028928659</v>
      </c>
      <c r="AZ36" s="10">
        <v>0</v>
      </c>
      <c r="BA36" s="16">
        <f t="shared" si="24"/>
        <v>0</v>
      </c>
      <c r="BB36" s="16">
        <v>0</v>
      </c>
      <c r="BC36" s="16">
        <f t="shared" si="25"/>
        <v>0</v>
      </c>
      <c r="BD36" s="16">
        <v>0</v>
      </c>
      <c r="BE36" s="16">
        <f t="shared" si="26"/>
        <v>0</v>
      </c>
      <c r="BF36" s="16">
        <v>0</v>
      </c>
      <c r="BG36" s="16">
        <f t="shared" si="27"/>
        <v>0</v>
      </c>
      <c r="BH36" s="18">
        <f t="shared" si="28"/>
        <v>1900182</v>
      </c>
      <c r="BI36" s="64">
        <f t="shared" si="29"/>
        <v>465.84506006374113</v>
      </c>
    </row>
    <row r="37" spans="1:61" x14ac:dyDescent="0.2">
      <c r="A37" s="19">
        <v>35</v>
      </c>
      <c r="B37" s="20" t="s">
        <v>95</v>
      </c>
      <c r="C37" s="21">
        <v>6337</v>
      </c>
      <c r="D37" s="22">
        <v>4183320</v>
      </c>
      <c r="E37" s="22">
        <f t="shared" si="1"/>
        <v>660.14202303929301</v>
      </c>
      <c r="F37" s="22">
        <v>0</v>
      </c>
      <c r="G37" s="22">
        <f t="shared" si="2"/>
        <v>0</v>
      </c>
      <c r="H37" s="22">
        <v>0</v>
      </c>
      <c r="I37" s="22">
        <f t="shared" si="3"/>
        <v>0</v>
      </c>
      <c r="J37" s="22">
        <v>841</v>
      </c>
      <c r="K37" s="22">
        <f t="shared" si="4"/>
        <v>0.13271264005049707</v>
      </c>
      <c r="L37" s="22">
        <v>244107</v>
      </c>
      <c r="M37" s="22">
        <f t="shared" si="5"/>
        <v>38.520908947451474</v>
      </c>
      <c r="N37" s="22">
        <v>292579</v>
      </c>
      <c r="O37" s="22">
        <f t="shared" si="6"/>
        <v>46.169954237020676</v>
      </c>
      <c r="P37" s="22">
        <v>0</v>
      </c>
      <c r="Q37" s="22">
        <f t="shared" si="7"/>
        <v>0</v>
      </c>
      <c r="R37" s="22">
        <v>44248</v>
      </c>
      <c r="S37" s="22">
        <f t="shared" si="8"/>
        <v>6.9824838251538583</v>
      </c>
      <c r="T37" s="22">
        <v>200</v>
      </c>
      <c r="U37" s="22">
        <f t="shared" si="9"/>
        <v>3.1560675398453523E-2</v>
      </c>
      <c r="V37" s="22">
        <v>0</v>
      </c>
      <c r="W37" s="22">
        <f t="shared" si="10"/>
        <v>0</v>
      </c>
      <c r="X37" s="22">
        <v>79197</v>
      </c>
      <c r="Y37" s="22">
        <f t="shared" si="11"/>
        <v>12.497554047656619</v>
      </c>
      <c r="Z37" s="22">
        <v>5017</v>
      </c>
      <c r="AA37" s="22">
        <f t="shared" si="12"/>
        <v>0.79169954237020668</v>
      </c>
      <c r="AB37" s="22">
        <v>0</v>
      </c>
      <c r="AC37" s="22">
        <f t="shared" si="13"/>
        <v>0</v>
      </c>
      <c r="AD37" s="22">
        <v>23792</v>
      </c>
      <c r="AE37" s="22">
        <f t="shared" si="14"/>
        <v>3.7544579454000315</v>
      </c>
      <c r="AF37" s="22">
        <v>1160</v>
      </c>
      <c r="AG37" s="22">
        <f t="shared" si="0"/>
        <v>0.18305191731103046</v>
      </c>
      <c r="AH37" s="22">
        <v>100</v>
      </c>
      <c r="AI37" s="22">
        <f t="shared" si="15"/>
        <v>1.5780337699226762E-2</v>
      </c>
      <c r="AJ37" s="22">
        <v>52394</v>
      </c>
      <c r="AK37" s="22">
        <f t="shared" si="16"/>
        <v>8.2679501341328709</v>
      </c>
      <c r="AL37" s="22">
        <v>0</v>
      </c>
      <c r="AM37" s="22">
        <f t="shared" si="17"/>
        <v>0</v>
      </c>
      <c r="AN37" s="22">
        <v>0</v>
      </c>
      <c r="AO37" s="23">
        <f t="shared" si="18"/>
        <v>0</v>
      </c>
      <c r="AP37" s="22">
        <v>0</v>
      </c>
      <c r="AQ37" s="22">
        <f t="shared" si="19"/>
        <v>0</v>
      </c>
      <c r="AR37" s="22">
        <v>0</v>
      </c>
      <c r="AS37" s="22">
        <f t="shared" si="20"/>
        <v>0</v>
      </c>
      <c r="AT37" s="10">
        <v>0</v>
      </c>
      <c r="AU37" s="22">
        <f t="shared" si="21"/>
        <v>0</v>
      </c>
      <c r="AV37" s="22">
        <v>0</v>
      </c>
      <c r="AW37" s="22">
        <f t="shared" si="22"/>
        <v>0</v>
      </c>
      <c r="AX37" s="22">
        <v>156734</v>
      </c>
      <c r="AY37" s="22">
        <f t="shared" si="23"/>
        <v>24.733154489506074</v>
      </c>
      <c r="AZ37" s="10">
        <v>125949</v>
      </c>
      <c r="BA37" s="22">
        <f t="shared" si="24"/>
        <v>19.875177528799117</v>
      </c>
      <c r="BB37" s="22">
        <v>0</v>
      </c>
      <c r="BC37" s="22">
        <f t="shared" si="25"/>
        <v>0</v>
      </c>
      <c r="BD37" s="22">
        <v>0</v>
      </c>
      <c r="BE37" s="22">
        <f t="shared" si="26"/>
        <v>0</v>
      </c>
      <c r="BF37" s="22">
        <v>0</v>
      </c>
      <c r="BG37" s="22">
        <f t="shared" si="27"/>
        <v>0</v>
      </c>
      <c r="BH37" s="24">
        <f t="shared" si="28"/>
        <v>5209638</v>
      </c>
      <c r="BI37" s="65">
        <f t="shared" si="29"/>
        <v>822.09846930724314</v>
      </c>
    </row>
    <row r="38" spans="1:61" x14ac:dyDescent="0.2">
      <c r="A38" s="7">
        <v>36</v>
      </c>
      <c r="B38" s="8" t="s">
        <v>96</v>
      </c>
      <c r="C38" s="9">
        <v>15336</v>
      </c>
      <c r="D38" s="10">
        <v>9753776</v>
      </c>
      <c r="E38" s="10">
        <f t="shared" si="1"/>
        <v>636.00521648408971</v>
      </c>
      <c r="F38" s="10">
        <v>0</v>
      </c>
      <c r="G38" s="10">
        <f t="shared" si="2"/>
        <v>0</v>
      </c>
      <c r="H38" s="10">
        <v>0</v>
      </c>
      <c r="I38" s="10">
        <f t="shared" si="3"/>
        <v>0</v>
      </c>
      <c r="J38" s="10">
        <v>1930878</v>
      </c>
      <c r="K38" s="10">
        <f t="shared" si="4"/>
        <v>125.90492957746478</v>
      </c>
      <c r="L38" s="10">
        <v>1002067</v>
      </c>
      <c r="M38" s="10">
        <f t="shared" si="5"/>
        <v>65.340832029212308</v>
      </c>
      <c r="N38" s="10">
        <v>3244472</v>
      </c>
      <c r="O38" s="10">
        <f t="shared" si="6"/>
        <v>211.55920709441835</v>
      </c>
      <c r="P38" s="10">
        <v>660</v>
      </c>
      <c r="Q38" s="10">
        <f t="shared" si="7"/>
        <v>4.3035993740219089E-2</v>
      </c>
      <c r="R38" s="10">
        <v>291918</v>
      </c>
      <c r="S38" s="10">
        <f t="shared" si="8"/>
        <v>19.034820031298903</v>
      </c>
      <c r="T38" s="10">
        <v>11354</v>
      </c>
      <c r="U38" s="10">
        <f t="shared" si="9"/>
        <v>0.74034950443401149</v>
      </c>
      <c r="V38" s="10">
        <v>0</v>
      </c>
      <c r="W38" s="10">
        <f t="shared" si="10"/>
        <v>0</v>
      </c>
      <c r="X38" s="10">
        <v>555693</v>
      </c>
      <c r="Y38" s="10">
        <f t="shared" si="11"/>
        <v>36.234546165884197</v>
      </c>
      <c r="Z38" s="10">
        <v>106630</v>
      </c>
      <c r="AA38" s="10">
        <f t="shared" si="12"/>
        <v>6.9529212310902455</v>
      </c>
      <c r="AB38" s="10">
        <v>78029</v>
      </c>
      <c r="AC38" s="10">
        <f t="shared" si="13"/>
        <v>5.0879629629629628</v>
      </c>
      <c r="AD38" s="10">
        <v>23210</v>
      </c>
      <c r="AE38" s="10">
        <f t="shared" si="14"/>
        <v>1.513432446531038</v>
      </c>
      <c r="AF38" s="10">
        <v>0</v>
      </c>
      <c r="AG38" s="10">
        <f t="shared" si="0"/>
        <v>0</v>
      </c>
      <c r="AH38" s="10">
        <v>0</v>
      </c>
      <c r="AI38" s="10">
        <f t="shared" si="15"/>
        <v>0</v>
      </c>
      <c r="AJ38" s="10">
        <v>6120</v>
      </c>
      <c r="AK38" s="10">
        <f t="shared" si="16"/>
        <v>0.39906103286384975</v>
      </c>
      <c r="AL38" s="10">
        <v>0</v>
      </c>
      <c r="AM38" s="10">
        <f t="shared" si="17"/>
        <v>0</v>
      </c>
      <c r="AN38" s="10">
        <v>0</v>
      </c>
      <c r="AO38" s="11">
        <f t="shared" si="18"/>
        <v>0</v>
      </c>
      <c r="AP38" s="10">
        <v>0</v>
      </c>
      <c r="AQ38" s="10">
        <f t="shared" si="19"/>
        <v>0</v>
      </c>
      <c r="AR38" s="10">
        <v>0</v>
      </c>
      <c r="AS38" s="10">
        <f t="shared" si="20"/>
        <v>0</v>
      </c>
      <c r="AT38" s="10">
        <v>48689</v>
      </c>
      <c r="AU38" s="10">
        <f t="shared" si="21"/>
        <v>3.1748174230568598</v>
      </c>
      <c r="AV38" s="10">
        <v>6000</v>
      </c>
      <c r="AW38" s="10">
        <f t="shared" si="22"/>
        <v>0.39123630672926446</v>
      </c>
      <c r="AX38" s="10">
        <v>705192</v>
      </c>
      <c r="AY38" s="10">
        <f t="shared" si="23"/>
        <v>45.98278560250391</v>
      </c>
      <c r="AZ38" s="10">
        <v>0</v>
      </c>
      <c r="BA38" s="10">
        <f t="shared" si="24"/>
        <v>0</v>
      </c>
      <c r="BB38" s="10">
        <v>0</v>
      </c>
      <c r="BC38" s="10">
        <f t="shared" si="25"/>
        <v>0</v>
      </c>
      <c r="BD38" s="10">
        <v>770296</v>
      </c>
      <c r="BE38" s="10">
        <f t="shared" si="26"/>
        <v>50.227960354720921</v>
      </c>
      <c r="BF38" s="10">
        <v>0</v>
      </c>
      <c r="BG38" s="10">
        <f t="shared" si="27"/>
        <v>0</v>
      </c>
      <c r="BH38" s="25">
        <f t="shared" si="28"/>
        <v>18534984</v>
      </c>
      <c r="BI38" s="63">
        <f t="shared" si="29"/>
        <v>1208.5931142410016</v>
      </c>
    </row>
    <row r="39" spans="1:61" x14ac:dyDescent="0.2">
      <c r="A39" s="13">
        <v>37</v>
      </c>
      <c r="B39" s="14" t="s">
        <v>97</v>
      </c>
      <c r="C39" s="15">
        <v>19420</v>
      </c>
      <c r="D39" s="16">
        <v>1186972</v>
      </c>
      <c r="E39" s="16">
        <f t="shared" si="1"/>
        <v>61.1211122554068</v>
      </c>
      <c r="F39" s="16">
        <v>0</v>
      </c>
      <c r="G39" s="16">
        <f t="shared" si="2"/>
        <v>0</v>
      </c>
      <c r="H39" s="16">
        <v>0</v>
      </c>
      <c r="I39" s="16">
        <f t="shared" si="3"/>
        <v>0</v>
      </c>
      <c r="J39" s="16">
        <v>826</v>
      </c>
      <c r="K39" s="16">
        <f t="shared" si="4"/>
        <v>4.2533470648815651E-2</v>
      </c>
      <c r="L39" s="16">
        <v>65651</v>
      </c>
      <c r="M39" s="16">
        <f t="shared" si="5"/>
        <v>3.3805870236869207</v>
      </c>
      <c r="N39" s="16">
        <v>328845</v>
      </c>
      <c r="O39" s="16">
        <f t="shared" si="6"/>
        <v>16.933316168898042</v>
      </c>
      <c r="P39" s="16">
        <v>153845</v>
      </c>
      <c r="Q39" s="16">
        <f t="shared" si="7"/>
        <v>7.9219876416065915</v>
      </c>
      <c r="R39" s="16">
        <v>71946</v>
      </c>
      <c r="S39" s="16">
        <f t="shared" si="8"/>
        <v>3.7047373841400617</v>
      </c>
      <c r="T39" s="16">
        <v>0</v>
      </c>
      <c r="U39" s="16">
        <f t="shared" si="9"/>
        <v>0</v>
      </c>
      <c r="V39" s="16">
        <v>0</v>
      </c>
      <c r="W39" s="16">
        <f t="shared" si="10"/>
        <v>0</v>
      </c>
      <c r="X39" s="16">
        <v>411023</v>
      </c>
      <c r="Y39" s="16">
        <f t="shared" si="11"/>
        <v>21.164933058702367</v>
      </c>
      <c r="Z39" s="16">
        <v>22840</v>
      </c>
      <c r="AA39" s="16">
        <f t="shared" si="12"/>
        <v>1.1761071060762101</v>
      </c>
      <c r="AB39" s="16">
        <v>4109</v>
      </c>
      <c r="AC39" s="16">
        <f t="shared" si="13"/>
        <v>0.21158599382080329</v>
      </c>
      <c r="AD39" s="16">
        <v>8786</v>
      </c>
      <c r="AE39" s="16">
        <f t="shared" si="14"/>
        <v>0.45242018537590112</v>
      </c>
      <c r="AF39" s="16">
        <v>0</v>
      </c>
      <c r="AG39" s="16">
        <f t="shared" si="0"/>
        <v>0</v>
      </c>
      <c r="AH39" s="16">
        <v>0</v>
      </c>
      <c r="AI39" s="16">
        <f t="shared" si="15"/>
        <v>0</v>
      </c>
      <c r="AJ39" s="16">
        <v>247666</v>
      </c>
      <c r="AK39" s="16">
        <f t="shared" si="16"/>
        <v>12.753141091658085</v>
      </c>
      <c r="AL39" s="16">
        <v>0</v>
      </c>
      <c r="AM39" s="16">
        <f t="shared" si="17"/>
        <v>0</v>
      </c>
      <c r="AN39" s="16">
        <v>0</v>
      </c>
      <c r="AO39" s="17">
        <f t="shared" si="18"/>
        <v>0</v>
      </c>
      <c r="AP39" s="16">
        <v>0</v>
      </c>
      <c r="AQ39" s="16">
        <f t="shared" si="19"/>
        <v>0</v>
      </c>
      <c r="AR39" s="16">
        <v>0</v>
      </c>
      <c r="AS39" s="16">
        <f t="shared" si="20"/>
        <v>0</v>
      </c>
      <c r="AT39" s="10">
        <v>0</v>
      </c>
      <c r="AU39" s="16">
        <f t="shared" si="21"/>
        <v>0</v>
      </c>
      <c r="AV39" s="16">
        <v>0</v>
      </c>
      <c r="AW39" s="16">
        <f t="shared" si="22"/>
        <v>0</v>
      </c>
      <c r="AX39" s="16">
        <v>528027</v>
      </c>
      <c r="AY39" s="16">
        <f t="shared" si="23"/>
        <v>27.189855818743563</v>
      </c>
      <c r="AZ39" s="10">
        <v>0</v>
      </c>
      <c r="BA39" s="16">
        <f t="shared" si="24"/>
        <v>0</v>
      </c>
      <c r="BB39" s="16">
        <v>31683</v>
      </c>
      <c r="BC39" s="16">
        <f t="shared" si="25"/>
        <v>1.6314624098867148</v>
      </c>
      <c r="BD39" s="16">
        <v>0</v>
      </c>
      <c r="BE39" s="16">
        <f t="shared" si="26"/>
        <v>0</v>
      </c>
      <c r="BF39" s="16">
        <v>0</v>
      </c>
      <c r="BG39" s="16">
        <f t="shared" si="27"/>
        <v>0</v>
      </c>
      <c r="BH39" s="18">
        <f t="shared" si="28"/>
        <v>3062219</v>
      </c>
      <c r="BI39" s="64">
        <f t="shared" si="29"/>
        <v>157.68377960865087</v>
      </c>
    </row>
    <row r="40" spans="1:61" x14ac:dyDescent="0.2">
      <c r="A40" s="13">
        <v>38</v>
      </c>
      <c r="B40" s="14" t="s">
        <v>98</v>
      </c>
      <c r="C40" s="15">
        <v>4059</v>
      </c>
      <c r="D40" s="16">
        <v>711945</v>
      </c>
      <c r="E40" s="16">
        <f t="shared" si="1"/>
        <v>175.39911308203992</v>
      </c>
      <c r="F40" s="16">
        <v>0</v>
      </c>
      <c r="G40" s="16">
        <f t="shared" si="2"/>
        <v>0</v>
      </c>
      <c r="H40" s="16">
        <v>0</v>
      </c>
      <c r="I40" s="16">
        <f t="shared" si="3"/>
        <v>0</v>
      </c>
      <c r="J40" s="16">
        <v>0</v>
      </c>
      <c r="K40" s="16">
        <f t="shared" si="4"/>
        <v>0</v>
      </c>
      <c r="L40" s="16">
        <v>0</v>
      </c>
      <c r="M40" s="16">
        <f t="shared" si="5"/>
        <v>0</v>
      </c>
      <c r="N40" s="16">
        <v>2276062</v>
      </c>
      <c r="O40" s="16">
        <f t="shared" si="6"/>
        <v>560.74451835427442</v>
      </c>
      <c r="P40" s="16">
        <v>48784</v>
      </c>
      <c r="Q40" s="16">
        <f t="shared" si="7"/>
        <v>12.018723823601873</v>
      </c>
      <c r="R40" s="16">
        <v>0</v>
      </c>
      <c r="S40" s="16">
        <f t="shared" si="8"/>
        <v>0</v>
      </c>
      <c r="T40" s="16">
        <v>0</v>
      </c>
      <c r="U40" s="16">
        <f t="shared" si="9"/>
        <v>0</v>
      </c>
      <c r="V40" s="16">
        <v>0</v>
      </c>
      <c r="W40" s="16">
        <f t="shared" si="10"/>
        <v>0</v>
      </c>
      <c r="X40" s="16">
        <v>279722</v>
      </c>
      <c r="Y40" s="16">
        <f t="shared" si="11"/>
        <v>68.914018231091404</v>
      </c>
      <c r="Z40" s="16">
        <v>7987</v>
      </c>
      <c r="AA40" s="16">
        <f t="shared" si="12"/>
        <v>1.9677260408967725</v>
      </c>
      <c r="AB40" s="16">
        <v>0</v>
      </c>
      <c r="AC40" s="16">
        <f t="shared" si="13"/>
        <v>0</v>
      </c>
      <c r="AD40" s="16">
        <v>0</v>
      </c>
      <c r="AE40" s="16">
        <f t="shared" si="14"/>
        <v>0</v>
      </c>
      <c r="AF40" s="16">
        <v>0</v>
      </c>
      <c r="AG40" s="16">
        <f t="shared" si="0"/>
        <v>0</v>
      </c>
      <c r="AH40" s="16">
        <v>19800</v>
      </c>
      <c r="AI40" s="16">
        <f t="shared" si="15"/>
        <v>4.8780487804878048</v>
      </c>
      <c r="AJ40" s="16">
        <v>12549</v>
      </c>
      <c r="AK40" s="16">
        <f t="shared" si="16"/>
        <v>3.091648189209165</v>
      </c>
      <c r="AL40" s="16">
        <v>0</v>
      </c>
      <c r="AM40" s="16">
        <f t="shared" si="17"/>
        <v>0</v>
      </c>
      <c r="AN40" s="16">
        <v>0</v>
      </c>
      <c r="AO40" s="17">
        <f t="shared" si="18"/>
        <v>0</v>
      </c>
      <c r="AP40" s="16">
        <v>0</v>
      </c>
      <c r="AQ40" s="16">
        <f t="shared" si="19"/>
        <v>0</v>
      </c>
      <c r="AR40" s="16">
        <v>0</v>
      </c>
      <c r="AS40" s="16">
        <f t="shared" si="20"/>
        <v>0</v>
      </c>
      <c r="AT40" s="10">
        <v>0</v>
      </c>
      <c r="AU40" s="16">
        <f t="shared" si="21"/>
        <v>0</v>
      </c>
      <c r="AV40" s="16">
        <v>0</v>
      </c>
      <c r="AW40" s="16">
        <f t="shared" si="22"/>
        <v>0</v>
      </c>
      <c r="AX40" s="16">
        <v>30789</v>
      </c>
      <c r="AY40" s="16">
        <f t="shared" si="23"/>
        <v>7.5853658536585362</v>
      </c>
      <c r="AZ40" s="10">
        <v>0</v>
      </c>
      <c r="BA40" s="16">
        <f t="shared" si="24"/>
        <v>0</v>
      </c>
      <c r="BB40" s="16">
        <v>0</v>
      </c>
      <c r="BC40" s="16">
        <f t="shared" si="25"/>
        <v>0</v>
      </c>
      <c r="BD40" s="16">
        <v>0</v>
      </c>
      <c r="BE40" s="16">
        <f t="shared" si="26"/>
        <v>0</v>
      </c>
      <c r="BF40" s="16">
        <v>0</v>
      </c>
      <c r="BG40" s="16">
        <f t="shared" si="27"/>
        <v>0</v>
      </c>
      <c r="BH40" s="18">
        <f t="shared" si="28"/>
        <v>3387638</v>
      </c>
      <c r="BI40" s="64">
        <f t="shared" si="29"/>
        <v>834.59916235525986</v>
      </c>
    </row>
    <row r="41" spans="1:61" x14ac:dyDescent="0.2">
      <c r="A41" s="13">
        <v>39</v>
      </c>
      <c r="B41" s="14" t="s">
        <v>99</v>
      </c>
      <c r="C41" s="15">
        <v>2989</v>
      </c>
      <c r="D41" s="16">
        <v>2906512</v>
      </c>
      <c r="E41" s="16">
        <f t="shared" si="1"/>
        <v>972.40281030444964</v>
      </c>
      <c r="F41" s="16">
        <v>0</v>
      </c>
      <c r="G41" s="16">
        <f t="shared" si="2"/>
        <v>0</v>
      </c>
      <c r="H41" s="16">
        <v>0</v>
      </c>
      <c r="I41" s="16">
        <f t="shared" si="3"/>
        <v>0</v>
      </c>
      <c r="J41" s="16">
        <v>171</v>
      </c>
      <c r="K41" s="16">
        <f t="shared" si="4"/>
        <v>5.7209769153563066E-2</v>
      </c>
      <c r="L41" s="16">
        <v>89819</v>
      </c>
      <c r="M41" s="16">
        <f t="shared" si="5"/>
        <v>30.049849447975912</v>
      </c>
      <c r="N41" s="16">
        <v>184956</v>
      </c>
      <c r="O41" s="16">
        <f t="shared" si="6"/>
        <v>61.87888926062228</v>
      </c>
      <c r="P41" s="16">
        <v>38964</v>
      </c>
      <c r="Q41" s="16">
        <f t="shared" si="7"/>
        <v>13.035797925727667</v>
      </c>
      <c r="R41" s="16">
        <v>10227</v>
      </c>
      <c r="S41" s="16">
        <f t="shared" si="8"/>
        <v>3.4215456674473068</v>
      </c>
      <c r="T41" s="16">
        <v>2036</v>
      </c>
      <c r="U41" s="16">
        <f t="shared" si="9"/>
        <v>0.68116426898628302</v>
      </c>
      <c r="V41" s="16">
        <v>0</v>
      </c>
      <c r="W41" s="16">
        <f t="shared" si="10"/>
        <v>0</v>
      </c>
      <c r="X41" s="16">
        <v>103936</v>
      </c>
      <c r="Y41" s="16">
        <f t="shared" si="11"/>
        <v>34.772833723653399</v>
      </c>
      <c r="Z41" s="16">
        <v>21114</v>
      </c>
      <c r="AA41" s="16">
        <f t="shared" si="12"/>
        <v>7.0639009702241555</v>
      </c>
      <c r="AB41" s="16">
        <v>0</v>
      </c>
      <c r="AC41" s="16">
        <f t="shared" si="13"/>
        <v>0</v>
      </c>
      <c r="AD41" s="16">
        <v>69404</v>
      </c>
      <c r="AE41" s="16">
        <f t="shared" si="14"/>
        <v>23.219805955168951</v>
      </c>
      <c r="AF41" s="16">
        <v>0</v>
      </c>
      <c r="AG41" s="16">
        <f t="shared" si="0"/>
        <v>0</v>
      </c>
      <c r="AH41" s="16">
        <v>27099</v>
      </c>
      <c r="AI41" s="16">
        <f t="shared" si="15"/>
        <v>9.066242890598863</v>
      </c>
      <c r="AJ41" s="16">
        <v>0</v>
      </c>
      <c r="AK41" s="16">
        <f t="shared" si="16"/>
        <v>0</v>
      </c>
      <c r="AL41" s="16">
        <v>0</v>
      </c>
      <c r="AM41" s="16">
        <f t="shared" si="17"/>
        <v>0</v>
      </c>
      <c r="AN41" s="16">
        <v>0</v>
      </c>
      <c r="AO41" s="17">
        <f t="shared" si="18"/>
        <v>0</v>
      </c>
      <c r="AP41" s="16">
        <v>0</v>
      </c>
      <c r="AQ41" s="16">
        <f t="shared" si="19"/>
        <v>0</v>
      </c>
      <c r="AR41" s="16">
        <v>0</v>
      </c>
      <c r="AS41" s="16">
        <f t="shared" si="20"/>
        <v>0</v>
      </c>
      <c r="AT41" s="10">
        <v>0</v>
      </c>
      <c r="AU41" s="16">
        <f t="shared" si="21"/>
        <v>0</v>
      </c>
      <c r="AV41" s="16">
        <v>0</v>
      </c>
      <c r="AW41" s="16">
        <f t="shared" si="22"/>
        <v>0</v>
      </c>
      <c r="AX41" s="16">
        <v>168505</v>
      </c>
      <c r="AY41" s="16">
        <f t="shared" si="23"/>
        <v>56.375041820006693</v>
      </c>
      <c r="AZ41" s="10">
        <v>129849</v>
      </c>
      <c r="BA41" s="16">
        <f t="shared" si="24"/>
        <v>43.442288390766144</v>
      </c>
      <c r="BB41" s="16">
        <v>14160</v>
      </c>
      <c r="BC41" s="16">
        <f t="shared" si="25"/>
        <v>4.7373703579792572</v>
      </c>
      <c r="BD41" s="16">
        <v>0</v>
      </c>
      <c r="BE41" s="16">
        <f t="shared" si="26"/>
        <v>0</v>
      </c>
      <c r="BF41" s="16">
        <v>0</v>
      </c>
      <c r="BG41" s="16">
        <f t="shared" si="27"/>
        <v>0</v>
      </c>
      <c r="BH41" s="18">
        <f t="shared" si="28"/>
        <v>3766752</v>
      </c>
      <c r="BI41" s="64">
        <f t="shared" si="29"/>
        <v>1260.2047507527602</v>
      </c>
    </row>
    <row r="42" spans="1:61" x14ac:dyDescent="0.2">
      <c r="A42" s="19">
        <v>40</v>
      </c>
      <c r="B42" s="20" t="s">
        <v>100</v>
      </c>
      <c r="C42" s="21">
        <v>23517</v>
      </c>
      <c r="D42" s="22">
        <v>1503197</v>
      </c>
      <c r="E42" s="22">
        <f t="shared" si="1"/>
        <v>63.919590083769187</v>
      </c>
      <c r="F42" s="22">
        <v>0</v>
      </c>
      <c r="G42" s="22">
        <f t="shared" si="2"/>
        <v>0</v>
      </c>
      <c r="H42" s="22">
        <v>0</v>
      </c>
      <c r="I42" s="22">
        <f t="shared" si="3"/>
        <v>0</v>
      </c>
      <c r="J42" s="22">
        <v>24458</v>
      </c>
      <c r="K42" s="22">
        <f t="shared" si="4"/>
        <v>1.0400136071777863</v>
      </c>
      <c r="L42" s="22">
        <v>819894</v>
      </c>
      <c r="M42" s="22">
        <f t="shared" si="5"/>
        <v>34.863885699706593</v>
      </c>
      <c r="N42" s="22">
        <v>55516</v>
      </c>
      <c r="O42" s="22">
        <f t="shared" si="6"/>
        <v>2.3606752561976441</v>
      </c>
      <c r="P42" s="22">
        <v>0</v>
      </c>
      <c r="Q42" s="22">
        <f t="shared" si="7"/>
        <v>0</v>
      </c>
      <c r="R42" s="22">
        <v>0</v>
      </c>
      <c r="S42" s="22">
        <f t="shared" si="8"/>
        <v>0</v>
      </c>
      <c r="T42" s="22">
        <v>0</v>
      </c>
      <c r="U42" s="22">
        <f t="shared" si="9"/>
        <v>0</v>
      </c>
      <c r="V42" s="22">
        <v>0</v>
      </c>
      <c r="W42" s="22">
        <f t="shared" si="10"/>
        <v>0</v>
      </c>
      <c r="X42" s="22">
        <v>1251730</v>
      </c>
      <c r="Y42" s="22">
        <f t="shared" si="11"/>
        <v>53.226602032572181</v>
      </c>
      <c r="Z42" s="22">
        <v>19711</v>
      </c>
      <c r="AA42" s="22">
        <f t="shared" si="12"/>
        <v>0.83815962920440534</v>
      </c>
      <c r="AB42" s="22">
        <v>0</v>
      </c>
      <c r="AC42" s="22">
        <f t="shared" si="13"/>
        <v>0</v>
      </c>
      <c r="AD42" s="22">
        <v>16754</v>
      </c>
      <c r="AE42" s="22">
        <f t="shared" si="14"/>
        <v>0.71242080197304081</v>
      </c>
      <c r="AF42" s="22">
        <v>0</v>
      </c>
      <c r="AG42" s="22">
        <f t="shared" si="0"/>
        <v>0</v>
      </c>
      <c r="AH42" s="22">
        <v>0</v>
      </c>
      <c r="AI42" s="22">
        <f t="shared" si="15"/>
        <v>0</v>
      </c>
      <c r="AJ42" s="22">
        <v>271823</v>
      </c>
      <c r="AK42" s="22">
        <f t="shared" si="16"/>
        <v>11.558574648126887</v>
      </c>
      <c r="AL42" s="22">
        <v>0</v>
      </c>
      <c r="AM42" s="22">
        <f t="shared" si="17"/>
        <v>0</v>
      </c>
      <c r="AN42" s="22">
        <v>0</v>
      </c>
      <c r="AO42" s="23">
        <f t="shared" si="18"/>
        <v>0</v>
      </c>
      <c r="AP42" s="22">
        <v>0</v>
      </c>
      <c r="AQ42" s="22">
        <f t="shared" si="19"/>
        <v>0</v>
      </c>
      <c r="AR42" s="22">
        <v>0</v>
      </c>
      <c r="AS42" s="22">
        <f t="shared" si="20"/>
        <v>0</v>
      </c>
      <c r="AT42" s="10">
        <v>0</v>
      </c>
      <c r="AU42" s="22">
        <f t="shared" si="21"/>
        <v>0</v>
      </c>
      <c r="AV42" s="22">
        <v>0</v>
      </c>
      <c r="AW42" s="22">
        <f t="shared" si="22"/>
        <v>0</v>
      </c>
      <c r="AX42" s="22">
        <v>1097413</v>
      </c>
      <c r="AY42" s="22">
        <f t="shared" si="23"/>
        <v>46.664668112429304</v>
      </c>
      <c r="AZ42" s="10">
        <v>669795</v>
      </c>
      <c r="BA42" s="22">
        <f t="shared" si="24"/>
        <v>28.481311391759153</v>
      </c>
      <c r="BB42" s="22">
        <v>0</v>
      </c>
      <c r="BC42" s="22">
        <f t="shared" si="25"/>
        <v>0</v>
      </c>
      <c r="BD42" s="22">
        <v>0</v>
      </c>
      <c r="BE42" s="22">
        <f t="shared" si="26"/>
        <v>0</v>
      </c>
      <c r="BF42" s="22">
        <v>0</v>
      </c>
      <c r="BG42" s="22">
        <f t="shared" si="27"/>
        <v>0</v>
      </c>
      <c r="BH42" s="24">
        <f t="shared" si="28"/>
        <v>5730291</v>
      </c>
      <c r="BI42" s="65">
        <f t="shared" si="29"/>
        <v>243.66590126291618</v>
      </c>
    </row>
    <row r="43" spans="1:61" x14ac:dyDescent="0.2">
      <c r="A43" s="7">
        <v>41</v>
      </c>
      <c r="B43" s="8" t="s">
        <v>101</v>
      </c>
      <c r="C43" s="9">
        <v>1484</v>
      </c>
      <c r="D43" s="10">
        <v>39789</v>
      </c>
      <c r="E43" s="10">
        <f t="shared" si="1"/>
        <v>26.811994609164419</v>
      </c>
      <c r="F43" s="10">
        <v>0</v>
      </c>
      <c r="G43" s="10">
        <f t="shared" si="2"/>
        <v>0</v>
      </c>
      <c r="H43" s="10">
        <v>0</v>
      </c>
      <c r="I43" s="10">
        <f t="shared" si="3"/>
        <v>0</v>
      </c>
      <c r="J43" s="10">
        <v>0</v>
      </c>
      <c r="K43" s="10">
        <f t="shared" si="4"/>
        <v>0</v>
      </c>
      <c r="L43" s="10">
        <v>112485</v>
      </c>
      <c r="M43" s="10">
        <f t="shared" si="5"/>
        <v>75.79851752021564</v>
      </c>
      <c r="N43" s="10">
        <v>0</v>
      </c>
      <c r="O43" s="10">
        <f t="shared" si="6"/>
        <v>0</v>
      </c>
      <c r="P43" s="10">
        <v>55466</v>
      </c>
      <c r="Q43" s="10">
        <f t="shared" si="7"/>
        <v>37.376010781671162</v>
      </c>
      <c r="R43" s="10">
        <v>0</v>
      </c>
      <c r="S43" s="10">
        <f t="shared" si="8"/>
        <v>0</v>
      </c>
      <c r="T43" s="10">
        <v>411</v>
      </c>
      <c r="U43" s="10">
        <f t="shared" si="9"/>
        <v>0.27695417789757415</v>
      </c>
      <c r="V43" s="10">
        <v>0</v>
      </c>
      <c r="W43" s="10">
        <f t="shared" si="10"/>
        <v>0</v>
      </c>
      <c r="X43" s="10">
        <v>101718</v>
      </c>
      <c r="Y43" s="10">
        <f t="shared" si="11"/>
        <v>68.543126684636121</v>
      </c>
      <c r="Z43" s="10">
        <v>2201</v>
      </c>
      <c r="AA43" s="10">
        <f t="shared" si="12"/>
        <v>1.4831536388140161</v>
      </c>
      <c r="AB43" s="10">
        <v>610</v>
      </c>
      <c r="AC43" s="10">
        <f t="shared" si="13"/>
        <v>0.41105121293800539</v>
      </c>
      <c r="AD43" s="10">
        <v>0</v>
      </c>
      <c r="AE43" s="10">
        <f t="shared" si="14"/>
        <v>0</v>
      </c>
      <c r="AF43" s="10">
        <v>0</v>
      </c>
      <c r="AG43" s="10">
        <f t="shared" si="0"/>
        <v>0</v>
      </c>
      <c r="AH43" s="10">
        <v>0</v>
      </c>
      <c r="AI43" s="10">
        <f t="shared" si="15"/>
        <v>0</v>
      </c>
      <c r="AJ43" s="10">
        <v>0</v>
      </c>
      <c r="AK43" s="10">
        <f t="shared" si="16"/>
        <v>0</v>
      </c>
      <c r="AL43" s="10">
        <v>0</v>
      </c>
      <c r="AM43" s="10">
        <f t="shared" si="17"/>
        <v>0</v>
      </c>
      <c r="AN43" s="10">
        <v>0</v>
      </c>
      <c r="AO43" s="11">
        <f t="shared" si="18"/>
        <v>0</v>
      </c>
      <c r="AP43" s="10">
        <v>0</v>
      </c>
      <c r="AQ43" s="10">
        <f t="shared" si="19"/>
        <v>0</v>
      </c>
      <c r="AR43" s="10">
        <v>0</v>
      </c>
      <c r="AS43" s="10">
        <f t="shared" si="20"/>
        <v>0</v>
      </c>
      <c r="AT43" s="10">
        <v>0</v>
      </c>
      <c r="AU43" s="10">
        <f t="shared" si="21"/>
        <v>0</v>
      </c>
      <c r="AV43" s="10">
        <v>0</v>
      </c>
      <c r="AW43" s="10">
        <f t="shared" si="22"/>
        <v>0</v>
      </c>
      <c r="AX43" s="10">
        <v>139854</v>
      </c>
      <c r="AY43" s="10">
        <f t="shared" si="23"/>
        <v>94.241239892183287</v>
      </c>
      <c r="AZ43" s="10">
        <v>0</v>
      </c>
      <c r="BA43" s="10">
        <f t="shared" si="24"/>
        <v>0</v>
      </c>
      <c r="BB43" s="10">
        <v>0</v>
      </c>
      <c r="BC43" s="10">
        <f t="shared" si="25"/>
        <v>0</v>
      </c>
      <c r="BD43" s="10">
        <v>0</v>
      </c>
      <c r="BE43" s="10">
        <f t="shared" si="26"/>
        <v>0</v>
      </c>
      <c r="BF43" s="10">
        <v>0</v>
      </c>
      <c r="BG43" s="10">
        <f t="shared" si="27"/>
        <v>0</v>
      </c>
      <c r="BH43" s="25">
        <f t="shared" si="28"/>
        <v>452534</v>
      </c>
      <c r="BI43" s="63">
        <f t="shared" si="29"/>
        <v>304.94204851752022</v>
      </c>
    </row>
    <row r="44" spans="1:61" x14ac:dyDescent="0.2">
      <c r="A44" s="13">
        <v>42</v>
      </c>
      <c r="B44" s="14" t="s">
        <v>102</v>
      </c>
      <c r="C44" s="15">
        <v>2986</v>
      </c>
      <c r="D44" s="16">
        <v>34009</v>
      </c>
      <c r="E44" s="16">
        <f t="shared" si="1"/>
        <v>11.389484259879437</v>
      </c>
      <c r="F44" s="16">
        <v>0</v>
      </c>
      <c r="G44" s="16">
        <f t="shared" si="2"/>
        <v>0</v>
      </c>
      <c r="H44" s="16">
        <v>0</v>
      </c>
      <c r="I44" s="16">
        <f t="shared" si="3"/>
        <v>0</v>
      </c>
      <c r="J44" s="16">
        <v>1559</v>
      </c>
      <c r="K44" s="16">
        <f t="shared" si="4"/>
        <v>0.52210314802411251</v>
      </c>
      <c r="L44" s="16">
        <v>109244</v>
      </c>
      <c r="M44" s="16">
        <f t="shared" si="5"/>
        <v>36.5853985264568</v>
      </c>
      <c r="N44" s="16">
        <v>168267</v>
      </c>
      <c r="O44" s="16">
        <f t="shared" si="6"/>
        <v>56.351975887474886</v>
      </c>
      <c r="P44" s="16">
        <v>76918</v>
      </c>
      <c r="Q44" s="16">
        <f t="shared" si="7"/>
        <v>25.759544541192231</v>
      </c>
      <c r="R44" s="16">
        <v>0</v>
      </c>
      <c r="S44" s="16">
        <f t="shared" si="8"/>
        <v>0</v>
      </c>
      <c r="T44" s="16">
        <v>0</v>
      </c>
      <c r="U44" s="16">
        <f t="shared" si="9"/>
        <v>0</v>
      </c>
      <c r="V44" s="16">
        <v>0</v>
      </c>
      <c r="W44" s="16">
        <f t="shared" si="10"/>
        <v>0</v>
      </c>
      <c r="X44" s="16">
        <v>79964</v>
      </c>
      <c r="Y44" s="16">
        <f t="shared" si="11"/>
        <v>26.779638312123243</v>
      </c>
      <c r="Z44" s="16">
        <v>15903</v>
      </c>
      <c r="AA44" s="16">
        <f t="shared" si="12"/>
        <v>5.3258539852645681</v>
      </c>
      <c r="AB44" s="16">
        <v>94394</v>
      </c>
      <c r="AC44" s="16">
        <f t="shared" si="13"/>
        <v>31.612190221031479</v>
      </c>
      <c r="AD44" s="16">
        <v>40325</v>
      </c>
      <c r="AE44" s="16">
        <f t="shared" si="14"/>
        <v>13.50468854655057</v>
      </c>
      <c r="AF44" s="16">
        <v>0</v>
      </c>
      <c r="AG44" s="16">
        <f t="shared" si="0"/>
        <v>0</v>
      </c>
      <c r="AH44" s="16">
        <v>0</v>
      </c>
      <c r="AI44" s="16">
        <f t="shared" si="15"/>
        <v>0</v>
      </c>
      <c r="AJ44" s="16">
        <v>0</v>
      </c>
      <c r="AK44" s="16">
        <f t="shared" si="16"/>
        <v>0</v>
      </c>
      <c r="AL44" s="16">
        <v>0</v>
      </c>
      <c r="AM44" s="16">
        <f t="shared" si="17"/>
        <v>0</v>
      </c>
      <c r="AN44" s="16">
        <v>0</v>
      </c>
      <c r="AO44" s="17">
        <f t="shared" si="18"/>
        <v>0</v>
      </c>
      <c r="AP44" s="16">
        <v>0</v>
      </c>
      <c r="AQ44" s="16">
        <f t="shared" si="19"/>
        <v>0</v>
      </c>
      <c r="AR44" s="16">
        <v>11338</v>
      </c>
      <c r="AS44" s="16">
        <f t="shared" si="20"/>
        <v>3.7970529135967852</v>
      </c>
      <c r="AT44" s="10">
        <v>0</v>
      </c>
      <c r="AU44" s="16">
        <f t="shared" si="21"/>
        <v>0</v>
      </c>
      <c r="AV44" s="16">
        <v>0</v>
      </c>
      <c r="AW44" s="16">
        <f t="shared" si="22"/>
        <v>0</v>
      </c>
      <c r="AX44" s="16">
        <v>152644</v>
      </c>
      <c r="AY44" s="16">
        <f t="shared" si="23"/>
        <v>51.119892833221698</v>
      </c>
      <c r="AZ44" s="10">
        <v>0</v>
      </c>
      <c r="BA44" s="16">
        <f t="shared" si="24"/>
        <v>0</v>
      </c>
      <c r="BB44" s="16">
        <v>44719</v>
      </c>
      <c r="BC44" s="16">
        <f t="shared" si="25"/>
        <v>14.976222371064971</v>
      </c>
      <c r="BD44" s="16">
        <v>0</v>
      </c>
      <c r="BE44" s="16">
        <f t="shared" si="26"/>
        <v>0</v>
      </c>
      <c r="BF44" s="16">
        <v>0</v>
      </c>
      <c r="BG44" s="16">
        <f t="shared" si="27"/>
        <v>0</v>
      </c>
      <c r="BH44" s="18">
        <f t="shared" si="28"/>
        <v>829284</v>
      </c>
      <c r="BI44" s="64">
        <f t="shared" si="29"/>
        <v>277.72404554588076</v>
      </c>
    </row>
    <row r="45" spans="1:61" x14ac:dyDescent="0.2">
      <c r="A45" s="13">
        <v>43</v>
      </c>
      <c r="B45" s="14" t="s">
        <v>103</v>
      </c>
      <c r="C45" s="15">
        <v>4402</v>
      </c>
      <c r="D45" s="16">
        <v>262401</v>
      </c>
      <c r="E45" s="16">
        <f t="shared" si="1"/>
        <v>59.609495683780096</v>
      </c>
      <c r="F45" s="16">
        <v>0</v>
      </c>
      <c r="G45" s="16">
        <f t="shared" si="2"/>
        <v>0</v>
      </c>
      <c r="H45" s="16">
        <v>0</v>
      </c>
      <c r="I45" s="16">
        <f t="shared" si="3"/>
        <v>0</v>
      </c>
      <c r="J45" s="16">
        <v>11373</v>
      </c>
      <c r="K45" s="16">
        <f t="shared" si="4"/>
        <v>2.5835983643798275</v>
      </c>
      <c r="L45" s="16">
        <v>66136</v>
      </c>
      <c r="M45" s="16">
        <f t="shared" si="5"/>
        <v>15.024079963652886</v>
      </c>
      <c r="N45" s="16">
        <v>121577</v>
      </c>
      <c r="O45" s="16">
        <f t="shared" si="6"/>
        <v>27.618582462517036</v>
      </c>
      <c r="P45" s="16">
        <v>48667</v>
      </c>
      <c r="Q45" s="16">
        <f t="shared" si="7"/>
        <v>11.055656519763744</v>
      </c>
      <c r="R45" s="16">
        <v>0</v>
      </c>
      <c r="S45" s="16">
        <f t="shared" si="8"/>
        <v>0</v>
      </c>
      <c r="T45" s="16">
        <v>1104</v>
      </c>
      <c r="U45" s="16">
        <f t="shared" si="9"/>
        <v>0.25079509313948206</v>
      </c>
      <c r="V45" s="16">
        <v>0</v>
      </c>
      <c r="W45" s="16">
        <f t="shared" si="10"/>
        <v>0</v>
      </c>
      <c r="X45" s="16">
        <v>370739</v>
      </c>
      <c r="Y45" s="16">
        <f t="shared" si="11"/>
        <v>84.220581553839168</v>
      </c>
      <c r="Z45" s="16">
        <v>13497</v>
      </c>
      <c r="AA45" s="16">
        <f t="shared" si="12"/>
        <v>3.066106315311222</v>
      </c>
      <c r="AB45" s="16">
        <v>0</v>
      </c>
      <c r="AC45" s="16">
        <f t="shared" si="13"/>
        <v>0</v>
      </c>
      <c r="AD45" s="16">
        <v>0</v>
      </c>
      <c r="AE45" s="16">
        <f t="shared" si="14"/>
        <v>0</v>
      </c>
      <c r="AF45" s="16">
        <v>0</v>
      </c>
      <c r="AG45" s="16">
        <f t="shared" si="0"/>
        <v>0</v>
      </c>
      <c r="AH45" s="16">
        <v>0</v>
      </c>
      <c r="AI45" s="16">
        <f t="shared" si="15"/>
        <v>0</v>
      </c>
      <c r="AJ45" s="16">
        <v>96138</v>
      </c>
      <c r="AK45" s="16">
        <f t="shared" si="16"/>
        <v>21.839618355293048</v>
      </c>
      <c r="AL45" s="16">
        <v>0</v>
      </c>
      <c r="AM45" s="16">
        <f t="shared" si="17"/>
        <v>0</v>
      </c>
      <c r="AN45" s="16">
        <v>0</v>
      </c>
      <c r="AO45" s="17">
        <f t="shared" si="18"/>
        <v>0</v>
      </c>
      <c r="AP45" s="16">
        <v>0</v>
      </c>
      <c r="AQ45" s="16">
        <f t="shared" si="19"/>
        <v>0</v>
      </c>
      <c r="AR45" s="16">
        <v>0</v>
      </c>
      <c r="AS45" s="16">
        <f t="shared" si="20"/>
        <v>0</v>
      </c>
      <c r="AT45" s="10">
        <v>0</v>
      </c>
      <c r="AU45" s="16">
        <f t="shared" si="21"/>
        <v>0</v>
      </c>
      <c r="AV45" s="16">
        <v>0</v>
      </c>
      <c r="AW45" s="16">
        <f t="shared" si="22"/>
        <v>0</v>
      </c>
      <c r="AX45" s="16">
        <v>295947</v>
      </c>
      <c r="AY45" s="16">
        <f t="shared" si="23"/>
        <v>67.230122671512945</v>
      </c>
      <c r="AZ45" s="10">
        <v>225284</v>
      </c>
      <c r="BA45" s="16">
        <f t="shared" si="24"/>
        <v>51.177646524307136</v>
      </c>
      <c r="BB45" s="16">
        <v>0</v>
      </c>
      <c r="BC45" s="16">
        <f t="shared" si="25"/>
        <v>0</v>
      </c>
      <c r="BD45" s="16">
        <v>0</v>
      </c>
      <c r="BE45" s="16">
        <f t="shared" si="26"/>
        <v>0</v>
      </c>
      <c r="BF45" s="16">
        <v>0</v>
      </c>
      <c r="BG45" s="16">
        <f t="shared" si="27"/>
        <v>0</v>
      </c>
      <c r="BH45" s="18">
        <f t="shared" si="28"/>
        <v>1512863</v>
      </c>
      <c r="BI45" s="64">
        <f t="shared" si="29"/>
        <v>343.67628350749658</v>
      </c>
    </row>
    <row r="46" spans="1:61" x14ac:dyDescent="0.2">
      <c r="A46" s="13">
        <v>44</v>
      </c>
      <c r="B46" s="14" t="s">
        <v>104</v>
      </c>
      <c r="C46" s="15">
        <v>7535</v>
      </c>
      <c r="D46" s="16">
        <v>77306</v>
      </c>
      <c r="E46" s="16">
        <f t="shared" si="1"/>
        <v>10.259588586595886</v>
      </c>
      <c r="F46" s="16">
        <v>0</v>
      </c>
      <c r="G46" s="16">
        <f t="shared" si="2"/>
        <v>0</v>
      </c>
      <c r="H46" s="16">
        <v>0</v>
      </c>
      <c r="I46" s="16">
        <f t="shared" si="3"/>
        <v>0</v>
      </c>
      <c r="J46" s="16">
        <v>0</v>
      </c>
      <c r="K46" s="16">
        <f t="shared" si="4"/>
        <v>0</v>
      </c>
      <c r="L46" s="16">
        <v>231119</v>
      </c>
      <c r="M46" s="16">
        <f t="shared" si="5"/>
        <v>30.672727272727272</v>
      </c>
      <c r="N46" s="16">
        <v>1352953</v>
      </c>
      <c r="O46" s="16">
        <f t="shared" si="6"/>
        <v>179.55580623755807</v>
      </c>
      <c r="P46" s="16">
        <v>152456</v>
      </c>
      <c r="Q46" s="16">
        <f t="shared" si="7"/>
        <v>20.233045786330457</v>
      </c>
      <c r="R46" s="16">
        <v>12491</v>
      </c>
      <c r="S46" s="16">
        <f t="shared" si="8"/>
        <v>1.6577305905773059</v>
      </c>
      <c r="T46" s="16">
        <v>1176</v>
      </c>
      <c r="U46" s="16">
        <f t="shared" si="9"/>
        <v>0.15607166556071667</v>
      </c>
      <c r="V46" s="16">
        <v>0</v>
      </c>
      <c r="W46" s="16">
        <f t="shared" si="10"/>
        <v>0</v>
      </c>
      <c r="X46" s="16">
        <v>225668</v>
      </c>
      <c r="Y46" s="16">
        <f t="shared" si="11"/>
        <v>29.949303251493031</v>
      </c>
      <c r="Z46" s="16">
        <v>20948</v>
      </c>
      <c r="AA46" s="16">
        <f t="shared" si="12"/>
        <v>2.7800928998009291</v>
      </c>
      <c r="AB46" s="16">
        <v>3255</v>
      </c>
      <c r="AC46" s="16">
        <f t="shared" si="13"/>
        <v>0.43198407431984076</v>
      </c>
      <c r="AD46" s="16">
        <v>0</v>
      </c>
      <c r="AE46" s="16">
        <f t="shared" si="14"/>
        <v>0</v>
      </c>
      <c r="AF46" s="16">
        <v>0</v>
      </c>
      <c r="AG46" s="16">
        <f t="shared" si="0"/>
        <v>0</v>
      </c>
      <c r="AH46" s="16">
        <v>0</v>
      </c>
      <c r="AI46" s="16">
        <f t="shared" si="15"/>
        <v>0</v>
      </c>
      <c r="AJ46" s="16">
        <v>61937</v>
      </c>
      <c r="AK46" s="16">
        <f t="shared" si="16"/>
        <v>8.2199071001990713</v>
      </c>
      <c r="AL46" s="16">
        <v>0</v>
      </c>
      <c r="AM46" s="16">
        <f t="shared" si="17"/>
        <v>0</v>
      </c>
      <c r="AN46" s="16">
        <v>0</v>
      </c>
      <c r="AO46" s="17">
        <f t="shared" si="18"/>
        <v>0</v>
      </c>
      <c r="AP46" s="16">
        <v>0</v>
      </c>
      <c r="AQ46" s="16">
        <f t="shared" si="19"/>
        <v>0</v>
      </c>
      <c r="AR46" s="16">
        <v>1000</v>
      </c>
      <c r="AS46" s="16">
        <f t="shared" si="20"/>
        <v>0.13271400132714001</v>
      </c>
      <c r="AT46" s="10">
        <v>0</v>
      </c>
      <c r="AU46" s="16">
        <f t="shared" si="21"/>
        <v>0</v>
      </c>
      <c r="AV46" s="16">
        <v>0</v>
      </c>
      <c r="AW46" s="16">
        <f t="shared" si="22"/>
        <v>0</v>
      </c>
      <c r="AX46" s="16">
        <v>59480</v>
      </c>
      <c r="AY46" s="16">
        <f t="shared" si="23"/>
        <v>7.893828798938288</v>
      </c>
      <c r="AZ46" s="10">
        <v>0</v>
      </c>
      <c r="BA46" s="16">
        <f t="shared" si="24"/>
        <v>0</v>
      </c>
      <c r="BB46" s="16">
        <v>0</v>
      </c>
      <c r="BC46" s="16">
        <f t="shared" si="25"/>
        <v>0</v>
      </c>
      <c r="BD46" s="16">
        <v>0</v>
      </c>
      <c r="BE46" s="16">
        <f t="shared" si="26"/>
        <v>0</v>
      </c>
      <c r="BF46" s="16">
        <v>0</v>
      </c>
      <c r="BG46" s="16">
        <f t="shared" si="27"/>
        <v>0</v>
      </c>
      <c r="BH46" s="18">
        <f t="shared" si="28"/>
        <v>2199789</v>
      </c>
      <c r="BI46" s="64">
        <f t="shared" si="29"/>
        <v>291.94280026542799</v>
      </c>
    </row>
    <row r="47" spans="1:61" x14ac:dyDescent="0.2">
      <c r="A47" s="19">
        <v>45</v>
      </c>
      <c r="B47" s="20" t="s">
        <v>105</v>
      </c>
      <c r="C47" s="21">
        <v>9540</v>
      </c>
      <c r="D47" s="22">
        <v>233685</v>
      </c>
      <c r="E47" s="22">
        <f t="shared" si="1"/>
        <v>24.495283018867923</v>
      </c>
      <c r="F47" s="22">
        <v>0</v>
      </c>
      <c r="G47" s="22">
        <f t="shared" si="2"/>
        <v>0</v>
      </c>
      <c r="H47" s="22">
        <v>0</v>
      </c>
      <c r="I47" s="22">
        <f t="shared" si="3"/>
        <v>0</v>
      </c>
      <c r="J47" s="22">
        <v>0</v>
      </c>
      <c r="K47" s="22">
        <f t="shared" si="4"/>
        <v>0</v>
      </c>
      <c r="L47" s="22">
        <v>143882</v>
      </c>
      <c r="M47" s="22">
        <f t="shared" si="5"/>
        <v>15.081970649895178</v>
      </c>
      <c r="N47" s="22">
        <v>1504513</v>
      </c>
      <c r="O47" s="22">
        <f t="shared" si="6"/>
        <v>157.70576519916142</v>
      </c>
      <c r="P47" s="22">
        <v>352230</v>
      </c>
      <c r="Q47" s="22">
        <f t="shared" si="7"/>
        <v>36.921383647798741</v>
      </c>
      <c r="R47" s="22">
        <v>0</v>
      </c>
      <c r="S47" s="22">
        <f t="shared" si="8"/>
        <v>0</v>
      </c>
      <c r="T47" s="22">
        <v>0</v>
      </c>
      <c r="U47" s="22">
        <f t="shared" si="9"/>
        <v>0</v>
      </c>
      <c r="V47" s="22">
        <v>0</v>
      </c>
      <c r="W47" s="22">
        <f t="shared" si="10"/>
        <v>0</v>
      </c>
      <c r="X47" s="22">
        <v>330596</v>
      </c>
      <c r="Y47" s="22">
        <f t="shared" si="11"/>
        <v>34.653668763102722</v>
      </c>
      <c r="Z47" s="22">
        <v>173151</v>
      </c>
      <c r="AA47" s="22">
        <f t="shared" si="12"/>
        <v>18.149999999999999</v>
      </c>
      <c r="AB47" s="22">
        <v>0</v>
      </c>
      <c r="AC47" s="22">
        <f t="shared" si="13"/>
        <v>0</v>
      </c>
      <c r="AD47" s="22">
        <v>0</v>
      </c>
      <c r="AE47" s="22">
        <f t="shared" si="14"/>
        <v>0</v>
      </c>
      <c r="AF47" s="22">
        <v>0</v>
      </c>
      <c r="AG47" s="22">
        <f t="shared" si="0"/>
        <v>0</v>
      </c>
      <c r="AH47" s="22">
        <v>42293</v>
      </c>
      <c r="AI47" s="22">
        <f t="shared" si="15"/>
        <v>4.4332285115303982</v>
      </c>
      <c r="AJ47" s="22">
        <v>0</v>
      </c>
      <c r="AK47" s="22">
        <f t="shared" si="16"/>
        <v>0</v>
      </c>
      <c r="AL47" s="22">
        <v>0</v>
      </c>
      <c r="AM47" s="22">
        <f t="shared" si="17"/>
        <v>0</v>
      </c>
      <c r="AN47" s="22">
        <v>0</v>
      </c>
      <c r="AO47" s="23">
        <f t="shared" si="18"/>
        <v>0</v>
      </c>
      <c r="AP47" s="22">
        <v>0</v>
      </c>
      <c r="AQ47" s="22">
        <f t="shared" si="19"/>
        <v>0</v>
      </c>
      <c r="AR47" s="22">
        <v>0</v>
      </c>
      <c r="AS47" s="22">
        <f t="shared" si="20"/>
        <v>0</v>
      </c>
      <c r="AT47" s="10">
        <v>0</v>
      </c>
      <c r="AU47" s="22">
        <f t="shared" si="21"/>
        <v>0</v>
      </c>
      <c r="AV47" s="22">
        <v>31348</v>
      </c>
      <c r="AW47" s="22">
        <f t="shared" si="22"/>
        <v>3.2859538784067084</v>
      </c>
      <c r="AX47" s="22">
        <v>801613</v>
      </c>
      <c r="AY47" s="22">
        <f t="shared" si="23"/>
        <v>84.026519916142561</v>
      </c>
      <c r="AZ47" s="10">
        <v>1045</v>
      </c>
      <c r="BA47" s="22">
        <f t="shared" si="24"/>
        <v>0.10953878406708595</v>
      </c>
      <c r="BB47" s="22">
        <v>0</v>
      </c>
      <c r="BC47" s="22">
        <f t="shared" si="25"/>
        <v>0</v>
      </c>
      <c r="BD47" s="22">
        <v>0</v>
      </c>
      <c r="BE47" s="22">
        <f t="shared" si="26"/>
        <v>0</v>
      </c>
      <c r="BF47" s="22">
        <v>0</v>
      </c>
      <c r="BG47" s="22">
        <f t="shared" si="27"/>
        <v>0</v>
      </c>
      <c r="BH47" s="24">
        <f t="shared" si="28"/>
        <v>3614356</v>
      </c>
      <c r="BI47" s="65">
        <f t="shared" si="29"/>
        <v>378.86331236897274</v>
      </c>
    </row>
    <row r="48" spans="1:61" x14ac:dyDescent="0.2">
      <c r="A48" s="7">
        <v>46</v>
      </c>
      <c r="B48" s="8" t="s">
        <v>106</v>
      </c>
      <c r="C48" s="9">
        <v>1220</v>
      </c>
      <c r="D48" s="10">
        <v>46329</v>
      </c>
      <c r="E48" s="10">
        <f t="shared" si="1"/>
        <v>37.97459016393443</v>
      </c>
      <c r="F48" s="10">
        <v>0</v>
      </c>
      <c r="G48" s="10">
        <f t="shared" si="2"/>
        <v>0</v>
      </c>
      <c r="H48" s="10">
        <v>0</v>
      </c>
      <c r="I48" s="10">
        <f t="shared" si="3"/>
        <v>0</v>
      </c>
      <c r="J48" s="10">
        <v>103</v>
      </c>
      <c r="K48" s="10">
        <f t="shared" si="4"/>
        <v>8.4426229508196726E-2</v>
      </c>
      <c r="L48" s="10">
        <v>64320</v>
      </c>
      <c r="M48" s="10">
        <f t="shared" si="5"/>
        <v>52.721311475409834</v>
      </c>
      <c r="N48" s="10">
        <v>94829</v>
      </c>
      <c r="O48" s="10">
        <f t="shared" si="6"/>
        <v>77.728688524590169</v>
      </c>
      <c r="P48" s="10">
        <v>10883</v>
      </c>
      <c r="Q48" s="10">
        <f t="shared" si="7"/>
        <v>8.9204918032786882</v>
      </c>
      <c r="R48" s="10">
        <v>0</v>
      </c>
      <c r="S48" s="10">
        <f t="shared" si="8"/>
        <v>0</v>
      </c>
      <c r="T48" s="10">
        <v>594</v>
      </c>
      <c r="U48" s="10">
        <f t="shared" si="9"/>
        <v>0.48688524590163934</v>
      </c>
      <c r="V48" s="10">
        <v>0</v>
      </c>
      <c r="W48" s="10">
        <f t="shared" si="10"/>
        <v>0</v>
      </c>
      <c r="X48" s="10">
        <v>34679</v>
      </c>
      <c r="Y48" s="10">
        <f t="shared" si="11"/>
        <v>28.425409836065572</v>
      </c>
      <c r="Z48" s="10">
        <v>10187</v>
      </c>
      <c r="AA48" s="10">
        <f t="shared" si="12"/>
        <v>8.35</v>
      </c>
      <c r="AB48" s="10">
        <v>0</v>
      </c>
      <c r="AC48" s="10">
        <f t="shared" si="13"/>
        <v>0</v>
      </c>
      <c r="AD48" s="10">
        <v>0</v>
      </c>
      <c r="AE48" s="10">
        <f t="shared" si="14"/>
        <v>0</v>
      </c>
      <c r="AF48" s="10">
        <v>0</v>
      </c>
      <c r="AG48" s="10">
        <f t="shared" si="0"/>
        <v>0</v>
      </c>
      <c r="AH48" s="10">
        <v>13954</v>
      </c>
      <c r="AI48" s="10">
        <f t="shared" si="15"/>
        <v>11.437704918032788</v>
      </c>
      <c r="AJ48" s="10">
        <v>7041</v>
      </c>
      <c r="AK48" s="10">
        <f t="shared" si="16"/>
        <v>5.7713114754098358</v>
      </c>
      <c r="AL48" s="10">
        <v>0</v>
      </c>
      <c r="AM48" s="10">
        <f t="shared" si="17"/>
        <v>0</v>
      </c>
      <c r="AN48" s="10">
        <v>0</v>
      </c>
      <c r="AO48" s="11">
        <f t="shared" si="18"/>
        <v>0</v>
      </c>
      <c r="AP48" s="10">
        <v>0</v>
      </c>
      <c r="AQ48" s="10">
        <f t="shared" si="19"/>
        <v>0</v>
      </c>
      <c r="AR48" s="10">
        <v>0</v>
      </c>
      <c r="AS48" s="10">
        <f t="shared" si="20"/>
        <v>0</v>
      </c>
      <c r="AT48" s="10">
        <v>0</v>
      </c>
      <c r="AU48" s="10">
        <f t="shared" si="21"/>
        <v>0</v>
      </c>
      <c r="AV48" s="10">
        <v>0</v>
      </c>
      <c r="AW48" s="10">
        <f t="shared" si="22"/>
        <v>0</v>
      </c>
      <c r="AX48" s="10">
        <v>93964</v>
      </c>
      <c r="AY48" s="10">
        <f t="shared" si="23"/>
        <v>77.019672131147544</v>
      </c>
      <c r="AZ48" s="10">
        <v>114891</v>
      </c>
      <c r="BA48" s="10">
        <f t="shared" si="24"/>
        <v>94.172950819672124</v>
      </c>
      <c r="BB48" s="10">
        <v>0</v>
      </c>
      <c r="BC48" s="10">
        <f t="shared" si="25"/>
        <v>0</v>
      </c>
      <c r="BD48" s="10">
        <v>0</v>
      </c>
      <c r="BE48" s="10">
        <f t="shared" si="26"/>
        <v>0</v>
      </c>
      <c r="BF48" s="10">
        <v>0</v>
      </c>
      <c r="BG48" s="10">
        <f t="shared" si="27"/>
        <v>0</v>
      </c>
      <c r="BH48" s="25">
        <f t="shared" si="28"/>
        <v>491774</v>
      </c>
      <c r="BI48" s="63">
        <f t="shared" si="29"/>
        <v>403.09344262295082</v>
      </c>
    </row>
    <row r="49" spans="1:61" x14ac:dyDescent="0.2">
      <c r="A49" s="13">
        <v>47</v>
      </c>
      <c r="B49" s="14" t="s">
        <v>107</v>
      </c>
      <c r="C49" s="15">
        <v>3762</v>
      </c>
      <c r="D49" s="16">
        <v>138045</v>
      </c>
      <c r="E49" s="16">
        <f t="shared" si="1"/>
        <v>36.694577352472088</v>
      </c>
      <c r="F49" s="16">
        <v>0</v>
      </c>
      <c r="G49" s="16">
        <f t="shared" si="2"/>
        <v>0</v>
      </c>
      <c r="H49" s="16">
        <v>0</v>
      </c>
      <c r="I49" s="16">
        <f t="shared" si="3"/>
        <v>0</v>
      </c>
      <c r="J49" s="16">
        <v>0</v>
      </c>
      <c r="K49" s="16">
        <f t="shared" si="4"/>
        <v>0</v>
      </c>
      <c r="L49" s="16">
        <v>158687</v>
      </c>
      <c r="M49" s="16">
        <f t="shared" si="5"/>
        <v>42.18155236576289</v>
      </c>
      <c r="N49" s="16">
        <v>457507</v>
      </c>
      <c r="O49" s="16">
        <f t="shared" si="6"/>
        <v>121.61270600744285</v>
      </c>
      <c r="P49" s="16">
        <v>121763</v>
      </c>
      <c r="Q49" s="16">
        <f t="shared" si="7"/>
        <v>32.366560340244554</v>
      </c>
      <c r="R49" s="16">
        <v>0</v>
      </c>
      <c r="S49" s="16">
        <f t="shared" si="8"/>
        <v>0</v>
      </c>
      <c r="T49" s="16">
        <v>0</v>
      </c>
      <c r="U49" s="16">
        <f t="shared" si="9"/>
        <v>0</v>
      </c>
      <c r="V49" s="16">
        <v>0</v>
      </c>
      <c r="W49" s="16">
        <f t="shared" si="10"/>
        <v>0</v>
      </c>
      <c r="X49" s="16">
        <v>112917</v>
      </c>
      <c r="Y49" s="16">
        <f t="shared" si="11"/>
        <v>30.015151515151516</v>
      </c>
      <c r="Z49" s="16">
        <v>16853</v>
      </c>
      <c r="AA49" s="16">
        <f t="shared" si="12"/>
        <v>4.4797979797979801</v>
      </c>
      <c r="AB49" s="16">
        <v>0</v>
      </c>
      <c r="AC49" s="16">
        <f t="shared" si="13"/>
        <v>0</v>
      </c>
      <c r="AD49" s="16">
        <v>0</v>
      </c>
      <c r="AE49" s="16">
        <f t="shared" si="14"/>
        <v>0</v>
      </c>
      <c r="AF49" s="16">
        <v>0</v>
      </c>
      <c r="AG49" s="16">
        <f t="shared" si="0"/>
        <v>0</v>
      </c>
      <c r="AH49" s="16">
        <v>0</v>
      </c>
      <c r="AI49" s="16">
        <f t="shared" si="15"/>
        <v>0</v>
      </c>
      <c r="AJ49" s="16">
        <v>18585</v>
      </c>
      <c r="AK49" s="16">
        <f t="shared" si="16"/>
        <v>4.9401913875598087</v>
      </c>
      <c r="AL49" s="16">
        <v>0</v>
      </c>
      <c r="AM49" s="16">
        <f t="shared" si="17"/>
        <v>0</v>
      </c>
      <c r="AN49" s="16">
        <v>0</v>
      </c>
      <c r="AO49" s="17">
        <f t="shared" si="18"/>
        <v>0</v>
      </c>
      <c r="AP49" s="16">
        <v>0</v>
      </c>
      <c r="AQ49" s="16">
        <f t="shared" si="19"/>
        <v>0</v>
      </c>
      <c r="AR49" s="16">
        <v>0</v>
      </c>
      <c r="AS49" s="16">
        <f t="shared" si="20"/>
        <v>0</v>
      </c>
      <c r="AT49" s="10">
        <v>0</v>
      </c>
      <c r="AU49" s="16">
        <f t="shared" si="21"/>
        <v>0</v>
      </c>
      <c r="AV49" s="16">
        <v>0</v>
      </c>
      <c r="AW49" s="16">
        <f t="shared" si="22"/>
        <v>0</v>
      </c>
      <c r="AX49" s="16">
        <v>187277</v>
      </c>
      <c r="AY49" s="16">
        <f t="shared" si="23"/>
        <v>49.781233386496545</v>
      </c>
      <c r="AZ49" s="10">
        <v>0</v>
      </c>
      <c r="BA49" s="16">
        <f t="shared" si="24"/>
        <v>0</v>
      </c>
      <c r="BB49" s="16">
        <v>0</v>
      </c>
      <c r="BC49" s="16">
        <f t="shared" si="25"/>
        <v>0</v>
      </c>
      <c r="BD49" s="16">
        <v>0</v>
      </c>
      <c r="BE49" s="16">
        <f t="shared" si="26"/>
        <v>0</v>
      </c>
      <c r="BF49" s="16">
        <v>0</v>
      </c>
      <c r="BG49" s="16">
        <f t="shared" si="27"/>
        <v>0</v>
      </c>
      <c r="BH49" s="18">
        <f t="shared" si="28"/>
        <v>1211634</v>
      </c>
      <c r="BI49" s="64">
        <f t="shared" si="29"/>
        <v>322.0717703349282</v>
      </c>
    </row>
    <row r="50" spans="1:61" x14ac:dyDescent="0.2">
      <c r="A50" s="13">
        <v>48</v>
      </c>
      <c r="B50" s="14" t="s">
        <v>108</v>
      </c>
      <c r="C50" s="15">
        <v>5981</v>
      </c>
      <c r="D50" s="16">
        <v>182605</v>
      </c>
      <c r="E50" s="16">
        <f t="shared" si="1"/>
        <v>30.530847684333722</v>
      </c>
      <c r="F50" s="16">
        <v>0</v>
      </c>
      <c r="G50" s="16">
        <f t="shared" si="2"/>
        <v>0</v>
      </c>
      <c r="H50" s="16">
        <v>0</v>
      </c>
      <c r="I50" s="16">
        <f t="shared" si="3"/>
        <v>0</v>
      </c>
      <c r="J50" s="16">
        <v>464</v>
      </c>
      <c r="K50" s="16">
        <f t="shared" si="4"/>
        <v>7.7579000167196127E-2</v>
      </c>
      <c r="L50" s="16">
        <v>30373</v>
      </c>
      <c r="M50" s="16">
        <f t="shared" si="5"/>
        <v>5.0782477846513965</v>
      </c>
      <c r="N50" s="16">
        <v>1021177</v>
      </c>
      <c r="O50" s="16">
        <f t="shared" si="6"/>
        <v>170.73683330546731</v>
      </c>
      <c r="P50" s="16">
        <v>205475</v>
      </c>
      <c r="Q50" s="16">
        <f t="shared" si="7"/>
        <v>34.35462297274703</v>
      </c>
      <c r="R50" s="16">
        <v>20191</v>
      </c>
      <c r="S50" s="16">
        <f t="shared" si="8"/>
        <v>3.3758568801203812</v>
      </c>
      <c r="T50" s="16">
        <v>300</v>
      </c>
      <c r="U50" s="16">
        <f t="shared" si="9"/>
        <v>5.0158836314997492E-2</v>
      </c>
      <c r="V50" s="16">
        <v>0</v>
      </c>
      <c r="W50" s="16">
        <f t="shared" si="10"/>
        <v>0</v>
      </c>
      <c r="X50" s="16">
        <v>519990</v>
      </c>
      <c r="Y50" s="16">
        <f t="shared" si="11"/>
        <v>86.940310984785157</v>
      </c>
      <c r="Z50" s="16">
        <v>69158</v>
      </c>
      <c r="AA50" s="16">
        <f t="shared" si="12"/>
        <v>11.562949339575322</v>
      </c>
      <c r="AB50" s="16">
        <v>0</v>
      </c>
      <c r="AC50" s="16">
        <f t="shared" si="13"/>
        <v>0</v>
      </c>
      <c r="AD50" s="16">
        <v>0</v>
      </c>
      <c r="AE50" s="16">
        <f t="shared" si="14"/>
        <v>0</v>
      </c>
      <c r="AF50" s="16">
        <v>0</v>
      </c>
      <c r="AG50" s="16">
        <f t="shared" si="0"/>
        <v>0</v>
      </c>
      <c r="AH50" s="16">
        <v>0</v>
      </c>
      <c r="AI50" s="16">
        <f t="shared" si="15"/>
        <v>0</v>
      </c>
      <c r="AJ50" s="16">
        <v>39669</v>
      </c>
      <c r="AK50" s="16">
        <f t="shared" si="16"/>
        <v>6.6325029259321182</v>
      </c>
      <c r="AL50" s="16">
        <v>0</v>
      </c>
      <c r="AM50" s="16">
        <f t="shared" si="17"/>
        <v>0</v>
      </c>
      <c r="AN50" s="16">
        <v>0</v>
      </c>
      <c r="AO50" s="17">
        <f t="shared" si="18"/>
        <v>0</v>
      </c>
      <c r="AP50" s="16">
        <v>0</v>
      </c>
      <c r="AQ50" s="16">
        <f t="shared" si="19"/>
        <v>0</v>
      </c>
      <c r="AR50" s="16">
        <v>0</v>
      </c>
      <c r="AS50" s="16">
        <f t="shared" si="20"/>
        <v>0</v>
      </c>
      <c r="AT50" s="10">
        <v>0</v>
      </c>
      <c r="AU50" s="16">
        <f t="shared" si="21"/>
        <v>0</v>
      </c>
      <c r="AV50" s="16">
        <v>3531</v>
      </c>
      <c r="AW50" s="16">
        <f t="shared" si="22"/>
        <v>0.59036950342752048</v>
      </c>
      <c r="AX50" s="16">
        <v>433441</v>
      </c>
      <c r="AY50" s="16">
        <f t="shared" si="23"/>
        <v>72.469653904029428</v>
      </c>
      <c r="AZ50" s="10">
        <v>0</v>
      </c>
      <c r="BA50" s="16">
        <f t="shared" si="24"/>
        <v>0</v>
      </c>
      <c r="BB50" s="16">
        <v>0</v>
      </c>
      <c r="BC50" s="16">
        <f t="shared" si="25"/>
        <v>0</v>
      </c>
      <c r="BD50" s="16">
        <v>0</v>
      </c>
      <c r="BE50" s="16">
        <f t="shared" si="26"/>
        <v>0</v>
      </c>
      <c r="BF50" s="16">
        <v>0</v>
      </c>
      <c r="BG50" s="16">
        <f t="shared" si="27"/>
        <v>0</v>
      </c>
      <c r="BH50" s="18">
        <f t="shared" si="28"/>
        <v>2526374</v>
      </c>
      <c r="BI50" s="64">
        <f t="shared" si="29"/>
        <v>422.39993312155156</v>
      </c>
    </row>
    <row r="51" spans="1:61" x14ac:dyDescent="0.2">
      <c r="A51" s="13">
        <v>49</v>
      </c>
      <c r="B51" s="14" t="s">
        <v>109</v>
      </c>
      <c r="C51" s="15">
        <v>13886</v>
      </c>
      <c r="D51" s="16">
        <v>346972</v>
      </c>
      <c r="E51" s="16">
        <f t="shared" si="1"/>
        <v>24.987181333717412</v>
      </c>
      <c r="F51" s="16">
        <v>0</v>
      </c>
      <c r="G51" s="16">
        <f t="shared" si="2"/>
        <v>0</v>
      </c>
      <c r="H51" s="16">
        <v>0</v>
      </c>
      <c r="I51" s="16">
        <f t="shared" si="3"/>
        <v>0</v>
      </c>
      <c r="J51" s="16">
        <v>3200</v>
      </c>
      <c r="K51" s="16">
        <f t="shared" si="4"/>
        <v>0.23044793317009937</v>
      </c>
      <c r="L51" s="16">
        <v>1067685</v>
      </c>
      <c r="M51" s="16">
        <f t="shared" si="5"/>
        <v>76.889312977099237</v>
      </c>
      <c r="N51" s="16">
        <v>0</v>
      </c>
      <c r="O51" s="16">
        <f t="shared" si="6"/>
        <v>0</v>
      </c>
      <c r="P51" s="16">
        <v>0</v>
      </c>
      <c r="Q51" s="16">
        <f t="shared" si="7"/>
        <v>0</v>
      </c>
      <c r="R51" s="16">
        <v>0</v>
      </c>
      <c r="S51" s="16">
        <f t="shared" si="8"/>
        <v>0</v>
      </c>
      <c r="T51" s="16">
        <v>0</v>
      </c>
      <c r="U51" s="16">
        <f t="shared" si="9"/>
        <v>0</v>
      </c>
      <c r="V51" s="16">
        <v>0</v>
      </c>
      <c r="W51" s="16">
        <f t="shared" si="10"/>
        <v>0</v>
      </c>
      <c r="X51" s="16">
        <v>162952</v>
      </c>
      <c r="Y51" s="16">
        <f t="shared" si="11"/>
        <v>11.734984876854385</v>
      </c>
      <c r="Z51" s="16">
        <v>46656</v>
      </c>
      <c r="AA51" s="16">
        <f t="shared" si="12"/>
        <v>3.3599308656200488</v>
      </c>
      <c r="AB51" s="16">
        <v>1700</v>
      </c>
      <c r="AC51" s="16">
        <f t="shared" si="13"/>
        <v>0.1224254644966153</v>
      </c>
      <c r="AD51" s="16">
        <v>73865</v>
      </c>
      <c r="AE51" s="16">
        <f t="shared" si="14"/>
        <v>5.319386432377935</v>
      </c>
      <c r="AF51" s="16">
        <v>0</v>
      </c>
      <c r="AG51" s="16">
        <f t="shared" si="0"/>
        <v>0</v>
      </c>
      <c r="AH51" s="16">
        <v>8946</v>
      </c>
      <c r="AI51" s="16">
        <f t="shared" si="15"/>
        <v>0.6442460031686591</v>
      </c>
      <c r="AJ51" s="16">
        <v>73565</v>
      </c>
      <c r="AK51" s="16">
        <f t="shared" si="16"/>
        <v>5.2977819386432374</v>
      </c>
      <c r="AL51" s="16">
        <v>0</v>
      </c>
      <c r="AM51" s="16">
        <f t="shared" si="17"/>
        <v>0</v>
      </c>
      <c r="AN51" s="16">
        <v>0</v>
      </c>
      <c r="AO51" s="17">
        <f t="shared" si="18"/>
        <v>0</v>
      </c>
      <c r="AP51" s="16">
        <v>0</v>
      </c>
      <c r="AQ51" s="16">
        <f t="shared" si="19"/>
        <v>0</v>
      </c>
      <c r="AR51" s="16">
        <v>0</v>
      </c>
      <c r="AS51" s="16">
        <f t="shared" si="20"/>
        <v>0</v>
      </c>
      <c r="AT51" s="10">
        <v>0</v>
      </c>
      <c r="AU51" s="16">
        <f t="shared" si="21"/>
        <v>0</v>
      </c>
      <c r="AV51" s="16">
        <v>1576</v>
      </c>
      <c r="AW51" s="16">
        <f t="shared" si="22"/>
        <v>0.11349560708627394</v>
      </c>
      <c r="AX51" s="16">
        <v>481871</v>
      </c>
      <c r="AY51" s="16">
        <f t="shared" si="23"/>
        <v>34.701930001440303</v>
      </c>
      <c r="AZ51" s="10">
        <v>505610</v>
      </c>
      <c r="BA51" s="16">
        <f t="shared" si="24"/>
        <v>36.411493590666858</v>
      </c>
      <c r="BB51" s="16">
        <v>9735</v>
      </c>
      <c r="BC51" s="16">
        <f t="shared" si="25"/>
        <v>0.70106582169091169</v>
      </c>
      <c r="BD51" s="16">
        <v>0</v>
      </c>
      <c r="BE51" s="16">
        <f t="shared" si="26"/>
        <v>0</v>
      </c>
      <c r="BF51" s="16">
        <v>0</v>
      </c>
      <c r="BG51" s="16">
        <f t="shared" si="27"/>
        <v>0</v>
      </c>
      <c r="BH51" s="18">
        <f t="shared" si="28"/>
        <v>2784333</v>
      </c>
      <c r="BI51" s="64">
        <f t="shared" si="29"/>
        <v>200.51368284603197</v>
      </c>
    </row>
    <row r="52" spans="1:61" x14ac:dyDescent="0.2">
      <c r="A52" s="19">
        <v>50</v>
      </c>
      <c r="B52" s="20" t="s">
        <v>110</v>
      </c>
      <c r="C52" s="21">
        <v>8159</v>
      </c>
      <c r="D52" s="22">
        <v>264916</v>
      </c>
      <c r="E52" s="22">
        <f t="shared" si="1"/>
        <v>32.469175144012745</v>
      </c>
      <c r="F52" s="22">
        <v>0</v>
      </c>
      <c r="G52" s="22">
        <f t="shared" si="2"/>
        <v>0</v>
      </c>
      <c r="H52" s="22">
        <v>0</v>
      </c>
      <c r="I52" s="22">
        <f t="shared" si="3"/>
        <v>0</v>
      </c>
      <c r="J52" s="22">
        <v>0</v>
      </c>
      <c r="K52" s="22">
        <f t="shared" si="4"/>
        <v>0</v>
      </c>
      <c r="L52" s="22">
        <v>40169</v>
      </c>
      <c r="M52" s="22">
        <f t="shared" si="5"/>
        <v>4.9232749111410712</v>
      </c>
      <c r="N52" s="22">
        <v>473138</v>
      </c>
      <c r="O52" s="22">
        <f t="shared" si="6"/>
        <v>57.989704620664298</v>
      </c>
      <c r="P52" s="22">
        <v>123822</v>
      </c>
      <c r="Q52" s="22">
        <f t="shared" si="7"/>
        <v>15.176124525064346</v>
      </c>
      <c r="R52" s="22">
        <v>14250</v>
      </c>
      <c r="S52" s="22">
        <f t="shared" si="8"/>
        <v>1.7465375658781714</v>
      </c>
      <c r="T52" s="22">
        <v>475</v>
      </c>
      <c r="U52" s="22">
        <f t="shared" si="9"/>
        <v>5.821791886260571E-2</v>
      </c>
      <c r="V52" s="22">
        <v>0</v>
      </c>
      <c r="W52" s="22">
        <f t="shared" si="10"/>
        <v>0</v>
      </c>
      <c r="X52" s="22">
        <v>87572</v>
      </c>
      <c r="Y52" s="22">
        <f t="shared" si="11"/>
        <v>10.733178085549699</v>
      </c>
      <c r="Z52" s="22">
        <v>5114</v>
      </c>
      <c r="AA52" s="22">
        <f t="shared" si="12"/>
        <v>0.62679249908076973</v>
      </c>
      <c r="AB52" s="22">
        <v>0</v>
      </c>
      <c r="AC52" s="22">
        <f t="shared" si="13"/>
        <v>0</v>
      </c>
      <c r="AD52" s="22">
        <v>265246</v>
      </c>
      <c r="AE52" s="22">
        <f t="shared" si="14"/>
        <v>32.509621277117297</v>
      </c>
      <c r="AF52" s="22">
        <v>0</v>
      </c>
      <c r="AG52" s="22">
        <f t="shared" si="0"/>
        <v>0</v>
      </c>
      <c r="AH52" s="22">
        <v>0</v>
      </c>
      <c r="AI52" s="22">
        <f t="shared" si="15"/>
        <v>0</v>
      </c>
      <c r="AJ52" s="22">
        <v>0</v>
      </c>
      <c r="AK52" s="22">
        <f t="shared" si="16"/>
        <v>0</v>
      </c>
      <c r="AL52" s="22">
        <v>0</v>
      </c>
      <c r="AM52" s="22">
        <f t="shared" si="17"/>
        <v>0</v>
      </c>
      <c r="AN52" s="22">
        <v>0</v>
      </c>
      <c r="AO52" s="23">
        <f t="shared" si="18"/>
        <v>0</v>
      </c>
      <c r="AP52" s="22">
        <v>0</v>
      </c>
      <c r="AQ52" s="22">
        <f t="shared" si="19"/>
        <v>0</v>
      </c>
      <c r="AR52" s="22">
        <v>0</v>
      </c>
      <c r="AS52" s="22">
        <f t="shared" si="20"/>
        <v>0</v>
      </c>
      <c r="AT52" s="10">
        <v>0</v>
      </c>
      <c r="AU52" s="22">
        <f t="shared" si="21"/>
        <v>0</v>
      </c>
      <c r="AV52" s="22">
        <v>0</v>
      </c>
      <c r="AW52" s="22">
        <f t="shared" si="22"/>
        <v>0</v>
      </c>
      <c r="AX52" s="22">
        <v>223302</v>
      </c>
      <c r="AY52" s="22">
        <f t="shared" si="23"/>
        <v>27.368795195489643</v>
      </c>
      <c r="AZ52" s="10">
        <v>6219</v>
      </c>
      <c r="BA52" s="22">
        <f t="shared" si="24"/>
        <v>0.76222576296114719</v>
      </c>
      <c r="BB52" s="22">
        <v>10136</v>
      </c>
      <c r="BC52" s="22">
        <f t="shared" si="25"/>
        <v>1.2423091065081504</v>
      </c>
      <c r="BD52" s="22">
        <v>0</v>
      </c>
      <c r="BE52" s="22">
        <f t="shared" si="26"/>
        <v>0</v>
      </c>
      <c r="BF52" s="22">
        <v>0</v>
      </c>
      <c r="BG52" s="22">
        <f t="shared" si="27"/>
        <v>0</v>
      </c>
      <c r="BH52" s="24">
        <f t="shared" si="28"/>
        <v>1514359</v>
      </c>
      <c r="BI52" s="65">
        <f t="shared" si="29"/>
        <v>185.60595661232995</v>
      </c>
    </row>
    <row r="53" spans="1:61" x14ac:dyDescent="0.2">
      <c r="A53" s="7">
        <v>51</v>
      </c>
      <c r="B53" s="8" t="s">
        <v>111</v>
      </c>
      <c r="C53" s="9">
        <v>8707</v>
      </c>
      <c r="D53" s="10">
        <v>450228</v>
      </c>
      <c r="E53" s="10">
        <f t="shared" si="1"/>
        <v>51.708740094177102</v>
      </c>
      <c r="F53" s="10">
        <v>0</v>
      </c>
      <c r="G53" s="10">
        <f t="shared" si="2"/>
        <v>0</v>
      </c>
      <c r="H53" s="10">
        <v>0</v>
      </c>
      <c r="I53" s="10">
        <f t="shared" si="3"/>
        <v>0</v>
      </c>
      <c r="J53" s="10">
        <v>4383</v>
      </c>
      <c r="K53" s="10">
        <f t="shared" si="4"/>
        <v>0.50338807855748247</v>
      </c>
      <c r="L53" s="10">
        <v>206687</v>
      </c>
      <c r="M53" s="10">
        <f t="shared" si="5"/>
        <v>23.73802687492822</v>
      </c>
      <c r="N53" s="10">
        <v>941566</v>
      </c>
      <c r="O53" s="10">
        <f t="shared" si="6"/>
        <v>108.13896864591707</v>
      </c>
      <c r="P53" s="10">
        <v>332311</v>
      </c>
      <c r="Q53" s="10">
        <f t="shared" si="7"/>
        <v>38.165958424256345</v>
      </c>
      <c r="R53" s="10">
        <v>10116</v>
      </c>
      <c r="S53" s="10">
        <f t="shared" si="8"/>
        <v>1.1618238199150108</v>
      </c>
      <c r="T53" s="10">
        <v>0</v>
      </c>
      <c r="U53" s="10">
        <f t="shared" si="9"/>
        <v>0</v>
      </c>
      <c r="V53" s="10">
        <v>0</v>
      </c>
      <c r="W53" s="10">
        <f t="shared" si="10"/>
        <v>0</v>
      </c>
      <c r="X53" s="10">
        <v>208974</v>
      </c>
      <c r="Y53" s="10">
        <f t="shared" si="11"/>
        <v>24.000689100723555</v>
      </c>
      <c r="Z53" s="10">
        <v>16881</v>
      </c>
      <c r="AA53" s="10">
        <f t="shared" si="12"/>
        <v>1.9387848857241301</v>
      </c>
      <c r="AB53" s="10">
        <v>8360</v>
      </c>
      <c r="AC53" s="10">
        <f t="shared" si="13"/>
        <v>0.96014700815435861</v>
      </c>
      <c r="AD53" s="10">
        <v>0</v>
      </c>
      <c r="AE53" s="10">
        <f t="shared" si="14"/>
        <v>0</v>
      </c>
      <c r="AF53" s="10">
        <v>0</v>
      </c>
      <c r="AG53" s="10">
        <f t="shared" si="0"/>
        <v>0</v>
      </c>
      <c r="AH53" s="10">
        <v>0</v>
      </c>
      <c r="AI53" s="10">
        <f t="shared" si="15"/>
        <v>0</v>
      </c>
      <c r="AJ53" s="10">
        <v>0</v>
      </c>
      <c r="AK53" s="10">
        <f t="shared" si="16"/>
        <v>0</v>
      </c>
      <c r="AL53" s="10">
        <v>0</v>
      </c>
      <c r="AM53" s="10">
        <f t="shared" si="17"/>
        <v>0</v>
      </c>
      <c r="AN53" s="10">
        <v>0</v>
      </c>
      <c r="AO53" s="11">
        <f t="shared" si="18"/>
        <v>0</v>
      </c>
      <c r="AP53" s="10">
        <v>0</v>
      </c>
      <c r="AQ53" s="10">
        <f t="shared" si="19"/>
        <v>0</v>
      </c>
      <c r="AR53" s="10">
        <v>0</v>
      </c>
      <c r="AS53" s="10">
        <f t="shared" si="20"/>
        <v>0</v>
      </c>
      <c r="AT53" s="10">
        <v>0</v>
      </c>
      <c r="AU53" s="10">
        <f t="shared" si="21"/>
        <v>0</v>
      </c>
      <c r="AV53" s="10">
        <v>31227</v>
      </c>
      <c r="AW53" s="10">
        <f t="shared" si="22"/>
        <v>3.5864247157459515</v>
      </c>
      <c r="AX53" s="10">
        <v>381818</v>
      </c>
      <c r="AY53" s="10">
        <f t="shared" si="23"/>
        <v>43.851843344435508</v>
      </c>
      <c r="AZ53" s="10">
        <v>455674</v>
      </c>
      <c r="BA53" s="10">
        <f t="shared" si="24"/>
        <v>52.334213850924542</v>
      </c>
      <c r="BB53" s="10">
        <v>0</v>
      </c>
      <c r="BC53" s="10">
        <f t="shared" si="25"/>
        <v>0</v>
      </c>
      <c r="BD53" s="10">
        <v>0</v>
      </c>
      <c r="BE53" s="10">
        <f t="shared" si="26"/>
        <v>0</v>
      </c>
      <c r="BF53" s="10">
        <v>0</v>
      </c>
      <c r="BG53" s="10">
        <f t="shared" si="27"/>
        <v>0</v>
      </c>
      <c r="BH53" s="25">
        <f t="shared" si="28"/>
        <v>3048225</v>
      </c>
      <c r="BI53" s="63">
        <f t="shared" si="29"/>
        <v>350.08900884345928</v>
      </c>
    </row>
    <row r="54" spans="1:61" x14ac:dyDescent="0.2">
      <c r="A54" s="13">
        <v>52</v>
      </c>
      <c r="B54" s="14" t="s">
        <v>112</v>
      </c>
      <c r="C54" s="15">
        <v>38270</v>
      </c>
      <c r="D54" s="16">
        <v>1162981</v>
      </c>
      <c r="E54" s="16">
        <f t="shared" si="1"/>
        <v>30.388842435327934</v>
      </c>
      <c r="F54" s="16">
        <v>0</v>
      </c>
      <c r="G54" s="16">
        <f t="shared" si="2"/>
        <v>0</v>
      </c>
      <c r="H54" s="16">
        <v>0</v>
      </c>
      <c r="I54" s="16">
        <f t="shared" si="3"/>
        <v>0</v>
      </c>
      <c r="J54" s="16">
        <v>2460</v>
      </c>
      <c r="K54" s="16">
        <f t="shared" si="4"/>
        <v>6.4280114972563362E-2</v>
      </c>
      <c r="L54" s="16">
        <v>0</v>
      </c>
      <c r="M54" s="16">
        <f t="shared" si="5"/>
        <v>0</v>
      </c>
      <c r="N54" s="16">
        <v>2600000</v>
      </c>
      <c r="O54" s="16">
        <f t="shared" si="6"/>
        <v>67.938332897831202</v>
      </c>
      <c r="P54" s="16">
        <v>260000</v>
      </c>
      <c r="Q54" s="16">
        <f t="shared" si="7"/>
        <v>6.7938332897831195</v>
      </c>
      <c r="R54" s="16">
        <v>0</v>
      </c>
      <c r="S54" s="16">
        <f t="shared" si="8"/>
        <v>0</v>
      </c>
      <c r="T54" s="16">
        <v>4100</v>
      </c>
      <c r="U54" s="16">
        <f t="shared" si="9"/>
        <v>0.10713352495427228</v>
      </c>
      <c r="V54" s="16">
        <v>0</v>
      </c>
      <c r="W54" s="16">
        <f t="shared" si="10"/>
        <v>0</v>
      </c>
      <c r="X54" s="16">
        <v>3332137</v>
      </c>
      <c r="Y54" s="16">
        <f t="shared" si="11"/>
        <v>87.069166448915595</v>
      </c>
      <c r="Z54" s="16">
        <v>36908</v>
      </c>
      <c r="AA54" s="16">
        <f t="shared" si="12"/>
        <v>0.96441076561275152</v>
      </c>
      <c r="AB54" s="16">
        <v>497</v>
      </c>
      <c r="AC54" s="16">
        <f t="shared" si="13"/>
        <v>1.298667363470081E-2</v>
      </c>
      <c r="AD54" s="16">
        <v>0</v>
      </c>
      <c r="AE54" s="16">
        <f t="shared" si="14"/>
        <v>0</v>
      </c>
      <c r="AF54" s="16">
        <v>0</v>
      </c>
      <c r="AG54" s="16">
        <f t="shared" si="0"/>
        <v>0</v>
      </c>
      <c r="AH54" s="16">
        <v>437736</v>
      </c>
      <c r="AI54" s="16">
        <f t="shared" si="15"/>
        <v>11.43809772667886</v>
      </c>
      <c r="AJ54" s="16">
        <v>39450</v>
      </c>
      <c r="AK54" s="16">
        <f t="shared" si="16"/>
        <v>1.0308335510844002</v>
      </c>
      <c r="AL54" s="16">
        <v>0</v>
      </c>
      <c r="AM54" s="16">
        <f t="shared" si="17"/>
        <v>0</v>
      </c>
      <c r="AN54" s="16">
        <v>0</v>
      </c>
      <c r="AO54" s="17">
        <f t="shared" si="18"/>
        <v>0</v>
      </c>
      <c r="AP54" s="16">
        <v>0</v>
      </c>
      <c r="AQ54" s="16">
        <f t="shared" si="19"/>
        <v>0</v>
      </c>
      <c r="AR54" s="16">
        <v>0</v>
      </c>
      <c r="AS54" s="16">
        <f t="shared" si="20"/>
        <v>0</v>
      </c>
      <c r="AT54" s="10">
        <v>0</v>
      </c>
      <c r="AU54" s="16">
        <f t="shared" si="21"/>
        <v>0</v>
      </c>
      <c r="AV54" s="16">
        <v>0</v>
      </c>
      <c r="AW54" s="16">
        <f t="shared" si="22"/>
        <v>0</v>
      </c>
      <c r="AX54" s="16">
        <v>555171</v>
      </c>
      <c r="AY54" s="16">
        <f t="shared" si="23"/>
        <v>14.506689312777633</v>
      </c>
      <c r="AZ54" s="10">
        <v>7260244</v>
      </c>
      <c r="BA54" s="16">
        <f t="shared" si="24"/>
        <v>189.71110530441598</v>
      </c>
      <c r="BB54" s="16">
        <v>0</v>
      </c>
      <c r="BC54" s="16">
        <f t="shared" si="25"/>
        <v>0</v>
      </c>
      <c r="BD54" s="16">
        <v>0</v>
      </c>
      <c r="BE54" s="16">
        <f t="shared" si="26"/>
        <v>0</v>
      </c>
      <c r="BF54" s="16">
        <v>0</v>
      </c>
      <c r="BG54" s="16">
        <f t="shared" si="27"/>
        <v>0</v>
      </c>
      <c r="BH54" s="18">
        <f t="shared" si="28"/>
        <v>15691684</v>
      </c>
      <c r="BI54" s="64">
        <f t="shared" si="29"/>
        <v>410.02571204598905</v>
      </c>
    </row>
    <row r="55" spans="1:61" x14ac:dyDescent="0.2">
      <c r="A55" s="13">
        <v>53</v>
      </c>
      <c r="B55" s="14" t="s">
        <v>113</v>
      </c>
      <c r="C55" s="15">
        <v>19374</v>
      </c>
      <c r="D55" s="16">
        <v>987931</v>
      </c>
      <c r="E55" s="16">
        <f t="shared" si="1"/>
        <v>50.992618973882522</v>
      </c>
      <c r="F55" s="16">
        <v>0</v>
      </c>
      <c r="G55" s="16">
        <f t="shared" si="2"/>
        <v>0</v>
      </c>
      <c r="H55" s="16">
        <v>0</v>
      </c>
      <c r="I55" s="16">
        <f t="shared" si="3"/>
        <v>0</v>
      </c>
      <c r="J55" s="16">
        <v>0</v>
      </c>
      <c r="K55" s="16">
        <f t="shared" si="4"/>
        <v>0</v>
      </c>
      <c r="L55" s="16">
        <v>0</v>
      </c>
      <c r="M55" s="16">
        <f t="shared" si="5"/>
        <v>0</v>
      </c>
      <c r="N55" s="16">
        <v>665552</v>
      </c>
      <c r="O55" s="16">
        <f t="shared" si="6"/>
        <v>34.352844017755757</v>
      </c>
      <c r="P55" s="16">
        <v>7061</v>
      </c>
      <c r="Q55" s="16">
        <f t="shared" si="7"/>
        <v>0.36445752038814905</v>
      </c>
      <c r="R55" s="16">
        <v>0</v>
      </c>
      <c r="S55" s="16">
        <f t="shared" si="8"/>
        <v>0</v>
      </c>
      <c r="T55" s="16">
        <v>0</v>
      </c>
      <c r="U55" s="16">
        <f t="shared" si="9"/>
        <v>0</v>
      </c>
      <c r="V55" s="16">
        <v>11749</v>
      </c>
      <c r="W55" s="16">
        <f t="shared" si="10"/>
        <v>0.60643129967998344</v>
      </c>
      <c r="X55" s="16">
        <v>1345878</v>
      </c>
      <c r="Y55" s="16">
        <f t="shared" si="11"/>
        <v>69.468256426138126</v>
      </c>
      <c r="Z55" s="16">
        <v>31261</v>
      </c>
      <c r="AA55" s="16">
        <f t="shared" si="12"/>
        <v>1.6135542479611851</v>
      </c>
      <c r="AB55" s="16">
        <v>7024</v>
      </c>
      <c r="AC55" s="16">
        <f t="shared" si="13"/>
        <v>0.36254774439971094</v>
      </c>
      <c r="AD55" s="16">
        <v>23855</v>
      </c>
      <c r="AE55" s="16">
        <f t="shared" si="14"/>
        <v>1.231289356870032</v>
      </c>
      <c r="AF55" s="16">
        <v>0</v>
      </c>
      <c r="AG55" s="16">
        <f t="shared" si="0"/>
        <v>0</v>
      </c>
      <c r="AH55" s="16">
        <v>101688</v>
      </c>
      <c r="AI55" s="16">
        <f t="shared" si="15"/>
        <v>5.2486838030349956</v>
      </c>
      <c r="AJ55" s="16">
        <v>77395</v>
      </c>
      <c r="AK55" s="16">
        <f t="shared" si="16"/>
        <v>3.9947868277072365</v>
      </c>
      <c r="AL55" s="16">
        <v>0</v>
      </c>
      <c r="AM55" s="16">
        <f t="shared" si="17"/>
        <v>0</v>
      </c>
      <c r="AN55" s="16">
        <v>0</v>
      </c>
      <c r="AO55" s="17">
        <f t="shared" si="18"/>
        <v>0</v>
      </c>
      <c r="AP55" s="16">
        <v>0</v>
      </c>
      <c r="AQ55" s="16">
        <f t="shared" si="19"/>
        <v>0</v>
      </c>
      <c r="AR55" s="16">
        <v>0</v>
      </c>
      <c r="AS55" s="16">
        <f t="shared" si="20"/>
        <v>0</v>
      </c>
      <c r="AT55" s="10">
        <v>0</v>
      </c>
      <c r="AU55" s="16">
        <f t="shared" si="21"/>
        <v>0</v>
      </c>
      <c r="AV55" s="16">
        <v>0</v>
      </c>
      <c r="AW55" s="16">
        <f t="shared" si="22"/>
        <v>0</v>
      </c>
      <c r="AX55" s="16">
        <v>598642</v>
      </c>
      <c r="AY55" s="16">
        <f t="shared" si="23"/>
        <v>30.899246412718075</v>
      </c>
      <c r="AZ55" s="10">
        <v>0</v>
      </c>
      <c r="BA55" s="16">
        <f t="shared" si="24"/>
        <v>0</v>
      </c>
      <c r="BB55" s="16">
        <v>0</v>
      </c>
      <c r="BC55" s="16">
        <f t="shared" si="25"/>
        <v>0</v>
      </c>
      <c r="BD55" s="16">
        <v>0</v>
      </c>
      <c r="BE55" s="16">
        <f t="shared" si="26"/>
        <v>0</v>
      </c>
      <c r="BF55" s="16">
        <v>0</v>
      </c>
      <c r="BG55" s="16">
        <f t="shared" si="27"/>
        <v>0</v>
      </c>
      <c r="BH55" s="18">
        <f t="shared" si="28"/>
        <v>3858036</v>
      </c>
      <c r="BI55" s="64">
        <f t="shared" si="29"/>
        <v>199.13471663053576</v>
      </c>
    </row>
    <row r="56" spans="1:61" x14ac:dyDescent="0.2">
      <c r="A56" s="13">
        <v>54</v>
      </c>
      <c r="B56" s="14" t="s">
        <v>114</v>
      </c>
      <c r="C56" s="15">
        <v>592</v>
      </c>
      <c r="D56" s="16">
        <v>15320</v>
      </c>
      <c r="E56" s="16">
        <f t="shared" si="1"/>
        <v>25.878378378378379</v>
      </c>
      <c r="F56" s="16">
        <v>0</v>
      </c>
      <c r="G56" s="16">
        <f t="shared" si="2"/>
        <v>0</v>
      </c>
      <c r="H56" s="16">
        <v>0</v>
      </c>
      <c r="I56" s="16">
        <f t="shared" si="3"/>
        <v>0</v>
      </c>
      <c r="J56" s="16">
        <v>0</v>
      </c>
      <c r="K56" s="16">
        <f t="shared" si="4"/>
        <v>0</v>
      </c>
      <c r="L56" s="16">
        <v>25000</v>
      </c>
      <c r="M56" s="16">
        <f t="shared" si="5"/>
        <v>42.229729729729726</v>
      </c>
      <c r="N56" s="16">
        <v>0</v>
      </c>
      <c r="O56" s="16">
        <f t="shared" si="6"/>
        <v>0</v>
      </c>
      <c r="P56" s="16">
        <v>0</v>
      </c>
      <c r="Q56" s="16">
        <f t="shared" si="7"/>
        <v>0</v>
      </c>
      <c r="R56" s="16">
        <v>0</v>
      </c>
      <c r="S56" s="16">
        <f t="shared" si="8"/>
        <v>0</v>
      </c>
      <c r="T56" s="16">
        <v>0</v>
      </c>
      <c r="U56" s="16">
        <f t="shared" si="9"/>
        <v>0</v>
      </c>
      <c r="V56" s="16">
        <v>0</v>
      </c>
      <c r="W56" s="16">
        <f t="shared" si="10"/>
        <v>0</v>
      </c>
      <c r="X56" s="16">
        <v>65102</v>
      </c>
      <c r="Y56" s="16">
        <f t="shared" si="11"/>
        <v>109.9695945945946</v>
      </c>
      <c r="Z56" s="16">
        <v>2728</v>
      </c>
      <c r="AA56" s="16">
        <f t="shared" si="12"/>
        <v>4.6081081081081079</v>
      </c>
      <c r="AB56" s="16">
        <v>0</v>
      </c>
      <c r="AC56" s="16">
        <f t="shared" si="13"/>
        <v>0</v>
      </c>
      <c r="AD56" s="16">
        <v>14680</v>
      </c>
      <c r="AE56" s="16">
        <f t="shared" si="14"/>
        <v>24.797297297297298</v>
      </c>
      <c r="AF56" s="16">
        <v>0</v>
      </c>
      <c r="AG56" s="16">
        <f t="shared" si="0"/>
        <v>0</v>
      </c>
      <c r="AH56" s="16">
        <v>28510</v>
      </c>
      <c r="AI56" s="16">
        <f t="shared" si="15"/>
        <v>48.158783783783782</v>
      </c>
      <c r="AJ56" s="16">
        <v>0</v>
      </c>
      <c r="AK56" s="16">
        <f t="shared" si="16"/>
        <v>0</v>
      </c>
      <c r="AL56" s="16">
        <v>0</v>
      </c>
      <c r="AM56" s="16">
        <f t="shared" si="17"/>
        <v>0</v>
      </c>
      <c r="AN56" s="16">
        <v>0</v>
      </c>
      <c r="AO56" s="17">
        <f t="shared" si="18"/>
        <v>0</v>
      </c>
      <c r="AP56" s="16">
        <v>0</v>
      </c>
      <c r="AQ56" s="16">
        <f t="shared" si="19"/>
        <v>0</v>
      </c>
      <c r="AR56" s="16">
        <v>0</v>
      </c>
      <c r="AS56" s="16">
        <f t="shared" si="20"/>
        <v>0</v>
      </c>
      <c r="AT56" s="10">
        <v>0</v>
      </c>
      <c r="AU56" s="16">
        <f t="shared" si="21"/>
        <v>0</v>
      </c>
      <c r="AV56" s="16">
        <v>0</v>
      </c>
      <c r="AW56" s="16">
        <f t="shared" si="22"/>
        <v>0</v>
      </c>
      <c r="AX56" s="16">
        <v>70935</v>
      </c>
      <c r="AY56" s="16">
        <f t="shared" si="23"/>
        <v>119.82263513513513</v>
      </c>
      <c r="AZ56" s="10">
        <v>24338</v>
      </c>
      <c r="BA56" s="16">
        <f t="shared" si="24"/>
        <v>41.111486486486484</v>
      </c>
      <c r="BB56" s="16">
        <v>0</v>
      </c>
      <c r="BC56" s="16">
        <f t="shared" si="25"/>
        <v>0</v>
      </c>
      <c r="BD56" s="16">
        <v>0</v>
      </c>
      <c r="BE56" s="16">
        <f t="shared" si="26"/>
        <v>0</v>
      </c>
      <c r="BF56" s="16">
        <v>0</v>
      </c>
      <c r="BG56" s="16">
        <f t="shared" si="27"/>
        <v>0</v>
      </c>
      <c r="BH56" s="18">
        <f t="shared" si="28"/>
        <v>246613</v>
      </c>
      <c r="BI56" s="64">
        <f t="shared" si="29"/>
        <v>416.57601351351349</v>
      </c>
    </row>
    <row r="57" spans="1:61" x14ac:dyDescent="0.2">
      <c r="A57" s="19">
        <v>55</v>
      </c>
      <c r="B57" s="20" t="s">
        <v>115</v>
      </c>
      <c r="C57" s="21">
        <v>17917</v>
      </c>
      <c r="D57" s="22">
        <v>2291738</v>
      </c>
      <c r="E57" s="22">
        <f t="shared" si="1"/>
        <v>127.90857844505219</v>
      </c>
      <c r="F57" s="22">
        <v>0</v>
      </c>
      <c r="G57" s="22">
        <f t="shared" si="2"/>
        <v>0</v>
      </c>
      <c r="H57" s="22">
        <v>0</v>
      </c>
      <c r="I57" s="22">
        <f t="shared" si="3"/>
        <v>0</v>
      </c>
      <c r="J57" s="22">
        <v>93</v>
      </c>
      <c r="K57" s="22">
        <f t="shared" si="4"/>
        <v>5.190601105095719E-3</v>
      </c>
      <c r="L57" s="22">
        <v>8333</v>
      </c>
      <c r="M57" s="22">
        <f t="shared" si="5"/>
        <v>0.46508902159959814</v>
      </c>
      <c r="N57" s="22">
        <v>133332</v>
      </c>
      <c r="O57" s="22">
        <f t="shared" si="6"/>
        <v>7.4416475972540042</v>
      </c>
      <c r="P57" s="22">
        <v>6063</v>
      </c>
      <c r="Q57" s="22">
        <f t="shared" si="7"/>
        <v>0.33839370430317578</v>
      </c>
      <c r="R57" s="22">
        <v>0</v>
      </c>
      <c r="S57" s="22">
        <f t="shared" si="8"/>
        <v>0</v>
      </c>
      <c r="T57" s="22">
        <v>3695</v>
      </c>
      <c r="U57" s="22">
        <f t="shared" si="9"/>
        <v>0.20622872132611486</v>
      </c>
      <c r="V57" s="22">
        <v>0</v>
      </c>
      <c r="W57" s="22">
        <f t="shared" si="10"/>
        <v>0</v>
      </c>
      <c r="X57" s="22">
        <v>798614</v>
      </c>
      <c r="Y57" s="22">
        <f t="shared" si="11"/>
        <v>44.572975386504439</v>
      </c>
      <c r="Z57" s="22">
        <v>72947</v>
      </c>
      <c r="AA57" s="22">
        <f t="shared" si="12"/>
        <v>4.0713847184238432</v>
      </c>
      <c r="AB57" s="22">
        <v>2034</v>
      </c>
      <c r="AC57" s="22">
        <f t="shared" si="13"/>
        <v>0.11352346933080315</v>
      </c>
      <c r="AD57" s="22">
        <v>9407</v>
      </c>
      <c r="AE57" s="22">
        <f t="shared" si="14"/>
        <v>0.52503209242618742</v>
      </c>
      <c r="AF57" s="22">
        <v>0</v>
      </c>
      <c r="AG57" s="22">
        <f t="shared" si="0"/>
        <v>0</v>
      </c>
      <c r="AH57" s="22">
        <v>164334</v>
      </c>
      <c r="AI57" s="22">
        <f t="shared" si="15"/>
        <v>9.1719595914494612</v>
      </c>
      <c r="AJ57" s="22">
        <v>60245</v>
      </c>
      <c r="AK57" s="22">
        <f t="shared" si="16"/>
        <v>3.3624490707149635</v>
      </c>
      <c r="AL57" s="22">
        <v>0</v>
      </c>
      <c r="AM57" s="22">
        <f t="shared" si="17"/>
        <v>0</v>
      </c>
      <c r="AN57" s="22">
        <v>0</v>
      </c>
      <c r="AO57" s="23">
        <f t="shared" si="18"/>
        <v>0</v>
      </c>
      <c r="AP57" s="22">
        <v>0</v>
      </c>
      <c r="AQ57" s="22">
        <f t="shared" si="19"/>
        <v>0</v>
      </c>
      <c r="AR57" s="22">
        <v>0</v>
      </c>
      <c r="AS57" s="22">
        <f t="shared" si="20"/>
        <v>0</v>
      </c>
      <c r="AT57" s="10">
        <v>0</v>
      </c>
      <c r="AU57" s="22">
        <f t="shared" si="21"/>
        <v>0</v>
      </c>
      <c r="AV57" s="22">
        <v>0</v>
      </c>
      <c r="AW57" s="22">
        <f t="shared" si="22"/>
        <v>0</v>
      </c>
      <c r="AX57" s="22">
        <v>410889</v>
      </c>
      <c r="AY57" s="22">
        <f t="shared" si="23"/>
        <v>22.932912876039516</v>
      </c>
      <c r="AZ57" s="10">
        <v>0</v>
      </c>
      <c r="BA57" s="22">
        <f t="shared" si="24"/>
        <v>0</v>
      </c>
      <c r="BB57" s="22">
        <v>0</v>
      </c>
      <c r="BC57" s="22">
        <f t="shared" si="25"/>
        <v>0</v>
      </c>
      <c r="BD57" s="22">
        <v>0</v>
      </c>
      <c r="BE57" s="22">
        <f t="shared" si="26"/>
        <v>0</v>
      </c>
      <c r="BF57" s="22">
        <v>0</v>
      </c>
      <c r="BG57" s="22">
        <f t="shared" si="27"/>
        <v>0</v>
      </c>
      <c r="BH57" s="24">
        <f t="shared" si="28"/>
        <v>3961724</v>
      </c>
      <c r="BI57" s="65">
        <f t="shared" si="29"/>
        <v>221.11536529552939</v>
      </c>
    </row>
    <row r="58" spans="1:61" x14ac:dyDescent="0.2">
      <c r="A58" s="7">
        <v>56</v>
      </c>
      <c r="B58" s="8" t="s">
        <v>116</v>
      </c>
      <c r="C58" s="9">
        <v>2113</v>
      </c>
      <c r="D58" s="10">
        <v>217150</v>
      </c>
      <c r="E58" s="10">
        <f t="shared" si="1"/>
        <v>102.76857548509228</v>
      </c>
      <c r="F58" s="10">
        <v>0</v>
      </c>
      <c r="G58" s="10">
        <f t="shared" si="2"/>
        <v>0</v>
      </c>
      <c r="H58" s="10">
        <v>0</v>
      </c>
      <c r="I58" s="10">
        <f t="shared" si="3"/>
        <v>0</v>
      </c>
      <c r="J58" s="10">
        <v>0</v>
      </c>
      <c r="K58" s="10">
        <f t="shared" si="4"/>
        <v>0</v>
      </c>
      <c r="L58" s="10">
        <v>148400</v>
      </c>
      <c r="M58" s="10">
        <f t="shared" si="5"/>
        <v>70.231897775674398</v>
      </c>
      <c r="N58" s="10">
        <v>109044</v>
      </c>
      <c r="O58" s="10">
        <f t="shared" si="6"/>
        <v>51.606247042120209</v>
      </c>
      <c r="P58" s="10">
        <v>70601</v>
      </c>
      <c r="Q58" s="10">
        <f t="shared" si="7"/>
        <v>33.412683388547087</v>
      </c>
      <c r="R58" s="10">
        <v>0</v>
      </c>
      <c r="S58" s="10">
        <f t="shared" si="8"/>
        <v>0</v>
      </c>
      <c r="T58" s="10">
        <v>6918</v>
      </c>
      <c r="U58" s="10">
        <f t="shared" si="9"/>
        <v>3.2740179839091339</v>
      </c>
      <c r="V58" s="10">
        <v>0</v>
      </c>
      <c r="W58" s="10">
        <f t="shared" si="10"/>
        <v>0</v>
      </c>
      <c r="X58" s="10">
        <v>134749</v>
      </c>
      <c r="Y58" s="10">
        <f t="shared" si="11"/>
        <v>63.771415049692379</v>
      </c>
      <c r="Z58" s="10">
        <v>16889</v>
      </c>
      <c r="AA58" s="10">
        <f t="shared" si="12"/>
        <v>7.9929010884997638</v>
      </c>
      <c r="AB58" s="10">
        <v>0</v>
      </c>
      <c r="AC58" s="10">
        <f t="shared" si="13"/>
        <v>0</v>
      </c>
      <c r="AD58" s="10">
        <v>0</v>
      </c>
      <c r="AE58" s="10">
        <f t="shared" si="14"/>
        <v>0</v>
      </c>
      <c r="AF58" s="10">
        <v>0</v>
      </c>
      <c r="AG58" s="10">
        <f t="shared" si="0"/>
        <v>0</v>
      </c>
      <c r="AH58" s="10">
        <v>0</v>
      </c>
      <c r="AI58" s="10">
        <f t="shared" si="15"/>
        <v>0</v>
      </c>
      <c r="AJ58" s="10">
        <v>0</v>
      </c>
      <c r="AK58" s="10">
        <f t="shared" si="16"/>
        <v>0</v>
      </c>
      <c r="AL58" s="10">
        <v>0</v>
      </c>
      <c r="AM58" s="10">
        <f t="shared" si="17"/>
        <v>0</v>
      </c>
      <c r="AN58" s="10">
        <v>0</v>
      </c>
      <c r="AO58" s="11">
        <f t="shared" si="18"/>
        <v>0</v>
      </c>
      <c r="AP58" s="10">
        <v>0</v>
      </c>
      <c r="AQ58" s="10">
        <f t="shared" si="19"/>
        <v>0</v>
      </c>
      <c r="AR58" s="10">
        <v>0</v>
      </c>
      <c r="AS58" s="10">
        <f t="shared" si="20"/>
        <v>0</v>
      </c>
      <c r="AT58" s="10">
        <v>0</v>
      </c>
      <c r="AU58" s="10">
        <f t="shared" si="21"/>
        <v>0</v>
      </c>
      <c r="AV58" s="10">
        <v>0</v>
      </c>
      <c r="AW58" s="10">
        <f t="shared" si="22"/>
        <v>0</v>
      </c>
      <c r="AX58" s="10">
        <v>251055</v>
      </c>
      <c r="AY58" s="10">
        <f t="shared" si="23"/>
        <v>118.81448177946048</v>
      </c>
      <c r="AZ58" s="10">
        <v>0</v>
      </c>
      <c r="BA58" s="10">
        <f t="shared" si="24"/>
        <v>0</v>
      </c>
      <c r="BB58" s="10">
        <v>0</v>
      </c>
      <c r="BC58" s="10">
        <f t="shared" si="25"/>
        <v>0</v>
      </c>
      <c r="BD58" s="10">
        <v>0</v>
      </c>
      <c r="BE58" s="10">
        <f t="shared" si="26"/>
        <v>0</v>
      </c>
      <c r="BF58" s="10">
        <v>0</v>
      </c>
      <c r="BG58" s="10">
        <f t="shared" si="27"/>
        <v>0</v>
      </c>
      <c r="BH58" s="25">
        <f t="shared" si="28"/>
        <v>954806</v>
      </c>
      <c r="BI58" s="63">
        <f t="shared" si="29"/>
        <v>451.87221959299575</v>
      </c>
    </row>
    <row r="59" spans="1:61" x14ac:dyDescent="0.2">
      <c r="A59" s="13">
        <v>57</v>
      </c>
      <c r="B59" s="14" t="s">
        <v>117</v>
      </c>
      <c r="C59" s="15">
        <v>9620</v>
      </c>
      <c r="D59" s="16">
        <v>544028</v>
      </c>
      <c r="E59" s="16">
        <f t="shared" si="1"/>
        <v>56.551767151767152</v>
      </c>
      <c r="F59" s="16">
        <v>0</v>
      </c>
      <c r="G59" s="16">
        <f t="shared" si="2"/>
        <v>0</v>
      </c>
      <c r="H59" s="16">
        <v>0</v>
      </c>
      <c r="I59" s="16">
        <f t="shared" si="3"/>
        <v>0</v>
      </c>
      <c r="J59" s="16">
        <v>5792</v>
      </c>
      <c r="K59" s="16">
        <f t="shared" si="4"/>
        <v>0.60207900207900211</v>
      </c>
      <c r="L59" s="16">
        <v>73000</v>
      </c>
      <c r="M59" s="16">
        <f t="shared" si="5"/>
        <v>7.5883575883575887</v>
      </c>
      <c r="N59" s="16">
        <v>989040</v>
      </c>
      <c r="O59" s="16">
        <f t="shared" si="6"/>
        <v>102.81081081081081</v>
      </c>
      <c r="P59" s="16">
        <v>168000</v>
      </c>
      <c r="Q59" s="16">
        <f t="shared" si="7"/>
        <v>17.463617463617464</v>
      </c>
      <c r="R59" s="16">
        <v>46000</v>
      </c>
      <c r="S59" s="16">
        <f t="shared" si="8"/>
        <v>4.7817047817047813</v>
      </c>
      <c r="T59" s="16">
        <v>1305</v>
      </c>
      <c r="U59" s="16">
        <f t="shared" si="9"/>
        <v>0.13565488565488565</v>
      </c>
      <c r="V59" s="16">
        <v>0</v>
      </c>
      <c r="W59" s="16">
        <f t="shared" si="10"/>
        <v>0</v>
      </c>
      <c r="X59" s="16">
        <v>264389</v>
      </c>
      <c r="Y59" s="16">
        <f t="shared" si="11"/>
        <v>27.483264033264032</v>
      </c>
      <c r="Z59" s="16">
        <v>8535</v>
      </c>
      <c r="AA59" s="16">
        <f t="shared" si="12"/>
        <v>0.88721413721413722</v>
      </c>
      <c r="AB59" s="16">
        <v>1538</v>
      </c>
      <c r="AC59" s="16">
        <f t="shared" si="13"/>
        <v>0.15987525987525988</v>
      </c>
      <c r="AD59" s="16">
        <v>280650</v>
      </c>
      <c r="AE59" s="16">
        <f t="shared" si="14"/>
        <v>29.173596673596673</v>
      </c>
      <c r="AF59" s="16">
        <v>0</v>
      </c>
      <c r="AG59" s="16">
        <f t="shared" si="0"/>
        <v>0</v>
      </c>
      <c r="AH59" s="16">
        <v>0</v>
      </c>
      <c r="AI59" s="16">
        <f t="shared" si="15"/>
        <v>0</v>
      </c>
      <c r="AJ59" s="16">
        <v>268914</v>
      </c>
      <c r="AK59" s="16">
        <f t="shared" si="16"/>
        <v>27.953638253638253</v>
      </c>
      <c r="AL59" s="16">
        <v>0</v>
      </c>
      <c r="AM59" s="16">
        <f t="shared" si="17"/>
        <v>0</v>
      </c>
      <c r="AN59" s="16">
        <v>0</v>
      </c>
      <c r="AO59" s="17">
        <f t="shared" si="18"/>
        <v>0</v>
      </c>
      <c r="AP59" s="16">
        <v>0</v>
      </c>
      <c r="AQ59" s="16">
        <f t="shared" si="19"/>
        <v>0</v>
      </c>
      <c r="AR59" s="16">
        <v>0</v>
      </c>
      <c r="AS59" s="16">
        <f t="shared" si="20"/>
        <v>0</v>
      </c>
      <c r="AT59" s="10">
        <v>0</v>
      </c>
      <c r="AU59" s="16">
        <f t="shared" si="21"/>
        <v>0</v>
      </c>
      <c r="AV59" s="16">
        <v>0</v>
      </c>
      <c r="AW59" s="16">
        <f t="shared" si="22"/>
        <v>0</v>
      </c>
      <c r="AX59" s="16">
        <v>302089</v>
      </c>
      <c r="AY59" s="16">
        <f t="shared" si="23"/>
        <v>31.402182952182951</v>
      </c>
      <c r="AZ59" s="16">
        <v>0</v>
      </c>
      <c r="BA59" s="16">
        <f t="shared" si="24"/>
        <v>0</v>
      </c>
      <c r="BB59" s="16">
        <v>0</v>
      </c>
      <c r="BC59" s="16">
        <f t="shared" si="25"/>
        <v>0</v>
      </c>
      <c r="BD59" s="16">
        <v>0</v>
      </c>
      <c r="BE59" s="16">
        <f t="shared" si="26"/>
        <v>0</v>
      </c>
      <c r="BF59" s="16">
        <v>0</v>
      </c>
      <c r="BG59" s="16">
        <f t="shared" si="27"/>
        <v>0</v>
      </c>
      <c r="BH59" s="18">
        <f t="shared" si="28"/>
        <v>2953280</v>
      </c>
      <c r="BI59" s="64">
        <f t="shared" si="29"/>
        <v>306.99376299376297</v>
      </c>
    </row>
    <row r="60" spans="1:61" x14ac:dyDescent="0.2">
      <c r="A60" s="13">
        <v>58</v>
      </c>
      <c r="B60" s="14" t="s">
        <v>118</v>
      </c>
      <c r="C60" s="15">
        <v>8882</v>
      </c>
      <c r="D60" s="16">
        <v>79931</v>
      </c>
      <c r="E60" s="16">
        <f t="shared" si="1"/>
        <v>8.9992118892141413</v>
      </c>
      <c r="F60" s="16">
        <v>0</v>
      </c>
      <c r="G60" s="16">
        <f t="shared" si="2"/>
        <v>0</v>
      </c>
      <c r="H60" s="16">
        <v>0</v>
      </c>
      <c r="I60" s="16">
        <f t="shared" si="3"/>
        <v>0</v>
      </c>
      <c r="J60" s="16">
        <v>0</v>
      </c>
      <c r="K60" s="16">
        <f t="shared" si="4"/>
        <v>0</v>
      </c>
      <c r="L60" s="16">
        <v>570886</v>
      </c>
      <c r="M60" s="16">
        <f t="shared" si="5"/>
        <v>64.274487727989197</v>
      </c>
      <c r="N60" s="16">
        <v>0</v>
      </c>
      <c r="O60" s="16">
        <f t="shared" si="6"/>
        <v>0</v>
      </c>
      <c r="P60" s="16">
        <v>196795</v>
      </c>
      <c r="Q60" s="16">
        <f t="shared" si="7"/>
        <v>22.156608871875704</v>
      </c>
      <c r="R60" s="16">
        <v>0</v>
      </c>
      <c r="S60" s="16">
        <f t="shared" si="8"/>
        <v>0</v>
      </c>
      <c r="T60" s="16">
        <v>581</v>
      </c>
      <c r="U60" s="16">
        <f t="shared" si="9"/>
        <v>6.5413195226300389E-2</v>
      </c>
      <c r="V60" s="16">
        <v>0</v>
      </c>
      <c r="W60" s="16">
        <f t="shared" si="10"/>
        <v>0</v>
      </c>
      <c r="X60" s="16">
        <v>436857</v>
      </c>
      <c r="Y60" s="16">
        <f t="shared" si="11"/>
        <v>49.184530511146136</v>
      </c>
      <c r="Z60" s="16">
        <v>11774</v>
      </c>
      <c r="AA60" s="16">
        <f t="shared" si="12"/>
        <v>1.3256023418149065</v>
      </c>
      <c r="AB60" s="16">
        <v>1503</v>
      </c>
      <c r="AC60" s="16">
        <f t="shared" si="13"/>
        <v>0.16921864444944831</v>
      </c>
      <c r="AD60" s="16">
        <v>545</v>
      </c>
      <c r="AE60" s="16">
        <f t="shared" si="14"/>
        <v>6.136005404188246E-2</v>
      </c>
      <c r="AF60" s="16">
        <v>0</v>
      </c>
      <c r="AG60" s="16">
        <f t="shared" si="0"/>
        <v>0</v>
      </c>
      <c r="AH60" s="16">
        <v>0</v>
      </c>
      <c r="AI60" s="16">
        <f t="shared" si="15"/>
        <v>0</v>
      </c>
      <c r="AJ60" s="16">
        <v>69617</v>
      </c>
      <c r="AK60" s="16">
        <f t="shared" si="16"/>
        <v>7.8379869398784061</v>
      </c>
      <c r="AL60" s="16">
        <v>0</v>
      </c>
      <c r="AM60" s="16">
        <f t="shared" si="17"/>
        <v>0</v>
      </c>
      <c r="AN60" s="16">
        <v>0</v>
      </c>
      <c r="AO60" s="17">
        <f t="shared" si="18"/>
        <v>0</v>
      </c>
      <c r="AP60" s="16">
        <v>0</v>
      </c>
      <c r="AQ60" s="16">
        <f t="shared" si="19"/>
        <v>0</v>
      </c>
      <c r="AR60" s="16">
        <v>0</v>
      </c>
      <c r="AS60" s="16">
        <f t="shared" si="20"/>
        <v>0</v>
      </c>
      <c r="AT60" s="10">
        <v>0</v>
      </c>
      <c r="AU60" s="16">
        <f t="shared" si="21"/>
        <v>0</v>
      </c>
      <c r="AV60" s="16">
        <v>0</v>
      </c>
      <c r="AW60" s="16">
        <f t="shared" si="22"/>
        <v>0</v>
      </c>
      <c r="AX60" s="16">
        <v>397984</v>
      </c>
      <c r="AY60" s="16">
        <f t="shared" si="23"/>
        <v>44.807926142760643</v>
      </c>
      <c r="AZ60" s="16">
        <v>405254</v>
      </c>
      <c r="BA60" s="16">
        <f t="shared" si="24"/>
        <v>45.626435487502818</v>
      </c>
      <c r="BB60" s="16">
        <v>0</v>
      </c>
      <c r="BC60" s="16">
        <f t="shared" si="25"/>
        <v>0</v>
      </c>
      <c r="BD60" s="16">
        <v>0</v>
      </c>
      <c r="BE60" s="16">
        <f t="shared" si="26"/>
        <v>0</v>
      </c>
      <c r="BF60" s="16">
        <v>0</v>
      </c>
      <c r="BG60" s="16">
        <f t="shared" si="27"/>
        <v>0</v>
      </c>
      <c r="BH60" s="18">
        <f t="shared" si="28"/>
        <v>2171727</v>
      </c>
      <c r="BI60" s="64">
        <f t="shared" si="29"/>
        <v>244.50878180589956</v>
      </c>
    </row>
    <row r="61" spans="1:61" x14ac:dyDescent="0.2">
      <c r="A61" s="13">
        <v>59</v>
      </c>
      <c r="B61" s="14" t="s">
        <v>119</v>
      </c>
      <c r="C61" s="15">
        <v>5261</v>
      </c>
      <c r="D61" s="16">
        <v>134152</v>
      </c>
      <c r="E61" s="16">
        <f t="shared" si="1"/>
        <v>25.499334727238168</v>
      </c>
      <c r="F61" s="16">
        <v>0</v>
      </c>
      <c r="G61" s="16">
        <f t="shared" si="2"/>
        <v>0</v>
      </c>
      <c r="H61" s="16">
        <v>0</v>
      </c>
      <c r="I61" s="16">
        <f t="shared" si="3"/>
        <v>0</v>
      </c>
      <c r="J61" s="16">
        <v>2145</v>
      </c>
      <c r="K61" s="16">
        <f t="shared" si="4"/>
        <v>0.40771716403725528</v>
      </c>
      <c r="L61" s="16">
        <v>115479</v>
      </c>
      <c r="M61" s="16">
        <f t="shared" si="5"/>
        <v>21.950009503896599</v>
      </c>
      <c r="N61" s="16">
        <v>360969</v>
      </c>
      <c r="O61" s="16">
        <f t="shared" si="6"/>
        <v>68.612241018817713</v>
      </c>
      <c r="P61" s="16">
        <v>52656</v>
      </c>
      <c r="Q61" s="16">
        <f t="shared" si="7"/>
        <v>10.008743584869796</v>
      </c>
      <c r="R61" s="16">
        <v>13044</v>
      </c>
      <c r="S61" s="16">
        <f t="shared" si="8"/>
        <v>2.479376544383197</v>
      </c>
      <c r="T61" s="16">
        <v>0</v>
      </c>
      <c r="U61" s="16">
        <f t="shared" si="9"/>
        <v>0</v>
      </c>
      <c r="V61" s="16">
        <v>0</v>
      </c>
      <c r="W61" s="16">
        <f t="shared" si="10"/>
        <v>0</v>
      </c>
      <c r="X61" s="16">
        <v>517183</v>
      </c>
      <c r="Y61" s="16">
        <f t="shared" si="11"/>
        <v>98.305075080783126</v>
      </c>
      <c r="Z61" s="16">
        <v>11448</v>
      </c>
      <c r="AA61" s="16">
        <f t="shared" si="12"/>
        <v>2.1760121649876449</v>
      </c>
      <c r="AB61" s="16">
        <v>1042</v>
      </c>
      <c r="AC61" s="16">
        <f t="shared" si="13"/>
        <v>0.19806120509408859</v>
      </c>
      <c r="AD61" s="16">
        <v>0</v>
      </c>
      <c r="AE61" s="16">
        <f t="shared" si="14"/>
        <v>0</v>
      </c>
      <c r="AF61" s="16">
        <v>0</v>
      </c>
      <c r="AG61" s="16">
        <f t="shared" si="0"/>
        <v>0</v>
      </c>
      <c r="AH61" s="16">
        <v>0</v>
      </c>
      <c r="AI61" s="16">
        <f t="shared" si="15"/>
        <v>0</v>
      </c>
      <c r="AJ61" s="16">
        <v>83798</v>
      </c>
      <c r="AK61" s="16">
        <f t="shared" si="16"/>
        <v>15.928150541722106</v>
      </c>
      <c r="AL61" s="16">
        <v>0</v>
      </c>
      <c r="AM61" s="16">
        <f t="shared" si="17"/>
        <v>0</v>
      </c>
      <c r="AN61" s="16">
        <v>0</v>
      </c>
      <c r="AO61" s="17">
        <f t="shared" si="18"/>
        <v>0</v>
      </c>
      <c r="AP61" s="16">
        <v>0</v>
      </c>
      <c r="AQ61" s="16">
        <f t="shared" si="19"/>
        <v>0</v>
      </c>
      <c r="AR61" s="16">
        <v>0</v>
      </c>
      <c r="AS61" s="16">
        <f t="shared" si="20"/>
        <v>0</v>
      </c>
      <c r="AT61" s="10">
        <v>58</v>
      </c>
      <c r="AU61" s="16">
        <f t="shared" si="21"/>
        <v>1.1024520053221821E-2</v>
      </c>
      <c r="AV61" s="16">
        <v>0</v>
      </c>
      <c r="AW61" s="16">
        <f t="shared" si="22"/>
        <v>0</v>
      </c>
      <c r="AX61" s="16">
        <v>428716</v>
      </c>
      <c r="AY61" s="16">
        <f t="shared" si="23"/>
        <v>81.489450674776663</v>
      </c>
      <c r="AZ61" s="16">
        <v>1117791</v>
      </c>
      <c r="BA61" s="16">
        <f t="shared" si="24"/>
        <v>212.46740163467021</v>
      </c>
      <c r="BB61" s="16">
        <v>4584</v>
      </c>
      <c r="BC61" s="16">
        <f t="shared" si="25"/>
        <v>0.87131724006842803</v>
      </c>
      <c r="BD61" s="16">
        <v>0</v>
      </c>
      <c r="BE61" s="16">
        <f t="shared" si="26"/>
        <v>0</v>
      </c>
      <c r="BF61" s="16">
        <v>0</v>
      </c>
      <c r="BG61" s="16">
        <f t="shared" si="27"/>
        <v>0</v>
      </c>
      <c r="BH61" s="18">
        <f t="shared" si="28"/>
        <v>2843065</v>
      </c>
      <c r="BI61" s="64">
        <f t="shared" si="29"/>
        <v>540.4039156053982</v>
      </c>
    </row>
    <row r="62" spans="1:61" x14ac:dyDescent="0.2">
      <c r="A62" s="19">
        <v>60</v>
      </c>
      <c r="B62" s="20" t="s">
        <v>120</v>
      </c>
      <c r="C62" s="21">
        <v>6306</v>
      </c>
      <c r="D62" s="22">
        <v>67727</v>
      </c>
      <c r="E62" s="22">
        <f t="shared" si="1"/>
        <v>10.740088804313352</v>
      </c>
      <c r="F62" s="22">
        <v>0</v>
      </c>
      <c r="G62" s="22">
        <f t="shared" si="2"/>
        <v>0</v>
      </c>
      <c r="H62" s="22">
        <v>0</v>
      </c>
      <c r="I62" s="22">
        <f t="shared" si="3"/>
        <v>0</v>
      </c>
      <c r="J62" s="22">
        <v>0</v>
      </c>
      <c r="K62" s="22">
        <f t="shared" si="4"/>
        <v>0</v>
      </c>
      <c r="L62" s="22">
        <v>23842</v>
      </c>
      <c r="M62" s="22">
        <f t="shared" si="5"/>
        <v>3.7808436409768476</v>
      </c>
      <c r="N62" s="22">
        <v>202632</v>
      </c>
      <c r="O62" s="22">
        <f t="shared" si="6"/>
        <v>32.133206470028547</v>
      </c>
      <c r="P62" s="22">
        <v>203643</v>
      </c>
      <c r="Q62" s="22">
        <f t="shared" si="7"/>
        <v>32.293529971455754</v>
      </c>
      <c r="R62" s="22">
        <v>71319</v>
      </c>
      <c r="S62" s="22">
        <f t="shared" si="8"/>
        <v>11.309705042816365</v>
      </c>
      <c r="T62" s="22">
        <v>1087</v>
      </c>
      <c r="U62" s="22">
        <f t="shared" si="9"/>
        <v>0.17237551538217571</v>
      </c>
      <c r="V62" s="22">
        <v>0</v>
      </c>
      <c r="W62" s="22">
        <f t="shared" si="10"/>
        <v>0</v>
      </c>
      <c r="X62" s="22">
        <v>231160</v>
      </c>
      <c r="Y62" s="22">
        <f t="shared" si="11"/>
        <v>36.657151918807486</v>
      </c>
      <c r="Z62" s="22">
        <v>11720</v>
      </c>
      <c r="AA62" s="22">
        <f t="shared" si="12"/>
        <v>1.8585474151601649</v>
      </c>
      <c r="AB62" s="22">
        <v>0</v>
      </c>
      <c r="AC62" s="22">
        <f t="shared" si="13"/>
        <v>0</v>
      </c>
      <c r="AD62" s="22">
        <v>0</v>
      </c>
      <c r="AE62" s="22">
        <f t="shared" si="14"/>
        <v>0</v>
      </c>
      <c r="AF62" s="22">
        <v>0</v>
      </c>
      <c r="AG62" s="22">
        <f t="shared" si="0"/>
        <v>0</v>
      </c>
      <c r="AH62" s="22">
        <v>0</v>
      </c>
      <c r="AI62" s="22">
        <f t="shared" si="15"/>
        <v>0</v>
      </c>
      <c r="AJ62" s="22">
        <v>70951</v>
      </c>
      <c r="AK62" s="22">
        <f t="shared" si="16"/>
        <v>11.251347922613384</v>
      </c>
      <c r="AL62" s="22">
        <v>0</v>
      </c>
      <c r="AM62" s="22">
        <f t="shared" si="17"/>
        <v>0</v>
      </c>
      <c r="AN62" s="22">
        <v>0</v>
      </c>
      <c r="AO62" s="23">
        <f t="shared" si="18"/>
        <v>0</v>
      </c>
      <c r="AP62" s="22">
        <v>0</v>
      </c>
      <c r="AQ62" s="22">
        <f t="shared" si="19"/>
        <v>0</v>
      </c>
      <c r="AR62" s="22">
        <v>0</v>
      </c>
      <c r="AS62" s="22">
        <f t="shared" si="20"/>
        <v>0</v>
      </c>
      <c r="AT62" s="10">
        <v>0</v>
      </c>
      <c r="AU62" s="22">
        <f t="shared" si="21"/>
        <v>0</v>
      </c>
      <c r="AV62" s="22">
        <v>1075</v>
      </c>
      <c r="AW62" s="22">
        <f t="shared" si="22"/>
        <v>0.17047256581033937</v>
      </c>
      <c r="AX62" s="22">
        <v>465427</v>
      </c>
      <c r="AY62" s="22">
        <f t="shared" si="23"/>
        <v>73.807009197589593</v>
      </c>
      <c r="AZ62" s="22">
        <v>0</v>
      </c>
      <c r="BA62" s="22">
        <f t="shared" si="24"/>
        <v>0</v>
      </c>
      <c r="BB62" s="22">
        <v>0</v>
      </c>
      <c r="BC62" s="22">
        <f t="shared" si="25"/>
        <v>0</v>
      </c>
      <c r="BD62" s="22">
        <v>0</v>
      </c>
      <c r="BE62" s="22">
        <f t="shared" si="26"/>
        <v>0</v>
      </c>
      <c r="BF62" s="22">
        <v>0</v>
      </c>
      <c r="BG62" s="22">
        <f t="shared" si="27"/>
        <v>0</v>
      </c>
      <c r="BH62" s="24">
        <f t="shared" si="28"/>
        <v>1350583</v>
      </c>
      <c r="BI62" s="65">
        <f t="shared" si="29"/>
        <v>214.174278464954</v>
      </c>
    </row>
    <row r="63" spans="1:61" ht="13.5" customHeight="1" x14ac:dyDescent="0.2">
      <c r="A63" s="7">
        <v>61</v>
      </c>
      <c r="B63" s="8" t="s">
        <v>121</v>
      </c>
      <c r="C63" s="9">
        <v>3886</v>
      </c>
      <c r="D63" s="10">
        <v>358898</v>
      </c>
      <c r="E63" s="10">
        <f t="shared" si="1"/>
        <v>92.356664951106538</v>
      </c>
      <c r="F63" s="10">
        <v>0</v>
      </c>
      <c r="G63" s="10">
        <f t="shared" si="2"/>
        <v>0</v>
      </c>
      <c r="H63" s="10">
        <v>0</v>
      </c>
      <c r="I63" s="10">
        <f t="shared" si="3"/>
        <v>0</v>
      </c>
      <c r="J63" s="10">
        <v>2531545</v>
      </c>
      <c r="K63" s="10">
        <f t="shared" si="4"/>
        <v>651.45265054040146</v>
      </c>
      <c r="L63" s="10">
        <v>59066</v>
      </c>
      <c r="M63" s="10">
        <f t="shared" si="5"/>
        <v>15.199691199176531</v>
      </c>
      <c r="N63" s="10">
        <v>183257</v>
      </c>
      <c r="O63" s="10">
        <f t="shared" si="6"/>
        <v>47.158260422027794</v>
      </c>
      <c r="P63" s="10">
        <v>68298</v>
      </c>
      <c r="Q63" s="10">
        <f t="shared" si="7"/>
        <v>17.575398867730314</v>
      </c>
      <c r="R63" s="10">
        <v>9618</v>
      </c>
      <c r="S63" s="10">
        <f t="shared" si="8"/>
        <v>2.4750386001029336</v>
      </c>
      <c r="T63" s="10">
        <v>1200</v>
      </c>
      <c r="U63" s="10">
        <f t="shared" si="9"/>
        <v>0.30880082346886256</v>
      </c>
      <c r="V63" s="10">
        <v>0</v>
      </c>
      <c r="W63" s="10">
        <f t="shared" si="10"/>
        <v>0</v>
      </c>
      <c r="X63" s="10">
        <v>201695</v>
      </c>
      <c r="Y63" s="10">
        <f t="shared" si="11"/>
        <v>51.902985074626862</v>
      </c>
      <c r="Z63" s="10">
        <v>33939</v>
      </c>
      <c r="AA63" s="10">
        <f t="shared" si="12"/>
        <v>8.7336592897581067</v>
      </c>
      <c r="AB63" s="10">
        <v>961</v>
      </c>
      <c r="AC63" s="10">
        <f t="shared" si="13"/>
        <v>0.24729799279464745</v>
      </c>
      <c r="AD63" s="10">
        <v>0</v>
      </c>
      <c r="AE63" s="10">
        <f t="shared" si="14"/>
        <v>0</v>
      </c>
      <c r="AF63" s="10">
        <v>4275</v>
      </c>
      <c r="AG63" s="10">
        <f t="shared" si="0"/>
        <v>1.100102933607823</v>
      </c>
      <c r="AH63" s="10">
        <v>6131</v>
      </c>
      <c r="AI63" s="10">
        <f t="shared" si="15"/>
        <v>1.5777148739063305</v>
      </c>
      <c r="AJ63" s="10">
        <v>0</v>
      </c>
      <c r="AK63" s="10">
        <f t="shared" si="16"/>
        <v>0</v>
      </c>
      <c r="AL63" s="10">
        <v>0</v>
      </c>
      <c r="AM63" s="10">
        <f t="shared" si="17"/>
        <v>0</v>
      </c>
      <c r="AN63" s="10">
        <v>0</v>
      </c>
      <c r="AO63" s="11">
        <f t="shared" si="18"/>
        <v>0</v>
      </c>
      <c r="AP63" s="10">
        <v>0</v>
      </c>
      <c r="AQ63" s="10">
        <f t="shared" si="19"/>
        <v>0</v>
      </c>
      <c r="AR63" s="10">
        <v>0</v>
      </c>
      <c r="AS63" s="10">
        <f t="shared" si="20"/>
        <v>0</v>
      </c>
      <c r="AT63" s="10">
        <v>0</v>
      </c>
      <c r="AU63" s="10">
        <f t="shared" si="21"/>
        <v>0</v>
      </c>
      <c r="AV63" s="10">
        <v>0</v>
      </c>
      <c r="AW63" s="10">
        <f t="shared" si="22"/>
        <v>0</v>
      </c>
      <c r="AX63" s="10">
        <v>386581</v>
      </c>
      <c r="AY63" s="10">
        <f t="shared" si="23"/>
        <v>99.480442614513635</v>
      </c>
      <c r="AZ63" s="10">
        <v>0</v>
      </c>
      <c r="BA63" s="10">
        <f t="shared" si="24"/>
        <v>0</v>
      </c>
      <c r="BB63" s="10">
        <v>0</v>
      </c>
      <c r="BC63" s="10">
        <f t="shared" si="25"/>
        <v>0</v>
      </c>
      <c r="BD63" s="10">
        <v>0</v>
      </c>
      <c r="BE63" s="10">
        <f t="shared" si="26"/>
        <v>0</v>
      </c>
      <c r="BF63" s="10">
        <v>0</v>
      </c>
      <c r="BG63" s="10">
        <f t="shared" si="27"/>
        <v>0</v>
      </c>
      <c r="BH63" s="25">
        <f t="shared" si="28"/>
        <v>3845464</v>
      </c>
      <c r="BI63" s="63">
        <f t="shared" si="29"/>
        <v>989.56870818322182</v>
      </c>
    </row>
    <row r="64" spans="1:61" x14ac:dyDescent="0.2">
      <c r="A64" s="13">
        <v>62</v>
      </c>
      <c r="B64" s="14" t="s">
        <v>122</v>
      </c>
      <c r="C64" s="15">
        <v>2101</v>
      </c>
      <c r="D64" s="16">
        <v>305212</v>
      </c>
      <c r="E64" s="16">
        <f t="shared" si="1"/>
        <v>145.26987148976679</v>
      </c>
      <c r="F64" s="16">
        <v>0</v>
      </c>
      <c r="G64" s="16">
        <f t="shared" si="2"/>
        <v>0</v>
      </c>
      <c r="H64" s="16">
        <v>0</v>
      </c>
      <c r="I64" s="16">
        <f t="shared" si="3"/>
        <v>0</v>
      </c>
      <c r="J64" s="16">
        <v>0</v>
      </c>
      <c r="K64" s="16">
        <f t="shared" si="4"/>
        <v>0</v>
      </c>
      <c r="L64" s="16">
        <v>25692</v>
      </c>
      <c r="M64" s="16">
        <f t="shared" si="5"/>
        <v>12.2284626368396</v>
      </c>
      <c r="N64" s="16">
        <v>84127</v>
      </c>
      <c r="O64" s="16">
        <f t="shared" si="6"/>
        <v>40.041408852927177</v>
      </c>
      <c r="P64" s="16">
        <v>57264</v>
      </c>
      <c r="Q64" s="16">
        <f t="shared" si="7"/>
        <v>27.255592574964304</v>
      </c>
      <c r="R64" s="16">
        <v>14206</v>
      </c>
      <c r="S64" s="16">
        <f t="shared" si="8"/>
        <v>6.7615421227986676</v>
      </c>
      <c r="T64" s="16">
        <v>1266</v>
      </c>
      <c r="U64" s="16">
        <f t="shared" si="9"/>
        <v>0.60257020466444555</v>
      </c>
      <c r="V64" s="16">
        <v>0</v>
      </c>
      <c r="W64" s="16">
        <f t="shared" si="10"/>
        <v>0</v>
      </c>
      <c r="X64" s="16">
        <v>29657</v>
      </c>
      <c r="Y64" s="16">
        <f t="shared" si="11"/>
        <v>14.115659209900048</v>
      </c>
      <c r="Z64" s="16">
        <v>4599</v>
      </c>
      <c r="AA64" s="16">
        <f t="shared" si="12"/>
        <v>2.1889576392194194</v>
      </c>
      <c r="AB64" s="16">
        <v>379</v>
      </c>
      <c r="AC64" s="16">
        <f t="shared" si="13"/>
        <v>0.18039029033793433</v>
      </c>
      <c r="AD64" s="16">
        <v>0</v>
      </c>
      <c r="AE64" s="16">
        <f t="shared" si="14"/>
        <v>0</v>
      </c>
      <c r="AF64" s="16">
        <v>0</v>
      </c>
      <c r="AG64" s="16">
        <f t="shared" si="0"/>
        <v>0</v>
      </c>
      <c r="AH64" s="16">
        <v>0</v>
      </c>
      <c r="AI64" s="16">
        <f t="shared" si="15"/>
        <v>0</v>
      </c>
      <c r="AJ64" s="16">
        <v>0</v>
      </c>
      <c r="AK64" s="16">
        <f t="shared" si="16"/>
        <v>0</v>
      </c>
      <c r="AL64" s="16">
        <v>0</v>
      </c>
      <c r="AM64" s="16">
        <f t="shared" si="17"/>
        <v>0</v>
      </c>
      <c r="AN64" s="16">
        <v>0</v>
      </c>
      <c r="AO64" s="17">
        <f t="shared" si="18"/>
        <v>0</v>
      </c>
      <c r="AP64" s="16">
        <v>0</v>
      </c>
      <c r="AQ64" s="16">
        <f t="shared" si="19"/>
        <v>0</v>
      </c>
      <c r="AR64" s="16">
        <v>0</v>
      </c>
      <c r="AS64" s="16">
        <f t="shared" si="20"/>
        <v>0</v>
      </c>
      <c r="AT64" s="10">
        <v>0</v>
      </c>
      <c r="AU64" s="16">
        <f t="shared" si="21"/>
        <v>0</v>
      </c>
      <c r="AV64" s="16">
        <v>0</v>
      </c>
      <c r="AW64" s="16">
        <f t="shared" si="22"/>
        <v>0</v>
      </c>
      <c r="AX64" s="16">
        <v>69287</v>
      </c>
      <c r="AY64" s="16">
        <f t="shared" si="23"/>
        <v>32.978105663969536</v>
      </c>
      <c r="AZ64" s="16">
        <v>0</v>
      </c>
      <c r="BA64" s="16">
        <f t="shared" si="24"/>
        <v>0</v>
      </c>
      <c r="BB64" s="16">
        <v>300</v>
      </c>
      <c r="BC64" s="16">
        <f t="shared" si="25"/>
        <v>0.14278914802475012</v>
      </c>
      <c r="BD64" s="16">
        <v>0</v>
      </c>
      <c r="BE64" s="16">
        <f t="shared" si="26"/>
        <v>0</v>
      </c>
      <c r="BF64" s="16">
        <v>0</v>
      </c>
      <c r="BG64" s="16">
        <f t="shared" si="27"/>
        <v>0</v>
      </c>
      <c r="BH64" s="18">
        <f t="shared" si="28"/>
        <v>591989</v>
      </c>
      <c r="BI64" s="64">
        <f t="shared" si="29"/>
        <v>281.76534983341264</v>
      </c>
    </row>
    <row r="65" spans="1:61" x14ac:dyDescent="0.2">
      <c r="A65" s="13">
        <v>63</v>
      </c>
      <c r="B65" s="14" t="s">
        <v>123</v>
      </c>
      <c r="C65" s="15">
        <v>2171</v>
      </c>
      <c r="D65" s="16">
        <v>5893</v>
      </c>
      <c r="E65" s="16">
        <f t="shared" si="1"/>
        <v>2.7144173192077385</v>
      </c>
      <c r="F65" s="16">
        <v>0</v>
      </c>
      <c r="G65" s="16">
        <f t="shared" si="2"/>
        <v>0</v>
      </c>
      <c r="H65" s="16">
        <v>0</v>
      </c>
      <c r="I65" s="16">
        <f t="shared" si="3"/>
        <v>0</v>
      </c>
      <c r="J65" s="16">
        <v>0</v>
      </c>
      <c r="K65" s="16">
        <f t="shared" si="4"/>
        <v>0</v>
      </c>
      <c r="L65" s="16">
        <v>52834</v>
      </c>
      <c r="M65" s="16">
        <f t="shared" si="5"/>
        <v>24.336250575771533</v>
      </c>
      <c r="N65" s="16">
        <v>79762</v>
      </c>
      <c r="O65" s="16">
        <f t="shared" si="6"/>
        <v>36.739751266697375</v>
      </c>
      <c r="P65" s="16">
        <v>57230</v>
      </c>
      <c r="Q65" s="16">
        <f t="shared" si="7"/>
        <v>26.361123906034084</v>
      </c>
      <c r="R65" s="16">
        <v>4942</v>
      </c>
      <c r="S65" s="16">
        <f t="shared" si="8"/>
        <v>2.2763703362505758</v>
      </c>
      <c r="T65" s="16">
        <v>0</v>
      </c>
      <c r="U65" s="16">
        <f t="shared" si="9"/>
        <v>0</v>
      </c>
      <c r="V65" s="16">
        <v>0</v>
      </c>
      <c r="W65" s="16">
        <f t="shared" si="10"/>
        <v>0</v>
      </c>
      <c r="X65" s="16">
        <v>76552</v>
      </c>
      <c r="Y65" s="16">
        <f t="shared" si="11"/>
        <v>35.261169967756793</v>
      </c>
      <c r="Z65" s="16">
        <v>919</v>
      </c>
      <c r="AA65" s="16">
        <f t="shared" si="12"/>
        <v>0.42330723169046525</v>
      </c>
      <c r="AB65" s="16">
        <v>3795</v>
      </c>
      <c r="AC65" s="16">
        <f t="shared" si="13"/>
        <v>1.7480423767848918</v>
      </c>
      <c r="AD65" s="16">
        <v>0</v>
      </c>
      <c r="AE65" s="16">
        <f t="shared" si="14"/>
        <v>0</v>
      </c>
      <c r="AF65" s="16">
        <v>0</v>
      </c>
      <c r="AG65" s="16">
        <f t="shared" si="0"/>
        <v>0</v>
      </c>
      <c r="AH65" s="16">
        <v>0</v>
      </c>
      <c r="AI65" s="16">
        <f t="shared" si="15"/>
        <v>0</v>
      </c>
      <c r="AJ65" s="16">
        <v>0</v>
      </c>
      <c r="AK65" s="16">
        <f t="shared" si="16"/>
        <v>0</v>
      </c>
      <c r="AL65" s="16">
        <v>0</v>
      </c>
      <c r="AM65" s="16">
        <f t="shared" si="17"/>
        <v>0</v>
      </c>
      <c r="AN65" s="16">
        <v>0</v>
      </c>
      <c r="AO65" s="17">
        <f t="shared" si="18"/>
        <v>0</v>
      </c>
      <c r="AP65" s="16">
        <v>0</v>
      </c>
      <c r="AQ65" s="16">
        <f t="shared" si="19"/>
        <v>0</v>
      </c>
      <c r="AR65" s="16">
        <v>0</v>
      </c>
      <c r="AS65" s="16">
        <f t="shared" si="20"/>
        <v>0</v>
      </c>
      <c r="AT65" s="10">
        <v>0</v>
      </c>
      <c r="AU65" s="16">
        <f t="shared" si="21"/>
        <v>0</v>
      </c>
      <c r="AV65" s="16">
        <v>5006</v>
      </c>
      <c r="AW65" s="16">
        <f t="shared" si="22"/>
        <v>2.3058498387839705</v>
      </c>
      <c r="AX65" s="16">
        <v>222526</v>
      </c>
      <c r="AY65" s="16">
        <f t="shared" si="23"/>
        <v>102.49930907415937</v>
      </c>
      <c r="AZ65" s="16">
        <v>312736</v>
      </c>
      <c r="BA65" s="16">
        <f t="shared" si="24"/>
        <v>144.05158912943344</v>
      </c>
      <c r="BB65" s="16">
        <v>0</v>
      </c>
      <c r="BC65" s="16">
        <f t="shared" si="25"/>
        <v>0</v>
      </c>
      <c r="BD65" s="16">
        <v>0</v>
      </c>
      <c r="BE65" s="16">
        <f t="shared" si="26"/>
        <v>0</v>
      </c>
      <c r="BF65" s="16">
        <v>0</v>
      </c>
      <c r="BG65" s="16">
        <f t="shared" si="27"/>
        <v>0</v>
      </c>
      <c r="BH65" s="18">
        <f t="shared" si="28"/>
        <v>822195</v>
      </c>
      <c r="BI65" s="64">
        <f t="shared" si="29"/>
        <v>378.71718102257023</v>
      </c>
    </row>
    <row r="66" spans="1:61" x14ac:dyDescent="0.2">
      <c r="A66" s="13">
        <v>64</v>
      </c>
      <c r="B66" s="14" t="s">
        <v>124</v>
      </c>
      <c r="C66" s="15">
        <v>2393</v>
      </c>
      <c r="D66" s="16">
        <v>108933</v>
      </c>
      <c r="E66" s="16">
        <f t="shared" si="1"/>
        <v>45.521521103217715</v>
      </c>
      <c r="F66" s="16">
        <v>0</v>
      </c>
      <c r="G66" s="16">
        <f t="shared" si="2"/>
        <v>0</v>
      </c>
      <c r="H66" s="16">
        <v>0</v>
      </c>
      <c r="I66" s="16">
        <f t="shared" si="3"/>
        <v>0</v>
      </c>
      <c r="J66" s="16">
        <v>61</v>
      </c>
      <c r="K66" s="16">
        <f t="shared" si="4"/>
        <v>2.5491015461763477E-2</v>
      </c>
      <c r="L66" s="16">
        <v>40091</v>
      </c>
      <c r="M66" s="16">
        <f t="shared" si="5"/>
        <v>16.753447555369828</v>
      </c>
      <c r="N66" s="16">
        <v>74639</v>
      </c>
      <c r="O66" s="16">
        <f t="shared" si="6"/>
        <v>31.190555787714167</v>
      </c>
      <c r="P66" s="16">
        <v>39711</v>
      </c>
      <c r="Q66" s="16">
        <f t="shared" si="7"/>
        <v>16.594651065608023</v>
      </c>
      <c r="R66" s="16">
        <v>0</v>
      </c>
      <c r="S66" s="16">
        <f t="shared" si="8"/>
        <v>0</v>
      </c>
      <c r="T66" s="16">
        <v>3510</v>
      </c>
      <c r="U66" s="16">
        <f t="shared" si="9"/>
        <v>1.4667781027998328</v>
      </c>
      <c r="V66" s="16">
        <v>0</v>
      </c>
      <c r="W66" s="16">
        <f t="shared" si="10"/>
        <v>0</v>
      </c>
      <c r="X66" s="16">
        <v>32083</v>
      </c>
      <c r="Y66" s="16">
        <f t="shared" si="11"/>
        <v>13.407020476389469</v>
      </c>
      <c r="Z66" s="16">
        <v>7819</v>
      </c>
      <c r="AA66" s="16">
        <f t="shared" si="12"/>
        <v>3.2674467195988299</v>
      </c>
      <c r="AB66" s="16">
        <v>0</v>
      </c>
      <c r="AC66" s="16">
        <f t="shared" si="13"/>
        <v>0</v>
      </c>
      <c r="AD66" s="16">
        <v>8864</v>
      </c>
      <c r="AE66" s="16">
        <f t="shared" si="14"/>
        <v>3.7041370664437943</v>
      </c>
      <c r="AF66" s="16">
        <v>0</v>
      </c>
      <c r="AG66" s="16">
        <f t="shared" si="0"/>
        <v>0</v>
      </c>
      <c r="AH66" s="16">
        <v>0</v>
      </c>
      <c r="AI66" s="16">
        <f t="shared" si="15"/>
        <v>0</v>
      </c>
      <c r="AJ66" s="16">
        <v>103254</v>
      </c>
      <c r="AK66" s="16">
        <f t="shared" si="16"/>
        <v>43.148349352277478</v>
      </c>
      <c r="AL66" s="16">
        <v>0</v>
      </c>
      <c r="AM66" s="16">
        <f t="shared" si="17"/>
        <v>0</v>
      </c>
      <c r="AN66" s="16">
        <v>0</v>
      </c>
      <c r="AO66" s="17">
        <f t="shared" si="18"/>
        <v>0</v>
      </c>
      <c r="AP66" s="16">
        <v>0</v>
      </c>
      <c r="AQ66" s="16">
        <f t="shared" si="19"/>
        <v>0</v>
      </c>
      <c r="AR66" s="16">
        <v>0</v>
      </c>
      <c r="AS66" s="16">
        <f t="shared" si="20"/>
        <v>0</v>
      </c>
      <c r="AT66" s="10">
        <v>0</v>
      </c>
      <c r="AU66" s="16">
        <f t="shared" si="21"/>
        <v>0</v>
      </c>
      <c r="AV66" s="16">
        <v>2235</v>
      </c>
      <c r="AW66" s="16">
        <f t="shared" si="22"/>
        <v>0.93397409109903884</v>
      </c>
      <c r="AX66" s="16">
        <v>154268</v>
      </c>
      <c r="AY66" s="16">
        <f t="shared" si="23"/>
        <v>64.466360217300462</v>
      </c>
      <c r="AZ66" s="16">
        <v>174678</v>
      </c>
      <c r="BA66" s="16">
        <f t="shared" si="24"/>
        <v>72.995403259506901</v>
      </c>
      <c r="BB66" s="16">
        <v>0</v>
      </c>
      <c r="BC66" s="16">
        <f t="shared" si="25"/>
        <v>0</v>
      </c>
      <c r="BD66" s="16">
        <v>0</v>
      </c>
      <c r="BE66" s="16">
        <f t="shared" si="26"/>
        <v>0</v>
      </c>
      <c r="BF66" s="16">
        <v>0</v>
      </c>
      <c r="BG66" s="16">
        <f t="shared" si="27"/>
        <v>0</v>
      </c>
      <c r="BH66" s="18">
        <f t="shared" si="28"/>
        <v>750146</v>
      </c>
      <c r="BI66" s="64">
        <f t="shared" si="29"/>
        <v>313.4751358127873</v>
      </c>
    </row>
    <row r="67" spans="1:61" x14ac:dyDescent="0.2">
      <c r="A67" s="19">
        <v>65</v>
      </c>
      <c r="B67" s="20" t="s">
        <v>125</v>
      </c>
      <c r="C67" s="21">
        <v>8350</v>
      </c>
      <c r="D67" s="22">
        <v>546495</v>
      </c>
      <c r="E67" s="22">
        <f t="shared" si="1"/>
        <v>65.448502994011974</v>
      </c>
      <c r="F67" s="22">
        <v>0</v>
      </c>
      <c r="G67" s="22">
        <f t="shared" si="2"/>
        <v>0</v>
      </c>
      <c r="H67" s="22">
        <v>0</v>
      </c>
      <c r="I67" s="22">
        <f t="shared" si="3"/>
        <v>0</v>
      </c>
      <c r="J67" s="22">
        <v>15362</v>
      </c>
      <c r="K67" s="22">
        <f t="shared" si="4"/>
        <v>1.8397604790419162</v>
      </c>
      <c r="L67" s="22">
        <v>738438</v>
      </c>
      <c r="M67" s="22">
        <f t="shared" si="5"/>
        <v>88.435688622754498</v>
      </c>
      <c r="N67" s="22">
        <v>0</v>
      </c>
      <c r="O67" s="22">
        <f t="shared" si="6"/>
        <v>0</v>
      </c>
      <c r="P67" s="22">
        <v>82981</v>
      </c>
      <c r="Q67" s="22">
        <f t="shared" si="7"/>
        <v>9.9378443113772459</v>
      </c>
      <c r="R67" s="22">
        <v>0</v>
      </c>
      <c r="S67" s="22">
        <f t="shared" si="8"/>
        <v>0</v>
      </c>
      <c r="T67" s="22">
        <v>5104</v>
      </c>
      <c r="U67" s="22">
        <f t="shared" si="9"/>
        <v>0.61125748502994015</v>
      </c>
      <c r="V67" s="22">
        <v>0</v>
      </c>
      <c r="W67" s="22">
        <f t="shared" si="10"/>
        <v>0</v>
      </c>
      <c r="X67" s="22">
        <v>515220</v>
      </c>
      <c r="Y67" s="22">
        <f t="shared" si="11"/>
        <v>61.702994011976045</v>
      </c>
      <c r="Z67" s="22">
        <v>24508</v>
      </c>
      <c r="AA67" s="22">
        <f t="shared" si="12"/>
        <v>2.9350898203592815</v>
      </c>
      <c r="AB67" s="22">
        <v>13801</v>
      </c>
      <c r="AC67" s="22">
        <f t="shared" si="13"/>
        <v>1.652814371257485</v>
      </c>
      <c r="AD67" s="22">
        <v>0</v>
      </c>
      <c r="AE67" s="22">
        <f t="shared" si="14"/>
        <v>0</v>
      </c>
      <c r="AF67" s="22">
        <v>0</v>
      </c>
      <c r="AG67" s="22">
        <f t="shared" ref="AG67:AG71" si="30">AF67/$C67</f>
        <v>0</v>
      </c>
      <c r="AH67" s="22">
        <v>0</v>
      </c>
      <c r="AI67" s="22">
        <f t="shared" si="15"/>
        <v>0</v>
      </c>
      <c r="AJ67" s="22">
        <v>0</v>
      </c>
      <c r="AK67" s="22">
        <f t="shared" si="16"/>
        <v>0</v>
      </c>
      <c r="AL67" s="22">
        <v>0</v>
      </c>
      <c r="AM67" s="22">
        <f t="shared" si="17"/>
        <v>0</v>
      </c>
      <c r="AN67" s="22">
        <v>0</v>
      </c>
      <c r="AO67" s="23">
        <f t="shared" si="18"/>
        <v>0</v>
      </c>
      <c r="AP67" s="22">
        <v>0</v>
      </c>
      <c r="AQ67" s="22">
        <f t="shared" si="19"/>
        <v>0</v>
      </c>
      <c r="AR67" s="22">
        <v>0</v>
      </c>
      <c r="AS67" s="22">
        <f t="shared" si="20"/>
        <v>0</v>
      </c>
      <c r="AT67" s="10">
        <v>100113</v>
      </c>
      <c r="AU67" s="22">
        <f t="shared" si="21"/>
        <v>11.989580838323354</v>
      </c>
      <c r="AV67" s="22">
        <v>0</v>
      </c>
      <c r="AW67" s="22">
        <f t="shared" si="22"/>
        <v>0</v>
      </c>
      <c r="AX67" s="22">
        <v>261030</v>
      </c>
      <c r="AY67" s="22">
        <f t="shared" si="23"/>
        <v>31.261077844311377</v>
      </c>
      <c r="AZ67" s="22">
        <v>840</v>
      </c>
      <c r="BA67" s="22">
        <f t="shared" si="24"/>
        <v>0.10059880239520957</v>
      </c>
      <c r="BB67" s="22">
        <v>0</v>
      </c>
      <c r="BC67" s="22">
        <f t="shared" si="25"/>
        <v>0</v>
      </c>
      <c r="BD67" s="22">
        <v>0</v>
      </c>
      <c r="BE67" s="22">
        <f t="shared" si="26"/>
        <v>0</v>
      </c>
      <c r="BF67" s="22">
        <v>0</v>
      </c>
      <c r="BG67" s="22">
        <f t="shared" si="27"/>
        <v>0</v>
      </c>
      <c r="BH67" s="24">
        <f t="shared" si="28"/>
        <v>2303892</v>
      </c>
      <c r="BI67" s="65">
        <f t="shared" si="29"/>
        <v>275.91520958083834</v>
      </c>
    </row>
    <row r="68" spans="1:61" x14ac:dyDescent="0.2">
      <c r="A68" s="7">
        <v>66</v>
      </c>
      <c r="B68" s="8" t="s">
        <v>126</v>
      </c>
      <c r="C68" s="9">
        <v>1465</v>
      </c>
      <c r="D68" s="10">
        <v>342461</v>
      </c>
      <c r="E68" s="10">
        <f t="shared" ref="E68:E71" si="31">D68/$C68</f>
        <v>233.76177474402729</v>
      </c>
      <c r="F68" s="10">
        <v>0</v>
      </c>
      <c r="G68" s="10">
        <f t="shared" ref="G68:G71" si="32">F68/$C68</f>
        <v>0</v>
      </c>
      <c r="H68" s="10">
        <v>0</v>
      </c>
      <c r="I68" s="10">
        <f t="shared" ref="I68:I71" si="33">H68/$C68</f>
        <v>0</v>
      </c>
      <c r="J68" s="10">
        <v>0</v>
      </c>
      <c r="K68" s="10">
        <f t="shared" ref="K68:K71" si="34">J68/$C68</f>
        <v>0</v>
      </c>
      <c r="L68" s="10">
        <v>190227</v>
      </c>
      <c r="M68" s="10">
        <f t="shared" ref="M68:M71" si="35">L68/$C68</f>
        <v>129.84778156996586</v>
      </c>
      <c r="N68" s="10">
        <v>0</v>
      </c>
      <c r="O68" s="10">
        <f t="shared" ref="O68:O71" si="36">N68/$C68</f>
        <v>0</v>
      </c>
      <c r="P68" s="10">
        <v>0</v>
      </c>
      <c r="Q68" s="10">
        <f t="shared" ref="Q68:Q71" si="37">P68/$C68</f>
        <v>0</v>
      </c>
      <c r="R68" s="10">
        <v>5766</v>
      </c>
      <c r="S68" s="10">
        <f t="shared" ref="S68:S71" si="38">R68/$C68</f>
        <v>3.9358361774744028</v>
      </c>
      <c r="T68" s="10">
        <v>964</v>
      </c>
      <c r="U68" s="10">
        <f t="shared" ref="U68:U71" si="39">T68/$C68</f>
        <v>0.65802047781569961</v>
      </c>
      <c r="V68" s="10">
        <v>0</v>
      </c>
      <c r="W68" s="10">
        <f t="shared" ref="W68:W71" si="40">V68/$C68</f>
        <v>0</v>
      </c>
      <c r="X68" s="10">
        <v>148690</v>
      </c>
      <c r="Y68" s="10">
        <f t="shared" ref="Y68:Y71" si="41">X68/$C68</f>
        <v>101.49488054607508</v>
      </c>
      <c r="Z68" s="10">
        <v>7080</v>
      </c>
      <c r="AA68" s="10">
        <f t="shared" ref="AA68:AA71" si="42">Z68/$C68</f>
        <v>4.8327645051194539</v>
      </c>
      <c r="AB68" s="10">
        <v>0</v>
      </c>
      <c r="AC68" s="10">
        <f t="shared" ref="AC68:AC71" si="43">AB68/$C68</f>
        <v>0</v>
      </c>
      <c r="AD68" s="10">
        <v>0</v>
      </c>
      <c r="AE68" s="10">
        <f t="shared" ref="AE68:AE71" si="44">AD68/$C68</f>
        <v>0</v>
      </c>
      <c r="AF68" s="10">
        <v>0</v>
      </c>
      <c r="AG68" s="10">
        <f t="shared" si="30"/>
        <v>0</v>
      </c>
      <c r="AH68" s="10">
        <v>0</v>
      </c>
      <c r="AI68" s="10">
        <f t="shared" ref="AI68:AI71" si="45">AH68/$C68</f>
        <v>0</v>
      </c>
      <c r="AJ68" s="10">
        <v>11910</v>
      </c>
      <c r="AK68" s="10">
        <f t="shared" ref="AK68:AK71" si="46">AJ68/$C68</f>
        <v>8.1296928327645048</v>
      </c>
      <c r="AL68" s="10">
        <v>0</v>
      </c>
      <c r="AM68" s="10">
        <f t="shared" ref="AM68:AM71" si="47">AL68/$C68</f>
        <v>0</v>
      </c>
      <c r="AN68" s="10">
        <v>0</v>
      </c>
      <c r="AO68" s="11">
        <f t="shared" ref="AO68:AO71" si="48">AN68/$C68</f>
        <v>0</v>
      </c>
      <c r="AP68" s="10">
        <v>0</v>
      </c>
      <c r="AQ68" s="10">
        <f t="shared" ref="AQ68:AQ71" si="49">AP68/$C68</f>
        <v>0</v>
      </c>
      <c r="AR68" s="10">
        <v>0</v>
      </c>
      <c r="AS68" s="10">
        <f t="shared" ref="AS68:AS71" si="50">AR68/$C68</f>
        <v>0</v>
      </c>
      <c r="AT68" s="10">
        <v>0</v>
      </c>
      <c r="AU68" s="10">
        <f t="shared" ref="AU68:AU71" si="51">AT68/$C68</f>
        <v>0</v>
      </c>
      <c r="AV68" s="10">
        <v>0</v>
      </c>
      <c r="AW68" s="10">
        <f t="shared" ref="AW68:AW71" si="52">AV68/$C68</f>
        <v>0</v>
      </c>
      <c r="AX68" s="10">
        <v>219049</v>
      </c>
      <c r="AY68" s="10">
        <f t="shared" ref="AY68:AY71" si="53">AX68/$C68</f>
        <v>149.52150170648463</v>
      </c>
      <c r="AZ68" s="10">
        <v>292356</v>
      </c>
      <c r="BA68" s="10">
        <f t="shared" ref="BA68:BA71" si="54">AZ68/$C68</f>
        <v>199.560409556314</v>
      </c>
      <c r="BB68" s="10">
        <v>0</v>
      </c>
      <c r="BC68" s="10">
        <f t="shared" ref="BC68:BC71" si="55">BB68/$C68</f>
        <v>0</v>
      </c>
      <c r="BD68" s="10">
        <v>0</v>
      </c>
      <c r="BE68" s="10">
        <f t="shared" ref="BE68:BE71" si="56">BD68/$C68</f>
        <v>0</v>
      </c>
      <c r="BF68" s="10">
        <v>0</v>
      </c>
      <c r="BG68" s="10">
        <f t="shared" ref="BG68:BG71" si="57">BF68/$C68</f>
        <v>0</v>
      </c>
      <c r="BH68" s="25">
        <f t="shared" ref="BH68:BH71" si="58">SUM(D68,F68,H68,J68,L68,N68,P68,R68,T68,V68,X68,Z68,AB68,AD68,AF68,AH68,AJ68,AL68,AN68,AP68,AR68,AT68,AV68,AX68,AZ68,BB68,BD68,BF68)</f>
        <v>1218503</v>
      </c>
      <c r="BI68" s="63">
        <f>BH68/$C68</f>
        <v>831.74266211604095</v>
      </c>
    </row>
    <row r="69" spans="1:61" ht="12.75" customHeight="1" x14ac:dyDescent="0.2">
      <c r="A69" s="13">
        <v>67</v>
      </c>
      <c r="B69" s="14" t="s">
        <v>127</v>
      </c>
      <c r="C69" s="15">
        <v>5417</v>
      </c>
      <c r="D69" s="16">
        <v>4035302</v>
      </c>
      <c r="E69" s="16">
        <f t="shared" si="31"/>
        <v>744.93298873915455</v>
      </c>
      <c r="F69" s="16">
        <v>0</v>
      </c>
      <c r="G69" s="16">
        <f t="shared" si="32"/>
        <v>0</v>
      </c>
      <c r="H69" s="16">
        <v>0</v>
      </c>
      <c r="I69" s="16">
        <f t="shared" si="33"/>
        <v>0</v>
      </c>
      <c r="J69" s="16">
        <v>0</v>
      </c>
      <c r="K69" s="16">
        <f t="shared" si="34"/>
        <v>0</v>
      </c>
      <c r="L69" s="16">
        <v>57811</v>
      </c>
      <c r="M69" s="16">
        <f t="shared" si="35"/>
        <v>10.672143252722909</v>
      </c>
      <c r="N69" s="16">
        <v>405573</v>
      </c>
      <c r="O69" s="16">
        <f t="shared" si="36"/>
        <v>74.870407974893851</v>
      </c>
      <c r="P69" s="16">
        <v>46600</v>
      </c>
      <c r="Q69" s="16">
        <f t="shared" si="37"/>
        <v>8.6025475355362744</v>
      </c>
      <c r="R69" s="16">
        <v>13191</v>
      </c>
      <c r="S69" s="16">
        <f t="shared" si="38"/>
        <v>2.4351116854347423</v>
      </c>
      <c r="T69" s="16">
        <v>100</v>
      </c>
      <c r="U69" s="16">
        <f t="shared" si="39"/>
        <v>1.8460402436773122E-2</v>
      </c>
      <c r="V69" s="16">
        <v>0</v>
      </c>
      <c r="W69" s="16">
        <f t="shared" si="40"/>
        <v>0</v>
      </c>
      <c r="X69" s="16">
        <v>250738</v>
      </c>
      <c r="Y69" s="16">
        <f t="shared" si="41"/>
        <v>46.287243861916188</v>
      </c>
      <c r="Z69" s="16">
        <v>18268</v>
      </c>
      <c r="AA69" s="16">
        <f t="shared" si="42"/>
        <v>3.3723463171497139</v>
      </c>
      <c r="AB69" s="16">
        <v>63192</v>
      </c>
      <c r="AC69" s="16">
        <f t="shared" si="43"/>
        <v>11.665497507845672</v>
      </c>
      <c r="AD69" s="16">
        <v>0</v>
      </c>
      <c r="AE69" s="16">
        <f t="shared" si="44"/>
        <v>0</v>
      </c>
      <c r="AF69" s="16">
        <v>0</v>
      </c>
      <c r="AG69" s="16">
        <f t="shared" si="30"/>
        <v>0</v>
      </c>
      <c r="AH69" s="16">
        <v>13446</v>
      </c>
      <c r="AI69" s="16">
        <f t="shared" si="45"/>
        <v>2.4821857116485138</v>
      </c>
      <c r="AJ69" s="16">
        <v>55374</v>
      </c>
      <c r="AK69" s="16">
        <f t="shared" si="46"/>
        <v>10.222263245338748</v>
      </c>
      <c r="AL69" s="16">
        <v>0</v>
      </c>
      <c r="AM69" s="16">
        <f t="shared" si="47"/>
        <v>0</v>
      </c>
      <c r="AN69" s="16">
        <v>0</v>
      </c>
      <c r="AO69" s="17">
        <f t="shared" si="48"/>
        <v>0</v>
      </c>
      <c r="AP69" s="16">
        <v>0</v>
      </c>
      <c r="AQ69" s="16">
        <f t="shared" si="49"/>
        <v>0</v>
      </c>
      <c r="AR69" s="16">
        <v>0</v>
      </c>
      <c r="AS69" s="16">
        <f t="shared" si="50"/>
        <v>0</v>
      </c>
      <c r="AT69" s="10">
        <v>0</v>
      </c>
      <c r="AU69" s="16">
        <f t="shared" si="51"/>
        <v>0</v>
      </c>
      <c r="AV69" s="16">
        <v>2554</v>
      </c>
      <c r="AW69" s="16">
        <f t="shared" si="52"/>
        <v>0.47147867823518552</v>
      </c>
      <c r="AX69" s="16">
        <v>87169</v>
      </c>
      <c r="AY69" s="16">
        <f t="shared" si="53"/>
        <v>16.091748200110761</v>
      </c>
      <c r="AZ69" s="16">
        <v>40633</v>
      </c>
      <c r="BA69" s="16">
        <f t="shared" si="54"/>
        <v>7.5010153221340223</v>
      </c>
      <c r="BB69" s="16">
        <v>0</v>
      </c>
      <c r="BC69" s="16">
        <f t="shared" si="55"/>
        <v>0</v>
      </c>
      <c r="BD69" s="16">
        <v>0</v>
      </c>
      <c r="BE69" s="16">
        <f t="shared" si="56"/>
        <v>0</v>
      </c>
      <c r="BF69" s="16">
        <v>0</v>
      </c>
      <c r="BG69" s="16">
        <f t="shared" si="57"/>
        <v>0</v>
      </c>
      <c r="BH69" s="18">
        <f t="shared" si="58"/>
        <v>5089951</v>
      </c>
      <c r="BI69" s="64">
        <f>BH69/$C69</f>
        <v>939.62543843455785</v>
      </c>
    </row>
    <row r="70" spans="1:61" s="6" customFormat="1" x14ac:dyDescent="0.2">
      <c r="A70" s="13">
        <v>68</v>
      </c>
      <c r="B70" s="14" t="s">
        <v>128</v>
      </c>
      <c r="C70" s="15">
        <v>1479</v>
      </c>
      <c r="D70" s="16">
        <v>219739</v>
      </c>
      <c r="E70" s="16">
        <f t="shared" si="31"/>
        <v>148.57268424611223</v>
      </c>
      <c r="F70" s="16">
        <v>0</v>
      </c>
      <c r="G70" s="16">
        <f t="shared" si="32"/>
        <v>0</v>
      </c>
      <c r="H70" s="16">
        <v>0</v>
      </c>
      <c r="I70" s="16">
        <f t="shared" si="33"/>
        <v>0</v>
      </c>
      <c r="J70" s="16">
        <v>0</v>
      </c>
      <c r="K70" s="16">
        <f t="shared" si="34"/>
        <v>0</v>
      </c>
      <c r="L70" s="16">
        <v>104986</v>
      </c>
      <c r="M70" s="16">
        <f t="shared" si="35"/>
        <v>70.984448951994594</v>
      </c>
      <c r="N70" s="16">
        <v>141206</v>
      </c>
      <c r="O70" s="16">
        <f t="shared" si="36"/>
        <v>95.473968897903987</v>
      </c>
      <c r="P70" s="16">
        <v>16445</v>
      </c>
      <c r="Q70" s="16">
        <f t="shared" si="37"/>
        <v>11.118999323867477</v>
      </c>
      <c r="R70" s="16">
        <v>0</v>
      </c>
      <c r="S70" s="16">
        <f t="shared" si="38"/>
        <v>0</v>
      </c>
      <c r="T70" s="16">
        <v>1050</v>
      </c>
      <c r="U70" s="16">
        <f t="shared" si="39"/>
        <v>0.70993914807302227</v>
      </c>
      <c r="V70" s="16">
        <v>0</v>
      </c>
      <c r="W70" s="16">
        <f t="shared" si="40"/>
        <v>0</v>
      </c>
      <c r="X70" s="16">
        <v>96285</v>
      </c>
      <c r="Y70" s="16">
        <f t="shared" si="41"/>
        <v>65.101419878296142</v>
      </c>
      <c r="Z70" s="16">
        <v>19653</v>
      </c>
      <c r="AA70" s="16">
        <f t="shared" si="42"/>
        <v>13.288032454361055</v>
      </c>
      <c r="AB70" s="16">
        <v>0</v>
      </c>
      <c r="AC70" s="16">
        <f t="shared" si="43"/>
        <v>0</v>
      </c>
      <c r="AD70" s="16">
        <v>45831</v>
      </c>
      <c r="AE70" s="16">
        <f t="shared" si="44"/>
        <v>30.987829614604461</v>
      </c>
      <c r="AF70" s="16">
        <v>0</v>
      </c>
      <c r="AG70" s="16">
        <f t="shared" si="30"/>
        <v>0</v>
      </c>
      <c r="AH70" s="16">
        <v>0</v>
      </c>
      <c r="AI70" s="16">
        <f t="shared" si="45"/>
        <v>0</v>
      </c>
      <c r="AJ70" s="16">
        <v>0</v>
      </c>
      <c r="AK70" s="16">
        <f t="shared" si="46"/>
        <v>0</v>
      </c>
      <c r="AL70" s="16">
        <v>0</v>
      </c>
      <c r="AM70" s="16">
        <f t="shared" si="47"/>
        <v>0</v>
      </c>
      <c r="AN70" s="16">
        <v>0</v>
      </c>
      <c r="AO70" s="17">
        <f t="shared" si="48"/>
        <v>0</v>
      </c>
      <c r="AP70" s="16">
        <v>0</v>
      </c>
      <c r="AQ70" s="16">
        <f t="shared" si="49"/>
        <v>0</v>
      </c>
      <c r="AR70" s="16">
        <v>0</v>
      </c>
      <c r="AS70" s="16">
        <f t="shared" si="50"/>
        <v>0</v>
      </c>
      <c r="AT70" s="10">
        <v>0</v>
      </c>
      <c r="AU70" s="16">
        <f t="shared" si="51"/>
        <v>0</v>
      </c>
      <c r="AV70" s="16">
        <v>0</v>
      </c>
      <c r="AW70" s="16">
        <f t="shared" si="52"/>
        <v>0</v>
      </c>
      <c r="AX70" s="16">
        <v>61218</v>
      </c>
      <c r="AY70" s="16">
        <f t="shared" si="53"/>
        <v>41.391480730223122</v>
      </c>
      <c r="AZ70" s="16">
        <v>1405</v>
      </c>
      <c r="BA70" s="16">
        <f t="shared" si="54"/>
        <v>0.94996619337390131</v>
      </c>
      <c r="BB70" s="16">
        <v>0</v>
      </c>
      <c r="BC70" s="16">
        <f t="shared" si="55"/>
        <v>0</v>
      </c>
      <c r="BD70" s="16">
        <v>0</v>
      </c>
      <c r="BE70" s="16">
        <f t="shared" si="56"/>
        <v>0</v>
      </c>
      <c r="BF70" s="16">
        <v>0</v>
      </c>
      <c r="BG70" s="16">
        <f t="shared" si="57"/>
        <v>0</v>
      </c>
      <c r="BH70" s="18">
        <f t="shared" si="58"/>
        <v>707818</v>
      </c>
      <c r="BI70" s="64">
        <f>BH70/$C70</f>
        <v>478.57876943881001</v>
      </c>
    </row>
    <row r="71" spans="1:61" x14ac:dyDescent="0.2">
      <c r="A71" s="19">
        <v>69</v>
      </c>
      <c r="B71" s="26" t="s">
        <v>129</v>
      </c>
      <c r="C71" s="15">
        <v>4632</v>
      </c>
      <c r="D71" s="16">
        <v>4094595</v>
      </c>
      <c r="E71" s="16">
        <f t="shared" si="31"/>
        <v>883.97992227979273</v>
      </c>
      <c r="F71" s="16">
        <v>0</v>
      </c>
      <c r="G71" s="16">
        <f t="shared" si="32"/>
        <v>0</v>
      </c>
      <c r="H71" s="16">
        <v>0</v>
      </c>
      <c r="I71" s="16">
        <f t="shared" si="33"/>
        <v>0</v>
      </c>
      <c r="J71" s="16">
        <v>0</v>
      </c>
      <c r="K71" s="16">
        <f t="shared" si="34"/>
        <v>0</v>
      </c>
      <c r="L71" s="16">
        <v>118317</v>
      </c>
      <c r="M71" s="16">
        <f t="shared" si="35"/>
        <v>25.543393782383419</v>
      </c>
      <c r="N71" s="16">
        <v>190150</v>
      </c>
      <c r="O71" s="16">
        <f t="shared" si="36"/>
        <v>41.051381692573401</v>
      </c>
      <c r="P71" s="16">
        <v>32712</v>
      </c>
      <c r="Q71" s="16">
        <f t="shared" si="37"/>
        <v>7.062176165803109</v>
      </c>
      <c r="R71" s="16">
        <v>13953</v>
      </c>
      <c r="S71" s="16">
        <f t="shared" si="38"/>
        <v>3.0123056994818653</v>
      </c>
      <c r="T71" s="16">
        <v>0</v>
      </c>
      <c r="U71" s="16">
        <f t="shared" si="39"/>
        <v>0</v>
      </c>
      <c r="V71" s="16">
        <v>0</v>
      </c>
      <c r="W71" s="16">
        <f t="shared" si="40"/>
        <v>0</v>
      </c>
      <c r="X71" s="16">
        <v>1056698</v>
      </c>
      <c r="Y71" s="16">
        <f t="shared" si="41"/>
        <v>228.12996545768567</v>
      </c>
      <c r="Z71" s="16">
        <v>15180</v>
      </c>
      <c r="AA71" s="16">
        <f t="shared" si="42"/>
        <v>3.2772020725388602</v>
      </c>
      <c r="AB71" s="16">
        <v>3500</v>
      </c>
      <c r="AC71" s="16">
        <f t="shared" si="43"/>
        <v>0.75561312607944731</v>
      </c>
      <c r="AD71" s="16">
        <v>0</v>
      </c>
      <c r="AE71" s="16">
        <f t="shared" si="44"/>
        <v>0</v>
      </c>
      <c r="AF71" s="16">
        <v>0</v>
      </c>
      <c r="AG71" s="16">
        <f t="shared" si="30"/>
        <v>0</v>
      </c>
      <c r="AH71" s="16">
        <v>39840</v>
      </c>
      <c r="AI71" s="16">
        <f t="shared" si="45"/>
        <v>8.6010362694300522</v>
      </c>
      <c r="AJ71" s="16">
        <v>72460</v>
      </c>
      <c r="AK71" s="16">
        <f t="shared" si="46"/>
        <v>15.6433506044905</v>
      </c>
      <c r="AL71" s="16">
        <v>0</v>
      </c>
      <c r="AM71" s="16">
        <f t="shared" si="47"/>
        <v>0</v>
      </c>
      <c r="AN71" s="16">
        <v>0</v>
      </c>
      <c r="AO71" s="17">
        <f t="shared" si="48"/>
        <v>0</v>
      </c>
      <c r="AP71" s="16">
        <v>0</v>
      </c>
      <c r="AQ71" s="16">
        <f t="shared" si="49"/>
        <v>0</v>
      </c>
      <c r="AR71" s="16">
        <v>0</v>
      </c>
      <c r="AS71" s="16">
        <f t="shared" si="50"/>
        <v>0</v>
      </c>
      <c r="AT71" s="10">
        <v>0</v>
      </c>
      <c r="AU71" s="16">
        <f t="shared" si="51"/>
        <v>0</v>
      </c>
      <c r="AV71" s="16">
        <v>0</v>
      </c>
      <c r="AW71" s="16">
        <f t="shared" si="52"/>
        <v>0</v>
      </c>
      <c r="AX71" s="16">
        <v>202820</v>
      </c>
      <c r="AY71" s="16">
        <f t="shared" si="53"/>
        <v>43.786701208981</v>
      </c>
      <c r="AZ71" s="16">
        <v>0</v>
      </c>
      <c r="BA71" s="16">
        <f t="shared" si="54"/>
        <v>0</v>
      </c>
      <c r="BB71" s="16">
        <v>0</v>
      </c>
      <c r="BC71" s="16">
        <f t="shared" si="55"/>
        <v>0</v>
      </c>
      <c r="BD71" s="16">
        <v>0</v>
      </c>
      <c r="BE71" s="16">
        <f t="shared" si="56"/>
        <v>0</v>
      </c>
      <c r="BF71" s="16">
        <v>0</v>
      </c>
      <c r="BG71" s="16">
        <f t="shared" si="57"/>
        <v>0</v>
      </c>
      <c r="BH71" s="18">
        <f t="shared" si="58"/>
        <v>5840225</v>
      </c>
      <c r="BI71" s="64">
        <f>BH71/$C71</f>
        <v>1260.8430483592401</v>
      </c>
    </row>
    <row r="72" spans="1:61" x14ac:dyDescent="0.2">
      <c r="A72" s="19">
        <v>396</v>
      </c>
      <c r="B72" s="26" t="s">
        <v>212</v>
      </c>
      <c r="C72" s="21">
        <v>30164</v>
      </c>
      <c r="D72" s="22">
        <v>26579509</v>
      </c>
      <c r="E72" s="22">
        <v>881.16658931176232</v>
      </c>
      <c r="F72" s="22">
        <v>0</v>
      </c>
      <c r="G72" s="22">
        <v>0</v>
      </c>
      <c r="H72" s="22">
        <v>0</v>
      </c>
      <c r="I72" s="22">
        <v>0</v>
      </c>
      <c r="J72" s="22">
        <v>6574716</v>
      </c>
      <c r="K72" s="22">
        <v>217.96565442249039</v>
      </c>
      <c r="L72" s="22">
        <v>2211468</v>
      </c>
      <c r="M72" s="22">
        <v>73.31481235910357</v>
      </c>
      <c r="N72" s="22">
        <v>1565766</v>
      </c>
      <c r="O72" s="22">
        <v>51.908433894708928</v>
      </c>
      <c r="P72" s="22">
        <v>7636</v>
      </c>
      <c r="Q72" s="22">
        <v>0.25314944967510938</v>
      </c>
      <c r="R72" s="22">
        <v>23932</v>
      </c>
      <c r="S72" s="22">
        <v>0.79339610131282323</v>
      </c>
      <c r="T72" s="22">
        <v>68982</v>
      </c>
      <c r="U72" s="22">
        <v>2.2868982893515448</v>
      </c>
      <c r="V72" s="22">
        <v>0</v>
      </c>
      <c r="W72" s="22">
        <v>0</v>
      </c>
      <c r="X72" s="22">
        <v>1188677</v>
      </c>
      <c r="Y72" s="22">
        <v>39.407140962737039</v>
      </c>
      <c r="Z72" s="22">
        <v>273268</v>
      </c>
      <c r="AA72" s="22">
        <v>9.0594085665031159</v>
      </c>
      <c r="AB72" s="22">
        <v>10436</v>
      </c>
      <c r="AC72" s="22">
        <v>0.34597533483622861</v>
      </c>
      <c r="AD72" s="22">
        <v>10915</v>
      </c>
      <c r="AE72" s="22">
        <v>0.36185519161914864</v>
      </c>
      <c r="AF72" s="22">
        <v>0</v>
      </c>
      <c r="AG72" s="22">
        <v>0</v>
      </c>
      <c r="AH72" s="22">
        <v>8484</v>
      </c>
      <c r="AI72" s="22">
        <v>0.28126243203819123</v>
      </c>
      <c r="AJ72" s="22">
        <v>180612</v>
      </c>
      <c r="AK72" s="22">
        <v>5.9876674181143086</v>
      </c>
      <c r="AL72" s="22">
        <v>0</v>
      </c>
      <c r="AM72" s="22">
        <v>0</v>
      </c>
      <c r="AN72" s="22">
        <v>0</v>
      </c>
      <c r="AO72" s="23">
        <v>0</v>
      </c>
      <c r="AP72" s="22">
        <v>0</v>
      </c>
      <c r="AQ72" s="22">
        <v>0</v>
      </c>
      <c r="AR72" s="22">
        <v>0</v>
      </c>
      <c r="AS72" s="22">
        <v>0</v>
      </c>
      <c r="AT72" s="10">
        <v>14436352</v>
      </c>
      <c r="AU72" s="22">
        <v>478.59541174910487</v>
      </c>
      <c r="AV72" s="22">
        <v>0</v>
      </c>
      <c r="AW72" s="22">
        <v>0</v>
      </c>
      <c r="AX72" s="22">
        <v>761296</v>
      </c>
      <c r="AY72" s="22">
        <v>25.238562524864076</v>
      </c>
      <c r="AZ72" s="22">
        <v>0</v>
      </c>
      <c r="BA72" s="22">
        <v>0</v>
      </c>
      <c r="BB72" s="22">
        <v>5449</v>
      </c>
      <c r="BC72" s="22">
        <v>0.18064580294390664</v>
      </c>
      <c r="BD72" s="22">
        <v>0</v>
      </c>
      <c r="BE72" s="22">
        <v>0</v>
      </c>
      <c r="BF72" s="22">
        <v>0</v>
      </c>
      <c r="BG72" s="22">
        <v>0</v>
      </c>
      <c r="BH72" s="52">
        <v>53907498</v>
      </c>
      <c r="BI72" s="65">
        <v>1787.1468638111655</v>
      </c>
    </row>
    <row r="73" spans="1:61" ht="12.75" customHeight="1" x14ac:dyDescent="0.2">
      <c r="A73" s="27"/>
      <c r="B73" s="28" t="s">
        <v>130</v>
      </c>
      <c r="C73" s="29">
        <f>SUM(C3:C72)</f>
        <v>687714</v>
      </c>
      <c r="D73" s="30">
        <f>SUM(D3:D72)</f>
        <v>96025582</v>
      </c>
      <c r="E73" s="30">
        <f t="shared" ref="E73:BI73" si="59">SUM(E3:E72)</f>
        <v>9690.0056496169946</v>
      </c>
      <c r="F73" s="30">
        <f t="shared" si="59"/>
        <v>0</v>
      </c>
      <c r="G73" s="30">
        <f t="shared" si="59"/>
        <v>0</v>
      </c>
      <c r="H73" s="30">
        <f t="shared" si="59"/>
        <v>0</v>
      </c>
      <c r="I73" s="30">
        <f t="shared" si="59"/>
        <v>0</v>
      </c>
      <c r="J73" s="30">
        <f t="shared" si="59"/>
        <v>16026364</v>
      </c>
      <c r="K73" s="30">
        <f t="shared" si="59"/>
        <v>1125.7559445746047</v>
      </c>
      <c r="L73" s="30">
        <f t="shared" si="59"/>
        <v>20564408</v>
      </c>
      <c r="M73" s="30">
        <f t="shared" si="59"/>
        <v>2427.2679341203238</v>
      </c>
      <c r="N73" s="30">
        <f t="shared" si="59"/>
        <v>39137548</v>
      </c>
      <c r="O73" s="30">
        <f t="shared" si="59"/>
        <v>4898.0132830086068</v>
      </c>
      <c r="P73" s="30">
        <f t="shared" si="59"/>
        <v>9025414</v>
      </c>
      <c r="Q73" s="30">
        <f t="shared" si="59"/>
        <v>1333.6461089298029</v>
      </c>
      <c r="R73" s="30">
        <f t="shared" si="59"/>
        <v>1402374</v>
      </c>
      <c r="S73" s="30">
        <f t="shared" si="59"/>
        <v>180.58311912735397</v>
      </c>
      <c r="T73" s="30">
        <f t="shared" si="59"/>
        <v>394837</v>
      </c>
      <c r="U73" s="30">
        <f t="shared" si="59"/>
        <v>98.676133130058474</v>
      </c>
      <c r="V73" s="30">
        <f t="shared" si="59"/>
        <v>11749</v>
      </c>
      <c r="W73" s="30">
        <f t="shared" si="59"/>
        <v>0.60643129967998344</v>
      </c>
      <c r="X73" s="30">
        <f t="shared" si="59"/>
        <v>27055147</v>
      </c>
      <c r="Y73" s="30">
        <f t="shared" si="59"/>
        <v>3021.1868129744566</v>
      </c>
      <c r="Z73" s="30">
        <f t="shared" si="59"/>
        <v>2002127</v>
      </c>
      <c r="AA73" s="30">
        <f t="shared" si="59"/>
        <v>282.02894124077221</v>
      </c>
      <c r="AB73" s="30">
        <f t="shared" si="59"/>
        <v>625657</v>
      </c>
      <c r="AC73" s="30">
        <f t="shared" si="59"/>
        <v>69.913109979039461</v>
      </c>
      <c r="AD73" s="30">
        <f t="shared" si="59"/>
        <v>5974410</v>
      </c>
      <c r="AE73" s="30">
        <f t="shared" si="59"/>
        <v>2027.4659738091927</v>
      </c>
      <c r="AF73" s="30">
        <f t="shared" si="59"/>
        <v>15873</v>
      </c>
      <c r="AG73" s="30">
        <f t="shared" si="59"/>
        <v>3.6462797172662169</v>
      </c>
      <c r="AH73" s="30">
        <f t="shared" si="59"/>
        <v>1426266</v>
      </c>
      <c r="AI73" s="30">
        <f t="shared" si="59"/>
        <v>214.66099005688096</v>
      </c>
      <c r="AJ73" s="30">
        <f t="shared" si="59"/>
        <v>5031343</v>
      </c>
      <c r="AK73" s="30">
        <f t="shared" si="59"/>
        <v>485.67102817253408</v>
      </c>
      <c r="AL73" s="30">
        <f t="shared" si="59"/>
        <v>27719</v>
      </c>
      <c r="AM73" s="30">
        <f t="shared" si="59"/>
        <v>2.057679459579838</v>
      </c>
      <c r="AN73" s="30">
        <f t="shared" si="59"/>
        <v>0</v>
      </c>
      <c r="AO73" s="30">
        <f t="shared" si="59"/>
        <v>0</v>
      </c>
      <c r="AP73" s="30">
        <f t="shared" si="59"/>
        <v>0</v>
      </c>
      <c r="AQ73" s="30">
        <f t="shared" si="59"/>
        <v>0</v>
      </c>
      <c r="AR73" s="30">
        <f t="shared" si="59"/>
        <v>86995</v>
      </c>
      <c r="AS73" s="30">
        <f t="shared" si="59"/>
        <v>6.7510308236144256</v>
      </c>
      <c r="AT73" s="30">
        <f t="shared" si="59"/>
        <v>16142244</v>
      </c>
      <c r="AU73" s="30">
        <f t="shared" si="59"/>
        <v>558.40268969344265</v>
      </c>
      <c r="AV73" s="30">
        <f t="shared" si="59"/>
        <v>211355</v>
      </c>
      <c r="AW73" s="30">
        <f t="shared" si="59"/>
        <v>26.935229790730602</v>
      </c>
      <c r="AX73" s="30">
        <f t="shared" si="59"/>
        <v>27891927</v>
      </c>
      <c r="AY73" s="30">
        <f t="shared" si="59"/>
        <v>3998.855776785761</v>
      </c>
      <c r="AZ73" s="30">
        <f t="shared" si="59"/>
        <v>16292548</v>
      </c>
      <c r="BA73" s="30">
        <f t="shared" si="59"/>
        <v>1772.5139711581912</v>
      </c>
      <c r="BB73" s="30">
        <f t="shared" si="59"/>
        <v>340207</v>
      </c>
      <c r="BC73" s="30">
        <f t="shared" si="59"/>
        <v>55.713851091312399</v>
      </c>
      <c r="BD73" s="30">
        <f t="shared" si="59"/>
        <v>1106064</v>
      </c>
      <c r="BE73" s="30">
        <f t="shared" si="59"/>
        <v>58.862251849653383</v>
      </c>
      <c r="BF73" s="30">
        <f t="shared" si="59"/>
        <v>0</v>
      </c>
      <c r="BG73" s="30">
        <f t="shared" si="59"/>
        <v>0</v>
      </c>
      <c r="BH73" s="53">
        <f t="shared" si="59"/>
        <v>286818158</v>
      </c>
      <c r="BI73" s="66">
        <f t="shared" si="59"/>
        <v>32339.220220409847</v>
      </c>
    </row>
    <row r="74" spans="1:61" x14ac:dyDescent="0.2">
      <c r="A74" s="31"/>
      <c r="B74" s="32"/>
      <c r="C74" s="32"/>
      <c r="D74" s="32"/>
      <c r="E74" s="32"/>
      <c r="F74" s="32"/>
      <c r="G74" s="33"/>
      <c r="H74" s="32"/>
      <c r="I74" s="32"/>
      <c r="J74" s="32"/>
      <c r="K74" s="33"/>
      <c r="L74" s="32"/>
      <c r="M74" s="32"/>
      <c r="N74" s="32"/>
      <c r="O74" s="33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3"/>
      <c r="AA74" s="32"/>
      <c r="AB74" s="32"/>
      <c r="AC74" s="32"/>
      <c r="AD74" s="33"/>
      <c r="AE74" s="32"/>
      <c r="AF74" s="32"/>
      <c r="AG74" s="32"/>
      <c r="AH74" s="33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3"/>
      <c r="AT74" s="32"/>
      <c r="AU74" s="32"/>
      <c r="AV74" s="32"/>
      <c r="AW74" s="33"/>
      <c r="AX74" s="32"/>
      <c r="AY74" s="32"/>
      <c r="AZ74" s="32"/>
      <c r="BA74" s="33"/>
      <c r="BB74" s="32"/>
      <c r="BC74" s="32"/>
      <c r="BD74" s="32"/>
      <c r="BE74" s="32"/>
      <c r="BF74" s="32"/>
      <c r="BG74" s="32"/>
      <c r="BH74" s="34"/>
      <c r="BI74" s="32"/>
    </row>
    <row r="75" spans="1:61" x14ac:dyDescent="0.2">
      <c r="A75" s="13">
        <v>318001</v>
      </c>
      <c r="B75" s="14" t="s">
        <v>131</v>
      </c>
      <c r="C75" s="15">
        <v>1447</v>
      </c>
      <c r="D75" s="35">
        <v>14117</v>
      </c>
      <c r="E75" s="35">
        <f>D75/$C75</f>
        <v>9.7560469937802345</v>
      </c>
      <c r="F75" s="35">
        <v>0</v>
      </c>
      <c r="G75" s="35">
        <f>F75/$C75</f>
        <v>0</v>
      </c>
      <c r="H75" s="35">
        <v>0</v>
      </c>
      <c r="I75" s="35">
        <f>H75/$C75</f>
        <v>0</v>
      </c>
      <c r="J75" s="35">
        <v>0</v>
      </c>
      <c r="K75" s="35">
        <f>J75/$C75</f>
        <v>0</v>
      </c>
      <c r="L75" s="35">
        <v>0</v>
      </c>
      <c r="M75" s="35">
        <f>L75/$C75</f>
        <v>0</v>
      </c>
      <c r="N75" s="35">
        <v>2643</v>
      </c>
      <c r="O75" s="35">
        <f>N75/$C75</f>
        <v>1.8265376641326883</v>
      </c>
      <c r="P75" s="35">
        <v>0</v>
      </c>
      <c r="Q75" s="35">
        <f>P75/$C75</f>
        <v>0</v>
      </c>
      <c r="R75" s="35">
        <v>0</v>
      </c>
      <c r="S75" s="35">
        <f>R75/$C75</f>
        <v>0</v>
      </c>
      <c r="T75" s="35">
        <v>0</v>
      </c>
      <c r="U75" s="35">
        <f>T75/$C75</f>
        <v>0</v>
      </c>
      <c r="V75" s="35">
        <v>0</v>
      </c>
      <c r="W75" s="35">
        <f>V75/$C75</f>
        <v>0</v>
      </c>
      <c r="X75" s="35">
        <v>25426</v>
      </c>
      <c r="Y75" s="35">
        <f>X75/$C75</f>
        <v>17.571527297857635</v>
      </c>
      <c r="Z75" s="35">
        <v>0</v>
      </c>
      <c r="AA75" s="35">
        <f>Z75/$C75</f>
        <v>0</v>
      </c>
      <c r="AB75" s="35">
        <v>163</v>
      </c>
      <c r="AC75" s="35">
        <f>AB75/$C75</f>
        <v>0.11264685556323428</v>
      </c>
      <c r="AD75" s="35">
        <v>0</v>
      </c>
      <c r="AE75" s="35">
        <f>AD75/$C75</f>
        <v>0</v>
      </c>
      <c r="AF75" s="35">
        <v>0</v>
      </c>
      <c r="AG75" s="35">
        <f>AF75/$C75</f>
        <v>0</v>
      </c>
      <c r="AH75" s="35">
        <v>0</v>
      </c>
      <c r="AI75" s="35">
        <f>AH75/$C75</f>
        <v>0</v>
      </c>
      <c r="AJ75" s="35">
        <v>0</v>
      </c>
      <c r="AK75" s="35">
        <f>AJ75/$C75</f>
        <v>0</v>
      </c>
      <c r="AL75" s="35">
        <v>0</v>
      </c>
      <c r="AM75" s="35">
        <f>AL75/$C75</f>
        <v>0</v>
      </c>
      <c r="AN75" s="35">
        <v>0</v>
      </c>
      <c r="AO75" s="17">
        <f>AN75/$C75</f>
        <v>0</v>
      </c>
      <c r="AP75" s="35">
        <v>0</v>
      </c>
      <c r="AQ75" s="35">
        <f>AP75/$C75</f>
        <v>0</v>
      </c>
      <c r="AR75" s="35">
        <v>0</v>
      </c>
      <c r="AS75" s="35">
        <f>AR75/$C75</f>
        <v>0</v>
      </c>
      <c r="AT75" s="35">
        <v>0</v>
      </c>
      <c r="AU75" s="35">
        <f>AT75/$C75</f>
        <v>0</v>
      </c>
      <c r="AV75" s="35">
        <v>0</v>
      </c>
      <c r="AW75" s="35">
        <f>AV75/$C75</f>
        <v>0</v>
      </c>
      <c r="AX75" s="35">
        <v>45779</v>
      </c>
      <c r="AY75" s="35">
        <f>AX75/$C75</f>
        <v>31.637180373185902</v>
      </c>
      <c r="AZ75" s="35">
        <v>0</v>
      </c>
      <c r="BA75" s="35">
        <f>AZ75/$C75</f>
        <v>0</v>
      </c>
      <c r="BB75" s="35">
        <v>540</v>
      </c>
      <c r="BC75" s="35">
        <f>BB75/$C75</f>
        <v>0.37318590186592954</v>
      </c>
      <c r="BD75" s="35">
        <v>0</v>
      </c>
      <c r="BE75" s="35">
        <f>BD75/$C75</f>
        <v>0</v>
      </c>
      <c r="BF75" s="35">
        <v>0</v>
      </c>
      <c r="BG75" s="35">
        <f>BF75/$C75</f>
        <v>0</v>
      </c>
      <c r="BH75" s="25">
        <f t="shared" ref="BH75:BH126" si="60">SUM(D75,F75,H75,J75,L75,N75,P75,R75,T75,V75,X75,Z75,AB75,AD75,AF75,AH75,AJ75,AL75,AN75,AP75,AR75,AT75,AV75,AX75,AZ75,BB75,BD75,BF75)</f>
        <v>88668</v>
      </c>
      <c r="BI75" s="67">
        <f>BH75/$C75</f>
        <v>61.277125086385624</v>
      </c>
    </row>
    <row r="76" spans="1:61" s="6" customFormat="1" x14ac:dyDescent="0.2">
      <c r="A76" s="13">
        <v>319001</v>
      </c>
      <c r="B76" s="14" t="s">
        <v>132</v>
      </c>
      <c r="C76" s="15">
        <v>728</v>
      </c>
      <c r="D76" s="35">
        <v>1320375</v>
      </c>
      <c r="E76" s="35">
        <f>D76/$C76</f>
        <v>1813.7019230769231</v>
      </c>
      <c r="F76" s="35">
        <v>0</v>
      </c>
      <c r="G76" s="35">
        <f>F76/$C76</f>
        <v>0</v>
      </c>
      <c r="H76" s="35">
        <v>0</v>
      </c>
      <c r="I76" s="35">
        <f>H76/$C76</f>
        <v>0</v>
      </c>
      <c r="J76" s="35">
        <v>0</v>
      </c>
      <c r="K76" s="35">
        <f>J76/$C76</f>
        <v>0</v>
      </c>
      <c r="L76" s="35">
        <v>0</v>
      </c>
      <c r="M76" s="35">
        <f>L76/$C76</f>
        <v>0</v>
      </c>
      <c r="N76" s="35">
        <v>9344</v>
      </c>
      <c r="O76" s="35">
        <f>N76/$C76</f>
        <v>12.835164835164836</v>
      </c>
      <c r="P76" s="35">
        <v>0</v>
      </c>
      <c r="Q76" s="35">
        <f>P76/$C76</f>
        <v>0</v>
      </c>
      <c r="R76" s="35">
        <v>0</v>
      </c>
      <c r="S76" s="35">
        <f>R76/$C76</f>
        <v>0</v>
      </c>
      <c r="T76" s="35">
        <v>0</v>
      </c>
      <c r="U76" s="35">
        <f>T76/$C76</f>
        <v>0</v>
      </c>
      <c r="V76" s="35">
        <v>0</v>
      </c>
      <c r="W76" s="35">
        <f>V76/$C76</f>
        <v>0</v>
      </c>
      <c r="X76" s="35">
        <v>1014</v>
      </c>
      <c r="Y76" s="35">
        <f>X76/$C76</f>
        <v>1.3928571428571428</v>
      </c>
      <c r="Z76" s="35">
        <v>0</v>
      </c>
      <c r="AA76" s="35">
        <f>Z76/$C76</f>
        <v>0</v>
      </c>
      <c r="AB76" s="35">
        <v>0</v>
      </c>
      <c r="AC76" s="35">
        <f>AB76/$C76</f>
        <v>0</v>
      </c>
      <c r="AD76" s="35">
        <v>0</v>
      </c>
      <c r="AE76" s="35">
        <f>AD76/$C76</f>
        <v>0</v>
      </c>
      <c r="AF76" s="35">
        <v>0</v>
      </c>
      <c r="AG76" s="35">
        <f>AF76/$C76</f>
        <v>0</v>
      </c>
      <c r="AH76" s="35">
        <v>0</v>
      </c>
      <c r="AI76" s="35">
        <f>AH76/$C76</f>
        <v>0</v>
      </c>
      <c r="AJ76" s="35">
        <v>0</v>
      </c>
      <c r="AK76" s="35">
        <f>AJ76/$C76</f>
        <v>0</v>
      </c>
      <c r="AL76" s="35">
        <v>0</v>
      </c>
      <c r="AM76" s="35">
        <f>AL76/$C76</f>
        <v>0</v>
      </c>
      <c r="AN76" s="35">
        <v>0</v>
      </c>
      <c r="AO76" s="17">
        <f>AN76/$C76</f>
        <v>0</v>
      </c>
      <c r="AP76" s="35">
        <v>0</v>
      </c>
      <c r="AQ76" s="35">
        <f>AP76/$C76</f>
        <v>0</v>
      </c>
      <c r="AR76" s="35">
        <v>0</v>
      </c>
      <c r="AS76" s="35">
        <f>AR76/$C76</f>
        <v>0</v>
      </c>
      <c r="AT76" s="35">
        <v>0</v>
      </c>
      <c r="AU76" s="35">
        <f>AT76/$C76</f>
        <v>0</v>
      </c>
      <c r="AV76" s="35">
        <v>0</v>
      </c>
      <c r="AW76" s="35">
        <f>AV76/$C76</f>
        <v>0</v>
      </c>
      <c r="AX76" s="35">
        <v>16027</v>
      </c>
      <c r="AY76" s="35">
        <f>AX76/$C76</f>
        <v>22.015109890109891</v>
      </c>
      <c r="AZ76" s="35">
        <v>0</v>
      </c>
      <c r="BA76" s="35">
        <f>AZ76/$C76</f>
        <v>0</v>
      </c>
      <c r="BB76" s="35">
        <v>0</v>
      </c>
      <c r="BC76" s="35">
        <f>BB76/$C76</f>
        <v>0</v>
      </c>
      <c r="BD76" s="35">
        <v>0</v>
      </c>
      <c r="BE76" s="35">
        <f>BD76/$C76</f>
        <v>0</v>
      </c>
      <c r="BF76" s="35">
        <v>0</v>
      </c>
      <c r="BG76" s="35">
        <f>BF76/$C76</f>
        <v>0</v>
      </c>
      <c r="BH76" s="25">
        <f t="shared" si="60"/>
        <v>1346760</v>
      </c>
      <c r="BI76" s="68">
        <f>BH76/$C76</f>
        <v>1849.9450549450548</v>
      </c>
    </row>
    <row r="77" spans="1:61" x14ac:dyDescent="0.2">
      <c r="A77" s="19" t="s">
        <v>148</v>
      </c>
      <c r="B77" s="20" t="s">
        <v>149</v>
      </c>
      <c r="C77" s="21">
        <v>237</v>
      </c>
      <c r="D77" s="22">
        <v>36050</v>
      </c>
      <c r="E77" s="22">
        <f>D77/$C77</f>
        <v>152.10970464135022</v>
      </c>
      <c r="F77" s="22">
        <v>0</v>
      </c>
      <c r="G77" s="22">
        <f>F77/$C77</f>
        <v>0</v>
      </c>
      <c r="H77" s="22">
        <v>0</v>
      </c>
      <c r="I77" s="22">
        <f>H77/$C77</f>
        <v>0</v>
      </c>
      <c r="J77" s="22">
        <v>0</v>
      </c>
      <c r="K77" s="22">
        <f>J77/$C77</f>
        <v>0</v>
      </c>
      <c r="L77" s="22">
        <v>0</v>
      </c>
      <c r="M77" s="22">
        <f>L77/$C77</f>
        <v>0</v>
      </c>
      <c r="N77" s="22">
        <v>0</v>
      </c>
      <c r="O77" s="22">
        <f>N77/$C77</f>
        <v>0</v>
      </c>
      <c r="P77" s="22">
        <v>0</v>
      </c>
      <c r="Q77" s="22">
        <f>P77/$C77</f>
        <v>0</v>
      </c>
      <c r="R77" s="22">
        <v>0</v>
      </c>
      <c r="S77" s="22">
        <f>R77/$C77</f>
        <v>0</v>
      </c>
      <c r="T77" s="22">
        <v>0</v>
      </c>
      <c r="U77" s="22">
        <f>T77/$C77</f>
        <v>0</v>
      </c>
      <c r="V77" s="22">
        <v>0</v>
      </c>
      <c r="W77" s="22">
        <f>V77/$C77</f>
        <v>0</v>
      </c>
      <c r="X77" s="22">
        <v>0</v>
      </c>
      <c r="Y77" s="22">
        <f>X77/$C77</f>
        <v>0</v>
      </c>
      <c r="Z77" s="22">
        <v>0</v>
      </c>
      <c r="AA77" s="22">
        <f>Z77/$C77</f>
        <v>0</v>
      </c>
      <c r="AB77" s="22">
        <v>0</v>
      </c>
      <c r="AC77" s="22">
        <f>AB77/$C77</f>
        <v>0</v>
      </c>
      <c r="AD77" s="22">
        <v>0</v>
      </c>
      <c r="AE77" s="22">
        <f>AD77/$C77</f>
        <v>0</v>
      </c>
      <c r="AF77" s="22">
        <v>0</v>
      </c>
      <c r="AG77" s="22">
        <f>AF77/$C77</f>
        <v>0</v>
      </c>
      <c r="AH77" s="22">
        <v>0</v>
      </c>
      <c r="AI77" s="22">
        <f>AH77/$C77</f>
        <v>0</v>
      </c>
      <c r="AJ77" s="22">
        <v>0</v>
      </c>
      <c r="AK77" s="22">
        <f>AJ77/$C77</f>
        <v>0</v>
      </c>
      <c r="AL77" s="22">
        <v>0</v>
      </c>
      <c r="AM77" s="22">
        <f>AL77/$C77</f>
        <v>0</v>
      </c>
      <c r="AN77" s="22">
        <v>0</v>
      </c>
      <c r="AO77" s="23">
        <f>AN77/$C77</f>
        <v>0</v>
      </c>
      <c r="AP77" s="22">
        <v>0</v>
      </c>
      <c r="AQ77" s="22">
        <f>AP77/$C77</f>
        <v>0</v>
      </c>
      <c r="AR77" s="22">
        <v>0</v>
      </c>
      <c r="AS77" s="22">
        <f>AR77/$C77</f>
        <v>0</v>
      </c>
      <c r="AT77" s="10">
        <v>0</v>
      </c>
      <c r="AU77" s="22">
        <f>AT77/$C77</f>
        <v>0</v>
      </c>
      <c r="AV77" s="22">
        <v>0</v>
      </c>
      <c r="AW77" s="22">
        <f>AV77/$C77</f>
        <v>0</v>
      </c>
      <c r="AX77" s="22">
        <v>32334</v>
      </c>
      <c r="AY77" s="22">
        <f>AX77/$C77</f>
        <v>136.43037974683546</v>
      </c>
      <c r="AZ77" s="22">
        <v>0</v>
      </c>
      <c r="BA77" s="22">
        <f>AZ77/$C77</f>
        <v>0</v>
      </c>
      <c r="BB77" s="22">
        <v>0</v>
      </c>
      <c r="BC77" s="22">
        <f>BB77/$C77</f>
        <v>0</v>
      </c>
      <c r="BD77" s="22">
        <v>0</v>
      </c>
      <c r="BE77" s="22">
        <f>BD77/$C77</f>
        <v>0</v>
      </c>
      <c r="BF77" s="22">
        <v>0</v>
      </c>
      <c r="BG77" s="22">
        <f>BF77/$C77</f>
        <v>0</v>
      </c>
      <c r="BH77" s="24">
        <f t="shared" si="60"/>
        <v>68384</v>
      </c>
      <c r="BI77" s="65">
        <f>BH77/$C77</f>
        <v>288.54008438818568</v>
      </c>
    </row>
    <row r="78" spans="1:61" ht="12.75" customHeight="1" x14ac:dyDescent="0.2">
      <c r="A78" s="27"/>
      <c r="B78" s="43" t="s">
        <v>213</v>
      </c>
      <c r="C78" s="29">
        <f>SUM(C75:C77)</f>
        <v>2412</v>
      </c>
      <c r="D78" s="30">
        <f>SUM(D75:D77)</f>
        <v>1370542</v>
      </c>
      <c r="E78" s="22">
        <f>D78/$C78</f>
        <v>568.2180762852405</v>
      </c>
      <c r="F78" s="30">
        <f t="shared" ref="F78" si="61">SUM(F75:F77)</f>
        <v>0</v>
      </c>
      <c r="G78" s="22">
        <f t="shared" ref="G78" si="62">F78/$C78</f>
        <v>0</v>
      </c>
      <c r="H78" s="30">
        <f t="shared" ref="H78" si="63">SUM(H75:H77)</f>
        <v>0</v>
      </c>
      <c r="I78" s="22">
        <f t="shared" ref="I78" si="64">H78/$C78</f>
        <v>0</v>
      </c>
      <c r="J78" s="30">
        <f t="shared" ref="J78" si="65">SUM(J75:J77)</f>
        <v>0</v>
      </c>
      <c r="K78" s="22">
        <f t="shared" ref="K78" si="66">J78/$C78</f>
        <v>0</v>
      </c>
      <c r="L78" s="30">
        <f t="shared" ref="L78" si="67">SUM(L75:L77)</f>
        <v>0</v>
      </c>
      <c r="M78" s="22">
        <f t="shared" ref="M78" si="68">L78/$C78</f>
        <v>0</v>
      </c>
      <c r="N78" s="30">
        <f t="shared" ref="N78" si="69">SUM(N75:N77)</f>
        <v>11987</v>
      </c>
      <c r="O78" s="22">
        <f t="shared" ref="O78" si="70">N78/$C78</f>
        <v>4.9697346600331676</v>
      </c>
      <c r="P78" s="30">
        <f t="shared" ref="P78" si="71">SUM(P75:P77)</f>
        <v>0</v>
      </c>
      <c r="Q78" s="22">
        <f t="shared" ref="Q78" si="72">P78/$C78</f>
        <v>0</v>
      </c>
      <c r="R78" s="30">
        <f t="shared" ref="R78" si="73">SUM(R75:R77)</f>
        <v>0</v>
      </c>
      <c r="S78" s="22">
        <f t="shared" ref="S78" si="74">R78/$C78</f>
        <v>0</v>
      </c>
      <c r="T78" s="30">
        <f t="shared" ref="T78" si="75">SUM(T75:T77)</f>
        <v>0</v>
      </c>
      <c r="U78" s="22">
        <f t="shared" ref="U78" si="76">T78/$C78</f>
        <v>0</v>
      </c>
      <c r="V78" s="30">
        <f t="shared" ref="V78" si="77">SUM(V75:V77)</f>
        <v>0</v>
      </c>
      <c r="W78" s="22">
        <f t="shared" ref="W78" si="78">V78/$C78</f>
        <v>0</v>
      </c>
      <c r="X78" s="30">
        <f t="shared" ref="X78" si="79">SUM(X75:X77)</f>
        <v>26440</v>
      </c>
      <c r="Y78" s="22">
        <f t="shared" ref="Y78" si="80">X78/$C78</f>
        <v>10.961857379767828</v>
      </c>
      <c r="Z78" s="30">
        <f t="shared" ref="Z78" si="81">SUM(Z75:Z77)</f>
        <v>0</v>
      </c>
      <c r="AA78" s="22">
        <f t="shared" ref="AA78" si="82">Z78/$C78</f>
        <v>0</v>
      </c>
      <c r="AB78" s="30">
        <f t="shared" ref="AB78" si="83">SUM(AB75:AB77)</f>
        <v>163</v>
      </c>
      <c r="AC78" s="22">
        <f t="shared" ref="AC78" si="84">AB78/$C78</f>
        <v>6.7578772802653397E-2</v>
      </c>
      <c r="AD78" s="30">
        <f t="shared" ref="AD78" si="85">SUM(AD75:AD77)</f>
        <v>0</v>
      </c>
      <c r="AE78" s="22">
        <f t="shared" ref="AE78" si="86">AD78/$C78</f>
        <v>0</v>
      </c>
      <c r="AF78" s="30">
        <f t="shared" ref="AF78" si="87">SUM(AF75:AF77)</f>
        <v>0</v>
      </c>
      <c r="AG78" s="22">
        <f t="shared" ref="AG78" si="88">AF78/$C78</f>
        <v>0</v>
      </c>
      <c r="AH78" s="30">
        <f t="shared" ref="AH78" si="89">SUM(AH75:AH77)</f>
        <v>0</v>
      </c>
      <c r="AI78" s="22">
        <f t="shared" ref="AI78" si="90">AH78/$C78</f>
        <v>0</v>
      </c>
      <c r="AJ78" s="30">
        <f t="shared" ref="AJ78" si="91">SUM(AJ75:AJ77)</f>
        <v>0</v>
      </c>
      <c r="AK78" s="22">
        <f t="shared" ref="AK78" si="92">AJ78/$C78</f>
        <v>0</v>
      </c>
      <c r="AL78" s="30">
        <f t="shared" ref="AL78" si="93">SUM(AL75:AL77)</f>
        <v>0</v>
      </c>
      <c r="AM78" s="22">
        <f t="shared" ref="AM78" si="94">AL78/$C78</f>
        <v>0</v>
      </c>
      <c r="AN78" s="30">
        <f t="shared" ref="AN78" si="95">SUM(AN75:AN77)</f>
        <v>0</v>
      </c>
      <c r="AO78" s="22">
        <f t="shared" ref="AO78" si="96">AN78/$C78</f>
        <v>0</v>
      </c>
      <c r="AP78" s="30">
        <f t="shared" ref="AP78" si="97">SUM(AP75:AP77)</f>
        <v>0</v>
      </c>
      <c r="AQ78" s="22">
        <f t="shared" ref="AQ78" si="98">AP78/$C78</f>
        <v>0</v>
      </c>
      <c r="AR78" s="30">
        <f t="shared" ref="AR78" si="99">SUM(AR75:AR77)</f>
        <v>0</v>
      </c>
      <c r="AS78" s="22">
        <f t="shared" ref="AS78" si="100">AR78/$C78</f>
        <v>0</v>
      </c>
      <c r="AT78" s="30">
        <f t="shared" ref="AT78" si="101">SUM(AT75:AT77)</f>
        <v>0</v>
      </c>
      <c r="AU78" s="22">
        <f t="shared" ref="AU78" si="102">AT78/$C78</f>
        <v>0</v>
      </c>
      <c r="AV78" s="30">
        <f t="shared" ref="AV78" si="103">SUM(AV75:AV77)</f>
        <v>0</v>
      </c>
      <c r="AW78" s="22">
        <f t="shared" ref="AW78" si="104">AV78/$C78</f>
        <v>0</v>
      </c>
      <c r="AX78" s="30">
        <f t="shared" ref="AX78" si="105">SUM(AX75:AX77)</f>
        <v>94140</v>
      </c>
      <c r="AY78" s="22">
        <f t="shared" ref="AY78" si="106">AX78/$C78</f>
        <v>39.029850746268657</v>
      </c>
      <c r="AZ78" s="30">
        <f t="shared" ref="AZ78" si="107">SUM(AZ75:AZ77)</f>
        <v>0</v>
      </c>
      <c r="BA78" s="22">
        <f t="shared" ref="BA78" si="108">AZ78/$C78</f>
        <v>0</v>
      </c>
      <c r="BB78" s="30">
        <f t="shared" ref="BB78" si="109">SUM(BB75:BB77)</f>
        <v>540</v>
      </c>
      <c r="BC78" s="22">
        <f t="shared" ref="BC78" si="110">BB78/$C78</f>
        <v>0.22388059701492538</v>
      </c>
      <c r="BD78" s="30">
        <f t="shared" ref="BD78" si="111">SUM(BD75:BD77)</f>
        <v>0</v>
      </c>
      <c r="BE78" s="22">
        <f t="shared" ref="BE78" si="112">BD78/$C78</f>
        <v>0</v>
      </c>
      <c r="BF78" s="30">
        <f t="shared" ref="BF78" si="113">SUM(BF75:BF77)</f>
        <v>0</v>
      </c>
      <c r="BG78" s="22">
        <f t="shared" ref="BG78" si="114">BF78/$C78</f>
        <v>0</v>
      </c>
      <c r="BH78" s="53">
        <f t="shared" ref="BH78" si="115">SUM(BH75:BH77)</f>
        <v>1503812</v>
      </c>
      <c r="BI78" s="65">
        <f>BH78/$C78</f>
        <v>623.47097844112773</v>
      </c>
    </row>
    <row r="79" spans="1:61" x14ac:dyDescent="0.2">
      <c r="A79" s="31"/>
      <c r="B79" s="32"/>
      <c r="C79" s="32"/>
      <c r="D79" s="32"/>
      <c r="E79" s="32"/>
      <c r="F79" s="32"/>
      <c r="G79" s="33"/>
      <c r="H79" s="32"/>
      <c r="I79" s="32"/>
      <c r="J79" s="32"/>
      <c r="K79" s="33"/>
      <c r="L79" s="32"/>
      <c r="M79" s="32"/>
      <c r="N79" s="32"/>
      <c r="O79" s="33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3"/>
      <c r="AA79" s="32"/>
      <c r="AB79" s="32"/>
      <c r="AC79" s="32"/>
      <c r="AD79" s="33"/>
      <c r="AE79" s="32"/>
      <c r="AF79" s="32"/>
      <c r="AG79" s="32"/>
      <c r="AH79" s="33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3"/>
      <c r="AT79" s="32"/>
      <c r="AU79" s="32"/>
      <c r="AV79" s="32"/>
      <c r="AW79" s="33"/>
      <c r="AX79" s="32"/>
      <c r="AY79" s="32"/>
      <c r="AZ79" s="32"/>
      <c r="BA79" s="33"/>
      <c r="BB79" s="32"/>
      <c r="BC79" s="32"/>
      <c r="BD79" s="32"/>
      <c r="BE79" s="32"/>
      <c r="BF79" s="32"/>
      <c r="BG79" s="32"/>
      <c r="BH79" s="32"/>
      <c r="BI79" s="32"/>
    </row>
    <row r="80" spans="1:61" x14ac:dyDescent="0.2">
      <c r="A80" s="19">
        <v>321001</v>
      </c>
      <c r="B80" s="26" t="s">
        <v>133</v>
      </c>
      <c r="C80" s="21">
        <v>350</v>
      </c>
      <c r="D80" s="35">
        <v>20185</v>
      </c>
      <c r="E80" s="35">
        <f t="shared" ref="E80:E120" si="116">D80/$C80</f>
        <v>57.671428571428571</v>
      </c>
      <c r="F80" s="35">
        <v>0</v>
      </c>
      <c r="G80" s="35">
        <f t="shared" ref="G80:G119" si="117">F80/$C80</f>
        <v>0</v>
      </c>
      <c r="H80" s="35">
        <v>0</v>
      </c>
      <c r="I80" s="35">
        <f t="shared" ref="I80:I119" si="118">H80/$C80</f>
        <v>0</v>
      </c>
      <c r="J80" s="35">
        <v>0</v>
      </c>
      <c r="K80" s="35">
        <f t="shared" ref="K80:K119" si="119">J80/$C80</f>
        <v>0</v>
      </c>
      <c r="L80" s="35">
        <v>0</v>
      </c>
      <c r="M80" s="35">
        <f t="shared" ref="M80:M119" si="120">L80/$C80</f>
        <v>0</v>
      </c>
      <c r="N80" s="35">
        <v>47932</v>
      </c>
      <c r="O80" s="35">
        <f t="shared" ref="O80:O119" si="121">N80/$C80</f>
        <v>136.94857142857143</v>
      </c>
      <c r="P80" s="35">
        <v>0</v>
      </c>
      <c r="Q80" s="35">
        <f t="shared" ref="Q80:Q119" si="122">P80/$C80</f>
        <v>0</v>
      </c>
      <c r="R80" s="35">
        <v>0</v>
      </c>
      <c r="S80" s="35">
        <f t="shared" ref="S80:S119" si="123">R80/$C80</f>
        <v>0</v>
      </c>
      <c r="T80" s="35">
        <v>0</v>
      </c>
      <c r="U80" s="35">
        <f t="shared" ref="U80:U119" si="124">T80/$C80</f>
        <v>0</v>
      </c>
      <c r="V80" s="35">
        <v>0</v>
      </c>
      <c r="W80" s="35">
        <f t="shared" ref="W80:W119" si="125">V80/$C80</f>
        <v>0</v>
      </c>
      <c r="X80" s="35">
        <v>5212</v>
      </c>
      <c r="Y80" s="35">
        <f t="shared" ref="Y80:Y119" si="126">X80/$C80</f>
        <v>14.891428571428571</v>
      </c>
      <c r="Z80" s="35">
        <v>12056</v>
      </c>
      <c r="AA80" s="35">
        <f t="shared" ref="AA80:AA119" si="127">Z80/$C80</f>
        <v>34.445714285714288</v>
      </c>
      <c r="AB80" s="35">
        <v>0</v>
      </c>
      <c r="AC80" s="35">
        <f t="shared" ref="AC80:AC119" si="128">AB80/$C80</f>
        <v>0</v>
      </c>
      <c r="AD80" s="35">
        <v>0</v>
      </c>
      <c r="AE80" s="35">
        <f t="shared" ref="AE80:AE119" si="129">AD80/$C80</f>
        <v>0</v>
      </c>
      <c r="AF80" s="35">
        <v>0</v>
      </c>
      <c r="AG80" s="35">
        <f t="shared" ref="AG80:AG119" si="130">AF80/$C80</f>
        <v>0</v>
      </c>
      <c r="AH80" s="35">
        <v>0</v>
      </c>
      <c r="AI80" s="35">
        <f t="shared" ref="AI80:AI119" si="131">AH80/$C80</f>
        <v>0</v>
      </c>
      <c r="AJ80" s="35">
        <v>0</v>
      </c>
      <c r="AK80" s="35">
        <f t="shared" ref="AK80:AK119" si="132">AJ80/$C80</f>
        <v>0</v>
      </c>
      <c r="AL80" s="35">
        <v>0</v>
      </c>
      <c r="AM80" s="35">
        <f t="shared" ref="AM80:AM119" si="133">AL80/$C80</f>
        <v>0</v>
      </c>
      <c r="AN80" s="35">
        <v>0</v>
      </c>
      <c r="AO80" s="23">
        <f t="shared" ref="AO80:AO119" si="134">AN80/$C80</f>
        <v>0</v>
      </c>
      <c r="AP80" s="35">
        <v>0</v>
      </c>
      <c r="AQ80" s="35">
        <f t="shared" ref="AQ80:AQ119" si="135">AP80/$C80</f>
        <v>0</v>
      </c>
      <c r="AR80" s="35">
        <v>0</v>
      </c>
      <c r="AS80" s="35">
        <f t="shared" ref="AS80:AS119" si="136">AR80/$C80</f>
        <v>0</v>
      </c>
      <c r="AT80" s="35">
        <v>0</v>
      </c>
      <c r="AU80" s="35">
        <f t="shared" ref="AU80:AU119" si="137">AT80/$C80</f>
        <v>0</v>
      </c>
      <c r="AV80" s="35">
        <v>0</v>
      </c>
      <c r="AW80" s="35">
        <f t="shared" ref="AW80:AW119" si="138">AV80/$C80</f>
        <v>0</v>
      </c>
      <c r="AX80" s="35">
        <v>16783</v>
      </c>
      <c r="AY80" s="35">
        <f t="shared" ref="AY80:AY119" si="139">AX80/$C80</f>
        <v>47.951428571428572</v>
      </c>
      <c r="AZ80" s="35">
        <v>0</v>
      </c>
      <c r="BA80" s="35">
        <f t="shared" ref="BA80:BA119" si="140">AZ80/$C80</f>
        <v>0</v>
      </c>
      <c r="BB80" s="35">
        <v>0</v>
      </c>
      <c r="BC80" s="35">
        <f t="shared" ref="BC80:BC119" si="141">BB80/$C80</f>
        <v>0</v>
      </c>
      <c r="BD80" s="35">
        <v>0</v>
      </c>
      <c r="BE80" s="35">
        <f t="shared" ref="BE80:BE119" si="142">BD80/$C80</f>
        <v>0</v>
      </c>
      <c r="BF80" s="35">
        <v>0</v>
      </c>
      <c r="BG80" s="35">
        <f t="shared" ref="BG80:BG119" si="143">BF80/$C80</f>
        <v>0</v>
      </c>
      <c r="BH80" s="25">
        <f t="shared" si="60"/>
        <v>102168</v>
      </c>
      <c r="BI80" s="67">
        <f t="shared" ref="BI80:BI120" si="144">BH80/$C80</f>
        <v>291.90857142857141</v>
      </c>
    </row>
    <row r="81" spans="1:61" x14ac:dyDescent="0.2">
      <c r="A81" s="7">
        <v>329001</v>
      </c>
      <c r="B81" s="42" t="s">
        <v>134</v>
      </c>
      <c r="C81" s="36">
        <v>346</v>
      </c>
      <c r="D81" s="37">
        <v>14756</v>
      </c>
      <c r="E81" s="37">
        <f t="shared" si="116"/>
        <v>42.647398843930638</v>
      </c>
      <c r="F81" s="37">
        <v>0</v>
      </c>
      <c r="G81" s="37">
        <f t="shared" si="117"/>
        <v>0</v>
      </c>
      <c r="H81" s="37">
        <v>0</v>
      </c>
      <c r="I81" s="37">
        <f t="shared" si="118"/>
        <v>0</v>
      </c>
      <c r="J81" s="37">
        <v>0</v>
      </c>
      <c r="K81" s="37">
        <f t="shared" si="119"/>
        <v>0</v>
      </c>
      <c r="L81" s="37">
        <v>5121</v>
      </c>
      <c r="M81" s="37">
        <f t="shared" si="120"/>
        <v>14.800578034682081</v>
      </c>
      <c r="N81" s="37">
        <v>35638</v>
      </c>
      <c r="O81" s="37">
        <f t="shared" si="121"/>
        <v>103</v>
      </c>
      <c r="P81" s="37">
        <v>20027</v>
      </c>
      <c r="Q81" s="37">
        <f t="shared" si="122"/>
        <v>57.881502890173408</v>
      </c>
      <c r="R81" s="37">
        <v>0</v>
      </c>
      <c r="S81" s="37">
        <f t="shared" si="123"/>
        <v>0</v>
      </c>
      <c r="T81" s="37">
        <v>1034</v>
      </c>
      <c r="U81" s="37">
        <f t="shared" si="124"/>
        <v>2.9884393063583814</v>
      </c>
      <c r="V81" s="37">
        <v>0</v>
      </c>
      <c r="W81" s="37">
        <f t="shared" si="125"/>
        <v>0</v>
      </c>
      <c r="X81" s="37">
        <v>8749</v>
      </c>
      <c r="Y81" s="37">
        <f t="shared" si="126"/>
        <v>25.286127167630056</v>
      </c>
      <c r="Z81" s="37">
        <v>101</v>
      </c>
      <c r="AA81" s="37">
        <f t="shared" si="127"/>
        <v>0.29190751445086704</v>
      </c>
      <c r="AB81" s="37">
        <v>0</v>
      </c>
      <c r="AC81" s="37">
        <f t="shared" si="128"/>
        <v>0</v>
      </c>
      <c r="AD81" s="37">
        <v>0</v>
      </c>
      <c r="AE81" s="37">
        <f t="shared" si="129"/>
        <v>0</v>
      </c>
      <c r="AF81" s="37">
        <v>0</v>
      </c>
      <c r="AG81" s="37">
        <f t="shared" si="130"/>
        <v>0</v>
      </c>
      <c r="AH81" s="37">
        <v>3200</v>
      </c>
      <c r="AI81" s="37">
        <f t="shared" si="131"/>
        <v>9.2485549132947984</v>
      </c>
      <c r="AJ81" s="37">
        <v>0</v>
      </c>
      <c r="AK81" s="37">
        <f t="shared" si="132"/>
        <v>0</v>
      </c>
      <c r="AL81" s="37">
        <v>0</v>
      </c>
      <c r="AM81" s="37">
        <f t="shared" si="133"/>
        <v>0</v>
      </c>
      <c r="AN81" s="37">
        <v>0</v>
      </c>
      <c r="AO81" s="38">
        <f t="shared" si="134"/>
        <v>0</v>
      </c>
      <c r="AP81" s="37">
        <v>0</v>
      </c>
      <c r="AQ81" s="37">
        <f t="shared" si="135"/>
        <v>0</v>
      </c>
      <c r="AR81" s="37">
        <v>0</v>
      </c>
      <c r="AS81" s="37">
        <f t="shared" si="136"/>
        <v>0</v>
      </c>
      <c r="AT81" s="37">
        <v>0</v>
      </c>
      <c r="AU81" s="37">
        <f t="shared" si="137"/>
        <v>0</v>
      </c>
      <c r="AV81" s="37">
        <v>573</v>
      </c>
      <c r="AW81" s="37">
        <f t="shared" si="138"/>
        <v>1.6560693641618498</v>
      </c>
      <c r="AX81" s="37">
        <v>15406</v>
      </c>
      <c r="AY81" s="37">
        <f t="shared" si="139"/>
        <v>44.52601156069364</v>
      </c>
      <c r="AZ81" s="37">
        <v>0</v>
      </c>
      <c r="BA81" s="37">
        <f t="shared" si="140"/>
        <v>0</v>
      </c>
      <c r="BB81" s="37">
        <v>0</v>
      </c>
      <c r="BC81" s="37">
        <f t="shared" si="141"/>
        <v>0</v>
      </c>
      <c r="BD81" s="37">
        <v>0</v>
      </c>
      <c r="BE81" s="37">
        <f t="shared" si="142"/>
        <v>0</v>
      </c>
      <c r="BF81" s="37">
        <v>0</v>
      </c>
      <c r="BG81" s="37">
        <f t="shared" si="143"/>
        <v>0</v>
      </c>
      <c r="BH81" s="25">
        <f t="shared" si="60"/>
        <v>104605</v>
      </c>
      <c r="BI81" s="68">
        <f t="shared" si="144"/>
        <v>302.32658959537571</v>
      </c>
    </row>
    <row r="82" spans="1:61" x14ac:dyDescent="0.2">
      <c r="A82" s="13">
        <v>331001</v>
      </c>
      <c r="B82" s="14" t="s">
        <v>135</v>
      </c>
      <c r="C82" s="15">
        <v>1036</v>
      </c>
      <c r="D82" s="35">
        <v>15541</v>
      </c>
      <c r="E82" s="35">
        <f t="shared" si="116"/>
        <v>15.000965250965251</v>
      </c>
      <c r="F82" s="35">
        <v>0</v>
      </c>
      <c r="G82" s="35">
        <f t="shared" si="117"/>
        <v>0</v>
      </c>
      <c r="H82" s="35">
        <v>0</v>
      </c>
      <c r="I82" s="35">
        <f t="shared" si="118"/>
        <v>0</v>
      </c>
      <c r="J82" s="35">
        <v>0</v>
      </c>
      <c r="K82" s="35">
        <f t="shared" si="119"/>
        <v>0</v>
      </c>
      <c r="L82" s="35">
        <v>29196</v>
      </c>
      <c r="M82" s="35">
        <f t="shared" si="120"/>
        <v>28.18146718146718</v>
      </c>
      <c r="N82" s="35">
        <v>38853</v>
      </c>
      <c r="O82" s="35">
        <f t="shared" si="121"/>
        <v>37.502895752895753</v>
      </c>
      <c r="P82" s="35">
        <v>6903</v>
      </c>
      <c r="Q82" s="35">
        <f t="shared" si="122"/>
        <v>6.6631274131274134</v>
      </c>
      <c r="R82" s="35">
        <v>0</v>
      </c>
      <c r="S82" s="35">
        <f t="shared" si="123"/>
        <v>0</v>
      </c>
      <c r="T82" s="35">
        <v>0</v>
      </c>
      <c r="U82" s="35">
        <f t="shared" si="124"/>
        <v>0</v>
      </c>
      <c r="V82" s="35">
        <v>0</v>
      </c>
      <c r="W82" s="35">
        <f t="shared" si="125"/>
        <v>0</v>
      </c>
      <c r="X82" s="35">
        <v>1033</v>
      </c>
      <c r="Y82" s="35">
        <f t="shared" si="126"/>
        <v>0.99710424710424705</v>
      </c>
      <c r="Z82" s="35">
        <v>481</v>
      </c>
      <c r="AA82" s="35">
        <f t="shared" si="127"/>
        <v>0.4642857142857143</v>
      </c>
      <c r="AB82" s="35">
        <v>0</v>
      </c>
      <c r="AC82" s="35">
        <f t="shared" si="128"/>
        <v>0</v>
      </c>
      <c r="AD82" s="35">
        <v>0</v>
      </c>
      <c r="AE82" s="35">
        <f t="shared" si="129"/>
        <v>0</v>
      </c>
      <c r="AF82" s="35">
        <v>0</v>
      </c>
      <c r="AG82" s="35">
        <f t="shared" si="130"/>
        <v>0</v>
      </c>
      <c r="AH82" s="35">
        <v>0</v>
      </c>
      <c r="AI82" s="35">
        <f t="shared" si="131"/>
        <v>0</v>
      </c>
      <c r="AJ82" s="35">
        <v>0</v>
      </c>
      <c r="AK82" s="35">
        <f t="shared" si="132"/>
        <v>0</v>
      </c>
      <c r="AL82" s="35">
        <v>0</v>
      </c>
      <c r="AM82" s="35">
        <f t="shared" si="133"/>
        <v>0</v>
      </c>
      <c r="AN82" s="35">
        <v>0</v>
      </c>
      <c r="AO82" s="17">
        <f t="shared" si="134"/>
        <v>0</v>
      </c>
      <c r="AP82" s="35">
        <v>0</v>
      </c>
      <c r="AQ82" s="35">
        <f t="shared" si="135"/>
        <v>0</v>
      </c>
      <c r="AR82" s="35">
        <v>0</v>
      </c>
      <c r="AS82" s="35">
        <f t="shared" si="136"/>
        <v>0</v>
      </c>
      <c r="AT82" s="35">
        <v>0</v>
      </c>
      <c r="AU82" s="35">
        <f t="shared" si="137"/>
        <v>0</v>
      </c>
      <c r="AV82" s="35">
        <v>0</v>
      </c>
      <c r="AW82" s="35">
        <f t="shared" si="138"/>
        <v>0</v>
      </c>
      <c r="AX82" s="35">
        <v>5657</v>
      </c>
      <c r="AY82" s="35">
        <f t="shared" si="139"/>
        <v>5.4604247104247108</v>
      </c>
      <c r="AZ82" s="35">
        <v>0</v>
      </c>
      <c r="BA82" s="35">
        <f t="shared" si="140"/>
        <v>0</v>
      </c>
      <c r="BB82" s="35">
        <v>0</v>
      </c>
      <c r="BC82" s="35">
        <f t="shared" si="141"/>
        <v>0</v>
      </c>
      <c r="BD82" s="35">
        <v>0</v>
      </c>
      <c r="BE82" s="35">
        <f t="shared" si="142"/>
        <v>0</v>
      </c>
      <c r="BF82" s="35">
        <v>0</v>
      </c>
      <c r="BG82" s="35">
        <f t="shared" si="143"/>
        <v>0</v>
      </c>
      <c r="BH82" s="25">
        <f t="shared" si="60"/>
        <v>97664</v>
      </c>
      <c r="BI82" s="68">
        <f t="shared" si="144"/>
        <v>94.270270270270274</v>
      </c>
    </row>
    <row r="83" spans="1:61" s="6" customFormat="1" x14ac:dyDescent="0.2">
      <c r="A83" s="13">
        <v>333001</v>
      </c>
      <c r="B83" s="14" t="s">
        <v>136</v>
      </c>
      <c r="C83" s="15">
        <v>746</v>
      </c>
      <c r="D83" s="35">
        <v>2998</v>
      </c>
      <c r="E83" s="35">
        <f t="shared" si="116"/>
        <v>4.0187667560321714</v>
      </c>
      <c r="F83" s="35">
        <v>153199</v>
      </c>
      <c r="G83" s="35">
        <f t="shared" si="117"/>
        <v>205.36058981233245</v>
      </c>
      <c r="H83" s="35">
        <v>0</v>
      </c>
      <c r="I83" s="35">
        <f t="shared" si="118"/>
        <v>0</v>
      </c>
      <c r="J83" s="35">
        <v>12300</v>
      </c>
      <c r="K83" s="35">
        <f t="shared" si="119"/>
        <v>16.487935656836463</v>
      </c>
      <c r="L83" s="35">
        <v>0</v>
      </c>
      <c r="M83" s="35">
        <f t="shared" si="120"/>
        <v>0</v>
      </c>
      <c r="N83" s="35">
        <v>64238</v>
      </c>
      <c r="O83" s="35">
        <f t="shared" si="121"/>
        <v>86.10991957104558</v>
      </c>
      <c r="P83" s="35">
        <v>30888</v>
      </c>
      <c r="Q83" s="35">
        <f t="shared" si="122"/>
        <v>41.404825737265412</v>
      </c>
      <c r="R83" s="35">
        <v>689</v>
      </c>
      <c r="S83" s="35">
        <f t="shared" si="123"/>
        <v>0.92359249329758708</v>
      </c>
      <c r="T83" s="35">
        <v>0</v>
      </c>
      <c r="U83" s="35">
        <f t="shared" si="124"/>
        <v>0</v>
      </c>
      <c r="V83" s="35">
        <v>0</v>
      </c>
      <c r="W83" s="35">
        <f t="shared" si="125"/>
        <v>0</v>
      </c>
      <c r="X83" s="35">
        <v>45663</v>
      </c>
      <c r="Y83" s="35">
        <f t="shared" si="126"/>
        <v>61.210455764075064</v>
      </c>
      <c r="Z83" s="35">
        <v>975</v>
      </c>
      <c r="AA83" s="35">
        <f t="shared" si="127"/>
        <v>1.3069705093833781</v>
      </c>
      <c r="AB83" s="35">
        <v>0</v>
      </c>
      <c r="AC83" s="35">
        <f t="shared" si="128"/>
        <v>0</v>
      </c>
      <c r="AD83" s="35">
        <v>0</v>
      </c>
      <c r="AE83" s="35">
        <f t="shared" si="129"/>
        <v>0</v>
      </c>
      <c r="AF83" s="35">
        <v>0</v>
      </c>
      <c r="AG83" s="35">
        <f t="shared" si="130"/>
        <v>0</v>
      </c>
      <c r="AH83" s="35">
        <v>0</v>
      </c>
      <c r="AI83" s="35">
        <f t="shared" si="131"/>
        <v>0</v>
      </c>
      <c r="AJ83" s="35">
        <v>0</v>
      </c>
      <c r="AK83" s="35">
        <f t="shared" si="132"/>
        <v>0</v>
      </c>
      <c r="AL83" s="35">
        <v>0</v>
      </c>
      <c r="AM83" s="35">
        <f t="shared" si="133"/>
        <v>0</v>
      </c>
      <c r="AN83" s="35">
        <v>0</v>
      </c>
      <c r="AO83" s="17">
        <f t="shared" si="134"/>
        <v>0</v>
      </c>
      <c r="AP83" s="35">
        <v>0</v>
      </c>
      <c r="AQ83" s="35">
        <f t="shared" si="135"/>
        <v>0</v>
      </c>
      <c r="AR83" s="35">
        <v>0</v>
      </c>
      <c r="AS83" s="35">
        <f t="shared" si="136"/>
        <v>0</v>
      </c>
      <c r="AT83" s="35">
        <v>0</v>
      </c>
      <c r="AU83" s="35">
        <f t="shared" si="137"/>
        <v>0</v>
      </c>
      <c r="AV83" s="35">
        <v>0</v>
      </c>
      <c r="AW83" s="35">
        <f t="shared" si="138"/>
        <v>0</v>
      </c>
      <c r="AX83" s="35">
        <v>48</v>
      </c>
      <c r="AY83" s="35">
        <f t="shared" si="139"/>
        <v>6.4343163538873996E-2</v>
      </c>
      <c r="AZ83" s="35">
        <v>0</v>
      </c>
      <c r="BA83" s="35">
        <f t="shared" si="140"/>
        <v>0</v>
      </c>
      <c r="BB83" s="35">
        <v>130706</v>
      </c>
      <c r="BC83" s="35">
        <f t="shared" si="141"/>
        <v>175.20911528150134</v>
      </c>
      <c r="BD83" s="35">
        <v>0</v>
      </c>
      <c r="BE83" s="35">
        <f t="shared" si="142"/>
        <v>0</v>
      </c>
      <c r="BF83" s="35">
        <v>0</v>
      </c>
      <c r="BG83" s="35">
        <f t="shared" si="143"/>
        <v>0</v>
      </c>
      <c r="BH83" s="25">
        <f t="shared" si="60"/>
        <v>441704</v>
      </c>
      <c r="BI83" s="68">
        <f t="shared" si="144"/>
        <v>592.09651474530835</v>
      </c>
    </row>
    <row r="84" spans="1:61" s="6" customFormat="1" x14ac:dyDescent="0.2">
      <c r="A84" s="19">
        <v>336001</v>
      </c>
      <c r="B84" s="26" t="s">
        <v>137</v>
      </c>
      <c r="C84" s="21">
        <v>857</v>
      </c>
      <c r="D84" s="35">
        <v>0</v>
      </c>
      <c r="E84" s="35">
        <f t="shared" si="116"/>
        <v>0</v>
      </c>
      <c r="F84" s="35">
        <v>0</v>
      </c>
      <c r="G84" s="35">
        <f t="shared" si="117"/>
        <v>0</v>
      </c>
      <c r="H84" s="35">
        <v>0</v>
      </c>
      <c r="I84" s="35">
        <f t="shared" si="118"/>
        <v>0</v>
      </c>
      <c r="J84" s="35">
        <v>0</v>
      </c>
      <c r="K84" s="35">
        <f t="shared" si="119"/>
        <v>0</v>
      </c>
      <c r="L84" s="35">
        <v>23827</v>
      </c>
      <c r="M84" s="35">
        <f t="shared" si="120"/>
        <v>27.802800466744458</v>
      </c>
      <c r="N84" s="35">
        <v>64699</v>
      </c>
      <c r="O84" s="35">
        <f t="shared" si="121"/>
        <v>75.494749124854138</v>
      </c>
      <c r="P84" s="35">
        <v>12212</v>
      </c>
      <c r="Q84" s="35">
        <f t="shared" si="122"/>
        <v>14.249708284714119</v>
      </c>
      <c r="R84" s="35">
        <v>2854</v>
      </c>
      <c r="S84" s="35">
        <f t="shared" si="123"/>
        <v>3.3302217036172697</v>
      </c>
      <c r="T84" s="35">
        <v>0</v>
      </c>
      <c r="U84" s="35">
        <f t="shared" si="124"/>
        <v>0</v>
      </c>
      <c r="V84" s="35">
        <v>0</v>
      </c>
      <c r="W84" s="35">
        <f t="shared" si="125"/>
        <v>0</v>
      </c>
      <c r="X84" s="35">
        <v>22452</v>
      </c>
      <c r="Y84" s="35">
        <f t="shared" si="126"/>
        <v>26.198366394399066</v>
      </c>
      <c r="Z84" s="35">
        <v>4607</v>
      </c>
      <c r="AA84" s="35">
        <f t="shared" si="127"/>
        <v>5.3757292882147025</v>
      </c>
      <c r="AB84" s="35">
        <v>0</v>
      </c>
      <c r="AC84" s="35">
        <f t="shared" si="128"/>
        <v>0</v>
      </c>
      <c r="AD84" s="35">
        <v>17250</v>
      </c>
      <c r="AE84" s="35">
        <f t="shared" si="129"/>
        <v>20.128354725787631</v>
      </c>
      <c r="AF84" s="35">
        <v>0</v>
      </c>
      <c r="AG84" s="35">
        <f t="shared" si="130"/>
        <v>0</v>
      </c>
      <c r="AH84" s="35">
        <v>150</v>
      </c>
      <c r="AI84" s="35">
        <f t="shared" si="131"/>
        <v>0.1750291715285881</v>
      </c>
      <c r="AJ84" s="35">
        <v>0</v>
      </c>
      <c r="AK84" s="35">
        <f t="shared" si="132"/>
        <v>0</v>
      </c>
      <c r="AL84" s="35">
        <v>0</v>
      </c>
      <c r="AM84" s="35">
        <f t="shared" si="133"/>
        <v>0</v>
      </c>
      <c r="AN84" s="35">
        <v>0</v>
      </c>
      <c r="AO84" s="23">
        <f t="shared" si="134"/>
        <v>0</v>
      </c>
      <c r="AP84" s="35">
        <v>0</v>
      </c>
      <c r="AQ84" s="35">
        <f t="shared" si="135"/>
        <v>0</v>
      </c>
      <c r="AR84" s="35">
        <v>0</v>
      </c>
      <c r="AS84" s="35">
        <f t="shared" si="136"/>
        <v>0</v>
      </c>
      <c r="AT84" s="35">
        <v>0</v>
      </c>
      <c r="AU84" s="35">
        <f t="shared" si="137"/>
        <v>0</v>
      </c>
      <c r="AV84" s="35">
        <v>0</v>
      </c>
      <c r="AW84" s="35">
        <f t="shared" si="138"/>
        <v>0</v>
      </c>
      <c r="AX84" s="35">
        <v>18182</v>
      </c>
      <c r="AY84" s="35">
        <f t="shared" si="139"/>
        <v>21.215869311551927</v>
      </c>
      <c r="AZ84" s="35">
        <v>0</v>
      </c>
      <c r="BA84" s="35">
        <f t="shared" si="140"/>
        <v>0</v>
      </c>
      <c r="BB84" s="35">
        <v>0</v>
      </c>
      <c r="BC84" s="35">
        <f t="shared" si="141"/>
        <v>0</v>
      </c>
      <c r="BD84" s="35">
        <v>0</v>
      </c>
      <c r="BE84" s="35">
        <f t="shared" si="142"/>
        <v>0</v>
      </c>
      <c r="BF84" s="35">
        <v>0</v>
      </c>
      <c r="BG84" s="35">
        <f t="shared" si="143"/>
        <v>0</v>
      </c>
      <c r="BH84" s="25">
        <f t="shared" si="60"/>
        <v>166233</v>
      </c>
      <c r="BI84" s="68">
        <f t="shared" si="144"/>
        <v>193.97082847141189</v>
      </c>
    </row>
    <row r="85" spans="1:61" s="6" customFormat="1" x14ac:dyDescent="0.2">
      <c r="A85" s="7">
        <v>337001</v>
      </c>
      <c r="B85" s="42" t="s">
        <v>138</v>
      </c>
      <c r="C85" s="9">
        <v>960</v>
      </c>
      <c r="D85" s="37">
        <v>30224</v>
      </c>
      <c r="E85" s="37">
        <f t="shared" si="116"/>
        <v>31.483333333333334</v>
      </c>
      <c r="F85" s="37">
        <v>0</v>
      </c>
      <c r="G85" s="37">
        <f t="shared" si="117"/>
        <v>0</v>
      </c>
      <c r="H85" s="37">
        <v>0</v>
      </c>
      <c r="I85" s="37">
        <f t="shared" si="118"/>
        <v>0</v>
      </c>
      <c r="J85" s="37">
        <v>0</v>
      </c>
      <c r="K85" s="37">
        <f t="shared" si="119"/>
        <v>0</v>
      </c>
      <c r="L85" s="37">
        <v>0</v>
      </c>
      <c r="M85" s="37">
        <f t="shared" si="120"/>
        <v>0</v>
      </c>
      <c r="N85" s="37">
        <v>101229</v>
      </c>
      <c r="O85" s="37">
        <f t="shared" si="121"/>
        <v>105.44687500000001</v>
      </c>
      <c r="P85" s="37">
        <v>0</v>
      </c>
      <c r="Q85" s="37">
        <f t="shared" si="122"/>
        <v>0</v>
      </c>
      <c r="R85" s="37">
        <v>0</v>
      </c>
      <c r="S85" s="37">
        <f t="shared" si="123"/>
        <v>0</v>
      </c>
      <c r="T85" s="37">
        <v>0</v>
      </c>
      <c r="U85" s="37">
        <f t="shared" si="124"/>
        <v>0</v>
      </c>
      <c r="V85" s="37">
        <v>0</v>
      </c>
      <c r="W85" s="37">
        <f t="shared" si="125"/>
        <v>0</v>
      </c>
      <c r="X85" s="37">
        <v>35587</v>
      </c>
      <c r="Y85" s="37">
        <f t="shared" si="126"/>
        <v>37.069791666666667</v>
      </c>
      <c r="Z85" s="37">
        <v>0</v>
      </c>
      <c r="AA85" s="37">
        <f t="shared" si="127"/>
        <v>0</v>
      </c>
      <c r="AB85" s="37">
        <v>0</v>
      </c>
      <c r="AC85" s="37">
        <f t="shared" si="128"/>
        <v>0</v>
      </c>
      <c r="AD85" s="37">
        <v>0</v>
      </c>
      <c r="AE85" s="37">
        <f t="shared" si="129"/>
        <v>0</v>
      </c>
      <c r="AF85" s="37">
        <v>0</v>
      </c>
      <c r="AG85" s="37">
        <f t="shared" si="130"/>
        <v>0</v>
      </c>
      <c r="AH85" s="37">
        <v>0</v>
      </c>
      <c r="AI85" s="37">
        <f t="shared" si="131"/>
        <v>0</v>
      </c>
      <c r="AJ85" s="37">
        <v>0</v>
      </c>
      <c r="AK85" s="37">
        <f t="shared" si="132"/>
        <v>0</v>
      </c>
      <c r="AL85" s="37">
        <v>0</v>
      </c>
      <c r="AM85" s="37">
        <f t="shared" si="133"/>
        <v>0</v>
      </c>
      <c r="AN85" s="37">
        <v>0</v>
      </c>
      <c r="AO85" s="11">
        <f t="shared" si="134"/>
        <v>0</v>
      </c>
      <c r="AP85" s="37">
        <v>0</v>
      </c>
      <c r="AQ85" s="37">
        <f t="shared" si="135"/>
        <v>0</v>
      </c>
      <c r="AR85" s="37">
        <v>0</v>
      </c>
      <c r="AS85" s="37">
        <f t="shared" si="136"/>
        <v>0</v>
      </c>
      <c r="AT85" s="37">
        <v>0</v>
      </c>
      <c r="AU85" s="37">
        <f t="shared" si="137"/>
        <v>0</v>
      </c>
      <c r="AV85" s="37">
        <v>0</v>
      </c>
      <c r="AW85" s="37">
        <f t="shared" si="138"/>
        <v>0</v>
      </c>
      <c r="AX85" s="37">
        <v>43199</v>
      </c>
      <c r="AY85" s="37">
        <f t="shared" si="139"/>
        <v>44.998958333333334</v>
      </c>
      <c r="AZ85" s="37">
        <v>0</v>
      </c>
      <c r="BA85" s="37">
        <f t="shared" si="140"/>
        <v>0</v>
      </c>
      <c r="BB85" s="37">
        <v>0</v>
      </c>
      <c r="BC85" s="37">
        <f t="shared" si="141"/>
        <v>0</v>
      </c>
      <c r="BD85" s="37">
        <v>0</v>
      </c>
      <c r="BE85" s="37">
        <f t="shared" si="142"/>
        <v>0</v>
      </c>
      <c r="BF85" s="37">
        <v>0</v>
      </c>
      <c r="BG85" s="37">
        <f t="shared" si="143"/>
        <v>0</v>
      </c>
      <c r="BH85" s="25">
        <f t="shared" si="60"/>
        <v>210239</v>
      </c>
      <c r="BI85" s="68">
        <f t="shared" si="144"/>
        <v>218.99895833333332</v>
      </c>
    </row>
    <row r="86" spans="1:61" x14ac:dyDescent="0.2">
      <c r="A86" s="13">
        <v>339001</v>
      </c>
      <c r="B86" s="14" t="s">
        <v>139</v>
      </c>
      <c r="C86" s="15">
        <v>409</v>
      </c>
      <c r="D86" s="35">
        <v>162623</v>
      </c>
      <c r="E86" s="35">
        <f t="shared" si="116"/>
        <v>397.61124694376531</v>
      </c>
      <c r="F86" s="35">
        <v>0</v>
      </c>
      <c r="G86" s="35">
        <f t="shared" si="117"/>
        <v>0</v>
      </c>
      <c r="H86" s="35">
        <v>0</v>
      </c>
      <c r="I86" s="35">
        <f t="shared" si="118"/>
        <v>0</v>
      </c>
      <c r="J86" s="35">
        <v>338999</v>
      </c>
      <c r="K86" s="35">
        <f t="shared" si="119"/>
        <v>828.84841075794623</v>
      </c>
      <c r="L86" s="35">
        <v>38609</v>
      </c>
      <c r="M86" s="35">
        <f t="shared" si="120"/>
        <v>94.398533007334962</v>
      </c>
      <c r="N86" s="35">
        <v>0</v>
      </c>
      <c r="O86" s="35">
        <f t="shared" si="121"/>
        <v>0</v>
      </c>
      <c r="P86" s="35">
        <v>0</v>
      </c>
      <c r="Q86" s="35">
        <f t="shared" si="122"/>
        <v>0</v>
      </c>
      <c r="R86" s="35">
        <v>8021</v>
      </c>
      <c r="S86" s="35">
        <f t="shared" si="123"/>
        <v>19.611246943765281</v>
      </c>
      <c r="T86" s="35">
        <v>0</v>
      </c>
      <c r="U86" s="35">
        <f t="shared" si="124"/>
        <v>0</v>
      </c>
      <c r="V86" s="35">
        <v>0</v>
      </c>
      <c r="W86" s="35">
        <f t="shared" si="125"/>
        <v>0</v>
      </c>
      <c r="X86" s="35">
        <v>41411</v>
      </c>
      <c r="Y86" s="35">
        <f t="shared" si="126"/>
        <v>101.24938875305624</v>
      </c>
      <c r="Z86" s="35">
        <v>560</v>
      </c>
      <c r="AA86" s="35">
        <f t="shared" si="127"/>
        <v>1.3691931540342299</v>
      </c>
      <c r="AB86" s="35">
        <v>0</v>
      </c>
      <c r="AC86" s="35">
        <f t="shared" si="128"/>
        <v>0</v>
      </c>
      <c r="AD86" s="35">
        <v>0</v>
      </c>
      <c r="AE86" s="35">
        <f t="shared" si="129"/>
        <v>0</v>
      </c>
      <c r="AF86" s="35">
        <v>0</v>
      </c>
      <c r="AG86" s="35">
        <f t="shared" si="130"/>
        <v>0</v>
      </c>
      <c r="AH86" s="35">
        <v>0</v>
      </c>
      <c r="AI86" s="35">
        <f t="shared" si="131"/>
        <v>0</v>
      </c>
      <c r="AJ86" s="35">
        <v>0</v>
      </c>
      <c r="AK86" s="35">
        <f t="shared" si="132"/>
        <v>0</v>
      </c>
      <c r="AL86" s="35">
        <v>0</v>
      </c>
      <c r="AM86" s="35">
        <f t="shared" si="133"/>
        <v>0</v>
      </c>
      <c r="AN86" s="35">
        <v>0</v>
      </c>
      <c r="AO86" s="17">
        <f t="shared" si="134"/>
        <v>0</v>
      </c>
      <c r="AP86" s="35">
        <v>0</v>
      </c>
      <c r="AQ86" s="35">
        <f t="shared" si="135"/>
        <v>0</v>
      </c>
      <c r="AR86" s="35">
        <v>0</v>
      </c>
      <c r="AS86" s="35">
        <f t="shared" si="136"/>
        <v>0</v>
      </c>
      <c r="AT86" s="35">
        <v>0</v>
      </c>
      <c r="AU86" s="35">
        <f t="shared" si="137"/>
        <v>0</v>
      </c>
      <c r="AV86" s="35">
        <v>0</v>
      </c>
      <c r="AW86" s="35">
        <f t="shared" si="138"/>
        <v>0</v>
      </c>
      <c r="AX86" s="35">
        <v>9235</v>
      </c>
      <c r="AY86" s="35">
        <f t="shared" si="139"/>
        <v>22.579462102689487</v>
      </c>
      <c r="AZ86" s="35">
        <v>0</v>
      </c>
      <c r="BA86" s="35">
        <f t="shared" si="140"/>
        <v>0</v>
      </c>
      <c r="BB86" s="35">
        <v>0</v>
      </c>
      <c r="BC86" s="35">
        <f t="shared" si="141"/>
        <v>0</v>
      </c>
      <c r="BD86" s="35">
        <v>6135</v>
      </c>
      <c r="BE86" s="35">
        <f t="shared" si="142"/>
        <v>15</v>
      </c>
      <c r="BF86" s="35">
        <v>0</v>
      </c>
      <c r="BG86" s="35">
        <f t="shared" si="143"/>
        <v>0</v>
      </c>
      <c r="BH86" s="25">
        <f t="shared" si="60"/>
        <v>605593</v>
      </c>
      <c r="BI86" s="68">
        <f t="shared" si="144"/>
        <v>1480.6674816625916</v>
      </c>
    </row>
    <row r="87" spans="1:61" x14ac:dyDescent="0.2">
      <c r="A87" s="13">
        <v>340001</v>
      </c>
      <c r="B87" s="14" t="s">
        <v>140</v>
      </c>
      <c r="C87" s="15">
        <v>119</v>
      </c>
      <c r="D87" s="35">
        <v>6420</v>
      </c>
      <c r="E87" s="35">
        <f t="shared" si="116"/>
        <v>53.949579831932773</v>
      </c>
      <c r="F87" s="35">
        <v>0</v>
      </c>
      <c r="G87" s="35">
        <f t="shared" si="117"/>
        <v>0</v>
      </c>
      <c r="H87" s="35">
        <v>0</v>
      </c>
      <c r="I87" s="35">
        <f t="shared" si="118"/>
        <v>0</v>
      </c>
      <c r="J87" s="35">
        <v>0</v>
      </c>
      <c r="K87" s="35">
        <f t="shared" si="119"/>
        <v>0</v>
      </c>
      <c r="L87" s="35">
        <v>23530</v>
      </c>
      <c r="M87" s="35">
        <f t="shared" si="120"/>
        <v>197.73109243697479</v>
      </c>
      <c r="N87" s="35">
        <v>0</v>
      </c>
      <c r="O87" s="35">
        <f t="shared" si="121"/>
        <v>0</v>
      </c>
      <c r="P87" s="35">
        <v>0</v>
      </c>
      <c r="Q87" s="35">
        <f t="shared" si="122"/>
        <v>0</v>
      </c>
      <c r="R87" s="35">
        <v>0</v>
      </c>
      <c r="S87" s="35">
        <f t="shared" si="123"/>
        <v>0</v>
      </c>
      <c r="T87" s="35">
        <v>0</v>
      </c>
      <c r="U87" s="35">
        <f t="shared" si="124"/>
        <v>0</v>
      </c>
      <c r="V87" s="35">
        <v>0</v>
      </c>
      <c r="W87" s="35">
        <f t="shared" si="125"/>
        <v>0</v>
      </c>
      <c r="X87" s="35">
        <v>5230</v>
      </c>
      <c r="Y87" s="35">
        <f t="shared" si="126"/>
        <v>43.949579831932773</v>
      </c>
      <c r="Z87" s="35">
        <v>312</v>
      </c>
      <c r="AA87" s="35">
        <f t="shared" si="127"/>
        <v>2.6218487394957983</v>
      </c>
      <c r="AB87" s="35">
        <v>0</v>
      </c>
      <c r="AC87" s="35">
        <f t="shared" si="128"/>
        <v>0</v>
      </c>
      <c r="AD87" s="35">
        <v>0</v>
      </c>
      <c r="AE87" s="35">
        <f t="shared" si="129"/>
        <v>0</v>
      </c>
      <c r="AF87" s="35">
        <v>0</v>
      </c>
      <c r="AG87" s="35">
        <f t="shared" si="130"/>
        <v>0</v>
      </c>
      <c r="AH87" s="35">
        <v>0</v>
      </c>
      <c r="AI87" s="35">
        <f t="shared" si="131"/>
        <v>0</v>
      </c>
      <c r="AJ87" s="35">
        <v>0</v>
      </c>
      <c r="AK87" s="35">
        <f t="shared" si="132"/>
        <v>0</v>
      </c>
      <c r="AL87" s="35">
        <v>0</v>
      </c>
      <c r="AM87" s="35">
        <f t="shared" si="133"/>
        <v>0</v>
      </c>
      <c r="AN87" s="35">
        <v>0</v>
      </c>
      <c r="AO87" s="17">
        <f t="shared" si="134"/>
        <v>0</v>
      </c>
      <c r="AP87" s="35">
        <v>0</v>
      </c>
      <c r="AQ87" s="35">
        <f t="shared" si="135"/>
        <v>0</v>
      </c>
      <c r="AR87" s="35">
        <v>0</v>
      </c>
      <c r="AS87" s="35">
        <f t="shared" si="136"/>
        <v>0</v>
      </c>
      <c r="AT87" s="35">
        <v>0</v>
      </c>
      <c r="AU87" s="35">
        <f t="shared" si="137"/>
        <v>0</v>
      </c>
      <c r="AV87" s="35">
        <v>0</v>
      </c>
      <c r="AW87" s="35">
        <f t="shared" si="138"/>
        <v>0</v>
      </c>
      <c r="AX87" s="35">
        <v>4127</v>
      </c>
      <c r="AY87" s="35">
        <f t="shared" si="139"/>
        <v>34.680672268907564</v>
      </c>
      <c r="AZ87" s="35">
        <v>0</v>
      </c>
      <c r="BA87" s="35">
        <f t="shared" si="140"/>
        <v>0</v>
      </c>
      <c r="BB87" s="35">
        <v>0</v>
      </c>
      <c r="BC87" s="35">
        <f t="shared" si="141"/>
        <v>0</v>
      </c>
      <c r="BD87" s="35">
        <v>0</v>
      </c>
      <c r="BE87" s="35">
        <f t="shared" si="142"/>
        <v>0</v>
      </c>
      <c r="BF87" s="35">
        <v>0</v>
      </c>
      <c r="BG87" s="35">
        <f t="shared" si="143"/>
        <v>0</v>
      </c>
      <c r="BH87" s="25">
        <f t="shared" si="60"/>
        <v>39619</v>
      </c>
      <c r="BI87" s="68">
        <f t="shared" si="144"/>
        <v>332.93277310924367</v>
      </c>
    </row>
    <row r="88" spans="1:61" x14ac:dyDescent="0.2">
      <c r="A88" s="13">
        <v>341001</v>
      </c>
      <c r="B88" s="14" t="s">
        <v>141</v>
      </c>
      <c r="C88" s="15">
        <v>945</v>
      </c>
      <c r="D88" s="35">
        <v>20138</v>
      </c>
      <c r="E88" s="35">
        <f t="shared" si="116"/>
        <v>21.31005291005291</v>
      </c>
      <c r="F88" s="35">
        <v>611824</v>
      </c>
      <c r="G88" s="35">
        <f t="shared" si="117"/>
        <v>647.43280423280419</v>
      </c>
      <c r="H88" s="35">
        <v>0</v>
      </c>
      <c r="I88" s="35">
        <f t="shared" si="118"/>
        <v>0</v>
      </c>
      <c r="J88" s="35">
        <v>0</v>
      </c>
      <c r="K88" s="35">
        <f t="shared" si="119"/>
        <v>0</v>
      </c>
      <c r="L88" s="35">
        <v>27773</v>
      </c>
      <c r="M88" s="35">
        <f t="shared" si="120"/>
        <v>29.389417989417989</v>
      </c>
      <c r="N88" s="35">
        <v>44072</v>
      </c>
      <c r="O88" s="35">
        <f t="shared" si="121"/>
        <v>46.63703703703704</v>
      </c>
      <c r="P88" s="35">
        <v>6322</v>
      </c>
      <c r="Q88" s="35">
        <f t="shared" si="122"/>
        <v>6.6899470899470899</v>
      </c>
      <c r="R88" s="35">
        <v>9292</v>
      </c>
      <c r="S88" s="35">
        <f t="shared" si="123"/>
        <v>9.8328042328042322</v>
      </c>
      <c r="T88" s="35">
        <v>4519</v>
      </c>
      <c r="U88" s="35">
        <f t="shared" si="124"/>
        <v>4.7820105820105816</v>
      </c>
      <c r="V88" s="35">
        <v>0</v>
      </c>
      <c r="W88" s="35">
        <f t="shared" si="125"/>
        <v>0</v>
      </c>
      <c r="X88" s="35">
        <v>32183</v>
      </c>
      <c r="Y88" s="35">
        <f t="shared" si="126"/>
        <v>34.056084656084657</v>
      </c>
      <c r="Z88" s="35">
        <v>1920</v>
      </c>
      <c r="AA88" s="35">
        <f t="shared" si="127"/>
        <v>2.0317460317460316</v>
      </c>
      <c r="AB88" s="35">
        <v>574</v>
      </c>
      <c r="AC88" s="35">
        <f t="shared" si="128"/>
        <v>0.6074074074074074</v>
      </c>
      <c r="AD88" s="35">
        <v>76850</v>
      </c>
      <c r="AE88" s="35">
        <f t="shared" si="129"/>
        <v>81.322751322751316</v>
      </c>
      <c r="AF88" s="35">
        <v>0</v>
      </c>
      <c r="AG88" s="35">
        <f t="shared" si="130"/>
        <v>0</v>
      </c>
      <c r="AH88" s="35">
        <v>0</v>
      </c>
      <c r="AI88" s="35">
        <f t="shared" si="131"/>
        <v>0</v>
      </c>
      <c r="AJ88" s="35">
        <v>0</v>
      </c>
      <c r="AK88" s="35">
        <f t="shared" si="132"/>
        <v>0</v>
      </c>
      <c r="AL88" s="35">
        <v>0</v>
      </c>
      <c r="AM88" s="35">
        <f t="shared" si="133"/>
        <v>0</v>
      </c>
      <c r="AN88" s="35">
        <v>0</v>
      </c>
      <c r="AO88" s="17">
        <f t="shared" si="134"/>
        <v>0</v>
      </c>
      <c r="AP88" s="35">
        <v>0</v>
      </c>
      <c r="AQ88" s="35">
        <f t="shared" si="135"/>
        <v>0</v>
      </c>
      <c r="AR88" s="35">
        <v>0</v>
      </c>
      <c r="AS88" s="35">
        <f t="shared" si="136"/>
        <v>0</v>
      </c>
      <c r="AT88" s="35">
        <v>262236</v>
      </c>
      <c r="AU88" s="35">
        <f t="shared" si="137"/>
        <v>277.49841269841272</v>
      </c>
      <c r="AV88" s="35">
        <v>0</v>
      </c>
      <c r="AW88" s="35">
        <f t="shared" si="138"/>
        <v>0</v>
      </c>
      <c r="AX88" s="35">
        <v>17292</v>
      </c>
      <c r="AY88" s="35">
        <f t="shared" si="139"/>
        <v>18.298412698412697</v>
      </c>
      <c r="AZ88" s="35">
        <v>0</v>
      </c>
      <c r="BA88" s="35">
        <f t="shared" si="140"/>
        <v>0</v>
      </c>
      <c r="BB88" s="35">
        <v>0</v>
      </c>
      <c r="BC88" s="35">
        <f t="shared" si="141"/>
        <v>0</v>
      </c>
      <c r="BD88" s="35">
        <v>0</v>
      </c>
      <c r="BE88" s="35">
        <f t="shared" si="142"/>
        <v>0</v>
      </c>
      <c r="BF88" s="35">
        <v>0</v>
      </c>
      <c r="BG88" s="35">
        <f t="shared" si="143"/>
        <v>0</v>
      </c>
      <c r="BH88" s="25">
        <f t="shared" si="60"/>
        <v>1114995</v>
      </c>
      <c r="BI88" s="68">
        <f t="shared" si="144"/>
        <v>1179.8888888888889</v>
      </c>
    </row>
    <row r="89" spans="1:61" x14ac:dyDescent="0.2">
      <c r="A89" s="19">
        <v>343001</v>
      </c>
      <c r="B89" s="26" t="s">
        <v>142</v>
      </c>
      <c r="C89" s="21">
        <v>511</v>
      </c>
      <c r="D89" s="35">
        <v>35013</v>
      </c>
      <c r="E89" s="35">
        <f t="shared" si="116"/>
        <v>68.518590998043052</v>
      </c>
      <c r="F89" s="35">
        <v>164838</v>
      </c>
      <c r="G89" s="35">
        <f t="shared" si="117"/>
        <v>322.57925636007826</v>
      </c>
      <c r="H89" s="35">
        <v>0</v>
      </c>
      <c r="I89" s="35">
        <f t="shared" si="118"/>
        <v>0</v>
      </c>
      <c r="J89" s="35">
        <v>0</v>
      </c>
      <c r="K89" s="35">
        <f t="shared" si="119"/>
        <v>0</v>
      </c>
      <c r="L89" s="35">
        <v>14122</v>
      </c>
      <c r="M89" s="35">
        <f t="shared" si="120"/>
        <v>27.636007827788649</v>
      </c>
      <c r="N89" s="35">
        <v>27952</v>
      </c>
      <c r="O89" s="35">
        <f t="shared" si="121"/>
        <v>54.700587084148729</v>
      </c>
      <c r="P89" s="35">
        <v>18128</v>
      </c>
      <c r="Q89" s="35">
        <f t="shared" si="122"/>
        <v>35.475538160469668</v>
      </c>
      <c r="R89" s="35">
        <v>3103</v>
      </c>
      <c r="S89" s="35">
        <f t="shared" si="123"/>
        <v>6.0724070450097845</v>
      </c>
      <c r="T89" s="35">
        <v>0</v>
      </c>
      <c r="U89" s="35">
        <f t="shared" si="124"/>
        <v>0</v>
      </c>
      <c r="V89" s="35">
        <v>0</v>
      </c>
      <c r="W89" s="35">
        <f t="shared" si="125"/>
        <v>0</v>
      </c>
      <c r="X89" s="35">
        <v>36150</v>
      </c>
      <c r="Y89" s="35">
        <f t="shared" si="126"/>
        <v>70.743639921722107</v>
      </c>
      <c r="Z89" s="35">
        <v>168</v>
      </c>
      <c r="AA89" s="35">
        <f t="shared" si="127"/>
        <v>0.32876712328767121</v>
      </c>
      <c r="AB89" s="35">
        <v>0</v>
      </c>
      <c r="AC89" s="35">
        <f t="shared" si="128"/>
        <v>0</v>
      </c>
      <c r="AD89" s="35">
        <v>0</v>
      </c>
      <c r="AE89" s="35">
        <f t="shared" si="129"/>
        <v>0</v>
      </c>
      <c r="AF89" s="35">
        <v>0</v>
      </c>
      <c r="AG89" s="35">
        <f t="shared" si="130"/>
        <v>0</v>
      </c>
      <c r="AH89" s="35">
        <v>0</v>
      </c>
      <c r="AI89" s="35">
        <f t="shared" si="131"/>
        <v>0</v>
      </c>
      <c r="AJ89" s="35">
        <v>0</v>
      </c>
      <c r="AK89" s="35">
        <f t="shared" si="132"/>
        <v>0</v>
      </c>
      <c r="AL89" s="35">
        <v>0</v>
      </c>
      <c r="AM89" s="35">
        <f t="shared" si="133"/>
        <v>0</v>
      </c>
      <c r="AN89" s="35">
        <v>0</v>
      </c>
      <c r="AO89" s="23">
        <f t="shared" si="134"/>
        <v>0</v>
      </c>
      <c r="AP89" s="35">
        <v>0</v>
      </c>
      <c r="AQ89" s="35">
        <f t="shared" si="135"/>
        <v>0</v>
      </c>
      <c r="AR89" s="35">
        <v>0</v>
      </c>
      <c r="AS89" s="35">
        <f t="shared" si="136"/>
        <v>0</v>
      </c>
      <c r="AT89" s="35">
        <v>16239</v>
      </c>
      <c r="AU89" s="35">
        <f t="shared" si="137"/>
        <v>31.778864970645792</v>
      </c>
      <c r="AV89" s="35">
        <v>0</v>
      </c>
      <c r="AW89" s="35">
        <f t="shared" si="138"/>
        <v>0</v>
      </c>
      <c r="AX89" s="35">
        <v>74201</v>
      </c>
      <c r="AY89" s="35">
        <f t="shared" si="139"/>
        <v>145.20743639921722</v>
      </c>
      <c r="AZ89" s="35">
        <v>0</v>
      </c>
      <c r="BA89" s="35">
        <f t="shared" si="140"/>
        <v>0</v>
      </c>
      <c r="BB89" s="35">
        <v>0</v>
      </c>
      <c r="BC89" s="35">
        <f t="shared" si="141"/>
        <v>0</v>
      </c>
      <c r="BD89" s="35">
        <v>0</v>
      </c>
      <c r="BE89" s="35">
        <f t="shared" si="142"/>
        <v>0</v>
      </c>
      <c r="BF89" s="35">
        <v>0</v>
      </c>
      <c r="BG89" s="35">
        <f t="shared" si="143"/>
        <v>0</v>
      </c>
      <c r="BH89" s="25">
        <f t="shared" si="60"/>
        <v>389914</v>
      </c>
      <c r="BI89" s="68">
        <f t="shared" si="144"/>
        <v>763.04109589041093</v>
      </c>
    </row>
    <row r="90" spans="1:61" x14ac:dyDescent="0.2">
      <c r="A90" s="7">
        <v>344001</v>
      </c>
      <c r="B90" s="42" t="s">
        <v>143</v>
      </c>
      <c r="C90" s="9">
        <v>567</v>
      </c>
      <c r="D90" s="37">
        <v>649177</v>
      </c>
      <c r="E90" s="37">
        <f t="shared" si="116"/>
        <v>1144.9329805996472</v>
      </c>
      <c r="F90" s="37">
        <v>0</v>
      </c>
      <c r="G90" s="37">
        <f t="shared" si="117"/>
        <v>0</v>
      </c>
      <c r="H90" s="37">
        <v>0</v>
      </c>
      <c r="I90" s="37">
        <f t="shared" si="118"/>
        <v>0</v>
      </c>
      <c r="J90" s="37">
        <v>0</v>
      </c>
      <c r="K90" s="37">
        <f t="shared" si="119"/>
        <v>0</v>
      </c>
      <c r="L90" s="37">
        <v>0</v>
      </c>
      <c r="M90" s="37">
        <f t="shared" si="120"/>
        <v>0</v>
      </c>
      <c r="N90" s="37">
        <v>97113</v>
      </c>
      <c r="O90" s="37">
        <f t="shared" si="121"/>
        <v>171.27513227513228</v>
      </c>
      <c r="P90" s="37">
        <v>0</v>
      </c>
      <c r="Q90" s="37">
        <f t="shared" si="122"/>
        <v>0</v>
      </c>
      <c r="R90" s="37">
        <v>0</v>
      </c>
      <c r="S90" s="37">
        <f t="shared" si="123"/>
        <v>0</v>
      </c>
      <c r="T90" s="37">
        <v>0</v>
      </c>
      <c r="U90" s="37">
        <f t="shared" si="124"/>
        <v>0</v>
      </c>
      <c r="V90" s="37">
        <v>0</v>
      </c>
      <c r="W90" s="37">
        <f t="shared" si="125"/>
        <v>0</v>
      </c>
      <c r="X90" s="37">
        <v>103420</v>
      </c>
      <c r="Y90" s="37">
        <f t="shared" si="126"/>
        <v>182.39858906525572</v>
      </c>
      <c r="Z90" s="37">
        <v>0</v>
      </c>
      <c r="AA90" s="37">
        <f t="shared" si="127"/>
        <v>0</v>
      </c>
      <c r="AB90" s="37">
        <v>0</v>
      </c>
      <c r="AC90" s="37">
        <f t="shared" si="128"/>
        <v>0</v>
      </c>
      <c r="AD90" s="37">
        <v>8431</v>
      </c>
      <c r="AE90" s="37">
        <f t="shared" si="129"/>
        <v>14.869488536155202</v>
      </c>
      <c r="AF90" s="37">
        <v>0</v>
      </c>
      <c r="AG90" s="37">
        <f t="shared" si="130"/>
        <v>0</v>
      </c>
      <c r="AH90" s="37">
        <v>0</v>
      </c>
      <c r="AI90" s="37">
        <f t="shared" si="131"/>
        <v>0</v>
      </c>
      <c r="AJ90" s="37">
        <v>0</v>
      </c>
      <c r="AK90" s="37">
        <f t="shared" si="132"/>
        <v>0</v>
      </c>
      <c r="AL90" s="37">
        <v>0</v>
      </c>
      <c r="AM90" s="37">
        <f t="shared" si="133"/>
        <v>0</v>
      </c>
      <c r="AN90" s="37">
        <v>0</v>
      </c>
      <c r="AO90" s="11">
        <f t="shared" si="134"/>
        <v>0</v>
      </c>
      <c r="AP90" s="37">
        <v>0</v>
      </c>
      <c r="AQ90" s="37">
        <f t="shared" si="135"/>
        <v>0</v>
      </c>
      <c r="AR90" s="37">
        <v>0</v>
      </c>
      <c r="AS90" s="37">
        <f t="shared" si="136"/>
        <v>0</v>
      </c>
      <c r="AT90" s="37">
        <v>0</v>
      </c>
      <c r="AU90" s="37">
        <f t="shared" si="137"/>
        <v>0</v>
      </c>
      <c r="AV90" s="37">
        <v>0</v>
      </c>
      <c r="AW90" s="37">
        <f t="shared" si="138"/>
        <v>0</v>
      </c>
      <c r="AX90" s="37">
        <v>2163</v>
      </c>
      <c r="AY90" s="37">
        <f t="shared" si="139"/>
        <v>3.8148148148148149</v>
      </c>
      <c r="AZ90" s="37">
        <v>0</v>
      </c>
      <c r="BA90" s="37">
        <f t="shared" si="140"/>
        <v>0</v>
      </c>
      <c r="BB90" s="37">
        <v>0</v>
      </c>
      <c r="BC90" s="37">
        <f t="shared" si="141"/>
        <v>0</v>
      </c>
      <c r="BD90" s="37">
        <v>0</v>
      </c>
      <c r="BE90" s="37">
        <f t="shared" si="142"/>
        <v>0</v>
      </c>
      <c r="BF90" s="37">
        <v>0</v>
      </c>
      <c r="BG90" s="37">
        <f t="shared" si="143"/>
        <v>0</v>
      </c>
      <c r="BH90" s="25">
        <f t="shared" si="60"/>
        <v>860304</v>
      </c>
      <c r="BI90" s="68">
        <f t="shared" si="144"/>
        <v>1517.2910052910054</v>
      </c>
    </row>
    <row r="91" spans="1:61" x14ac:dyDescent="0.2">
      <c r="A91" s="13">
        <v>345001</v>
      </c>
      <c r="B91" s="14" t="s">
        <v>144</v>
      </c>
      <c r="C91" s="15">
        <v>2275</v>
      </c>
      <c r="D91" s="35">
        <v>175338</v>
      </c>
      <c r="E91" s="35">
        <f t="shared" si="116"/>
        <v>77.071648351648349</v>
      </c>
      <c r="F91" s="35">
        <v>0</v>
      </c>
      <c r="G91" s="35">
        <f t="shared" si="117"/>
        <v>0</v>
      </c>
      <c r="H91" s="35">
        <v>0</v>
      </c>
      <c r="I91" s="35">
        <f t="shared" si="118"/>
        <v>0</v>
      </c>
      <c r="J91" s="35">
        <v>0</v>
      </c>
      <c r="K91" s="35">
        <f t="shared" si="119"/>
        <v>0</v>
      </c>
      <c r="L91" s="35">
        <v>31170</v>
      </c>
      <c r="M91" s="35">
        <f t="shared" si="120"/>
        <v>13.7010989010989</v>
      </c>
      <c r="N91" s="35">
        <v>24314</v>
      </c>
      <c r="O91" s="35">
        <f t="shared" si="121"/>
        <v>10.687472527472528</v>
      </c>
      <c r="P91" s="35">
        <v>0</v>
      </c>
      <c r="Q91" s="35">
        <f t="shared" si="122"/>
        <v>0</v>
      </c>
      <c r="R91" s="35">
        <v>15024</v>
      </c>
      <c r="S91" s="35">
        <f t="shared" si="123"/>
        <v>6.6039560439560443</v>
      </c>
      <c r="T91" s="35">
        <v>0</v>
      </c>
      <c r="U91" s="35">
        <f t="shared" si="124"/>
        <v>0</v>
      </c>
      <c r="V91" s="35">
        <v>0</v>
      </c>
      <c r="W91" s="35">
        <f t="shared" si="125"/>
        <v>0</v>
      </c>
      <c r="X91" s="35">
        <v>135945</v>
      </c>
      <c r="Y91" s="35">
        <f t="shared" si="126"/>
        <v>59.756043956043953</v>
      </c>
      <c r="Z91" s="35">
        <v>145202</v>
      </c>
      <c r="AA91" s="35">
        <f t="shared" si="127"/>
        <v>63.825054945054944</v>
      </c>
      <c r="AB91" s="35">
        <v>0</v>
      </c>
      <c r="AC91" s="35">
        <f t="shared" si="128"/>
        <v>0</v>
      </c>
      <c r="AD91" s="35">
        <v>37466</v>
      </c>
      <c r="AE91" s="35">
        <f t="shared" si="129"/>
        <v>16.46857142857143</v>
      </c>
      <c r="AF91" s="35">
        <v>0</v>
      </c>
      <c r="AG91" s="35">
        <f t="shared" si="130"/>
        <v>0</v>
      </c>
      <c r="AH91" s="35">
        <v>0</v>
      </c>
      <c r="AI91" s="35">
        <f t="shared" si="131"/>
        <v>0</v>
      </c>
      <c r="AJ91" s="35">
        <v>0</v>
      </c>
      <c r="AK91" s="35">
        <f t="shared" si="132"/>
        <v>0</v>
      </c>
      <c r="AL91" s="35">
        <v>0</v>
      </c>
      <c r="AM91" s="35">
        <f t="shared" si="133"/>
        <v>0</v>
      </c>
      <c r="AN91" s="35">
        <v>0</v>
      </c>
      <c r="AO91" s="17">
        <f t="shared" si="134"/>
        <v>0</v>
      </c>
      <c r="AP91" s="35">
        <v>0</v>
      </c>
      <c r="AQ91" s="35">
        <f t="shared" si="135"/>
        <v>0</v>
      </c>
      <c r="AR91" s="35">
        <v>0</v>
      </c>
      <c r="AS91" s="35">
        <f t="shared" si="136"/>
        <v>0</v>
      </c>
      <c r="AT91" s="35">
        <v>0</v>
      </c>
      <c r="AU91" s="35">
        <f t="shared" si="137"/>
        <v>0</v>
      </c>
      <c r="AV91" s="35">
        <v>0</v>
      </c>
      <c r="AW91" s="35">
        <f t="shared" si="138"/>
        <v>0</v>
      </c>
      <c r="AX91" s="35">
        <v>297893</v>
      </c>
      <c r="AY91" s="35">
        <f t="shared" si="139"/>
        <v>130.94197802197803</v>
      </c>
      <c r="AZ91" s="35">
        <v>0</v>
      </c>
      <c r="BA91" s="35">
        <f t="shared" si="140"/>
        <v>0</v>
      </c>
      <c r="BB91" s="35">
        <v>0</v>
      </c>
      <c r="BC91" s="35">
        <f t="shared" si="141"/>
        <v>0</v>
      </c>
      <c r="BD91" s="35">
        <v>0</v>
      </c>
      <c r="BE91" s="35">
        <f t="shared" si="142"/>
        <v>0</v>
      </c>
      <c r="BF91" s="35">
        <v>0</v>
      </c>
      <c r="BG91" s="35">
        <f t="shared" si="143"/>
        <v>0</v>
      </c>
      <c r="BH91" s="25">
        <f t="shared" si="60"/>
        <v>862352</v>
      </c>
      <c r="BI91" s="68">
        <f t="shared" si="144"/>
        <v>379.05582417582417</v>
      </c>
    </row>
    <row r="92" spans="1:61" x14ac:dyDescent="0.2">
      <c r="A92" s="13">
        <v>346001</v>
      </c>
      <c r="B92" s="14" t="s">
        <v>145</v>
      </c>
      <c r="C92" s="15">
        <v>857</v>
      </c>
      <c r="D92" s="35">
        <v>501998</v>
      </c>
      <c r="E92" s="35">
        <f t="shared" si="116"/>
        <v>585.76196032672112</v>
      </c>
      <c r="F92" s="35">
        <v>0</v>
      </c>
      <c r="G92" s="35">
        <f t="shared" si="117"/>
        <v>0</v>
      </c>
      <c r="H92" s="35">
        <v>0</v>
      </c>
      <c r="I92" s="35">
        <f t="shared" si="118"/>
        <v>0</v>
      </c>
      <c r="J92" s="35">
        <v>0</v>
      </c>
      <c r="K92" s="35">
        <f t="shared" si="119"/>
        <v>0</v>
      </c>
      <c r="L92" s="35">
        <v>0</v>
      </c>
      <c r="M92" s="35">
        <f t="shared" si="120"/>
        <v>0</v>
      </c>
      <c r="N92" s="35">
        <v>0</v>
      </c>
      <c r="O92" s="35">
        <f t="shared" si="121"/>
        <v>0</v>
      </c>
      <c r="P92" s="35">
        <v>0</v>
      </c>
      <c r="Q92" s="35">
        <f t="shared" si="122"/>
        <v>0</v>
      </c>
      <c r="R92" s="35">
        <v>0</v>
      </c>
      <c r="S92" s="35">
        <f t="shared" si="123"/>
        <v>0</v>
      </c>
      <c r="T92" s="35">
        <v>0</v>
      </c>
      <c r="U92" s="35">
        <f t="shared" si="124"/>
        <v>0</v>
      </c>
      <c r="V92" s="35">
        <v>0</v>
      </c>
      <c r="W92" s="35">
        <f t="shared" si="125"/>
        <v>0</v>
      </c>
      <c r="X92" s="35">
        <v>7</v>
      </c>
      <c r="Y92" s="35">
        <f t="shared" si="126"/>
        <v>8.1680280046674443E-3</v>
      </c>
      <c r="Z92" s="35">
        <v>625</v>
      </c>
      <c r="AA92" s="35">
        <f t="shared" si="127"/>
        <v>0.72928821470245042</v>
      </c>
      <c r="AB92" s="35">
        <v>0</v>
      </c>
      <c r="AC92" s="35">
        <f t="shared" si="128"/>
        <v>0</v>
      </c>
      <c r="AD92" s="35">
        <v>0</v>
      </c>
      <c r="AE92" s="35">
        <f t="shared" si="129"/>
        <v>0</v>
      </c>
      <c r="AF92" s="35">
        <v>0</v>
      </c>
      <c r="AG92" s="35">
        <f t="shared" si="130"/>
        <v>0</v>
      </c>
      <c r="AH92" s="35">
        <v>0</v>
      </c>
      <c r="AI92" s="35">
        <f t="shared" si="131"/>
        <v>0</v>
      </c>
      <c r="AJ92" s="35">
        <v>0</v>
      </c>
      <c r="AK92" s="35">
        <f t="shared" si="132"/>
        <v>0</v>
      </c>
      <c r="AL92" s="35">
        <v>0</v>
      </c>
      <c r="AM92" s="35">
        <f t="shared" si="133"/>
        <v>0</v>
      </c>
      <c r="AN92" s="35">
        <v>0</v>
      </c>
      <c r="AO92" s="17">
        <f t="shared" si="134"/>
        <v>0</v>
      </c>
      <c r="AP92" s="35">
        <v>0</v>
      </c>
      <c r="AQ92" s="35">
        <f t="shared" si="135"/>
        <v>0</v>
      </c>
      <c r="AR92" s="35">
        <v>0</v>
      </c>
      <c r="AS92" s="35">
        <f t="shared" si="136"/>
        <v>0</v>
      </c>
      <c r="AT92" s="35">
        <v>0</v>
      </c>
      <c r="AU92" s="35">
        <f t="shared" si="137"/>
        <v>0</v>
      </c>
      <c r="AV92" s="35">
        <v>0</v>
      </c>
      <c r="AW92" s="35">
        <f t="shared" si="138"/>
        <v>0</v>
      </c>
      <c r="AX92" s="35">
        <v>36474</v>
      </c>
      <c r="AY92" s="35">
        <f t="shared" si="139"/>
        <v>42.560093348891485</v>
      </c>
      <c r="AZ92" s="35">
        <v>0</v>
      </c>
      <c r="BA92" s="35">
        <f t="shared" si="140"/>
        <v>0</v>
      </c>
      <c r="BB92" s="35">
        <v>0</v>
      </c>
      <c r="BC92" s="35">
        <f t="shared" si="141"/>
        <v>0</v>
      </c>
      <c r="BD92" s="35">
        <v>0</v>
      </c>
      <c r="BE92" s="35">
        <f t="shared" si="142"/>
        <v>0</v>
      </c>
      <c r="BF92" s="35">
        <v>0</v>
      </c>
      <c r="BG92" s="35">
        <f t="shared" si="143"/>
        <v>0</v>
      </c>
      <c r="BH92" s="25">
        <f t="shared" si="60"/>
        <v>539104</v>
      </c>
      <c r="BI92" s="68">
        <f t="shared" si="144"/>
        <v>629.05950991831969</v>
      </c>
    </row>
    <row r="93" spans="1:61" x14ac:dyDescent="0.2">
      <c r="A93" s="13">
        <v>347001</v>
      </c>
      <c r="B93" s="14" t="s">
        <v>146</v>
      </c>
      <c r="C93" s="15">
        <v>715</v>
      </c>
      <c r="D93" s="35">
        <v>0</v>
      </c>
      <c r="E93" s="35">
        <f t="shared" si="116"/>
        <v>0</v>
      </c>
      <c r="F93" s="35">
        <v>0</v>
      </c>
      <c r="G93" s="35">
        <f t="shared" si="117"/>
        <v>0</v>
      </c>
      <c r="H93" s="35">
        <v>0</v>
      </c>
      <c r="I93" s="35">
        <f t="shared" si="118"/>
        <v>0</v>
      </c>
      <c r="J93" s="35">
        <v>0</v>
      </c>
      <c r="K93" s="35">
        <f t="shared" si="119"/>
        <v>0</v>
      </c>
      <c r="L93" s="35">
        <v>77488</v>
      </c>
      <c r="M93" s="35">
        <f t="shared" si="120"/>
        <v>108.37482517482518</v>
      </c>
      <c r="N93" s="35">
        <v>0</v>
      </c>
      <c r="O93" s="35">
        <f t="shared" si="121"/>
        <v>0</v>
      </c>
      <c r="P93" s="35">
        <v>0</v>
      </c>
      <c r="Q93" s="35">
        <f t="shared" si="122"/>
        <v>0</v>
      </c>
      <c r="R93" s="35">
        <v>19345</v>
      </c>
      <c r="S93" s="35">
        <f t="shared" si="123"/>
        <v>27.055944055944057</v>
      </c>
      <c r="T93" s="35">
        <v>0</v>
      </c>
      <c r="U93" s="35">
        <f t="shared" si="124"/>
        <v>0</v>
      </c>
      <c r="V93" s="35">
        <v>0</v>
      </c>
      <c r="W93" s="35">
        <f t="shared" si="125"/>
        <v>0</v>
      </c>
      <c r="X93" s="35">
        <v>24653</v>
      </c>
      <c r="Y93" s="35">
        <f t="shared" si="126"/>
        <v>34.479720279720283</v>
      </c>
      <c r="Z93" s="35">
        <v>859</v>
      </c>
      <c r="AA93" s="35">
        <f t="shared" si="127"/>
        <v>1.2013986013986013</v>
      </c>
      <c r="AB93" s="35">
        <v>0</v>
      </c>
      <c r="AC93" s="35">
        <f t="shared" si="128"/>
        <v>0</v>
      </c>
      <c r="AD93" s="35">
        <v>0</v>
      </c>
      <c r="AE93" s="35">
        <f t="shared" si="129"/>
        <v>0</v>
      </c>
      <c r="AF93" s="35">
        <v>0</v>
      </c>
      <c r="AG93" s="35">
        <f t="shared" si="130"/>
        <v>0</v>
      </c>
      <c r="AH93" s="35">
        <v>0</v>
      </c>
      <c r="AI93" s="35">
        <f t="shared" si="131"/>
        <v>0</v>
      </c>
      <c r="AJ93" s="35">
        <v>0</v>
      </c>
      <c r="AK93" s="35">
        <f t="shared" si="132"/>
        <v>0</v>
      </c>
      <c r="AL93" s="35">
        <v>0</v>
      </c>
      <c r="AM93" s="35">
        <f t="shared" si="133"/>
        <v>0</v>
      </c>
      <c r="AN93" s="35">
        <v>0</v>
      </c>
      <c r="AO93" s="17">
        <f t="shared" si="134"/>
        <v>0</v>
      </c>
      <c r="AP93" s="35">
        <v>0</v>
      </c>
      <c r="AQ93" s="35">
        <f t="shared" si="135"/>
        <v>0</v>
      </c>
      <c r="AR93" s="35">
        <v>0</v>
      </c>
      <c r="AS93" s="35">
        <f t="shared" si="136"/>
        <v>0</v>
      </c>
      <c r="AT93" s="35">
        <v>9969</v>
      </c>
      <c r="AU93" s="35">
        <f t="shared" si="137"/>
        <v>13.942657342657343</v>
      </c>
      <c r="AV93" s="35">
        <v>0</v>
      </c>
      <c r="AW93" s="35">
        <f t="shared" si="138"/>
        <v>0</v>
      </c>
      <c r="AX93" s="35">
        <v>16494</v>
      </c>
      <c r="AY93" s="35">
        <f t="shared" si="139"/>
        <v>23.068531468531468</v>
      </c>
      <c r="AZ93" s="35">
        <v>0</v>
      </c>
      <c r="BA93" s="35">
        <f t="shared" si="140"/>
        <v>0</v>
      </c>
      <c r="BB93" s="35">
        <v>0</v>
      </c>
      <c r="BC93" s="35">
        <f t="shared" si="141"/>
        <v>0</v>
      </c>
      <c r="BD93" s="35">
        <v>0</v>
      </c>
      <c r="BE93" s="35">
        <f t="shared" si="142"/>
        <v>0</v>
      </c>
      <c r="BF93" s="35">
        <v>0</v>
      </c>
      <c r="BG93" s="35">
        <f t="shared" si="143"/>
        <v>0</v>
      </c>
      <c r="BH93" s="25">
        <f t="shared" si="60"/>
        <v>148808</v>
      </c>
      <c r="BI93" s="68">
        <f t="shared" si="144"/>
        <v>208.12307692307692</v>
      </c>
    </row>
    <row r="94" spans="1:61" x14ac:dyDescent="0.2">
      <c r="A94" s="19">
        <v>348001</v>
      </c>
      <c r="B94" s="26" t="s">
        <v>147</v>
      </c>
      <c r="C94" s="21">
        <v>745</v>
      </c>
      <c r="D94" s="39">
        <v>629910</v>
      </c>
      <c r="E94" s="39">
        <f t="shared" si="116"/>
        <v>845.51677852348996</v>
      </c>
      <c r="F94" s="39">
        <v>0</v>
      </c>
      <c r="G94" s="39">
        <f t="shared" si="117"/>
        <v>0</v>
      </c>
      <c r="H94" s="39">
        <v>0</v>
      </c>
      <c r="I94" s="39">
        <f t="shared" si="118"/>
        <v>0</v>
      </c>
      <c r="J94" s="39">
        <v>0</v>
      </c>
      <c r="K94" s="39">
        <f t="shared" si="119"/>
        <v>0</v>
      </c>
      <c r="L94" s="39">
        <v>306</v>
      </c>
      <c r="M94" s="39">
        <f t="shared" si="120"/>
        <v>0.41073825503355704</v>
      </c>
      <c r="N94" s="39">
        <v>148355</v>
      </c>
      <c r="O94" s="39">
        <f t="shared" si="121"/>
        <v>199.13422818791946</v>
      </c>
      <c r="P94" s="39">
        <v>0</v>
      </c>
      <c r="Q94" s="39">
        <f t="shared" si="122"/>
        <v>0</v>
      </c>
      <c r="R94" s="39">
        <v>0</v>
      </c>
      <c r="S94" s="39">
        <f t="shared" si="123"/>
        <v>0</v>
      </c>
      <c r="T94" s="39">
        <v>0</v>
      </c>
      <c r="U94" s="39">
        <f t="shared" si="124"/>
        <v>0</v>
      </c>
      <c r="V94" s="39">
        <v>0</v>
      </c>
      <c r="W94" s="39">
        <f t="shared" si="125"/>
        <v>0</v>
      </c>
      <c r="X94" s="39">
        <v>39082</v>
      </c>
      <c r="Y94" s="39">
        <f t="shared" si="126"/>
        <v>52.459060402684564</v>
      </c>
      <c r="Z94" s="39">
        <v>0</v>
      </c>
      <c r="AA94" s="39">
        <f t="shared" si="127"/>
        <v>0</v>
      </c>
      <c r="AB94" s="39">
        <v>5294</v>
      </c>
      <c r="AC94" s="39">
        <f t="shared" si="128"/>
        <v>7.1060402684563755</v>
      </c>
      <c r="AD94" s="39">
        <v>0</v>
      </c>
      <c r="AE94" s="39">
        <f t="shared" si="129"/>
        <v>0</v>
      </c>
      <c r="AF94" s="39">
        <v>0</v>
      </c>
      <c r="AG94" s="39">
        <f t="shared" si="130"/>
        <v>0</v>
      </c>
      <c r="AH94" s="39">
        <v>0</v>
      </c>
      <c r="AI94" s="39">
        <f t="shared" si="131"/>
        <v>0</v>
      </c>
      <c r="AJ94" s="39">
        <v>0</v>
      </c>
      <c r="AK94" s="39">
        <f t="shared" si="132"/>
        <v>0</v>
      </c>
      <c r="AL94" s="39">
        <v>0</v>
      </c>
      <c r="AM94" s="39">
        <f t="shared" si="133"/>
        <v>0</v>
      </c>
      <c r="AN94" s="39">
        <v>0</v>
      </c>
      <c r="AO94" s="23">
        <f t="shared" si="134"/>
        <v>0</v>
      </c>
      <c r="AP94" s="39">
        <v>0</v>
      </c>
      <c r="AQ94" s="39">
        <f t="shared" si="135"/>
        <v>0</v>
      </c>
      <c r="AR94" s="39">
        <v>0</v>
      </c>
      <c r="AS94" s="39">
        <f t="shared" si="136"/>
        <v>0</v>
      </c>
      <c r="AT94" s="39">
        <v>342836</v>
      </c>
      <c r="AU94" s="39">
        <f t="shared" si="137"/>
        <v>460.18255033557045</v>
      </c>
      <c r="AV94" s="39">
        <v>0</v>
      </c>
      <c r="AW94" s="39">
        <f t="shared" si="138"/>
        <v>0</v>
      </c>
      <c r="AX94" s="39">
        <v>15350</v>
      </c>
      <c r="AY94" s="39">
        <f t="shared" si="139"/>
        <v>20.604026845637584</v>
      </c>
      <c r="AZ94" s="39">
        <v>0</v>
      </c>
      <c r="BA94" s="39">
        <f t="shared" si="140"/>
        <v>0</v>
      </c>
      <c r="BB94" s="39">
        <v>0</v>
      </c>
      <c r="BC94" s="39">
        <f t="shared" si="141"/>
        <v>0</v>
      </c>
      <c r="BD94" s="39">
        <v>0</v>
      </c>
      <c r="BE94" s="39">
        <f t="shared" si="142"/>
        <v>0</v>
      </c>
      <c r="BF94" s="39">
        <v>0</v>
      </c>
      <c r="BG94" s="39">
        <f t="shared" si="143"/>
        <v>0</v>
      </c>
      <c r="BH94" s="25">
        <f t="shared" si="60"/>
        <v>1181133</v>
      </c>
      <c r="BI94" s="68">
        <f t="shared" si="144"/>
        <v>1585.413422818792</v>
      </c>
    </row>
    <row r="95" spans="1:61" x14ac:dyDescent="0.2">
      <c r="A95" s="7" t="s">
        <v>154</v>
      </c>
      <c r="B95" s="42" t="s">
        <v>155</v>
      </c>
      <c r="C95" s="9">
        <v>246</v>
      </c>
      <c r="D95" s="37">
        <v>130406</v>
      </c>
      <c r="E95" s="37">
        <f t="shared" si="116"/>
        <v>530.10569105691059</v>
      </c>
      <c r="F95" s="37">
        <v>0</v>
      </c>
      <c r="G95" s="37">
        <f t="shared" si="117"/>
        <v>0</v>
      </c>
      <c r="H95" s="37">
        <v>0</v>
      </c>
      <c r="I95" s="37">
        <f t="shared" si="118"/>
        <v>0</v>
      </c>
      <c r="J95" s="37">
        <v>27379</v>
      </c>
      <c r="K95" s="37">
        <f t="shared" si="119"/>
        <v>111.29674796747967</v>
      </c>
      <c r="L95" s="37">
        <v>14108</v>
      </c>
      <c r="M95" s="37">
        <f t="shared" si="120"/>
        <v>57.349593495934961</v>
      </c>
      <c r="N95" s="37">
        <v>2581</v>
      </c>
      <c r="O95" s="37">
        <f t="shared" si="121"/>
        <v>10.491869918699187</v>
      </c>
      <c r="P95" s="37">
        <v>0</v>
      </c>
      <c r="Q95" s="37">
        <f t="shared" si="122"/>
        <v>0</v>
      </c>
      <c r="R95" s="37">
        <v>4823</v>
      </c>
      <c r="S95" s="37">
        <f t="shared" si="123"/>
        <v>19.605691056910569</v>
      </c>
      <c r="T95" s="37">
        <v>362</v>
      </c>
      <c r="U95" s="37">
        <f t="shared" si="124"/>
        <v>1.4715447154471544</v>
      </c>
      <c r="V95" s="37">
        <v>0</v>
      </c>
      <c r="W95" s="37">
        <f t="shared" si="125"/>
        <v>0</v>
      </c>
      <c r="X95" s="37">
        <v>10473</v>
      </c>
      <c r="Y95" s="37">
        <f t="shared" si="126"/>
        <v>42.573170731707314</v>
      </c>
      <c r="Z95" s="37">
        <v>1032</v>
      </c>
      <c r="AA95" s="37">
        <f t="shared" si="127"/>
        <v>4.1951219512195124</v>
      </c>
      <c r="AB95" s="37">
        <v>0</v>
      </c>
      <c r="AC95" s="37">
        <f t="shared" si="128"/>
        <v>0</v>
      </c>
      <c r="AD95" s="37">
        <v>0</v>
      </c>
      <c r="AE95" s="37">
        <f t="shared" si="129"/>
        <v>0</v>
      </c>
      <c r="AF95" s="37">
        <v>0</v>
      </c>
      <c r="AG95" s="37">
        <f t="shared" si="130"/>
        <v>0</v>
      </c>
      <c r="AH95" s="37">
        <v>0</v>
      </c>
      <c r="AI95" s="37">
        <f t="shared" si="131"/>
        <v>0</v>
      </c>
      <c r="AJ95" s="37">
        <v>5440</v>
      </c>
      <c r="AK95" s="37">
        <f t="shared" si="132"/>
        <v>22.113821138211382</v>
      </c>
      <c r="AL95" s="37">
        <v>0</v>
      </c>
      <c r="AM95" s="37">
        <f t="shared" si="133"/>
        <v>0</v>
      </c>
      <c r="AN95" s="37">
        <v>0</v>
      </c>
      <c r="AO95" s="11">
        <f t="shared" si="134"/>
        <v>0</v>
      </c>
      <c r="AP95" s="37">
        <v>0</v>
      </c>
      <c r="AQ95" s="37">
        <f t="shared" si="135"/>
        <v>0</v>
      </c>
      <c r="AR95" s="37">
        <v>0</v>
      </c>
      <c r="AS95" s="37">
        <f t="shared" si="136"/>
        <v>0</v>
      </c>
      <c r="AT95" s="37">
        <v>793</v>
      </c>
      <c r="AU95" s="37">
        <f t="shared" si="137"/>
        <v>3.2235772357723578</v>
      </c>
      <c r="AV95" s="37">
        <v>0</v>
      </c>
      <c r="AW95" s="37">
        <f t="shared" si="138"/>
        <v>0</v>
      </c>
      <c r="AX95" s="37">
        <v>22173</v>
      </c>
      <c r="AY95" s="37">
        <f t="shared" si="139"/>
        <v>90.134146341463421</v>
      </c>
      <c r="AZ95" s="37">
        <v>0</v>
      </c>
      <c r="BA95" s="37">
        <f t="shared" si="140"/>
        <v>0</v>
      </c>
      <c r="BB95" s="37">
        <v>0</v>
      </c>
      <c r="BC95" s="37">
        <f t="shared" si="141"/>
        <v>0</v>
      </c>
      <c r="BD95" s="37">
        <v>0</v>
      </c>
      <c r="BE95" s="37">
        <f t="shared" si="142"/>
        <v>0</v>
      </c>
      <c r="BF95" s="37">
        <v>0</v>
      </c>
      <c r="BG95" s="37">
        <f t="shared" si="143"/>
        <v>0</v>
      </c>
      <c r="BH95" s="25">
        <f t="shared" si="60"/>
        <v>219570</v>
      </c>
      <c r="BI95" s="68">
        <f t="shared" si="144"/>
        <v>892.56097560975604</v>
      </c>
    </row>
    <row r="96" spans="1:61" x14ac:dyDescent="0.2">
      <c r="A96" s="13" t="s">
        <v>156</v>
      </c>
      <c r="B96" s="14" t="s">
        <v>157</v>
      </c>
      <c r="C96" s="15">
        <v>553</v>
      </c>
      <c r="D96" s="35">
        <v>8946</v>
      </c>
      <c r="E96" s="35">
        <f t="shared" si="116"/>
        <v>16.177215189873419</v>
      </c>
      <c r="F96" s="35">
        <v>0</v>
      </c>
      <c r="G96" s="35">
        <f t="shared" si="117"/>
        <v>0</v>
      </c>
      <c r="H96" s="35">
        <v>0</v>
      </c>
      <c r="I96" s="35">
        <f t="shared" si="118"/>
        <v>0</v>
      </c>
      <c r="J96" s="35">
        <v>0</v>
      </c>
      <c r="K96" s="35">
        <f t="shared" si="119"/>
        <v>0</v>
      </c>
      <c r="L96" s="35">
        <v>9813</v>
      </c>
      <c r="M96" s="35">
        <f t="shared" si="120"/>
        <v>17.745027124773959</v>
      </c>
      <c r="N96" s="35">
        <v>30121</v>
      </c>
      <c r="O96" s="35">
        <f t="shared" si="121"/>
        <v>54.468354430379748</v>
      </c>
      <c r="P96" s="35">
        <v>0</v>
      </c>
      <c r="Q96" s="35">
        <f t="shared" si="122"/>
        <v>0</v>
      </c>
      <c r="R96" s="35">
        <v>0</v>
      </c>
      <c r="S96" s="35">
        <f t="shared" si="123"/>
        <v>0</v>
      </c>
      <c r="T96" s="35">
        <v>0</v>
      </c>
      <c r="U96" s="35">
        <f t="shared" si="124"/>
        <v>0</v>
      </c>
      <c r="V96" s="35">
        <v>0</v>
      </c>
      <c r="W96" s="35">
        <f t="shared" si="125"/>
        <v>0</v>
      </c>
      <c r="X96" s="35">
        <v>18879</v>
      </c>
      <c r="Y96" s="35">
        <f t="shared" si="126"/>
        <v>34.139240506329116</v>
      </c>
      <c r="Z96" s="35">
        <v>0</v>
      </c>
      <c r="AA96" s="35">
        <f t="shared" si="127"/>
        <v>0</v>
      </c>
      <c r="AB96" s="35">
        <v>3999</v>
      </c>
      <c r="AC96" s="35">
        <f t="shared" si="128"/>
        <v>7.2314647377938517</v>
      </c>
      <c r="AD96" s="35">
        <v>0</v>
      </c>
      <c r="AE96" s="35">
        <f t="shared" si="129"/>
        <v>0</v>
      </c>
      <c r="AF96" s="35">
        <v>0</v>
      </c>
      <c r="AG96" s="35">
        <f t="shared" si="130"/>
        <v>0</v>
      </c>
      <c r="AH96" s="35">
        <v>0</v>
      </c>
      <c r="AI96" s="35">
        <f t="shared" si="131"/>
        <v>0</v>
      </c>
      <c r="AJ96" s="35">
        <v>0</v>
      </c>
      <c r="AK96" s="35">
        <f t="shared" si="132"/>
        <v>0</v>
      </c>
      <c r="AL96" s="35">
        <v>0</v>
      </c>
      <c r="AM96" s="35">
        <f t="shared" si="133"/>
        <v>0</v>
      </c>
      <c r="AN96" s="35">
        <v>0</v>
      </c>
      <c r="AO96" s="17">
        <f t="shared" si="134"/>
        <v>0</v>
      </c>
      <c r="AP96" s="35">
        <v>0</v>
      </c>
      <c r="AQ96" s="35">
        <f t="shared" si="135"/>
        <v>0</v>
      </c>
      <c r="AR96" s="35">
        <v>0</v>
      </c>
      <c r="AS96" s="35">
        <f t="shared" si="136"/>
        <v>0</v>
      </c>
      <c r="AT96" s="35">
        <v>485</v>
      </c>
      <c r="AU96" s="35">
        <f t="shared" si="137"/>
        <v>0.87703435804701624</v>
      </c>
      <c r="AV96" s="35">
        <v>0</v>
      </c>
      <c r="AW96" s="35">
        <f t="shared" si="138"/>
        <v>0</v>
      </c>
      <c r="AX96" s="35">
        <v>0</v>
      </c>
      <c r="AY96" s="35">
        <f t="shared" si="139"/>
        <v>0</v>
      </c>
      <c r="AZ96" s="35">
        <v>0</v>
      </c>
      <c r="BA96" s="35">
        <f t="shared" si="140"/>
        <v>0</v>
      </c>
      <c r="BB96" s="35">
        <v>0</v>
      </c>
      <c r="BC96" s="35">
        <f t="shared" si="141"/>
        <v>0</v>
      </c>
      <c r="BD96" s="35">
        <v>0</v>
      </c>
      <c r="BE96" s="35">
        <f t="shared" si="142"/>
        <v>0</v>
      </c>
      <c r="BF96" s="35">
        <v>0</v>
      </c>
      <c r="BG96" s="35">
        <f t="shared" si="143"/>
        <v>0</v>
      </c>
      <c r="BH96" s="25">
        <f t="shared" si="60"/>
        <v>72243</v>
      </c>
      <c r="BI96" s="68">
        <f t="shared" si="144"/>
        <v>130.63833634719711</v>
      </c>
    </row>
    <row r="97" spans="1:95" x14ac:dyDescent="0.2">
      <c r="A97" s="13" t="s">
        <v>158</v>
      </c>
      <c r="B97" s="14" t="s">
        <v>159</v>
      </c>
      <c r="C97" s="15">
        <v>444</v>
      </c>
      <c r="D97" s="35">
        <v>14997</v>
      </c>
      <c r="E97" s="35">
        <f t="shared" si="116"/>
        <v>33.777027027027025</v>
      </c>
      <c r="F97" s="35">
        <v>0</v>
      </c>
      <c r="G97" s="35">
        <f t="shared" si="117"/>
        <v>0</v>
      </c>
      <c r="H97" s="35">
        <v>0</v>
      </c>
      <c r="I97" s="35">
        <f t="shared" si="118"/>
        <v>0</v>
      </c>
      <c r="J97" s="35">
        <v>0</v>
      </c>
      <c r="K97" s="35">
        <f t="shared" si="119"/>
        <v>0</v>
      </c>
      <c r="L97" s="35">
        <v>10717</v>
      </c>
      <c r="M97" s="35">
        <f t="shared" si="120"/>
        <v>24.137387387387388</v>
      </c>
      <c r="N97" s="35">
        <v>0</v>
      </c>
      <c r="O97" s="35">
        <f t="shared" si="121"/>
        <v>0</v>
      </c>
      <c r="P97" s="35">
        <v>34032</v>
      </c>
      <c r="Q97" s="35">
        <f t="shared" si="122"/>
        <v>76.648648648648646</v>
      </c>
      <c r="R97" s="35">
        <v>225</v>
      </c>
      <c r="S97" s="35">
        <f t="shared" si="123"/>
        <v>0.5067567567567568</v>
      </c>
      <c r="T97" s="35">
        <v>0</v>
      </c>
      <c r="U97" s="35">
        <f t="shared" si="124"/>
        <v>0</v>
      </c>
      <c r="V97" s="35">
        <v>0</v>
      </c>
      <c r="W97" s="35">
        <f t="shared" si="125"/>
        <v>0</v>
      </c>
      <c r="X97" s="35">
        <v>11784</v>
      </c>
      <c r="Y97" s="35">
        <f t="shared" si="126"/>
        <v>26.54054054054054</v>
      </c>
      <c r="Z97" s="35">
        <v>1044</v>
      </c>
      <c r="AA97" s="35">
        <f t="shared" si="127"/>
        <v>2.3513513513513513</v>
      </c>
      <c r="AB97" s="35">
        <v>0</v>
      </c>
      <c r="AC97" s="35">
        <f t="shared" si="128"/>
        <v>0</v>
      </c>
      <c r="AD97" s="35">
        <v>0</v>
      </c>
      <c r="AE97" s="35">
        <f t="shared" si="129"/>
        <v>0</v>
      </c>
      <c r="AF97" s="35">
        <v>0</v>
      </c>
      <c r="AG97" s="35">
        <f t="shared" si="130"/>
        <v>0</v>
      </c>
      <c r="AH97" s="35">
        <v>0</v>
      </c>
      <c r="AI97" s="35">
        <f t="shared" si="131"/>
        <v>0</v>
      </c>
      <c r="AJ97" s="35">
        <v>0</v>
      </c>
      <c r="AK97" s="35">
        <f t="shared" si="132"/>
        <v>0</v>
      </c>
      <c r="AL97" s="35">
        <v>0</v>
      </c>
      <c r="AM97" s="35">
        <f t="shared" si="133"/>
        <v>0</v>
      </c>
      <c r="AN97" s="35">
        <v>0</v>
      </c>
      <c r="AO97" s="17">
        <f t="shared" si="134"/>
        <v>0</v>
      </c>
      <c r="AP97" s="35">
        <v>0</v>
      </c>
      <c r="AQ97" s="35">
        <f t="shared" si="135"/>
        <v>0</v>
      </c>
      <c r="AR97" s="35">
        <v>0</v>
      </c>
      <c r="AS97" s="35">
        <f t="shared" si="136"/>
        <v>0</v>
      </c>
      <c r="AT97" s="35">
        <v>320453</v>
      </c>
      <c r="AU97" s="35">
        <f t="shared" si="137"/>
        <v>721.74099099099101</v>
      </c>
      <c r="AV97" s="35">
        <v>0</v>
      </c>
      <c r="AW97" s="35">
        <f t="shared" si="138"/>
        <v>0</v>
      </c>
      <c r="AX97" s="35">
        <v>10826</v>
      </c>
      <c r="AY97" s="35">
        <f t="shared" si="139"/>
        <v>24.382882882882882</v>
      </c>
      <c r="AZ97" s="35">
        <v>0</v>
      </c>
      <c r="BA97" s="35">
        <f t="shared" si="140"/>
        <v>0</v>
      </c>
      <c r="BB97" s="35">
        <v>0</v>
      </c>
      <c r="BC97" s="35">
        <f t="shared" si="141"/>
        <v>0</v>
      </c>
      <c r="BD97" s="35">
        <v>0</v>
      </c>
      <c r="BE97" s="35">
        <f t="shared" si="142"/>
        <v>0</v>
      </c>
      <c r="BF97" s="35">
        <v>0</v>
      </c>
      <c r="BG97" s="35">
        <f t="shared" si="143"/>
        <v>0</v>
      </c>
      <c r="BH97" s="25">
        <f t="shared" si="60"/>
        <v>404078</v>
      </c>
      <c r="BI97" s="68">
        <f t="shared" si="144"/>
        <v>910.08558558558559</v>
      </c>
    </row>
    <row r="98" spans="1:95" x14ac:dyDescent="0.2">
      <c r="A98" s="13" t="s">
        <v>160</v>
      </c>
      <c r="B98" s="14" t="s">
        <v>161</v>
      </c>
      <c r="C98" s="15">
        <v>475</v>
      </c>
      <c r="D98" s="35">
        <v>8605</v>
      </c>
      <c r="E98" s="35">
        <f t="shared" si="116"/>
        <v>18.11578947368421</v>
      </c>
      <c r="F98" s="35">
        <v>0</v>
      </c>
      <c r="G98" s="35">
        <f t="shared" si="117"/>
        <v>0</v>
      </c>
      <c r="H98" s="35">
        <v>0</v>
      </c>
      <c r="I98" s="35">
        <f t="shared" si="118"/>
        <v>0</v>
      </c>
      <c r="J98" s="35">
        <v>0</v>
      </c>
      <c r="K98" s="35">
        <f t="shared" si="119"/>
        <v>0</v>
      </c>
      <c r="L98" s="35">
        <v>10985</v>
      </c>
      <c r="M98" s="35">
        <f t="shared" si="120"/>
        <v>23.126315789473683</v>
      </c>
      <c r="N98" s="35">
        <v>29635</v>
      </c>
      <c r="O98" s="35">
        <f t="shared" si="121"/>
        <v>62.389473684210529</v>
      </c>
      <c r="P98" s="35">
        <v>0</v>
      </c>
      <c r="Q98" s="35">
        <f t="shared" si="122"/>
        <v>0</v>
      </c>
      <c r="R98" s="35">
        <v>0</v>
      </c>
      <c r="S98" s="35">
        <f t="shared" si="123"/>
        <v>0</v>
      </c>
      <c r="T98" s="35">
        <v>0</v>
      </c>
      <c r="U98" s="35">
        <f t="shared" si="124"/>
        <v>0</v>
      </c>
      <c r="V98" s="35">
        <v>0</v>
      </c>
      <c r="W98" s="35">
        <f t="shared" si="125"/>
        <v>0</v>
      </c>
      <c r="X98" s="35">
        <v>23216</v>
      </c>
      <c r="Y98" s="35">
        <f t="shared" si="126"/>
        <v>48.875789473684208</v>
      </c>
      <c r="Z98" s="35">
        <v>0</v>
      </c>
      <c r="AA98" s="35">
        <f t="shared" si="127"/>
        <v>0</v>
      </c>
      <c r="AB98" s="35">
        <v>3087</v>
      </c>
      <c r="AC98" s="35">
        <f t="shared" si="128"/>
        <v>6.498947368421053</v>
      </c>
      <c r="AD98" s="35">
        <v>0</v>
      </c>
      <c r="AE98" s="35">
        <f t="shared" si="129"/>
        <v>0</v>
      </c>
      <c r="AF98" s="35">
        <v>0</v>
      </c>
      <c r="AG98" s="35">
        <f t="shared" si="130"/>
        <v>0</v>
      </c>
      <c r="AH98" s="35">
        <v>0</v>
      </c>
      <c r="AI98" s="35">
        <f t="shared" si="131"/>
        <v>0</v>
      </c>
      <c r="AJ98" s="35">
        <v>0</v>
      </c>
      <c r="AK98" s="35">
        <f t="shared" si="132"/>
        <v>0</v>
      </c>
      <c r="AL98" s="35">
        <v>0</v>
      </c>
      <c r="AM98" s="35">
        <f t="shared" si="133"/>
        <v>0</v>
      </c>
      <c r="AN98" s="35">
        <v>0</v>
      </c>
      <c r="AO98" s="17">
        <f t="shared" si="134"/>
        <v>0</v>
      </c>
      <c r="AP98" s="35">
        <v>0</v>
      </c>
      <c r="AQ98" s="35">
        <f t="shared" si="135"/>
        <v>0</v>
      </c>
      <c r="AR98" s="35">
        <v>0</v>
      </c>
      <c r="AS98" s="35">
        <f t="shared" si="136"/>
        <v>0</v>
      </c>
      <c r="AT98" s="35">
        <v>479</v>
      </c>
      <c r="AU98" s="35">
        <f t="shared" si="137"/>
        <v>1.0084210526315789</v>
      </c>
      <c r="AV98" s="35">
        <v>0</v>
      </c>
      <c r="AW98" s="35">
        <f t="shared" si="138"/>
        <v>0</v>
      </c>
      <c r="AX98" s="35">
        <v>0</v>
      </c>
      <c r="AY98" s="35">
        <f t="shared" si="139"/>
        <v>0</v>
      </c>
      <c r="AZ98" s="35">
        <v>0</v>
      </c>
      <c r="BA98" s="35">
        <f t="shared" si="140"/>
        <v>0</v>
      </c>
      <c r="BB98" s="35">
        <v>0</v>
      </c>
      <c r="BC98" s="35">
        <f t="shared" si="141"/>
        <v>0</v>
      </c>
      <c r="BD98" s="35">
        <v>0</v>
      </c>
      <c r="BE98" s="35">
        <f t="shared" si="142"/>
        <v>0</v>
      </c>
      <c r="BF98" s="35">
        <v>0</v>
      </c>
      <c r="BG98" s="35">
        <f t="shared" si="143"/>
        <v>0</v>
      </c>
      <c r="BH98" s="25">
        <f t="shared" si="60"/>
        <v>76007</v>
      </c>
      <c r="BI98" s="68">
        <f t="shared" si="144"/>
        <v>160.01473684210526</v>
      </c>
    </row>
    <row r="99" spans="1:95" x14ac:dyDescent="0.2">
      <c r="A99" s="19" t="s">
        <v>164</v>
      </c>
      <c r="B99" s="26" t="s">
        <v>165</v>
      </c>
      <c r="C99" s="21">
        <v>381</v>
      </c>
      <c r="D99" s="39">
        <v>148533</v>
      </c>
      <c r="E99" s="39">
        <f t="shared" si="116"/>
        <v>389.85039370078738</v>
      </c>
      <c r="F99" s="39">
        <v>0</v>
      </c>
      <c r="G99" s="39">
        <f t="shared" si="117"/>
        <v>0</v>
      </c>
      <c r="H99" s="39">
        <v>0</v>
      </c>
      <c r="I99" s="39">
        <f t="shared" si="118"/>
        <v>0</v>
      </c>
      <c r="J99" s="39">
        <v>0</v>
      </c>
      <c r="K99" s="39">
        <f t="shared" si="119"/>
        <v>0</v>
      </c>
      <c r="L99" s="39">
        <v>34162</v>
      </c>
      <c r="M99" s="39">
        <f t="shared" si="120"/>
        <v>89.664041994750662</v>
      </c>
      <c r="N99" s="39">
        <v>0</v>
      </c>
      <c r="O99" s="39">
        <f t="shared" si="121"/>
        <v>0</v>
      </c>
      <c r="P99" s="39">
        <v>0</v>
      </c>
      <c r="Q99" s="39">
        <f t="shared" si="122"/>
        <v>0</v>
      </c>
      <c r="R99" s="39">
        <v>0</v>
      </c>
      <c r="S99" s="39">
        <f t="shared" si="123"/>
        <v>0</v>
      </c>
      <c r="T99" s="39">
        <v>0</v>
      </c>
      <c r="U99" s="39">
        <f t="shared" si="124"/>
        <v>0</v>
      </c>
      <c r="V99" s="39">
        <v>0</v>
      </c>
      <c r="W99" s="39">
        <f t="shared" si="125"/>
        <v>0</v>
      </c>
      <c r="X99" s="39">
        <v>1347</v>
      </c>
      <c r="Y99" s="39">
        <f t="shared" si="126"/>
        <v>3.5354330708661417</v>
      </c>
      <c r="Z99" s="39">
        <v>6038</v>
      </c>
      <c r="AA99" s="39">
        <f t="shared" si="127"/>
        <v>15.847769028871392</v>
      </c>
      <c r="AB99" s="39">
        <v>0</v>
      </c>
      <c r="AC99" s="39">
        <f t="shared" si="128"/>
        <v>0</v>
      </c>
      <c r="AD99" s="39">
        <v>23541</v>
      </c>
      <c r="AE99" s="39">
        <f t="shared" si="129"/>
        <v>61.787401574803148</v>
      </c>
      <c r="AF99" s="39">
        <v>0</v>
      </c>
      <c r="AG99" s="39">
        <f t="shared" si="130"/>
        <v>0</v>
      </c>
      <c r="AH99" s="39">
        <v>0</v>
      </c>
      <c r="AI99" s="39">
        <f t="shared" si="131"/>
        <v>0</v>
      </c>
      <c r="AJ99" s="39">
        <v>0</v>
      </c>
      <c r="AK99" s="39">
        <f t="shared" si="132"/>
        <v>0</v>
      </c>
      <c r="AL99" s="39">
        <v>0</v>
      </c>
      <c r="AM99" s="39">
        <f t="shared" si="133"/>
        <v>0</v>
      </c>
      <c r="AN99" s="39">
        <v>0</v>
      </c>
      <c r="AO99" s="23">
        <f t="shared" si="134"/>
        <v>0</v>
      </c>
      <c r="AP99" s="39">
        <v>0</v>
      </c>
      <c r="AQ99" s="39">
        <f t="shared" si="135"/>
        <v>0</v>
      </c>
      <c r="AR99" s="39">
        <v>0</v>
      </c>
      <c r="AS99" s="39">
        <f t="shared" si="136"/>
        <v>0</v>
      </c>
      <c r="AT99" s="39">
        <v>0</v>
      </c>
      <c r="AU99" s="39">
        <f t="shared" si="137"/>
        <v>0</v>
      </c>
      <c r="AV99" s="39">
        <v>0</v>
      </c>
      <c r="AW99" s="39">
        <f t="shared" si="138"/>
        <v>0</v>
      </c>
      <c r="AX99" s="39">
        <v>27157</v>
      </c>
      <c r="AY99" s="39">
        <f t="shared" si="139"/>
        <v>71.278215223097106</v>
      </c>
      <c r="AZ99" s="39">
        <v>0</v>
      </c>
      <c r="BA99" s="39">
        <f t="shared" si="140"/>
        <v>0</v>
      </c>
      <c r="BB99" s="39">
        <v>0</v>
      </c>
      <c r="BC99" s="39">
        <f t="shared" si="141"/>
        <v>0</v>
      </c>
      <c r="BD99" s="39">
        <v>0</v>
      </c>
      <c r="BE99" s="39">
        <f t="shared" si="142"/>
        <v>0</v>
      </c>
      <c r="BF99" s="39">
        <v>0</v>
      </c>
      <c r="BG99" s="39">
        <f t="shared" si="143"/>
        <v>0</v>
      </c>
      <c r="BH99" s="25">
        <f t="shared" si="60"/>
        <v>240778</v>
      </c>
      <c r="BI99" s="68">
        <f t="shared" si="144"/>
        <v>631.96325459317586</v>
      </c>
    </row>
    <row r="100" spans="1:95" s="40" customFormat="1" x14ac:dyDescent="0.2">
      <c r="A100" s="7" t="s">
        <v>166</v>
      </c>
      <c r="B100" s="8" t="s">
        <v>167</v>
      </c>
      <c r="C100" s="9">
        <v>43</v>
      </c>
      <c r="D100" s="37">
        <v>105883</v>
      </c>
      <c r="E100" s="37">
        <f t="shared" si="116"/>
        <v>2462.3953488372094</v>
      </c>
      <c r="F100" s="37">
        <v>0</v>
      </c>
      <c r="G100" s="37">
        <f t="shared" si="117"/>
        <v>0</v>
      </c>
      <c r="H100" s="37">
        <v>0</v>
      </c>
      <c r="I100" s="37">
        <f t="shared" si="118"/>
        <v>0</v>
      </c>
      <c r="J100" s="37">
        <v>0</v>
      </c>
      <c r="K100" s="37">
        <f t="shared" si="119"/>
        <v>0</v>
      </c>
      <c r="L100" s="37">
        <v>19498</v>
      </c>
      <c r="M100" s="37">
        <f t="shared" si="120"/>
        <v>453.44186046511629</v>
      </c>
      <c r="N100" s="37">
        <v>0</v>
      </c>
      <c r="O100" s="37">
        <f t="shared" si="121"/>
        <v>0</v>
      </c>
      <c r="P100" s="37">
        <v>0</v>
      </c>
      <c r="Q100" s="37">
        <f t="shared" si="122"/>
        <v>0</v>
      </c>
      <c r="R100" s="37">
        <v>0</v>
      </c>
      <c r="S100" s="37">
        <f t="shared" si="123"/>
        <v>0</v>
      </c>
      <c r="T100" s="37">
        <v>0</v>
      </c>
      <c r="U100" s="37">
        <f t="shared" si="124"/>
        <v>0</v>
      </c>
      <c r="V100" s="37">
        <v>0</v>
      </c>
      <c r="W100" s="37">
        <f t="shared" si="125"/>
        <v>0</v>
      </c>
      <c r="X100" s="37">
        <v>4325</v>
      </c>
      <c r="Y100" s="37">
        <f t="shared" si="126"/>
        <v>100.58139534883721</v>
      </c>
      <c r="Z100" s="37">
        <v>0</v>
      </c>
      <c r="AA100" s="37">
        <f t="shared" si="127"/>
        <v>0</v>
      </c>
      <c r="AB100" s="37">
        <v>0</v>
      </c>
      <c r="AC100" s="37">
        <f t="shared" si="128"/>
        <v>0</v>
      </c>
      <c r="AD100" s="37">
        <v>0</v>
      </c>
      <c r="AE100" s="37">
        <f t="shared" si="129"/>
        <v>0</v>
      </c>
      <c r="AF100" s="37">
        <v>0</v>
      </c>
      <c r="AG100" s="37">
        <f t="shared" si="130"/>
        <v>0</v>
      </c>
      <c r="AH100" s="37">
        <v>0</v>
      </c>
      <c r="AI100" s="37">
        <f t="shared" si="131"/>
        <v>0</v>
      </c>
      <c r="AJ100" s="37">
        <v>0</v>
      </c>
      <c r="AK100" s="37">
        <f t="shared" si="132"/>
        <v>0</v>
      </c>
      <c r="AL100" s="37">
        <v>0</v>
      </c>
      <c r="AM100" s="37">
        <f t="shared" si="133"/>
        <v>0</v>
      </c>
      <c r="AN100" s="37">
        <v>0</v>
      </c>
      <c r="AO100" s="11">
        <f t="shared" si="134"/>
        <v>0</v>
      </c>
      <c r="AP100" s="37">
        <v>0</v>
      </c>
      <c r="AQ100" s="37">
        <f t="shared" si="135"/>
        <v>0</v>
      </c>
      <c r="AR100" s="37">
        <v>0</v>
      </c>
      <c r="AS100" s="37">
        <f t="shared" si="136"/>
        <v>0</v>
      </c>
      <c r="AT100" s="37">
        <v>34000</v>
      </c>
      <c r="AU100" s="37">
        <f t="shared" si="137"/>
        <v>790.69767441860461</v>
      </c>
      <c r="AV100" s="37">
        <v>0</v>
      </c>
      <c r="AW100" s="37">
        <f t="shared" si="138"/>
        <v>0</v>
      </c>
      <c r="AX100" s="37">
        <v>0</v>
      </c>
      <c r="AY100" s="37">
        <f t="shared" si="139"/>
        <v>0</v>
      </c>
      <c r="AZ100" s="37">
        <v>0</v>
      </c>
      <c r="BA100" s="37">
        <f t="shared" si="140"/>
        <v>0</v>
      </c>
      <c r="BB100" s="37">
        <v>0</v>
      </c>
      <c r="BC100" s="37">
        <f t="shared" si="141"/>
        <v>0</v>
      </c>
      <c r="BD100" s="37">
        <v>0</v>
      </c>
      <c r="BE100" s="37">
        <f t="shared" si="142"/>
        <v>0</v>
      </c>
      <c r="BF100" s="37">
        <v>0</v>
      </c>
      <c r="BG100" s="37">
        <f t="shared" si="143"/>
        <v>0</v>
      </c>
      <c r="BH100" s="25">
        <f t="shared" si="60"/>
        <v>163706</v>
      </c>
      <c r="BI100" s="68">
        <f t="shared" si="144"/>
        <v>3807.1162790697676</v>
      </c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</row>
    <row r="101" spans="1:95" x14ac:dyDescent="0.2">
      <c r="A101" s="13" t="s">
        <v>168</v>
      </c>
      <c r="B101" s="14" t="s">
        <v>169</v>
      </c>
      <c r="C101" s="15">
        <v>110</v>
      </c>
      <c r="D101" s="35">
        <v>3878</v>
      </c>
      <c r="E101" s="35">
        <f t="shared" si="116"/>
        <v>35.254545454545458</v>
      </c>
      <c r="F101" s="35">
        <v>0</v>
      </c>
      <c r="G101" s="35">
        <f t="shared" si="117"/>
        <v>0</v>
      </c>
      <c r="H101" s="35">
        <v>0</v>
      </c>
      <c r="I101" s="35">
        <f t="shared" si="118"/>
        <v>0</v>
      </c>
      <c r="J101" s="35">
        <v>0</v>
      </c>
      <c r="K101" s="35">
        <f t="shared" si="119"/>
        <v>0</v>
      </c>
      <c r="L101" s="35">
        <v>0</v>
      </c>
      <c r="M101" s="35">
        <f t="shared" si="120"/>
        <v>0</v>
      </c>
      <c r="N101" s="35">
        <v>0</v>
      </c>
      <c r="O101" s="35">
        <f t="shared" si="121"/>
        <v>0</v>
      </c>
      <c r="P101" s="35">
        <v>2995</v>
      </c>
      <c r="Q101" s="35">
        <f t="shared" si="122"/>
        <v>27.227272727272727</v>
      </c>
      <c r="R101" s="35">
        <v>0</v>
      </c>
      <c r="S101" s="35">
        <f t="shared" si="123"/>
        <v>0</v>
      </c>
      <c r="T101" s="35">
        <v>0</v>
      </c>
      <c r="U101" s="35">
        <f t="shared" si="124"/>
        <v>0</v>
      </c>
      <c r="V101" s="35">
        <v>0</v>
      </c>
      <c r="W101" s="35">
        <f t="shared" si="125"/>
        <v>0</v>
      </c>
      <c r="X101" s="35">
        <v>35967</v>
      </c>
      <c r="Y101" s="35">
        <f t="shared" si="126"/>
        <v>326.9727272727273</v>
      </c>
      <c r="Z101" s="35">
        <v>8167</v>
      </c>
      <c r="AA101" s="35">
        <f t="shared" si="127"/>
        <v>74.24545454545455</v>
      </c>
      <c r="AB101" s="35">
        <v>0</v>
      </c>
      <c r="AC101" s="35">
        <f t="shared" si="128"/>
        <v>0</v>
      </c>
      <c r="AD101" s="35">
        <v>0</v>
      </c>
      <c r="AE101" s="35">
        <f t="shared" si="129"/>
        <v>0</v>
      </c>
      <c r="AF101" s="35">
        <v>0</v>
      </c>
      <c r="AG101" s="35">
        <f t="shared" si="130"/>
        <v>0</v>
      </c>
      <c r="AH101" s="35">
        <v>0</v>
      </c>
      <c r="AI101" s="35">
        <f t="shared" si="131"/>
        <v>0</v>
      </c>
      <c r="AJ101" s="35">
        <v>0</v>
      </c>
      <c r="AK101" s="35">
        <f t="shared" si="132"/>
        <v>0</v>
      </c>
      <c r="AL101" s="35">
        <v>0</v>
      </c>
      <c r="AM101" s="35">
        <f t="shared" si="133"/>
        <v>0</v>
      </c>
      <c r="AN101" s="35">
        <v>0</v>
      </c>
      <c r="AO101" s="17">
        <f t="shared" si="134"/>
        <v>0</v>
      </c>
      <c r="AP101" s="35">
        <v>0</v>
      </c>
      <c r="AQ101" s="35">
        <f t="shared" si="135"/>
        <v>0</v>
      </c>
      <c r="AR101" s="35">
        <v>0</v>
      </c>
      <c r="AS101" s="35">
        <f t="shared" si="136"/>
        <v>0</v>
      </c>
      <c r="AT101" s="35">
        <v>0</v>
      </c>
      <c r="AU101" s="35">
        <f t="shared" si="137"/>
        <v>0</v>
      </c>
      <c r="AV101" s="35">
        <v>0</v>
      </c>
      <c r="AW101" s="35">
        <f t="shared" si="138"/>
        <v>0</v>
      </c>
      <c r="AX101" s="35">
        <v>330</v>
      </c>
      <c r="AY101" s="35">
        <f t="shared" si="139"/>
        <v>3</v>
      </c>
      <c r="AZ101" s="35">
        <v>0</v>
      </c>
      <c r="BA101" s="35">
        <f t="shared" si="140"/>
        <v>0</v>
      </c>
      <c r="BB101" s="35">
        <v>0</v>
      </c>
      <c r="BC101" s="35">
        <f t="shared" si="141"/>
        <v>0</v>
      </c>
      <c r="BD101" s="35">
        <v>0</v>
      </c>
      <c r="BE101" s="35">
        <f t="shared" si="142"/>
        <v>0</v>
      </c>
      <c r="BF101" s="35">
        <v>0</v>
      </c>
      <c r="BG101" s="35">
        <f t="shared" si="143"/>
        <v>0</v>
      </c>
      <c r="BH101" s="25">
        <f t="shared" si="60"/>
        <v>51337</v>
      </c>
      <c r="BI101" s="68">
        <f t="shared" si="144"/>
        <v>466.7</v>
      </c>
    </row>
    <row r="102" spans="1:95" x14ac:dyDescent="0.2">
      <c r="A102" s="13" t="s">
        <v>170</v>
      </c>
      <c r="B102" s="41" t="s">
        <v>171</v>
      </c>
      <c r="C102" s="15">
        <v>324</v>
      </c>
      <c r="D102" s="35">
        <v>0</v>
      </c>
      <c r="E102" s="35">
        <f t="shared" si="116"/>
        <v>0</v>
      </c>
      <c r="F102" s="35">
        <v>0</v>
      </c>
      <c r="G102" s="35">
        <f t="shared" si="117"/>
        <v>0</v>
      </c>
      <c r="H102" s="35">
        <v>0</v>
      </c>
      <c r="I102" s="35">
        <f t="shared" si="118"/>
        <v>0</v>
      </c>
      <c r="J102" s="35">
        <v>0</v>
      </c>
      <c r="K102" s="35">
        <f t="shared" si="119"/>
        <v>0</v>
      </c>
      <c r="L102" s="35">
        <v>34543</v>
      </c>
      <c r="M102" s="35">
        <f t="shared" si="120"/>
        <v>106.6141975308642</v>
      </c>
      <c r="N102" s="35">
        <v>0</v>
      </c>
      <c r="O102" s="35">
        <f t="shared" si="121"/>
        <v>0</v>
      </c>
      <c r="P102" s="35">
        <v>0</v>
      </c>
      <c r="Q102" s="35">
        <f t="shared" si="122"/>
        <v>0</v>
      </c>
      <c r="R102" s="35">
        <v>0</v>
      </c>
      <c r="S102" s="35">
        <f t="shared" si="123"/>
        <v>0</v>
      </c>
      <c r="T102" s="35">
        <v>0</v>
      </c>
      <c r="U102" s="35">
        <f t="shared" si="124"/>
        <v>0</v>
      </c>
      <c r="V102" s="35">
        <v>0</v>
      </c>
      <c r="W102" s="35">
        <f t="shared" si="125"/>
        <v>0</v>
      </c>
      <c r="X102" s="35">
        <v>41446</v>
      </c>
      <c r="Y102" s="35">
        <f t="shared" si="126"/>
        <v>127.91975308641975</v>
      </c>
      <c r="Z102" s="35">
        <v>0</v>
      </c>
      <c r="AA102" s="35">
        <f t="shared" si="127"/>
        <v>0</v>
      </c>
      <c r="AB102" s="35">
        <v>0</v>
      </c>
      <c r="AC102" s="35">
        <f t="shared" si="128"/>
        <v>0</v>
      </c>
      <c r="AD102" s="35">
        <v>0</v>
      </c>
      <c r="AE102" s="35">
        <f t="shared" si="129"/>
        <v>0</v>
      </c>
      <c r="AF102" s="35">
        <v>0</v>
      </c>
      <c r="AG102" s="35">
        <f t="shared" si="130"/>
        <v>0</v>
      </c>
      <c r="AH102" s="35">
        <v>0</v>
      </c>
      <c r="AI102" s="35">
        <f t="shared" si="131"/>
        <v>0</v>
      </c>
      <c r="AJ102" s="35">
        <v>0</v>
      </c>
      <c r="AK102" s="35">
        <f t="shared" si="132"/>
        <v>0</v>
      </c>
      <c r="AL102" s="35">
        <v>0</v>
      </c>
      <c r="AM102" s="35">
        <f t="shared" si="133"/>
        <v>0</v>
      </c>
      <c r="AN102" s="35">
        <v>0</v>
      </c>
      <c r="AO102" s="17">
        <f t="shared" si="134"/>
        <v>0</v>
      </c>
      <c r="AP102" s="35">
        <v>0</v>
      </c>
      <c r="AQ102" s="35">
        <f t="shared" si="135"/>
        <v>0</v>
      </c>
      <c r="AR102" s="35">
        <v>0</v>
      </c>
      <c r="AS102" s="35">
        <f t="shared" si="136"/>
        <v>0</v>
      </c>
      <c r="AT102" s="35">
        <v>191250</v>
      </c>
      <c r="AU102" s="35">
        <f t="shared" si="137"/>
        <v>590.27777777777783</v>
      </c>
      <c r="AV102" s="35">
        <v>0</v>
      </c>
      <c r="AW102" s="35">
        <f t="shared" si="138"/>
        <v>0</v>
      </c>
      <c r="AX102" s="35">
        <v>94</v>
      </c>
      <c r="AY102" s="35">
        <f t="shared" si="139"/>
        <v>0.29012345679012347</v>
      </c>
      <c r="AZ102" s="35">
        <v>0</v>
      </c>
      <c r="BA102" s="35">
        <f t="shared" si="140"/>
        <v>0</v>
      </c>
      <c r="BB102" s="35">
        <v>0</v>
      </c>
      <c r="BC102" s="35">
        <f t="shared" si="141"/>
        <v>0</v>
      </c>
      <c r="BD102" s="35">
        <v>0</v>
      </c>
      <c r="BE102" s="35">
        <f t="shared" si="142"/>
        <v>0</v>
      </c>
      <c r="BF102" s="35">
        <v>0</v>
      </c>
      <c r="BG102" s="35">
        <f t="shared" si="143"/>
        <v>0</v>
      </c>
      <c r="BH102" s="25">
        <f t="shared" si="60"/>
        <v>267333</v>
      </c>
      <c r="BI102" s="68">
        <f t="shared" si="144"/>
        <v>825.10185185185185</v>
      </c>
    </row>
    <row r="103" spans="1:95" x14ac:dyDescent="0.2">
      <c r="A103" s="13" t="s">
        <v>172</v>
      </c>
      <c r="B103" s="14" t="s">
        <v>173</v>
      </c>
      <c r="C103" s="15">
        <v>81</v>
      </c>
      <c r="D103" s="35">
        <v>118328</v>
      </c>
      <c r="E103" s="35">
        <f t="shared" si="116"/>
        <v>1460.8395061728395</v>
      </c>
      <c r="F103" s="35">
        <v>0</v>
      </c>
      <c r="G103" s="35">
        <f t="shared" si="117"/>
        <v>0</v>
      </c>
      <c r="H103" s="35">
        <v>0</v>
      </c>
      <c r="I103" s="35">
        <f t="shared" si="118"/>
        <v>0</v>
      </c>
      <c r="J103" s="35">
        <v>0</v>
      </c>
      <c r="K103" s="35">
        <f t="shared" si="119"/>
        <v>0</v>
      </c>
      <c r="L103" s="35">
        <v>0</v>
      </c>
      <c r="M103" s="35">
        <f t="shared" si="120"/>
        <v>0</v>
      </c>
      <c r="N103" s="35">
        <v>24798</v>
      </c>
      <c r="O103" s="35">
        <f t="shared" si="121"/>
        <v>306.14814814814815</v>
      </c>
      <c r="P103" s="35">
        <v>0</v>
      </c>
      <c r="Q103" s="35">
        <f t="shared" si="122"/>
        <v>0</v>
      </c>
      <c r="R103" s="35">
        <v>0</v>
      </c>
      <c r="S103" s="35">
        <f t="shared" si="123"/>
        <v>0</v>
      </c>
      <c r="T103" s="35">
        <v>0</v>
      </c>
      <c r="U103" s="35">
        <f t="shared" si="124"/>
        <v>0</v>
      </c>
      <c r="V103" s="35">
        <v>0</v>
      </c>
      <c r="W103" s="35">
        <f t="shared" si="125"/>
        <v>0</v>
      </c>
      <c r="X103" s="35">
        <v>13455</v>
      </c>
      <c r="Y103" s="35">
        <f t="shared" si="126"/>
        <v>166.11111111111111</v>
      </c>
      <c r="Z103" s="35">
        <v>343</v>
      </c>
      <c r="AA103" s="35">
        <f t="shared" si="127"/>
        <v>4.2345679012345681</v>
      </c>
      <c r="AB103" s="35">
        <v>0</v>
      </c>
      <c r="AC103" s="35">
        <f t="shared" si="128"/>
        <v>0</v>
      </c>
      <c r="AD103" s="35">
        <v>0</v>
      </c>
      <c r="AE103" s="35">
        <f t="shared" si="129"/>
        <v>0</v>
      </c>
      <c r="AF103" s="35">
        <v>0</v>
      </c>
      <c r="AG103" s="35">
        <f t="shared" si="130"/>
        <v>0</v>
      </c>
      <c r="AH103" s="35">
        <v>0</v>
      </c>
      <c r="AI103" s="35">
        <f t="shared" si="131"/>
        <v>0</v>
      </c>
      <c r="AJ103" s="35">
        <v>0</v>
      </c>
      <c r="AK103" s="35">
        <f t="shared" si="132"/>
        <v>0</v>
      </c>
      <c r="AL103" s="35">
        <v>0</v>
      </c>
      <c r="AM103" s="35">
        <f t="shared" si="133"/>
        <v>0</v>
      </c>
      <c r="AN103" s="35">
        <v>0</v>
      </c>
      <c r="AO103" s="17">
        <f t="shared" si="134"/>
        <v>0</v>
      </c>
      <c r="AP103" s="35">
        <v>0</v>
      </c>
      <c r="AQ103" s="35">
        <f t="shared" si="135"/>
        <v>0</v>
      </c>
      <c r="AR103" s="35">
        <v>0</v>
      </c>
      <c r="AS103" s="35">
        <f t="shared" si="136"/>
        <v>0</v>
      </c>
      <c r="AT103" s="35">
        <v>6150</v>
      </c>
      <c r="AU103" s="35">
        <f t="shared" si="137"/>
        <v>75.925925925925924</v>
      </c>
      <c r="AV103" s="35">
        <v>0</v>
      </c>
      <c r="AW103" s="35">
        <f t="shared" si="138"/>
        <v>0</v>
      </c>
      <c r="AX103" s="35">
        <v>2273</v>
      </c>
      <c r="AY103" s="35">
        <f t="shared" si="139"/>
        <v>28.061728395061728</v>
      </c>
      <c r="AZ103" s="35">
        <v>0</v>
      </c>
      <c r="BA103" s="35">
        <f t="shared" si="140"/>
        <v>0</v>
      </c>
      <c r="BB103" s="35">
        <v>0</v>
      </c>
      <c r="BC103" s="35">
        <f t="shared" si="141"/>
        <v>0</v>
      </c>
      <c r="BD103" s="35">
        <v>0</v>
      </c>
      <c r="BE103" s="35">
        <f t="shared" si="142"/>
        <v>0</v>
      </c>
      <c r="BF103" s="35">
        <v>0</v>
      </c>
      <c r="BG103" s="35">
        <f t="shared" si="143"/>
        <v>0</v>
      </c>
      <c r="BH103" s="25">
        <f t="shared" si="60"/>
        <v>165347</v>
      </c>
      <c r="BI103" s="68">
        <f t="shared" si="144"/>
        <v>2041.320987654321</v>
      </c>
    </row>
    <row r="104" spans="1:95" x14ac:dyDescent="0.2">
      <c r="A104" s="19" t="s">
        <v>174</v>
      </c>
      <c r="B104" s="26" t="s">
        <v>175</v>
      </c>
      <c r="C104" s="21">
        <v>676</v>
      </c>
      <c r="D104" s="39">
        <v>139495</v>
      </c>
      <c r="E104" s="39">
        <f t="shared" si="116"/>
        <v>206.35355029585799</v>
      </c>
      <c r="F104" s="39">
        <v>0</v>
      </c>
      <c r="G104" s="39">
        <f t="shared" si="117"/>
        <v>0</v>
      </c>
      <c r="H104" s="39">
        <v>0</v>
      </c>
      <c r="I104" s="39">
        <f t="shared" si="118"/>
        <v>0</v>
      </c>
      <c r="J104" s="39">
        <v>0</v>
      </c>
      <c r="K104" s="39">
        <f t="shared" si="119"/>
        <v>0</v>
      </c>
      <c r="L104" s="39">
        <v>0</v>
      </c>
      <c r="M104" s="39">
        <f t="shared" si="120"/>
        <v>0</v>
      </c>
      <c r="N104" s="39">
        <v>0</v>
      </c>
      <c r="O104" s="39">
        <f t="shared" si="121"/>
        <v>0</v>
      </c>
      <c r="P104" s="39">
        <v>0</v>
      </c>
      <c r="Q104" s="39">
        <f t="shared" si="122"/>
        <v>0</v>
      </c>
      <c r="R104" s="39">
        <v>0</v>
      </c>
      <c r="S104" s="39">
        <f t="shared" si="123"/>
        <v>0</v>
      </c>
      <c r="T104" s="39">
        <v>0</v>
      </c>
      <c r="U104" s="39">
        <f t="shared" si="124"/>
        <v>0</v>
      </c>
      <c r="V104" s="39">
        <v>0</v>
      </c>
      <c r="W104" s="39">
        <f t="shared" si="125"/>
        <v>0</v>
      </c>
      <c r="X104" s="39">
        <v>379</v>
      </c>
      <c r="Y104" s="39">
        <f t="shared" si="126"/>
        <v>0.56065088757396453</v>
      </c>
      <c r="Z104" s="39">
        <v>438</v>
      </c>
      <c r="AA104" s="39">
        <f t="shared" si="127"/>
        <v>0.64792899408284022</v>
      </c>
      <c r="AB104" s="39">
        <v>0</v>
      </c>
      <c r="AC104" s="39">
        <f t="shared" si="128"/>
        <v>0</v>
      </c>
      <c r="AD104" s="39">
        <v>0</v>
      </c>
      <c r="AE104" s="39">
        <f t="shared" si="129"/>
        <v>0</v>
      </c>
      <c r="AF104" s="39">
        <v>0</v>
      </c>
      <c r="AG104" s="39">
        <f t="shared" si="130"/>
        <v>0</v>
      </c>
      <c r="AH104" s="39">
        <v>0</v>
      </c>
      <c r="AI104" s="39">
        <f t="shared" si="131"/>
        <v>0</v>
      </c>
      <c r="AJ104" s="39">
        <v>0</v>
      </c>
      <c r="AK104" s="39">
        <f t="shared" si="132"/>
        <v>0</v>
      </c>
      <c r="AL104" s="39">
        <v>0</v>
      </c>
      <c r="AM104" s="39">
        <f t="shared" si="133"/>
        <v>0</v>
      </c>
      <c r="AN104" s="39">
        <v>0</v>
      </c>
      <c r="AO104" s="23">
        <f t="shared" si="134"/>
        <v>0</v>
      </c>
      <c r="AP104" s="39">
        <v>0</v>
      </c>
      <c r="AQ104" s="39">
        <f t="shared" si="135"/>
        <v>0</v>
      </c>
      <c r="AR104" s="39">
        <v>0</v>
      </c>
      <c r="AS104" s="39">
        <f t="shared" si="136"/>
        <v>0</v>
      </c>
      <c r="AT104" s="39">
        <v>0</v>
      </c>
      <c r="AU104" s="39">
        <f t="shared" si="137"/>
        <v>0</v>
      </c>
      <c r="AV104" s="39">
        <v>0</v>
      </c>
      <c r="AW104" s="39">
        <f t="shared" si="138"/>
        <v>0</v>
      </c>
      <c r="AX104" s="39">
        <v>73664</v>
      </c>
      <c r="AY104" s="39">
        <f t="shared" si="139"/>
        <v>108.97041420118343</v>
      </c>
      <c r="AZ104" s="39">
        <v>0</v>
      </c>
      <c r="BA104" s="39">
        <f t="shared" si="140"/>
        <v>0</v>
      </c>
      <c r="BB104" s="39">
        <v>0</v>
      </c>
      <c r="BC104" s="39">
        <f t="shared" si="141"/>
        <v>0</v>
      </c>
      <c r="BD104" s="39">
        <v>0</v>
      </c>
      <c r="BE104" s="39">
        <f t="shared" si="142"/>
        <v>0</v>
      </c>
      <c r="BF104" s="39">
        <v>0</v>
      </c>
      <c r="BG104" s="39">
        <f t="shared" si="143"/>
        <v>0</v>
      </c>
      <c r="BH104" s="25">
        <f t="shared" si="60"/>
        <v>213976</v>
      </c>
      <c r="BI104" s="68">
        <f t="shared" si="144"/>
        <v>316.53254437869822</v>
      </c>
    </row>
    <row r="105" spans="1:95" s="40" customFormat="1" x14ac:dyDescent="0.2">
      <c r="A105" s="7" t="s">
        <v>176</v>
      </c>
      <c r="B105" s="8" t="s">
        <v>177</v>
      </c>
      <c r="C105" s="9">
        <v>279</v>
      </c>
      <c r="D105" s="37">
        <v>267356</v>
      </c>
      <c r="E105" s="37">
        <f t="shared" si="116"/>
        <v>958.26523297491042</v>
      </c>
      <c r="F105" s="37">
        <v>0</v>
      </c>
      <c r="G105" s="37">
        <f t="shared" si="117"/>
        <v>0</v>
      </c>
      <c r="H105" s="37">
        <v>0</v>
      </c>
      <c r="I105" s="37">
        <f t="shared" si="118"/>
        <v>0</v>
      </c>
      <c r="J105" s="37">
        <v>0</v>
      </c>
      <c r="K105" s="37">
        <f t="shared" si="119"/>
        <v>0</v>
      </c>
      <c r="L105" s="37">
        <v>0</v>
      </c>
      <c r="M105" s="37">
        <f t="shared" si="120"/>
        <v>0</v>
      </c>
      <c r="N105" s="37">
        <v>0</v>
      </c>
      <c r="O105" s="37">
        <f t="shared" si="121"/>
        <v>0</v>
      </c>
      <c r="P105" s="37">
        <v>0</v>
      </c>
      <c r="Q105" s="37">
        <f t="shared" si="122"/>
        <v>0</v>
      </c>
      <c r="R105" s="37">
        <v>0</v>
      </c>
      <c r="S105" s="37">
        <f t="shared" si="123"/>
        <v>0</v>
      </c>
      <c r="T105" s="37">
        <v>0</v>
      </c>
      <c r="U105" s="37">
        <f t="shared" si="124"/>
        <v>0</v>
      </c>
      <c r="V105" s="37">
        <v>0</v>
      </c>
      <c r="W105" s="37">
        <f t="shared" si="125"/>
        <v>0</v>
      </c>
      <c r="X105" s="37">
        <v>801</v>
      </c>
      <c r="Y105" s="37">
        <f t="shared" si="126"/>
        <v>2.870967741935484</v>
      </c>
      <c r="Z105" s="37">
        <v>0</v>
      </c>
      <c r="AA105" s="37">
        <f t="shared" si="127"/>
        <v>0</v>
      </c>
      <c r="AB105" s="37">
        <v>0</v>
      </c>
      <c r="AC105" s="37">
        <f t="shared" si="128"/>
        <v>0</v>
      </c>
      <c r="AD105" s="37">
        <v>0</v>
      </c>
      <c r="AE105" s="37">
        <f t="shared" si="129"/>
        <v>0</v>
      </c>
      <c r="AF105" s="37">
        <v>0</v>
      </c>
      <c r="AG105" s="37">
        <f t="shared" si="130"/>
        <v>0</v>
      </c>
      <c r="AH105" s="37">
        <v>0</v>
      </c>
      <c r="AI105" s="37">
        <f t="shared" si="131"/>
        <v>0</v>
      </c>
      <c r="AJ105" s="37">
        <v>0</v>
      </c>
      <c r="AK105" s="37">
        <f t="shared" si="132"/>
        <v>0</v>
      </c>
      <c r="AL105" s="37">
        <v>0</v>
      </c>
      <c r="AM105" s="37">
        <f t="shared" si="133"/>
        <v>0</v>
      </c>
      <c r="AN105" s="37">
        <v>0</v>
      </c>
      <c r="AO105" s="11">
        <f t="shared" si="134"/>
        <v>0</v>
      </c>
      <c r="AP105" s="37">
        <v>0</v>
      </c>
      <c r="AQ105" s="37">
        <f t="shared" si="135"/>
        <v>0</v>
      </c>
      <c r="AR105" s="37">
        <v>0</v>
      </c>
      <c r="AS105" s="37">
        <f t="shared" si="136"/>
        <v>0</v>
      </c>
      <c r="AT105" s="37">
        <v>0</v>
      </c>
      <c r="AU105" s="37">
        <f t="shared" si="137"/>
        <v>0</v>
      </c>
      <c r="AV105" s="37">
        <v>0</v>
      </c>
      <c r="AW105" s="37">
        <f t="shared" si="138"/>
        <v>0</v>
      </c>
      <c r="AX105" s="37">
        <v>34702</v>
      </c>
      <c r="AY105" s="37">
        <f t="shared" si="139"/>
        <v>124.37992831541219</v>
      </c>
      <c r="AZ105" s="37">
        <v>0</v>
      </c>
      <c r="BA105" s="37">
        <f t="shared" si="140"/>
        <v>0</v>
      </c>
      <c r="BB105" s="37">
        <v>0</v>
      </c>
      <c r="BC105" s="37">
        <f t="shared" si="141"/>
        <v>0</v>
      </c>
      <c r="BD105" s="37">
        <v>0</v>
      </c>
      <c r="BE105" s="37">
        <f t="shared" si="142"/>
        <v>0</v>
      </c>
      <c r="BF105" s="37">
        <v>0</v>
      </c>
      <c r="BG105" s="37">
        <f t="shared" si="143"/>
        <v>0</v>
      </c>
      <c r="BH105" s="25">
        <f t="shared" si="60"/>
        <v>302859</v>
      </c>
      <c r="BI105" s="68">
        <f t="shared" si="144"/>
        <v>1085.516129032258</v>
      </c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</row>
    <row r="106" spans="1:95" x14ac:dyDescent="0.2">
      <c r="A106" s="13" t="s">
        <v>178</v>
      </c>
      <c r="B106" s="14" t="s">
        <v>179</v>
      </c>
      <c r="C106" s="15">
        <v>500</v>
      </c>
      <c r="D106" s="35">
        <v>45592</v>
      </c>
      <c r="E106" s="35">
        <f t="shared" si="116"/>
        <v>91.183999999999997</v>
      </c>
      <c r="F106" s="35">
        <v>0</v>
      </c>
      <c r="G106" s="35">
        <f t="shared" si="117"/>
        <v>0</v>
      </c>
      <c r="H106" s="35">
        <v>0</v>
      </c>
      <c r="I106" s="35">
        <f t="shared" si="118"/>
        <v>0</v>
      </c>
      <c r="J106" s="35">
        <v>0</v>
      </c>
      <c r="K106" s="35">
        <f t="shared" si="119"/>
        <v>0</v>
      </c>
      <c r="L106" s="35">
        <v>0</v>
      </c>
      <c r="M106" s="35">
        <f t="shared" si="120"/>
        <v>0</v>
      </c>
      <c r="N106" s="35">
        <v>15445</v>
      </c>
      <c r="O106" s="35">
        <f t="shared" si="121"/>
        <v>30.89</v>
      </c>
      <c r="P106" s="35">
        <v>0</v>
      </c>
      <c r="Q106" s="35">
        <f t="shared" si="122"/>
        <v>0</v>
      </c>
      <c r="R106" s="35">
        <v>0</v>
      </c>
      <c r="S106" s="35">
        <f t="shared" si="123"/>
        <v>0</v>
      </c>
      <c r="T106" s="35">
        <v>0</v>
      </c>
      <c r="U106" s="35">
        <f t="shared" si="124"/>
        <v>0</v>
      </c>
      <c r="V106" s="35">
        <v>0</v>
      </c>
      <c r="W106" s="35">
        <f t="shared" si="125"/>
        <v>0</v>
      </c>
      <c r="X106" s="35">
        <v>5093</v>
      </c>
      <c r="Y106" s="35">
        <f t="shared" si="126"/>
        <v>10.186</v>
      </c>
      <c r="Z106" s="35">
        <v>2796</v>
      </c>
      <c r="AA106" s="35">
        <f t="shared" si="127"/>
        <v>5.5919999999999996</v>
      </c>
      <c r="AB106" s="35">
        <v>0</v>
      </c>
      <c r="AC106" s="35">
        <f t="shared" si="128"/>
        <v>0</v>
      </c>
      <c r="AD106" s="35">
        <v>18263</v>
      </c>
      <c r="AE106" s="35">
        <f t="shared" si="129"/>
        <v>36.526000000000003</v>
      </c>
      <c r="AF106" s="35">
        <v>0</v>
      </c>
      <c r="AG106" s="35">
        <f t="shared" si="130"/>
        <v>0</v>
      </c>
      <c r="AH106" s="35">
        <v>0</v>
      </c>
      <c r="AI106" s="35">
        <f t="shared" si="131"/>
        <v>0</v>
      </c>
      <c r="AJ106" s="35">
        <v>0</v>
      </c>
      <c r="AK106" s="35">
        <f t="shared" si="132"/>
        <v>0</v>
      </c>
      <c r="AL106" s="35">
        <v>0</v>
      </c>
      <c r="AM106" s="35">
        <f t="shared" si="133"/>
        <v>0</v>
      </c>
      <c r="AN106" s="35">
        <v>0</v>
      </c>
      <c r="AO106" s="17">
        <f t="shared" si="134"/>
        <v>0</v>
      </c>
      <c r="AP106" s="35">
        <v>0</v>
      </c>
      <c r="AQ106" s="35">
        <f t="shared" si="135"/>
        <v>0</v>
      </c>
      <c r="AR106" s="35">
        <v>0</v>
      </c>
      <c r="AS106" s="35">
        <f t="shared" si="136"/>
        <v>0</v>
      </c>
      <c r="AT106" s="35">
        <v>130630</v>
      </c>
      <c r="AU106" s="35">
        <f t="shared" si="137"/>
        <v>261.26</v>
      </c>
      <c r="AV106" s="35">
        <v>0</v>
      </c>
      <c r="AW106" s="35">
        <f t="shared" si="138"/>
        <v>0</v>
      </c>
      <c r="AX106" s="35">
        <v>18984</v>
      </c>
      <c r="AY106" s="35">
        <f t="shared" si="139"/>
        <v>37.968000000000004</v>
      </c>
      <c r="AZ106" s="35">
        <v>0</v>
      </c>
      <c r="BA106" s="35">
        <f t="shared" si="140"/>
        <v>0</v>
      </c>
      <c r="BB106" s="35">
        <v>0</v>
      </c>
      <c r="BC106" s="35">
        <f t="shared" si="141"/>
        <v>0</v>
      </c>
      <c r="BD106" s="35">
        <v>0</v>
      </c>
      <c r="BE106" s="35">
        <f t="shared" si="142"/>
        <v>0</v>
      </c>
      <c r="BF106" s="35">
        <v>0</v>
      </c>
      <c r="BG106" s="35">
        <f t="shared" si="143"/>
        <v>0</v>
      </c>
      <c r="BH106" s="25">
        <f t="shared" si="60"/>
        <v>236803</v>
      </c>
      <c r="BI106" s="68">
        <f t="shared" si="144"/>
        <v>473.60599999999999</v>
      </c>
    </row>
    <row r="107" spans="1:95" x14ac:dyDescent="0.2">
      <c r="A107" s="13" t="s">
        <v>180</v>
      </c>
      <c r="B107" s="41" t="s">
        <v>181</v>
      </c>
      <c r="C107" s="15">
        <v>399</v>
      </c>
      <c r="D107" s="35">
        <v>119241</v>
      </c>
      <c r="E107" s="35">
        <f t="shared" si="116"/>
        <v>298.8496240601504</v>
      </c>
      <c r="F107" s="35">
        <v>0</v>
      </c>
      <c r="G107" s="35">
        <f t="shared" si="117"/>
        <v>0</v>
      </c>
      <c r="H107" s="35">
        <v>0</v>
      </c>
      <c r="I107" s="35">
        <f t="shared" si="118"/>
        <v>0</v>
      </c>
      <c r="J107" s="35">
        <v>0</v>
      </c>
      <c r="K107" s="35">
        <f t="shared" si="119"/>
        <v>0</v>
      </c>
      <c r="L107" s="35">
        <v>0</v>
      </c>
      <c r="M107" s="35">
        <f t="shared" si="120"/>
        <v>0</v>
      </c>
      <c r="N107" s="35">
        <v>0</v>
      </c>
      <c r="O107" s="35">
        <f t="shared" si="121"/>
        <v>0</v>
      </c>
      <c r="P107" s="35">
        <v>0</v>
      </c>
      <c r="Q107" s="35">
        <f t="shared" si="122"/>
        <v>0</v>
      </c>
      <c r="R107" s="35">
        <v>0</v>
      </c>
      <c r="S107" s="35">
        <f t="shared" si="123"/>
        <v>0</v>
      </c>
      <c r="T107" s="35">
        <v>0</v>
      </c>
      <c r="U107" s="35">
        <f t="shared" si="124"/>
        <v>0</v>
      </c>
      <c r="V107" s="35">
        <v>0</v>
      </c>
      <c r="W107" s="35">
        <f t="shared" si="125"/>
        <v>0</v>
      </c>
      <c r="X107" s="35">
        <v>126</v>
      </c>
      <c r="Y107" s="35">
        <f t="shared" si="126"/>
        <v>0.31578947368421051</v>
      </c>
      <c r="Z107" s="35">
        <v>1002</v>
      </c>
      <c r="AA107" s="35">
        <f t="shared" si="127"/>
        <v>2.511278195488722</v>
      </c>
      <c r="AB107" s="35">
        <v>0</v>
      </c>
      <c r="AC107" s="35">
        <f t="shared" si="128"/>
        <v>0</v>
      </c>
      <c r="AD107" s="35">
        <v>0</v>
      </c>
      <c r="AE107" s="35">
        <f t="shared" si="129"/>
        <v>0</v>
      </c>
      <c r="AF107" s="35">
        <v>0</v>
      </c>
      <c r="AG107" s="35">
        <f t="shared" si="130"/>
        <v>0</v>
      </c>
      <c r="AH107" s="35">
        <v>0</v>
      </c>
      <c r="AI107" s="35">
        <f t="shared" si="131"/>
        <v>0</v>
      </c>
      <c r="AJ107" s="35">
        <v>0</v>
      </c>
      <c r="AK107" s="35">
        <f t="shared" si="132"/>
        <v>0</v>
      </c>
      <c r="AL107" s="35">
        <v>0</v>
      </c>
      <c r="AM107" s="35">
        <f t="shared" si="133"/>
        <v>0</v>
      </c>
      <c r="AN107" s="35">
        <v>0</v>
      </c>
      <c r="AO107" s="17">
        <f t="shared" si="134"/>
        <v>0</v>
      </c>
      <c r="AP107" s="35">
        <v>0</v>
      </c>
      <c r="AQ107" s="35">
        <f t="shared" si="135"/>
        <v>0</v>
      </c>
      <c r="AR107" s="35">
        <v>0</v>
      </c>
      <c r="AS107" s="35">
        <f t="shared" si="136"/>
        <v>0</v>
      </c>
      <c r="AT107" s="35">
        <v>0</v>
      </c>
      <c r="AU107" s="35">
        <f t="shared" si="137"/>
        <v>0</v>
      </c>
      <c r="AV107" s="35">
        <v>0</v>
      </c>
      <c r="AW107" s="35">
        <f t="shared" si="138"/>
        <v>0</v>
      </c>
      <c r="AX107" s="35">
        <v>55662</v>
      </c>
      <c r="AY107" s="35">
        <f t="shared" si="139"/>
        <v>139.50375939849624</v>
      </c>
      <c r="AZ107" s="35">
        <v>0</v>
      </c>
      <c r="BA107" s="35">
        <f t="shared" si="140"/>
        <v>0</v>
      </c>
      <c r="BB107" s="35">
        <v>0</v>
      </c>
      <c r="BC107" s="35">
        <f t="shared" si="141"/>
        <v>0</v>
      </c>
      <c r="BD107" s="35">
        <v>0</v>
      </c>
      <c r="BE107" s="35">
        <f t="shared" si="142"/>
        <v>0</v>
      </c>
      <c r="BF107" s="35">
        <v>0</v>
      </c>
      <c r="BG107" s="35">
        <f t="shared" si="143"/>
        <v>0</v>
      </c>
      <c r="BH107" s="25">
        <f t="shared" si="60"/>
        <v>176031</v>
      </c>
      <c r="BI107" s="68">
        <f t="shared" si="144"/>
        <v>441.18045112781954</v>
      </c>
    </row>
    <row r="108" spans="1:95" x14ac:dyDescent="0.2">
      <c r="A108" s="13" t="s">
        <v>184</v>
      </c>
      <c r="B108" s="41" t="s">
        <v>185</v>
      </c>
      <c r="C108" s="15">
        <v>169</v>
      </c>
      <c r="D108" s="35">
        <v>0</v>
      </c>
      <c r="E108" s="35">
        <f t="shared" si="116"/>
        <v>0</v>
      </c>
      <c r="F108" s="35">
        <v>0</v>
      </c>
      <c r="G108" s="35">
        <f t="shared" si="117"/>
        <v>0</v>
      </c>
      <c r="H108" s="35">
        <v>56000</v>
      </c>
      <c r="I108" s="35">
        <f t="shared" si="118"/>
        <v>331.3609467455621</v>
      </c>
      <c r="J108" s="35">
        <v>0</v>
      </c>
      <c r="K108" s="35">
        <f t="shared" si="119"/>
        <v>0</v>
      </c>
      <c r="L108" s="35">
        <v>0</v>
      </c>
      <c r="M108" s="35">
        <f t="shared" si="120"/>
        <v>0</v>
      </c>
      <c r="N108" s="35">
        <v>0</v>
      </c>
      <c r="O108" s="35">
        <f t="shared" si="121"/>
        <v>0</v>
      </c>
      <c r="P108" s="35">
        <v>0</v>
      </c>
      <c r="Q108" s="35">
        <f t="shared" si="122"/>
        <v>0</v>
      </c>
      <c r="R108" s="35">
        <v>5623</v>
      </c>
      <c r="S108" s="35">
        <f t="shared" si="123"/>
        <v>33.272189349112423</v>
      </c>
      <c r="T108" s="35">
        <v>0</v>
      </c>
      <c r="U108" s="35">
        <f t="shared" si="124"/>
        <v>0</v>
      </c>
      <c r="V108" s="35">
        <v>0</v>
      </c>
      <c r="W108" s="35">
        <f t="shared" si="125"/>
        <v>0</v>
      </c>
      <c r="X108" s="35">
        <v>3365</v>
      </c>
      <c r="Y108" s="35">
        <f t="shared" si="126"/>
        <v>19.911242603550296</v>
      </c>
      <c r="Z108" s="35">
        <v>2248</v>
      </c>
      <c r="AA108" s="35">
        <f t="shared" si="127"/>
        <v>13.301775147928995</v>
      </c>
      <c r="AB108" s="35">
        <v>0</v>
      </c>
      <c r="AC108" s="35">
        <f t="shared" si="128"/>
        <v>0</v>
      </c>
      <c r="AD108" s="35">
        <v>0</v>
      </c>
      <c r="AE108" s="35">
        <f t="shared" si="129"/>
        <v>0</v>
      </c>
      <c r="AF108" s="35">
        <v>874815</v>
      </c>
      <c r="AG108" s="35">
        <f t="shared" si="130"/>
        <v>5176.4201183431951</v>
      </c>
      <c r="AH108" s="35">
        <v>0</v>
      </c>
      <c r="AI108" s="35">
        <f t="shared" si="131"/>
        <v>0</v>
      </c>
      <c r="AJ108" s="35">
        <v>0</v>
      </c>
      <c r="AK108" s="35">
        <f t="shared" si="132"/>
        <v>0</v>
      </c>
      <c r="AL108" s="35">
        <v>0</v>
      </c>
      <c r="AM108" s="35">
        <f t="shared" si="133"/>
        <v>0</v>
      </c>
      <c r="AN108" s="35">
        <v>0</v>
      </c>
      <c r="AO108" s="17">
        <f t="shared" si="134"/>
        <v>0</v>
      </c>
      <c r="AP108" s="35">
        <v>0</v>
      </c>
      <c r="AQ108" s="35">
        <f t="shared" si="135"/>
        <v>0</v>
      </c>
      <c r="AR108" s="35">
        <v>0</v>
      </c>
      <c r="AS108" s="35">
        <f t="shared" si="136"/>
        <v>0</v>
      </c>
      <c r="AT108" s="35">
        <v>0</v>
      </c>
      <c r="AU108" s="35">
        <f t="shared" si="137"/>
        <v>0</v>
      </c>
      <c r="AV108" s="35">
        <v>0</v>
      </c>
      <c r="AW108" s="35">
        <f t="shared" si="138"/>
        <v>0</v>
      </c>
      <c r="AX108" s="35">
        <v>5787</v>
      </c>
      <c r="AY108" s="35">
        <f t="shared" si="139"/>
        <v>34.242603550295861</v>
      </c>
      <c r="AZ108" s="35">
        <v>0</v>
      </c>
      <c r="BA108" s="35">
        <f t="shared" si="140"/>
        <v>0</v>
      </c>
      <c r="BB108" s="35">
        <v>0</v>
      </c>
      <c r="BC108" s="35">
        <f t="shared" si="141"/>
        <v>0</v>
      </c>
      <c r="BD108" s="35">
        <v>0</v>
      </c>
      <c r="BE108" s="35">
        <f t="shared" si="142"/>
        <v>0</v>
      </c>
      <c r="BF108" s="35">
        <v>0</v>
      </c>
      <c r="BG108" s="35">
        <f t="shared" si="143"/>
        <v>0</v>
      </c>
      <c r="BH108" s="25">
        <f t="shared" si="60"/>
        <v>947838</v>
      </c>
      <c r="BI108" s="68">
        <f t="shared" si="144"/>
        <v>5608.5088757396452</v>
      </c>
    </row>
    <row r="109" spans="1:95" x14ac:dyDescent="0.2">
      <c r="A109" s="19" t="s">
        <v>186</v>
      </c>
      <c r="B109" s="26" t="s">
        <v>187</v>
      </c>
      <c r="C109" s="21">
        <v>649</v>
      </c>
      <c r="D109" s="39">
        <v>1900</v>
      </c>
      <c r="E109" s="39">
        <f t="shared" si="116"/>
        <v>2.9275808936825887</v>
      </c>
      <c r="F109" s="39">
        <v>0</v>
      </c>
      <c r="G109" s="39">
        <f t="shared" si="117"/>
        <v>0</v>
      </c>
      <c r="H109" s="39">
        <v>0</v>
      </c>
      <c r="I109" s="39">
        <f t="shared" si="118"/>
        <v>0</v>
      </c>
      <c r="J109" s="39">
        <v>431</v>
      </c>
      <c r="K109" s="39">
        <f t="shared" si="119"/>
        <v>0.6640986132511556</v>
      </c>
      <c r="L109" s="39">
        <v>0</v>
      </c>
      <c r="M109" s="39">
        <f t="shared" si="120"/>
        <v>0</v>
      </c>
      <c r="N109" s="39">
        <v>97591</v>
      </c>
      <c r="O109" s="39">
        <f t="shared" si="121"/>
        <v>150.37134052388291</v>
      </c>
      <c r="P109" s="39">
        <v>0</v>
      </c>
      <c r="Q109" s="39">
        <f t="shared" si="122"/>
        <v>0</v>
      </c>
      <c r="R109" s="39">
        <v>0</v>
      </c>
      <c r="S109" s="39">
        <f t="shared" si="123"/>
        <v>0</v>
      </c>
      <c r="T109" s="39">
        <v>0</v>
      </c>
      <c r="U109" s="39">
        <f t="shared" si="124"/>
        <v>0</v>
      </c>
      <c r="V109" s="39">
        <v>0</v>
      </c>
      <c r="W109" s="39">
        <f t="shared" si="125"/>
        <v>0</v>
      </c>
      <c r="X109" s="39">
        <v>46802</v>
      </c>
      <c r="Y109" s="39">
        <f t="shared" si="126"/>
        <v>72.114021571648692</v>
      </c>
      <c r="Z109" s="39">
        <v>11135</v>
      </c>
      <c r="AA109" s="39">
        <f t="shared" si="127"/>
        <v>17.157164869029277</v>
      </c>
      <c r="AB109" s="39">
        <v>0</v>
      </c>
      <c r="AC109" s="39">
        <f t="shared" si="128"/>
        <v>0</v>
      </c>
      <c r="AD109" s="39">
        <v>0</v>
      </c>
      <c r="AE109" s="39">
        <f t="shared" si="129"/>
        <v>0</v>
      </c>
      <c r="AF109" s="39">
        <v>0</v>
      </c>
      <c r="AG109" s="39">
        <f t="shared" si="130"/>
        <v>0</v>
      </c>
      <c r="AH109" s="39">
        <v>25974</v>
      </c>
      <c r="AI109" s="39">
        <f t="shared" si="131"/>
        <v>40.021571648690291</v>
      </c>
      <c r="AJ109" s="39">
        <v>0</v>
      </c>
      <c r="AK109" s="39">
        <f t="shared" si="132"/>
        <v>0</v>
      </c>
      <c r="AL109" s="39">
        <v>0</v>
      </c>
      <c r="AM109" s="39">
        <f t="shared" si="133"/>
        <v>0</v>
      </c>
      <c r="AN109" s="39">
        <v>0</v>
      </c>
      <c r="AO109" s="23">
        <f t="shared" si="134"/>
        <v>0</v>
      </c>
      <c r="AP109" s="39">
        <v>0</v>
      </c>
      <c r="AQ109" s="39">
        <f t="shared" si="135"/>
        <v>0</v>
      </c>
      <c r="AR109" s="39">
        <v>0</v>
      </c>
      <c r="AS109" s="39">
        <f t="shared" si="136"/>
        <v>0</v>
      </c>
      <c r="AT109" s="39">
        <v>0</v>
      </c>
      <c r="AU109" s="39">
        <f t="shared" si="137"/>
        <v>0</v>
      </c>
      <c r="AV109" s="39">
        <v>0</v>
      </c>
      <c r="AW109" s="39">
        <f t="shared" si="138"/>
        <v>0</v>
      </c>
      <c r="AX109" s="39">
        <v>19607</v>
      </c>
      <c r="AY109" s="39">
        <f t="shared" si="139"/>
        <v>30.211093990755007</v>
      </c>
      <c r="AZ109" s="39">
        <v>0</v>
      </c>
      <c r="BA109" s="39">
        <f t="shared" si="140"/>
        <v>0</v>
      </c>
      <c r="BB109" s="39">
        <v>0</v>
      </c>
      <c r="BC109" s="39">
        <f t="shared" si="141"/>
        <v>0</v>
      </c>
      <c r="BD109" s="39">
        <v>0</v>
      </c>
      <c r="BE109" s="39">
        <f t="shared" si="142"/>
        <v>0</v>
      </c>
      <c r="BF109" s="39">
        <v>0</v>
      </c>
      <c r="BG109" s="39">
        <f t="shared" si="143"/>
        <v>0</v>
      </c>
      <c r="BH109" s="25">
        <f t="shared" si="60"/>
        <v>203440</v>
      </c>
      <c r="BI109" s="68">
        <f t="shared" si="144"/>
        <v>313.4668721109399</v>
      </c>
    </row>
    <row r="110" spans="1:95" s="40" customFormat="1" x14ac:dyDescent="0.2">
      <c r="A110" s="7" t="s">
        <v>188</v>
      </c>
      <c r="B110" s="8" t="s">
        <v>189</v>
      </c>
      <c r="C110" s="9">
        <v>887</v>
      </c>
      <c r="D110" s="37">
        <v>45060</v>
      </c>
      <c r="E110" s="37">
        <f t="shared" si="116"/>
        <v>50.800450958286362</v>
      </c>
      <c r="F110" s="37">
        <v>0</v>
      </c>
      <c r="G110" s="37">
        <f t="shared" si="117"/>
        <v>0</v>
      </c>
      <c r="H110" s="37">
        <v>0</v>
      </c>
      <c r="I110" s="37">
        <f t="shared" si="118"/>
        <v>0</v>
      </c>
      <c r="J110" s="37">
        <v>0</v>
      </c>
      <c r="K110" s="37">
        <f t="shared" si="119"/>
        <v>0</v>
      </c>
      <c r="L110" s="37">
        <v>0</v>
      </c>
      <c r="M110" s="37">
        <f t="shared" si="120"/>
        <v>0</v>
      </c>
      <c r="N110" s="37">
        <v>0</v>
      </c>
      <c r="O110" s="37">
        <f t="shared" si="121"/>
        <v>0</v>
      </c>
      <c r="P110" s="37">
        <v>0</v>
      </c>
      <c r="Q110" s="37">
        <f t="shared" si="122"/>
        <v>0</v>
      </c>
      <c r="R110" s="37">
        <v>0</v>
      </c>
      <c r="S110" s="37">
        <f t="shared" si="123"/>
        <v>0</v>
      </c>
      <c r="T110" s="37">
        <v>0</v>
      </c>
      <c r="U110" s="37">
        <f t="shared" si="124"/>
        <v>0</v>
      </c>
      <c r="V110" s="37">
        <v>0</v>
      </c>
      <c r="W110" s="37">
        <f t="shared" si="125"/>
        <v>0</v>
      </c>
      <c r="X110" s="37">
        <v>659</v>
      </c>
      <c r="Y110" s="37">
        <f t="shared" si="126"/>
        <v>0.74295377677564822</v>
      </c>
      <c r="Z110" s="37">
        <v>744</v>
      </c>
      <c r="AA110" s="37">
        <f t="shared" si="127"/>
        <v>0.83878241262683206</v>
      </c>
      <c r="AB110" s="37">
        <v>0</v>
      </c>
      <c r="AC110" s="37">
        <f t="shared" si="128"/>
        <v>0</v>
      </c>
      <c r="AD110" s="37">
        <v>0</v>
      </c>
      <c r="AE110" s="37">
        <f t="shared" si="129"/>
        <v>0</v>
      </c>
      <c r="AF110" s="37">
        <v>0</v>
      </c>
      <c r="AG110" s="37">
        <f t="shared" si="130"/>
        <v>0</v>
      </c>
      <c r="AH110" s="37">
        <v>0</v>
      </c>
      <c r="AI110" s="37">
        <f t="shared" si="131"/>
        <v>0</v>
      </c>
      <c r="AJ110" s="37">
        <v>0</v>
      </c>
      <c r="AK110" s="37">
        <f t="shared" si="132"/>
        <v>0</v>
      </c>
      <c r="AL110" s="37">
        <v>0</v>
      </c>
      <c r="AM110" s="37">
        <f t="shared" si="133"/>
        <v>0</v>
      </c>
      <c r="AN110" s="37">
        <v>0</v>
      </c>
      <c r="AO110" s="11">
        <f t="shared" si="134"/>
        <v>0</v>
      </c>
      <c r="AP110" s="37">
        <v>0</v>
      </c>
      <c r="AQ110" s="37">
        <f t="shared" si="135"/>
        <v>0</v>
      </c>
      <c r="AR110" s="37">
        <v>0</v>
      </c>
      <c r="AS110" s="37">
        <f t="shared" si="136"/>
        <v>0</v>
      </c>
      <c r="AT110" s="37">
        <v>0</v>
      </c>
      <c r="AU110" s="37">
        <f t="shared" si="137"/>
        <v>0</v>
      </c>
      <c r="AV110" s="37">
        <v>0</v>
      </c>
      <c r="AW110" s="37">
        <f t="shared" si="138"/>
        <v>0</v>
      </c>
      <c r="AX110" s="37">
        <v>19447</v>
      </c>
      <c r="AY110" s="37">
        <f t="shared" si="139"/>
        <v>21.92446448703495</v>
      </c>
      <c r="AZ110" s="37">
        <v>0</v>
      </c>
      <c r="BA110" s="37">
        <f t="shared" si="140"/>
        <v>0</v>
      </c>
      <c r="BB110" s="37">
        <v>0</v>
      </c>
      <c r="BC110" s="37">
        <f t="shared" si="141"/>
        <v>0</v>
      </c>
      <c r="BD110" s="37">
        <v>0</v>
      </c>
      <c r="BE110" s="37">
        <f t="shared" si="142"/>
        <v>0</v>
      </c>
      <c r="BF110" s="37">
        <v>0</v>
      </c>
      <c r="BG110" s="37">
        <f t="shared" si="143"/>
        <v>0</v>
      </c>
      <c r="BH110" s="25">
        <f t="shared" si="60"/>
        <v>65910</v>
      </c>
      <c r="BI110" s="68">
        <f t="shared" si="144"/>
        <v>74.306651634723792</v>
      </c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</row>
    <row r="111" spans="1:95" x14ac:dyDescent="0.2">
      <c r="A111" s="13" t="s">
        <v>190</v>
      </c>
      <c r="B111" s="41" t="s">
        <v>191</v>
      </c>
      <c r="C111" s="15">
        <v>295</v>
      </c>
      <c r="D111" s="35">
        <v>13765</v>
      </c>
      <c r="E111" s="35">
        <f t="shared" si="116"/>
        <v>46.66101694915254</v>
      </c>
      <c r="F111" s="35">
        <v>0</v>
      </c>
      <c r="G111" s="35">
        <f t="shared" si="117"/>
        <v>0</v>
      </c>
      <c r="H111" s="35">
        <v>0</v>
      </c>
      <c r="I111" s="35">
        <f t="shared" si="118"/>
        <v>0</v>
      </c>
      <c r="J111" s="35">
        <v>0</v>
      </c>
      <c r="K111" s="35">
        <f t="shared" si="119"/>
        <v>0</v>
      </c>
      <c r="L111" s="35">
        <v>44862</v>
      </c>
      <c r="M111" s="35">
        <f t="shared" si="120"/>
        <v>152.07457627118643</v>
      </c>
      <c r="N111" s="35">
        <v>0</v>
      </c>
      <c r="O111" s="35">
        <f t="shared" si="121"/>
        <v>0</v>
      </c>
      <c r="P111" s="35">
        <v>0</v>
      </c>
      <c r="Q111" s="35">
        <f t="shared" si="122"/>
        <v>0</v>
      </c>
      <c r="R111" s="35">
        <v>0</v>
      </c>
      <c r="S111" s="35">
        <f t="shared" si="123"/>
        <v>0</v>
      </c>
      <c r="T111" s="35">
        <v>0</v>
      </c>
      <c r="U111" s="35">
        <f t="shared" si="124"/>
        <v>0</v>
      </c>
      <c r="V111" s="35">
        <v>0</v>
      </c>
      <c r="W111" s="35">
        <f t="shared" si="125"/>
        <v>0</v>
      </c>
      <c r="X111" s="35">
        <v>8231</v>
      </c>
      <c r="Y111" s="35">
        <f t="shared" si="126"/>
        <v>27.901694915254236</v>
      </c>
      <c r="Z111" s="35">
        <v>0</v>
      </c>
      <c r="AA111" s="35">
        <f t="shared" si="127"/>
        <v>0</v>
      </c>
      <c r="AB111" s="35">
        <v>0</v>
      </c>
      <c r="AC111" s="35">
        <f t="shared" si="128"/>
        <v>0</v>
      </c>
      <c r="AD111" s="35">
        <v>0</v>
      </c>
      <c r="AE111" s="35">
        <f t="shared" si="129"/>
        <v>0</v>
      </c>
      <c r="AF111" s="35">
        <v>0</v>
      </c>
      <c r="AG111" s="35">
        <f t="shared" si="130"/>
        <v>0</v>
      </c>
      <c r="AH111" s="35">
        <v>0</v>
      </c>
      <c r="AI111" s="35">
        <f t="shared" si="131"/>
        <v>0</v>
      </c>
      <c r="AJ111" s="35">
        <v>0</v>
      </c>
      <c r="AK111" s="35">
        <f t="shared" si="132"/>
        <v>0</v>
      </c>
      <c r="AL111" s="35">
        <v>0</v>
      </c>
      <c r="AM111" s="35">
        <f t="shared" si="133"/>
        <v>0</v>
      </c>
      <c r="AN111" s="35">
        <v>0</v>
      </c>
      <c r="AO111" s="17">
        <f t="shared" si="134"/>
        <v>0</v>
      </c>
      <c r="AP111" s="35">
        <v>0</v>
      </c>
      <c r="AQ111" s="35">
        <f t="shared" si="135"/>
        <v>0</v>
      </c>
      <c r="AR111" s="35">
        <v>0</v>
      </c>
      <c r="AS111" s="35">
        <f t="shared" si="136"/>
        <v>0</v>
      </c>
      <c r="AT111" s="35">
        <v>150584</v>
      </c>
      <c r="AU111" s="35">
        <f t="shared" si="137"/>
        <v>510.45423728813557</v>
      </c>
      <c r="AV111" s="35">
        <v>0</v>
      </c>
      <c r="AW111" s="35">
        <f t="shared" si="138"/>
        <v>0</v>
      </c>
      <c r="AX111" s="35">
        <v>0</v>
      </c>
      <c r="AY111" s="35">
        <f t="shared" si="139"/>
        <v>0</v>
      </c>
      <c r="AZ111" s="35">
        <v>0</v>
      </c>
      <c r="BA111" s="35">
        <f t="shared" si="140"/>
        <v>0</v>
      </c>
      <c r="BB111" s="35">
        <v>0</v>
      </c>
      <c r="BC111" s="35">
        <f t="shared" si="141"/>
        <v>0</v>
      </c>
      <c r="BD111" s="35">
        <v>0</v>
      </c>
      <c r="BE111" s="35">
        <f t="shared" si="142"/>
        <v>0</v>
      </c>
      <c r="BF111" s="35">
        <v>0</v>
      </c>
      <c r="BG111" s="35">
        <f t="shared" si="143"/>
        <v>0</v>
      </c>
      <c r="BH111" s="25">
        <f t="shared" si="60"/>
        <v>217442</v>
      </c>
      <c r="BI111" s="68">
        <f t="shared" si="144"/>
        <v>737.09152542372885</v>
      </c>
    </row>
    <row r="112" spans="1:95" x14ac:dyDescent="0.2">
      <c r="A112" s="13" t="s">
        <v>192</v>
      </c>
      <c r="B112" s="14" t="s">
        <v>193</v>
      </c>
      <c r="C112" s="15">
        <v>777</v>
      </c>
      <c r="D112" s="35">
        <v>29608</v>
      </c>
      <c r="E112" s="35">
        <f t="shared" si="116"/>
        <v>38.105534105534105</v>
      </c>
      <c r="F112" s="35">
        <v>0</v>
      </c>
      <c r="G112" s="35">
        <f t="shared" si="117"/>
        <v>0</v>
      </c>
      <c r="H112" s="35">
        <v>0</v>
      </c>
      <c r="I112" s="35">
        <f t="shared" si="118"/>
        <v>0</v>
      </c>
      <c r="J112" s="35">
        <v>0</v>
      </c>
      <c r="K112" s="35">
        <f t="shared" si="119"/>
        <v>0</v>
      </c>
      <c r="L112" s="35">
        <v>0</v>
      </c>
      <c r="M112" s="35">
        <f t="shared" si="120"/>
        <v>0</v>
      </c>
      <c r="N112" s="35">
        <v>0</v>
      </c>
      <c r="O112" s="35">
        <f t="shared" si="121"/>
        <v>0</v>
      </c>
      <c r="P112" s="35">
        <v>0</v>
      </c>
      <c r="Q112" s="35">
        <f t="shared" si="122"/>
        <v>0</v>
      </c>
      <c r="R112" s="35">
        <v>0</v>
      </c>
      <c r="S112" s="35">
        <f t="shared" si="123"/>
        <v>0</v>
      </c>
      <c r="T112" s="35">
        <v>0</v>
      </c>
      <c r="U112" s="35">
        <f t="shared" si="124"/>
        <v>0</v>
      </c>
      <c r="V112" s="35">
        <v>0</v>
      </c>
      <c r="W112" s="35">
        <f t="shared" si="125"/>
        <v>0</v>
      </c>
      <c r="X112" s="35">
        <v>664</v>
      </c>
      <c r="Y112" s="35">
        <f t="shared" si="126"/>
        <v>0.85456885456885456</v>
      </c>
      <c r="Z112" s="35">
        <v>744</v>
      </c>
      <c r="AA112" s="35">
        <f t="shared" si="127"/>
        <v>0.9575289575289575</v>
      </c>
      <c r="AB112" s="35">
        <v>0</v>
      </c>
      <c r="AC112" s="35">
        <f t="shared" si="128"/>
        <v>0</v>
      </c>
      <c r="AD112" s="35">
        <v>0</v>
      </c>
      <c r="AE112" s="35">
        <f t="shared" si="129"/>
        <v>0</v>
      </c>
      <c r="AF112" s="35">
        <v>0</v>
      </c>
      <c r="AG112" s="35">
        <f t="shared" si="130"/>
        <v>0</v>
      </c>
      <c r="AH112" s="35">
        <v>0</v>
      </c>
      <c r="AI112" s="35">
        <f t="shared" si="131"/>
        <v>0</v>
      </c>
      <c r="AJ112" s="35">
        <v>0</v>
      </c>
      <c r="AK112" s="35">
        <f t="shared" si="132"/>
        <v>0</v>
      </c>
      <c r="AL112" s="35">
        <v>0</v>
      </c>
      <c r="AM112" s="35">
        <f t="shared" si="133"/>
        <v>0</v>
      </c>
      <c r="AN112" s="35">
        <v>0</v>
      </c>
      <c r="AO112" s="17">
        <f t="shared" si="134"/>
        <v>0</v>
      </c>
      <c r="AP112" s="35">
        <v>0</v>
      </c>
      <c r="AQ112" s="35">
        <f t="shared" si="135"/>
        <v>0</v>
      </c>
      <c r="AR112" s="35">
        <v>0</v>
      </c>
      <c r="AS112" s="35">
        <f t="shared" si="136"/>
        <v>0</v>
      </c>
      <c r="AT112" s="35">
        <v>0</v>
      </c>
      <c r="AU112" s="35">
        <f t="shared" si="137"/>
        <v>0</v>
      </c>
      <c r="AV112" s="35">
        <v>0</v>
      </c>
      <c r="AW112" s="35">
        <f t="shared" si="138"/>
        <v>0</v>
      </c>
      <c r="AX112" s="35">
        <v>37220</v>
      </c>
      <c r="AY112" s="35">
        <f t="shared" si="139"/>
        <v>47.902187902187904</v>
      </c>
      <c r="AZ112" s="35">
        <v>0</v>
      </c>
      <c r="BA112" s="35">
        <f t="shared" si="140"/>
        <v>0</v>
      </c>
      <c r="BB112" s="35">
        <v>0</v>
      </c>
      <c r="BC112" s="35">
        <f t="shared" si="141"/>
        <v>0</v>
      </c>
      <c r="BD112" s="35">
        <v>0</v>
      </c>
      <c r="BE112" s="35">
        <f t="shared" si="142"/>
        <v>0</v>
      </c>
      <c r="BF112" s="35">
        <v>0</v>
      </c>
      <c r="BG112" s="35">
        <f t="shared" si="143"/>
        <v>0</v>
      </c>
      <c r="BH112" s="25">
        <f t="shared" si="60"/>
        <v>68236</v>
      </c>
      <c r="BI112" s="68">
        <f t="shared" si="144"/>
        <v>87.819819819819813</v>
      </c>
    </row>
    <row r="113" spans="1:95" x14ac:dyDescent="0.2">
      <c r="A113" s="13" t="s">
        <v>196</v>
      </c>
      <c r="B113" s="14" t="s">
        <v>197</v>
      </c>
      <c r="C113" s="15">
        <v>349</v>
      </c>
      <c r="D113" s="35">
        <v>249190</v>
      </c>
      <c r="E113" s="35">
        <f t="shared" si="116"/>
        <v>714.0114613180516</v>
      </c>
      <c r="F113" s="35">
        <v>0</v>
      </c>
      <c r="G113" s="35">
        <f t="shared" si="117"/>
        <v>0</v>
      </c>
      <c r="H113" s="35">
        <v>0</v>
      </c>
      <c r="I113" s="35">
        <f t="shared" si="118"/>
        <v>0</v>
      </c>
      <c r="J113" s="35">
        <v>0</v>
      </c>
      <c r="K113" s="35">
        <f t="shared" si="119"/>
        <v>0</v>
      </c>
      <c r="L113" s="35">
        <v>36602</v>
      </c>
      <c r="M113" s="35">
        <f t="shared" si="120"/>
        <v>104.87679083094555</v>
      </c>
      <c r="N113" s="35">
        <v>8822</v>
      </c>
      <c r="O113" s="35">
        <f t="shared" si="121"/>
        <v>25.277936962750715</v>
      </c>
      <c r="P113" s="35">
        <v>372</v>
      </c>
      <c r="Q113" s="35">
        <f t="shared" si="122"/>
        <v>1.0659025787965617</v>
      </c>
      <c r="R113" s="35">
        <v>9291</v>
      </c>
      <c r="S113" s="35">
        <f t="shared" si="123"/>
        <v>26.621776504297994</v>
      </c>
      <c r="T113" s="35">
        <v>0</v>
      </c>
      <c r="U113" s="35">
        <f t="shared" si="124"/>
        <v>0</v>
      </c>
      <c r="V113" s="35">
        <v>0</v>
      </c>
      <c r="W113" s="35">
        <f t="shared" si="125"/>
        <v>0</v>
      </c>
      <c r="X113" s="35">
        <v>17551</v>
      </c>
      <c r="Y113" s="35">
        <f t="shared" si="126"/>
        <v>50.289398280802295</v>
      </c>
      <c r="Z113" s="35">
        <v>0</v>
      </c>
      <c r="AA113" s="35">
        <f t="shared" si="127"/>
        <v>0</v>
      </c>
      <c r="AB113" s="35">
        <v>0</v>
      </c>
      <c r="AC113" s="35">
        <f t="shared" si="128"/>
        <v>0</v>
      </c>
      <c r="AD113" s="35">
        <v>0</v>
      </c>
      <c r="AE113" s="35">
        <f t="shared" si="129"/>
        <v>0</v>
      </c>
      <c r="AF113" s="35">
        <v>0</v>
      </c>
      <c r="AG113" s="35">
        <f t="shared" si="130"/>
        <v>0</v>
      </c>
      <c r="AH113" s="35">
        <v>0</v>
      </c>
      <c r="AI113" s="35">
        <f t="shared" si="131"/>
        <v>0</v>
      </c>
      <c r="AJ113" s="35">
        <v>0</v>
      </c>
      <c r="AK113" s="35">
        <f t="shared" si="132"/>
        <v>0</v>
      </c>
      <c r="AL113" s="35">
        <v>0</v>
      </c>
      <c r="AM113" s="35">
        <f t="shared" si="133"/>
        <v>0</v>
      </c>
      <c r="AN113" s="35">
        <v>0</v>
      </c>
      <c r="AO113" s="17">
        <f t="shared" si="134"/>
        <v>0</v>
      </c>
      <c r="AP113" s="35">
        <v>0</v>
      </c>
      <c r="AQ113" s="35">
        <f t="shared" si="135"/>
        <v>0</v>
      </c>
      <c r="AR113" s="35">
        <v>0</v>
      </c>
      <c r="AS113" s="35">
        <f t="shared" si="136"/>
        <v>0</v>
      </c>
      <c r="AT113" s="35">
        <v>9736</v>
      </c>
      <c r="AU113" s="35">
        <f t="shared" si="137"/>
        <v>27.896848137535816</v>
      </c>
      <c r="AV113" s="35">
        <v>0</v>
      </c>
      <c r="AW113" s="35">
        <f t="shared" si="138"/>
        <v>0</v>
      </c>
      <c r="AX113" s="35">
        <v>64790</v>
      </c>
      <c r="AY113" s="35">
        <f t="shared" si="139"/>
        <v>185.64469914040114</v>
      </c>
      <c r="AZ113" s="35">
        <v>0</v>
      </c>
      <c r="BA113" s="35">
        <f t="shared" si="140"/>
        <v>0</v>
      </c>
      <c r="BB113" s="35">
        <v>0</v>
      </c>
      <c r="BC113" s="35">
        <f t="shared" si="141"/>
        <v>0</v>
      </c>
      <c r="BD113" s="35">
        <v>0</v>
      </c>
      <c r="BE113" s="35">
        <f t="shared" si="142"/>
        <v>0</v>
      </c>
      <c r="BF113" s="35">
        <v>0</v>
      </c>
      <c r="BG113" s="35">
        <f t="shared" si="143"/>
        <v>0</v>
      </c>
      <c r="BH113" s="25">
        <f t="shared" si="60"/>
        <v>396354</v>
      </c>
      <c r="BI113" s="68">
        <f t="shared" si="144"/>
        <v>1135.6848137535817</v>
      </c>
    </row>
    <row r="114" spans="1:95" s="6" customFormat="1" x14ac:dyDescent="0.2">
      <c r="A114" s="19" t="s">
        <v>198</v>
      </c>
      <c r="B114" s="26" t="s">
        <v>199</v>
      </c>
      <c r="C114" s="21">
        <v>180</v>
      </c>
      <c r="D114" s="39">
        <v>26344</v>
      </c>
      <c r="E114" s="39">
        <f t="shared" si="116"/>
        <v>146.35555555555555</v>
      </c>
      <c r="F114" s="39">
        <v>0</v>
      </c>
      <c r="G114" s="39">
        <f t="shared" si="117"/>
        <v>0</v>
      </c>
      <c r="H114" s="39">
        <v>0</v>
      </c>
      <c r="I114" s="39">
        <f t="shared" si="118"/>
        <v>0</v>
      </c>
      <c r="J114" s="39">
        <v>0</v>
      </c>
      <c r="K114" s="39">
        <f t="shared" si="119"/>
        <v>0</v>
      </c>
      <c r="L114" s="39">
        <v>2752</v>
      </c>
      <c r="M114" s="39">
        <f t="shared" si="120"/>
        <v>15.28888888888889</v>
      </c>
      <c r="N114" s="39">
        <v>0</v>
      </c>
      <c r="O114" s="39">
        <f t="shared" si="121"/>
        <v>0</v>
      </c>
      <c r="P114" s="39">
        <v>19895</v>
      </c>
      <c r="Q114" s="39">
        <f t="shared" si="122"/>
        <v>110.52777777777777</v>
      </c>
      <c r="R114" s="39">
        <v>6017</v>
      </c>
      <c r="S114" s="39">
        <f t="shared" si="123"/>
        <v>33.427777777777777</v>
      </c>
      <c r="T114" s="39">
        <v>0</v>
      </c>
      <c r="U114" s="39">
        <f t="shared" si="124"/>
        <v>0</v>
      </c>
      <c r="V114" s="39">
        <v>0</v>
      </c>
      <c r="W114" s="39">
        <f t="shared" si="125"/>
        <v>0</v>
      </c>
      <c r="X114" s="39">
        <v>15259</v>
      </c>
      <c r="Y114" s="39">
        <f t="shared" si="126"/>
        <v>84.772222222222226</v>
      </c>
      <c r="Z114" s="39">
        <v>2192</v>
      </c>
      <c r="AA114" s="39">
        <f t="shared" si="127"/>
        <v>12.177777777777777</v>
      </c>
      <c r="AB114" s="39">
        <v>29</v>
      </c>
      <c r="AC114" s="39">
        <f t="shared" si="128"/>
        <v>0.16111111111111112</v>
      </c>
      <c r="AD114" s="39">
        <v>2375</v>
      </c>
      <c r="AE114" s="39">
        <f t="shared" si="129"/>
        <v>13.194444444444445</v>
      </c>
      <c r="AF114" s="39">
        <v>0</v>
      </c>
      <c r="AG114" s="39">
        <f t="shared" si="130"/>
        <v>0</v>
      </c>
      <c r="AH114" s="39">
        <v>58464</v>
      </c>
      <c r="AI114" s="39">
        <f t="shared" si="131"/>
        <v>324.8</v>
      </c>
      <c r="AJ114" s="39">
        <v>0</v>
      </c>
      <c r="AK114" s="39">
        <f t="shared" si="132"/>
        <v>0</v>
      </c>
      <c r="AL114" s="39">
        <v>0</v>
      </c>
      <c r="AM114" s="39">
        <f t="shared" si="133"/>
        <v>0</v>
      </c>
      <c r="AN114" s="39">
        <v>0</v>
      </c>
      <c r="AO114" s="23">
        <f t="shared" si="134"/>
        <v>0</v>
      </c>
      <c r="AP114" s="39">
        <v>0</v>
      </c>
      <c r="AQ114" s="39">
        <f t="shared" si="135"/>
        <v>0</v>
      </c>
      <c r="AR114" s="39">
        <v>0</v>
      </c>
      <c r="AS114" s="39">
        <f t="shared" si="136"/>
        <v>0</v>
      </c>
      <c r="AT114" s="39">
        <v>0</v>
      </c>
      <c r="AU114" s="39">
        <f t="shared" si="137"/>
        <v>0</v>
      </c>
      <c r="AV114" s="39">
        <v>0</v>
      </c>
      <c r="AW114" s="39">
        <f t="shared" si="138"/>
        <v>0</v>
      </c>
      <c r="AX114" s="39">
        <v>12416</v>
      </c>
      <c r="AY114" s="39">
        <f t="shared" si="139"/>
        <v>68.977777777777774</v>
      </c>
      <c r="AZ114" s="39">
        <v>0</v>
      </c>
      <c r="BA114" s="39">
        <f t="shared" si="140"/>
        <v>0</v>
      </c>
      <c r="BB114" s="39">
        <v>0</v>
      </c>
      <c r="BC114" s="39">
        <f t="shared" si="141"/>
        <v>0</v>
      </c>
      <c r="BD114" s="39">
        <v>0</v>
      </c>
      <c r="BE114" s="39">
        <f t="shared" si="142"/>
        <v>0</v>
      </c>
      <c r="BF114" s="39">
        <v>0</v>
      </c>
      <c r="BG114" s="39">
        <f t="shared" si="143"/>
        <v>0</v>
      </c>
      <c r="BH114" s="25">
        <f t="shared" si="60"/>
        <v>145743</v>
      </c>
      <c r="BI114" s="68">
        <f t="shared" si="144"/>
        <v>809.68333333333328</v>
      </c>
    </row>
    <row r="115" spans="1:95" x14ac:dyDescent="0.2">
      <c r="A115" s="7" t="s">
        <v>200</v>
      </c>
      <c r="B115" s="8" t="s">
        <v>201</v>
      </c>
      <c r="C115" s="9">
        <v>1913</v>
      </c>
      <c r="D115" s="37">
        <v>85234</v>
      </c>
      <c r="E115" s="37">
        <f t="shared" si="116"/>
        <v>44.55514898065865</v>
      </c>
      <c r="F115" s="37">
        <v>0</v>
      </c>
      <c r="G115" s="37">
        <f t="shared" si="117"/>
        <v>0</v>
      </c>
      <c r="H115" s="37">
        <v>0</v>
      </c>
      <c r="I115" s="37">
        <f t="shared" si="118"/>
        <v>0</v>
      </c>
      <c r="J115" s="37">
        <v>0</v>
      </c>
      <c r="K115" s="37">
        <f t="shared" si="119"/>
        <v>0</v>
      </c>
      <c r="L115" s="37">
        <v>45729</v>
      </c>
      <c r="M115" s="37">
        <f t="shared" si="120"/>
        <v>23.904338734971251</v>
      </c>
      <c r="N115" s="37">
        <v>29589</v>
      </c>
      <c r="O115" s="37">
        <f t="shared" si="121"/>
        <v>15.467328802927339</v>
      </c>
      <c r="P115" s="37">
        <v>0</v>
      </c>
      <c r="Q115" s="37">
        <f t="shared" si="122"/>
        <v>0</v>
      </c>
      <c r="R115" s="37">
        <v>0</v>
      </c>
      <c r="S115" s="37">
        <f t="shared" si="123"/>
        <v>0</v>
      </c>
      <c r="T115" s="37">
        <v>0</v>
      </c>
      <c r="U115" s="37">
        <f t="shared" si="124"/>
        <v>0</v>
      </c>
      <c r="V115" s="37">
        <v>0</v>
      </c>
      <c r="W115" s="37">
        <f t="shared" si="125"/>
        <v>0</v>
      </c>
      <c r="X115" s="37">
        <v>123099</v>
      </c>
      <c r="Y115" s="37">
        <f t="shared" si="126"/>
        <v>64.348667015159435</v>
      </c>
      <c r="Z115" s="37">
        <v>120</v>
      </c>
      <c r="AA115" s="37">
        <f t="shared" si="127"/>
        <v>6.2728698379508618E-2</v>
      </c>
      <c r="AB115" s="37">
        <v>0</v>
      </c>
      <c r="AC115" s="37">
        <f t="shared" si="128"/>
        <v>0</v>
      </c>
      <c r="AD115" s="37">
        <v>11496</v>
      </c>
      <c r="AE115" s="37">
        <f t="shared" si="129"/>
        <v>6.0094093047569261</v>
      </c>
      <c r="AF115" s="37">
        <v>0</v>
      </c>
      <c r="AG115" s="37">
        <f t="shared" si="130"/>
        <v>0</v>
      </c>
      <c r="AH115" s="37">
        <v>0</v>
      </c>
      <c r="AI115" s="37">
        <f t="shared" si="131"/>
        <v>0</v>
      </c>
      <c r="AJ115" s="37">
        <v>0</v>
      </c>
      <c r="AK115" s="37">
        <f t="shared" si="132"/>
        <v>0</v>
      </c>
      <c r="AL115" s="37">
        <v>0</v>
      </c>
      <c r="AM115" s="37">
        <f t="shared" si="133"/>
        <v>0</v>
      </c>
      <c r="AN115" s="37">
        <v>0</v>
      </c>
      <c r="AO115" s="11">
        <f t="shared" si="134"/>
        <v>0</v>
      </c>
      <c r="AP115" s="37">
        <v>0</v>
      </c>
      <c r="AQ115" s="37">
        <f t="shared" si="135"/>
        <v>0</v>
      </c>
      <c r="AR115" s="37">
        <v>0</v>
      </c>
      <c r="AS115" s="37">
        <f t="shared" si="136"/>
        <v>0</v>
      </c>
      <c r="AT115" s="37">
        <v>0</v>
      </c>
      <c r="AU115" s="37">
        <f t="shared" si="137"/>
        <v>0</v>
      </c>
      <c r="AV115" s="37">
        <v>0</v>
      </c>
      <c r="AW115" s="37">
        <f t="shared" si="138"/>
        <v>0</v>
      </c>
      <c r="AX115" s="37">
        <v>135708</v>
      </c>
      <c r="AY115" s="37">
        <f t="shared" si="139"/>
        <v>70.939884997386301</v>
      </c>
      <c r="AZ115" s="37">
        <v>0</v>
      </c>
      <c r="BA115" s="37">
        <f t="shared" si="140"/>
        <v>0</v>
      </c>
      <c r="BB115" s="37">
        <v>0</v>
      </c>
      <c r="BC115" s="37">
        <f t="shared" si="141"/>
        <v>0</v>
      </c>
      <c r="BD115" s="37">
        <v>0</v>
      </c>
      <c r="BE115" s="37">
        <f t="shared" si="142"/>
        <v>0</v>
      </c>
      <c r="BF115" s="37">
        <v>0</v>
      </c>
      <c r="BG115" s="37">
        <f t="shared" si="143"/>
        <v>0</v>
      </c>
      <c r="BH115" s="25">
        <f t="shared" si="60"/>
        <v>430975</v>
      </c>
      <c r="BI115" s="68">
        <f t="shared" si="144"/>
        <v>225.28750653423941</v>
      </c>
    </row>
    <row r="116" spans="1:95" x14ac:dyDescent="0.2">
      <c r="A116" s="13" t="s">
        <v>202</v>
      </c>
      <c r="B116" s="41" t="s">
        <v>203</v>
      </c>
      <c r="C116" s="15">
        <v>633</v>
      </c>
      <c r="D116" s="35">
        <v>395240</v>
      </c>
      <c r="E116" s="35">
        <f t="shared" si="116"/>
        <v>624.39178515007904</v>
      </c>
      <c r="F116" s="35">
        <v>0</v>
      </c>
      <c r="G116" s="35">
        <f t="shared" si="117"/>
        <v>0</v>
      </c>
      <c r="H116" s="35">
        <v>0</v>
      </c>
      <c r="I116" s="35">
        <f t="shared" si="118"/>
        <v>0</v>
      </c>
      <c r="J116" s="35">
        <v>0</v>
      </c>
      <c r="K116" s="35">
        <f t="shared" si="119"/>
        <v>0</v>
      </c>
      <c r="L116" s="35">
        <v>0</v>
      </c>
      <c r="M116" s="35">
        <f t="shared" si="120"/>
        <v>0</v>
      </c>
      <c r="N116" s="35">
        <v>0</v>
      </c>
      <c r="O116" s="35">
        <f t="shared" si="121"/>
        <v>0</v>
      </c>
      <c r="P116" s="35">
        <v>0</v>
      </c>
      <c r="Q116" s="35">
        <f t="shared" si="122"/>
        <v>0</v>
      </c>
      <c r="R116" s="35">
        <v>0</v>
      </c>
      <c r="S116" s="35">
        <f t="shared" si="123"/>
        <v>0</v>
      </c>
      <c r="T116" s="35">
        <v>0</v>
      </c>
      <c r="U116" s="35">
        <f t="shared" si="124"/>
        <v>0</v>
      </c>
      <c r="V116" s="35">
        <v>0</v>
      </c>
      <c r="W116" s="35">
        <f t="shared" si="125"/>
        <v>0</v>
      </c>
      <c r="X116" s="35">
        <v>970</v>
      </c>
      <c r="Y116" s="35">
        <f t="shared" si="126"/>
        <v>1.5323854660347551</v>
      </c>
      <c r="Z116" s="35">
        <v>656</v>
      </c>
      <c r="AA116" s="35">
        <f t="shared" si="127"/>
        <v>1.0363349131121642</v>
      </c>
      <c r="AB116" s="35">
        <v>0</v>
      </c>
      <c r="AC116" s="35">
        <f t="shared" si="128"/>
        <v>0</v>
      </c>
      <c r="AD116" s="35">
        <v>0</v>
      </c>
      <c r="AE116" s="35">
        <f t="shared" si="129"/>
        <v>0</v>
      </c>
      <c r="AF116" s="35">
        <v>0</v>
      </c>
      <c r="AG116" s="35">
        <f t="shared" si="130"/>
        <v>0</v>
      </c>
      <c r="AH116" s="35">
        <v>0</v>
      </c>
      <c r="AI116" s="35">
        <f t="shared" si="131"/>
        <v>0</v>
      </c>
      <c r="AJ116" s="35">
        <v>0</v>
      </c>
      <c r="AK116" s="35">
        <f t="shared" si="132"/>
        <v>0</v>
      </c>
      <c r="AL116" s="35">
        <v>0</v>
      </c>
      <c r="AM116" s="35">
        <f t="shared" si="133"/>
        <v>0</v>
      </c>
      <c r="AN116" s="35">
        <v>0</v>
      </c>
      <c r="AO116" s="17">
        <f t="shared" si="134"/>
        <v>0</v>
      </c>
      <c r="AP116" s="35">
        <v>0</v>
      </c>
      <c r="AQ116" s="35">
        <f t="shared" si="135"/>
        <v>0</v>
      </c>
      <c r="AR116" s="35">
        <v>0</v>
      </c>
      <c r="AS116" s="35">
        <f t="shared" si="136"/>
        <v>0</v>
      </c>
      <c r="AT116" s="35">
        <v>0</v>
      </c>
      <c r="AU116" s="35">
        <f t="shared" si="137"/>
        <v>0</v>
      </c>
      <c r="AV116" s="35">
        <v>0</v>
      </c>
      <c r="AW116" s="35">
        <f t="shared" si="138"/>
        <v>0</v>
      </c>
      <c r="AX116" s="35">
        <v>71912</v>
      </c>
      <c r="AY116" s="35">
        <f t="shared" si="139"/>
        <v>113.60505529225908</v>
      </c>
      <c r="AZ116" s="35">
        <v>0</v>
      </c>
      <c r="BA116" s="35">
        <f t="shared" si="140"/>
        <v>0</v>
      </c>
      <c r="BB116" s="35">
        <v>0</v>
      </c>
      <c r="BC116" s="35">
        <f t="shared" si="141"/>
        <v>0</v>
      </c>
      <c r="BD116" s="35">
        <v>0</v>
      </c>
      <c r="BE116" s="35">
        <f t="shared" si="142"/>
        <v>0</v>
      </c>
      <c r="BF116" s="35">
        <v>0</v>
      </c>
      <c r="BG116" s="35">
        <f t="shared" si="143"/>
        <v>0</v>
      </c>
      <c r="BH116" s="25">
        <f t="shared" si="60"/>
        <v>468778</v>
      </c>
      <c r="BI116" s="68">
        <f t="shared" si="144"/>
        <v>740.56556082148495</v>
      </c>
    </row>
    <row r="117" spans="1:95" x14ac:dyDescent="0.2">
      <c r="A117" s="13" t="s">
        <v>204</v>
      </c>
      <c r="B117" s="14" t="s">
        <v>205</v>
      </c>
      <c r="C117" s="15">
        <v>311</v>
      </c>
      <c r="D117" s="35">
        <v>153973</v>
      </c>
      <c r="E117" s="35">
        <f t="shared" si="116"/>
        <v>495.09003215434086</v>
      </c>
      <c r="F117" s="35">
        <v>0</v>
      </c>
      <c r="G117" s="35">
        <f t="shared" si="117"/>
        <v>0</v>
      </c>
      <c r="H117" s="35">
        <v>0</v>
      </c>
      <c r="I117" s="35">
        <f t="shared" si="118"/>
        <v>0</v>
      </c>
      <c r="J117" s="35">
        <v>0</v>
      </c>
      <c r="K117" s="35">
        <f t="shared" si="119"/>
        <v>0</v>
      </c>
      <c r="L117" s="35">
        <v>68062</v>
      </c>
      <c r="M117" s="35">
        <f t="shared" si="120"/>
        <v>218.84887459807075</v>
      </c>
      <c r="N117" s="35">
        <v>0</v>
      </c>
      <c r="O117" s="35">
        <f t="shared" si="121"/>
        <v>0</v>
      </c>
      <c r="P117" s="35">
        <v>0</v>
      </c>
      <c r="Q117" s="35">
        <f t="shared" si="122"/>
        <v>0</v>
      </c>
      <c r="R117" s="35">
        <v>0</v>
      </c>
      <c r="S117" s="35">
        <f t="shared" si="123"/>
        <v>0</v>
      </c>
      <c r="T117" s="35">
        <v>0</v>
      </c>
      <c r="U117" s="35">
        <f t="shared" si="124"/>
        <v>0</v>
      </c>
      <c r="V117" s="35">
        <v>0</v>
      </c>
      <c r="W117" s="35">
        <f t="shared" si="125"/>
        <v>0</v>
      </c>
      <c r="X117" s="35">
        <v>37779</v>
      </c>
      <c r="Y117" s="35">
        <f t="shared" si="126"/>
        <v>121.47588424437299</v>
      </c>
      <c r="Z117" s="35">
        <v>4531</v>
      </c>
      <c r="AA117" s="35">
        <f t="shared" si="127"/>
        <v>14.569131832797428</v>
      </c>
      <c r="AB117" s="35">
        <v>0</v>
      </c>
      <c r="AC117" s="35">
        <f t="shared" si="128"/>
        <v>0</v>
      </c>
      <c r="AD117" s="35">
        <v>0</v>
      </c>
      <c r="AE117" s="35">
        <f t="shared" si="129"/>
        <v>0</v>
      </c>
      <c r="AF117" s="35">
        <v>0</v>
      </c>
      <c r="AG117" s="35">
        <f t="shared" si="130"/>
        <v>0</v>
      </c>
      <c r="AH117" s="35">
        <v>0</v>
      </c>
      <c r="AI117" s="35">
        <f t="shared" si="131"/>
        <v>0</v>
      </c>
      <c r="AJ117" s="35">
        <v>0</v>
      </c>
      <c r="AK117" s="35">
        <f t="shared" si="132"/>
        <v>0</v>
      </c>
      <c r="AL117" s="35">
        <v>0</v>
      </c>
      <c r="AM117" s="35">
        <f t="shared" si="133"/>
        <v>0</v>
      </c>
      <c r="AN117" s="35">
        <v>0</v>
      </c>
      <c r="AO117" s="17">
        <f t="shared" si="134"/>
        <v>0</v>
      </c>
      <c r="AP117" s="35">
        <v>0</v>
      </c>
      <c r="AQ117" s="35">
        <f t="shared" si="135"/>
        <v>0</v>
      </c>
      <c r="AR117" s="35">
        <v>0</v>
      </c>
      <c r="AS117" s="35">
        <f t="shared" si="136"/>
        <v>0</v>
      </c>
      <c r="AT117" s="35">
        <v>191523</v>
      </c>
      <c r="AU117" s="35">
        <f t="shared" si="137"/>
        <v>615.82958199356915</v>
      </c>
      <c r="AV117" s="35">
        <v>0</v>
      </c>
      <c r="AW117" s="35">
        <f t="shared" si="138"/>
        <v>0</v>
      </c>
      <c r="AX117" s="35">
        <v>47453</v>
      </c>
      <c r="AY117" s="35">
        <f t="shared" si="139"/>
        <v>152.58199356913184</v>
      </c>
      <c r="AZ117" s="35">
        <v>0</v>
      </c>
      <c r="BA117" s="35">
        <f t="shared" si="140"/>
        <v>0</v>
      </c>
      <c r="BB117" s="35">
        <v>0</v>
      </c>
      <c r="BC117" s="35">
        <f t="shared" si="141"/>
        <v>0</v>
      </c>
      <c r="BD117" s="35">
        <v>0</v>
      </c>
      <c r="BE117" s="35">
        <f t="shared" si="142"/>
        <v>0</v>
      </c>
      <c r="BF117" s="35">
        <v>0</v>
      </c>
      <c r="BG117" s="35">
        <f t="shared" si="143"/>
        <v>0</v>
      </c>
      <c r="BH117" s="25">
        <f t="shared" si="60"/>
        <v>503321</v>
      </c>
      <c r="BI117" s="68">
        <f t="shared" si="144"/>
        <v>1618.3954983922829</v>
      </c>
    </row>
    <row r="118" spans="1:95" x14ac:dyDescent="0.2">
      <c r="A118" s="13" t="s">
        <v>206</v>
      </c>
      <c r="B118" s="14" t="s">
        <v>207</v>
      </c>
      <c r="C118" s="15">
        <v>250</v>
      </c>
      <c r="D118" s="35">
        <v>55740</v>
      </c>
      <c r="E118" s="35">
        <f t="shared" si="116"/>
        <v>222.96</v>
      </c>
      <c r="F118" s="35">
        <v>0</v>
      </c>
      <c r="G118" s="35">
        <f t="shared" si="117"/>
        <v>0</v>
      </c>
      <c r="H118" s="35">
        <v>0</v>
      </c>
      <c r="I118" s="35">
        <f t="shared" si="118"/>
        <v>0</v>
      </c>
      <c r="J118" s="35">
        <v>0</v>
      </c>
      <c r="K118" s="35">
        <f t="shared" si="119"/>
        <v>0</v>
      </c>
      <c r="L118" s="35">
        <v>24323</v>
      </c>
      <c r="M118" s="35">
        <f t="shared" si="120"/>
        <v>97.292000000000002</v>
      </c>
      <c r="N118" s="35">
        <v>0</v>
      </c>
      <c r="O118" s="35">
        <f t="shared" si="121"/>
        <v>0</v>
      </c>
      <c r="P118" s="35">
        <v>0</v>
      </c>
      <c r="Q118" s="35">
        <f t="shared" si="122"/>
        <v>0</v>
      </c>
      <c r="R118" s="35">
        <v>0</v>
      </c>
      <c r="S118" s="35">
        <f t="shared" si="123"/>
        <v>0</v>
      </c>
      <c r="T118" s="35">
        <v>0</v>
      </c>
      <c r="U118" s="35">
        <f t="shared" si="124"/>
        <v>0</v>
      </c>
      <c r="V118" s="35">
        <v>0</v>
      </c>
      <c r="W118" s="35">
        <f t="shared" si="125"/>
        <v>0</v>
      </c>
      <c r="X118" s="35">
        <v>2447</v>
      </c>
      <c r="Y118" s="35">
        <f t="shared" si="126"/>
        <v>9.7880000000000003</v>
      </c>
      <c r="Z118" s="35">
        <v>0</v>
      </c>
      <c r="AA118" s="35">
        <f t="shared" si="127"/>
        <v>0</v>
      </c>
      <c r="AB118" s="35">
        <v>0</v>
      </c>
      <c r="AC118" s="35">
        <f t="shared" si="128"/>
        <v>0</v>
      </c>
      <c r="AD118" s="35">
        <v>0</v>
      </c>
      <c r="AE118" s="35">
        <f t="shared" si="129"/>
        <v>0</v>
      </c>
      <c r="AF118" s="35">
        <v>0</v>
      </c>
      <c r="AG118" s="35">
        <f t="shared" si="130"/>
        <v>0</v>
      </c>
      <c r="AH118" s="35">
        <v>0</v>
      </c>
      <c r="AI118" s="35">
        <f t="shared" si="131"/>
        <v>0</v>
      </c>
      <c r="AJ118" s="35">
        <v>0</v>
      </c>
      <c r="AK118" s="35">
        <f t="shared" si="132"/>
        <v>0</v>
      </c>
      <c r="AL118" s="35">
        <v>0</v>
      </c>
      <c r="AM118" s="35">
        <f t="shared" si="133"/>
        <v>0</v>
      </c>
      <c r="AN118" s="35">
        <v>0</v>
      </c>
      <c r="AO118" s="17">
        <f t="shared" si="134"/>
        <v>0</v>
      </c>
      <c r="AP118" s="35">
        <v>0</v>
      </c>
      <c r="AQ118" s="35">
        <f t="shared" si="135"/>
        <v>0</v>
      </c>
      <c r="AR118" s="35">
        <v>0</v>
      </c>
      <c r="AS118" s="35">
        <f t="shared" si="136"/>
        <v>0</v>
      </c>
      <c r="AT118" s="35">
        <v>99357</v>
      </c>
      <c r="AU118" s="35">
        <f t="shared" si="137"/>
        <v>397.428</v>
      </c>
      <c r="AV118" s="35">
        <v>0</v>
      </c>
      <c r="AW118" s="35">
        <f t="shared" si="138"/>
        <v>0</v>
      </c>
      <c r="AX118" s="35">
        <v>130</v>
      </c>
      <c r="AY118" s="35">
        <f t="shared" si="139"/>
        <v>0.52</v>
      </c>
      <c r="AZ118" s="35">
        <v>0</v>
      </c>
      <c r="BA118" s="35">
        <f t="shared" si="140"/>
        <v>0</v>
      </c>
      <c r="BB118" s="35">
        <v>0</v>
      </c>
      <c r="BC118" s="35">
        <f t="shared" si="141"/>
        <v>0</v>
      </c>
      <c r="BD118" s="35">
        <v>0</v>
      </c>
      <c r="BE118" s="35">
        <f t="shared" si="142"/>
        <v>0</v>
      </c>
      <c r="BF118" s="35">
        <v>0</v>
      </c>
      <c r="BG118" s="35">
        <f t="shared" si="143"/>
        <v>0</v>
      </c>
      <c r="BH118" s="25">
        <f t="shared" si="60"/>
        <v>181997</v>
      </c>
      <c r="BI118" s="68">
        <f t="shared" si="144"/>
        <v>727.98800000000006</v>
      </c>
    </row>
    <row r="119" spans="1:95" x14ac:dyDescent="0.2">
      <c r="A119" s="19" t="s">
        <v>208</v>
      </c>
      <c r="B119" s="20" t="s">
        <v>209</v>
      </c>
      <c r="C119" s="21">
        <v>255</v>
      </c>
      <c r="D119" s="22">
        <v>281658</v>
      </c>
      <c r="E119" s="22">
        <f t="shared" si="116"/>
        <v>1104.5411764705882</v>
      </c>
      <c r="F119" s="22">
        <v>0</v>
      </c>
      <c r="G119" s="22">
        <f t="shared" si="117"/>
        <v>0</v>
      </c>
      <c r="H119" s="22">
        <v>0</v>
      </c>
      <c r="I119" s="22">
        <f t="shared" si="118"/>
        <v>0</v>
      </c>
      <c r="J119" s="22">
        <v>0</v>
      </c>
      <c r="K119" s="22">
        <f t="shared" si="119"/>
        <v>0</v>
      </c>
      <c r="L119" s="22">
        <v>0</v>
      </c>
      <c r="M119" s="22">
        <f t="shared" si="120"/>
        <v>0</v>
      </c>
      <c r="N119" s="22">
        <v>33293</v>
      </c>
      <c r="O119" s="22">
        <f t="shared" si="121"/>
        <v>130.56078431372549</v>
      </c>
      <c r="P119" s="22">
        <v>0</v>
      </c>
      <c r="Q119" s="22">
        <f t="shared" si="122"/>
        <v>0</v>
      </c>
      <c r="R119" s="22">
        <v>0</v>
      </c>
      <c r="S119" s="22">
        <f t="shared" si="123"/>
        <v>0</v>
      </c>
      <c r="T119" s="22">
        <v>0</v>
      </c>
      <c r="U119" s="22">
        <f t="shared" si="124"/>
        <v>0</v>
      </c>
      <c r="V119" s="22">
        <v>0</v>
      </c>
      <c r="W119" s="22">
        <f t="shared" si="125"/>
        <v>0</v>
      </c>
      <c r="X119" s="22">
        <v>45433</v>
      </c>
      <c r="Y119" s="22">
        <f t="shared" si="126"/>
        <v>178.16862745098038</v>
      </c>
      <c r="Z119" s="22">
        <v>12565</v>
      </c>
      <c r="AA119" s="22">
        <f t="shared" si="127"/>
        <v>49.274509803921568</v>
      </c>
      <c r="AB119" s="22">
        <v>3186</v>
      </c>
      <c r="AC119" s="22">
        <f t="shared" si="128"/>
        <v>12.494117647058824</v>
      </c>
      <c r="AD119" s="22">
        <v>0</v>
      </c>
      <c r="AE119" s="22">
        <f t="shared" si="129"/>
        <v>0</v>
      </c>
      <c r="AF119" s="22">
        <v>0</v>
      </c>
      <c r="AG119" s="22">
        <f t="shared" si="130"/>
        <v>0</v>
      </c>
      <c r="AH119" s="22">
        <v>0</v>
      </c>
      <c r="AI119" s="22">
        <f t="shared" si="131"/>
        <v>0</v>
      </c>
      <c r="AJ119" s="22">
        <v>0</v>
      </c>
      <c r="AK119" s="22">
        <f t="shared" si="132"/>
        <v>0</v>
      </c>
      <c r="AL119" s="22">
        <v>0</v>
      </c>
      <c r="AM119" s="22">
        <f t="shared" si="133"/>
        <v>0</v>
      </c>
      <c r="AN119" s="22">
        <v>0</v>
      </c>
      <c r="AO119" s="23">
        <f t="shared" si="134"/>
        <v>0</v>
      </c>
      <c r="AP119" s="22">
        <v>0</v>
      </c>
      <c r="AQ119" s="22">
        <f t="shared" si="135"/>
        <v>0</v>
      </c>
      <c r="AR119" s="22">
        <v>0</v>
      </c>
      <c r="AS119" s="22">
        <f t="shared" si="136"/>
        <v>0</v>
      </c>
      <c r="AT119" s="10">
        <v>0</v>
      </c>
      <c r="AU119" s="22">
        <f t="shared" si="137"/>
        <v>0</v>
      </c>
      <c r="AV119" s="22">
        <v>0</v>
      </c>
      <c r="AW119" s="22">
        <f t="shared" si="138"/>
        <v>0</v>
      </c>
      <c r="AX119" s="22">
        <v>18447</v>
      </c>
      <c r="AY119" s="22">
        <f t="shared" si="139"/>
        <v>72.341176470588238</v>
      </c>
      <c r="AZ119" s="22">
        <v>0</v>
      </c>
      <c r="BA119" s="22">
        <f t="shared" si="140"/>
        <v>0</v>
      </c>
      <c r="BB119" s="22">
        <v>0</v>
      </c>
      <c r="BC119" s="22">
        <f t="shared" si="141"/>
        <v>0</v>
      </c>
      <c r="BD119" s="22">
        <v>0</v>
      </c>
      <c r="BE119" s="22">
        <f t="shared" si="142"/>
        <v>0</v>
      </c>
      <c r="BF119" s="22">
        <v>0</v>
      </c>
      <c r="BG119" s="22">
        <f t="shared" si="143"/>
        <v>0</v>
      </c>
      <c r="BH119" s="24">
        <f t="shared" si="60"/>
        <v>394582</v>
      </c>
      <c r="BI119" s="65">
        <f t="shared" si="144"/>
        <v>1547.3803921568629</v>
      </c>
    </row>
    <row r="120" spans="1:95" ht="12.75" customHeight="1" x14ac:dyDescent="0.2">
      <c r="A120" s="27"/>
      <c r="B120" s="43" t="s">
        <v>214</v>
      </c>
      <c r="C120" s="29">
        <f>SUM(C80:C119)</f>
        <v>22617</v>
      </c>
      <c r="D120" s="30">
        <f>SUM(D80:D119)</f>
        <v>4713293</v>
      </c>
      <c r="E120" s="22">
        <f t="shared" si="116"/>
        <v>208.3960295353053</v>
      </c>
      <c r="F120" s="30">
        <f t="shared" ref="F120" si="145">SUM(F80:F119)</f>
        <v>929861</v>
      </c>
      <c r="G120" s="22">
        <f t="shared" ref="G120" si="146">F120/$C120</f>
        <v>41.113366052084714</v>
      </c>
      <c r="H120" s="30">
        <f t="shared" ref="H120" si="147">SUM(H80:H119)</f>
        <v>56000</v>
      </c>
      <c r="I120" s="22">
        <f t="shared" ref="I120" si="148">H120/$C120</f>
        <v>2.4760136180748993</v>
      </c>
      <c r="J120" s="30">
        <f t="shared" ref="J120" si="149">SUM(J80:J119)</f>
        <v>379109</v>
      </c>
      <c r="K120" s="22">
        <f t="shared" ref="K120" si="150">J120/$C120</f>
        <v>16.762125834549234</v>
      </c>
      <c r="L120" s="30">
        <f t="shared" ref="L120" si="151">SUM(L80:L119)</f>
        <v>627298</v>
      </c>
      <c r="M120" s="22">
        <f t="shared" ref="M120" si="152">L120/$C120</f>
        <v>27.735685546270503</v>
      </c>
      <c r="N120" s="30">
        <f t="shared" ref="N120" si="153">SUM(N80:N119)</f>
        <v>966270</v>
      </c>
      <c r="O120" s="22">
        <f t="shared" ref="O120" si="154">N120/$C120</f>
        <v>42.723172834593448</v>
      </c>
      <c r="P120" s="30">
        <f t="shared" ref="P120" si="155">SUM(P80:P119)</f>
        <v>151774</v>
      </c>
      <c r="Q120" s="22">
        <f t="shared" ref="Q120" si="156">P120/$C120</f>
        <v>6.7106159083874966</v>
      </c>
      <c r="R120" s="30">
        <f t="shared" ref="R120" si="157">SUM(R80:R119)</f>
        <v>84307</v>
      </c>
      <c r="S120" s="22">
        <f t="shared" ref="S120" si="158">R120/$C120</f>
        <v>3.7275942874828667</v>
      </c>
      <c r="T120" s="30">
        <f t="shared" ref="T120" si="159">SUM(T80:T119)</f>
        <v>5915</v>
      </c>
      <c r="U120" s="22">
        <f t="shared" ref="U120" si="160">T120/$C120</f>
        <v>0.26152893840916125</v>
      </c>
      <c r="V120" s="30">
        <f t="shared" ref="V120" si="161">SUM(V80:V119)</f>
        <v>0</v>
      </c>
      <c r="W120" s="22">
        <f t="shared" ref="W120" si="162">V120/$C120</f>
        <v>0</v>
      </c>
      <c r="X120" s="30">
        <f t="shared" ref="X120" si="163">SUM(X80:X119)</f>
        <v>1006327</v>
      </c>
      <c r="Y120" s="22">
        <f t="shared" ref="Y120" si="164">X120/$C120</f>
        <v>44.494274218508203</v>
      </c>
      <c r="Z120" s="30">
        <f t="shared" ref="Z120" si="165">SUM(Z80:Z119)</f>
        <v>223661</v>
      </c>
      <c r="AA120" s="22">
        <f t="shared" ref="AA120" si="166">Z120/$C120</f>
        <v>9.8890657470044658</v>
      </c>
      <c r="AB120" s="30">
        <f t="shared" ref="AB120" si="167">SUM(AB80:AB119)</f>
        <v>16169</v>
      </c>
      <c r="AC120" s="22">
        <f t="shared" ref="AC120" si="168">AB120/$C120</f>
        <v>0.714904717690233</v>
      </c>
      <c r="AD120" s="30">
        <f t="shared" ref="AD120" si="169">SUM(AD80:AD119)</f>
        <v>195672</v>
      </c>
      <c r="AE120" s="22">
        <f t="shared" ref="AE120" si="170">AD120/$C120</f>
        <v>8.6515452977848515</v>
      </c>
      <c r="AF120" s="30">
        <f t="shared" ref="AF120" si="171">SUM(AF80:AF119)</f>
        <v>874815</v>
      </c>
      <c r="AG120" s="22">
        <f t="shared" ref="AG120" si="172">AF120/$C120</f>
        <v>38.679533094574879</v>
      </c>
      <c r="AH120" s="30">
        <f t="shared" ref="AH120" si="173">SUM(AH80:AH119)</f>
        <v>87788</v>
      </c>
      <c r="AI120" s="22">
        <f t="shared" ref="AI120" si="174">AH120/$C120</f>
        <v>3.8815050625635585</v>
      </c>
      <c r="AJ120" s="30">
        <f t="shared" ref="AJ120" si="175">SUM(AJ80:AJ119)</f>
        <v>5440</v>
      </c>
      <c r="AK120" s="22">
        <f t="shared" ref="AK120" si="176">AJ120/$C120</f>
        <v>0.24052703718441881</v>
      </c>
      <c r="AL120" s="30">
        <f t="shared" ref="AL120" si="177">SUM(AL80:AL119)</f>
        <v>0</v>
      </c>
      <c r="AM120" s="22">
        <f t="shared" ref="AM120" si="178">AL120/$C120</f>
        <v>0</v>
      </c>
      <c r="AN120" s="30">
        <f t="shared" ref="AN120" si="179">SUM(AN80:AN119)</f>
        <v>0</v>
      </c>
      <c r="AO120" s="22">
        <f t="shared" ref="AO120" si="180">AN120/$C120</f>
        <v>0</v>
      </c>
      <c r="AP120" s="30">
        <f t="shared" ref="AP120" si="181">SUM(AP80:AP119)</f>
        <v>0</v>
      </c>
      <c r="AQ120" s="22">
        <f t="shared" ref="AQ120" si="182">AP120/$C120</f>
        <v>0</v>
      </c>
      <c r="AR120" s="30">
        <f t="shared" ref="AR120" si="183">SUM(AR80:AR119)</f>
        <v>0</v>
      </c>
      <c r="AS120" s="22">
        <f t="shared" ref="AS120" si="184">AR120/$C120</f>
        <v>0</v>
      </c>
      <c r="AT120" s="30">
        <f t="shared" ref="AT120" si="185">SUM(AT80:AT119)</f>
        <v>1766720</v>
      </c>
      <c r="AU120" s="22">
        <f t="shared" ref="AU120" si="186">AT120/$C120</f>
        <v>78.114692487951544</v>
      </c>
      <c r="AV120" s="30">
        <f t="shared" ref="AV120" si="187">SUM(AV80:AV119)</f>
        <v>573</v>
      </c>
      <c r="AW120" s="22">
        <f t="shared" ref="AW120" si="188">AV120/$C120</f>
        <v>2.5334925056373525E-2</v>
      </c>
      <c r="AX120" s="30">
        <f t="shared" ref="AX120" si="189">SUM(AX80:AX119)</f>
        <v>1251286</v>
      </c>
      <c r="AY120" s="22">
        <f t="shared" ref="AY120" si="190">AX120/$C120</f>
        <v>55.325021001901227</v>
      </c>
      <c r="AZ120" s="30">
        <f t="shared" ref="AZ120" si="191">SUM(AZ80:AZ119)</f>
        <v>0</v>
      </c>
      <c r="BA120" s="22">
        <f t="shared" ref="BA120" si="192">AZ120/$C120</f>
        <v>0</v>
      </c>
      <c r="BB120" s="30">
        <f t="shared" ref="BB120" si="193">SUM(BB80:BB119)</f>
        <v>130706</v>
      </c>
      <c r="BC120" s="22">
        <f t="shared" ref="BC120" si="194">BB120/$C120</f>
        <v>5.7791042136446036</v>
      </c>
      <c r="BD120" s="30">
        <f t="shared" ref="BD120" si="195">SUM(BD80:BD119)</f>
        <v>6135</v>
      </c>
      <c r="BE120" s="22">
        <f t="shared" ref="BE120" si="196">BD120/$C120</f>
        <v>0.27125613476588406</v>
      </c>
      <c r="BF120" s="30">
        <f t="shared" ref="BF120" si="197">SUM(BF80:BF119)</f>
        <v>0</v>
      </c>
      <c r="BG120" s="22">
        <f t="shared" ref="BG120" si="198">BF120/$C120</f>
        <v>0</v>
      </c>
      <c r="BH120" s="53">
        <f t="shared" ref="BH120" si="199">SUM(BH80:BH119)</f>
        <v>13479119</v>
      </c>
      <c r="BI120" s="65">
        <f t="shared" si="144"/>
        <v>595.97289649378786</v>
      </c>
    </row>
    <row r="121" spans="1:95" x14ac:dyDescent="0.2">
      <c r="A121" s="31"/>
      <c r="B121" s="32"/>
      <c r="C121" s="32"/>
      <c r="D121" s="32"/>
      <c r="E121" s="32"/>
      <c r="F121" s="32"/>
      <c r="G121" s="33"/>
      <c r="H121" s="32"/>
      <c r="I121" s="32"/>
      <c r="J121" s="32"/>
      <c r="K121" s="33"/>
      <c r="L121" s="32"/>
      <c r="M121" s="32"/>
      <c r="N121" s="32"/>
      <c r="O121" s="33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3"/>
      <c r="AA121" s="32"/>
      <c r="AB121" s="32"/>
      <c r="AC121" s="32"/>
      <c r="AD121" s="33"/>
      <c r="AE121" s="32"/>
      <c r="AF121" s="32"/>
      <c r="AG121" s="32"/>
      <c r="AH121" s="33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  <c r="AS121" s="33"/>
      <c r="AT121" s="32"/>
      <c r="AU121" s="32"/>
      <c r="AV121" s="32"/>
      <c r="AW121" s="33"/>
      <c r="AX121" s="32"/>
      <c r="AY121" s="32"/>
      <c r="AZ121" s="32"/>
      <c r="BA121" s="33"/>
      <c r="BB121" s="32"/>
      <c r="BC121" s="32"/>
      <c r="BD121" s="32"/>
      <c r="BE121" s="32"/>
      <c r="BF121" s="32"/>
      <c r="BG121" s="32"/>
      <c r="BH121" s="34"/>
      <c r="BI121" s="32"/>
    </row>
    <row r="122" spans="1:95" x14ac:dyDescent="0.2">
      <c r="A122" s="7" t="s">
        <v>150</v>
      </c>
      <c r="B122" s="8" t="s">
        <v>151</v>
      </c>
      <c r="C122" s="9">
        <v>372</v>
      </c>
      <c r="D122" s="37">
        <v>3610</v>
      </c>
      <c r="E122" s="37">
        <f t="shared" ref="E122:E127" si="200">D122/$C122</f>
        <v>9.7043010752688179</v>
      </c>
      <c r="F122" s="37">
        <v>0</v>
      </c>
      <c r="G122" s="37">
        <f>F122/$C122</f>
        <v>0</v>
      </c>
      <c r="H122" s="37">
        <v>0</v>
      </c>
      <c r="I122" s="37">
        <f>H122/$C122</f>
        <v>0</v>
      </c>
      <c r="J122" s="37">
        <v>363353</v>
      </c>
      <c r="K122" s="37">
        <f>J122/$C122</f>
        <v>976.75537634408602</v>
      </c>
      <c r="L122" s="37">
        <v>55174</v>
      </c>
      <c r="M122" s="37">
        <f>L122/$C122</f>
        <v>148.31720430107526</v>
      </c>
      <c r="N122" s="37">
        <v>21767</v>
      </c>
      <c r="O122" s="37">
        <f>N122/$C122</f>
        <v>58.513440860215056</v>
      </c>
      <c r="P122" s="37">
        <v>0</v>
      </c>
      <c r="Q122" s="37">
        <f>P122/$C122</f>
        <v>0</v>
      </c>
      <c r="R122" s="37">
        <v>0</v>
      </c>
      <c r="S122" s="37">
        <f>R122/$C122</f>
        <v>0</v>
      </c>
      <c r="T122" s="37">
        <v>29771</v>
      </c>
      <c r="U122" s="37">
        <f>T122/$C122</f>
        <v>80.02956989247312</v>
      </c>
      <c r="V122" s="37">
        <v>0</v>
      </c>
      <c r="W122" s="37">
        <f>V122/$C122</f>
        <v>0</v>
      </c>
      <c r="X122" s="37">
        <v>15981</v>
      </c>
      <c r="Y122" s="37">
        <f>X122/$C122</f>
        <v>42.95967741935484</v>
      </c>
      <c r="Z122" s="37">
        <v>7462</v>
      </c>
      <c r="AA122" s="37">
        <f>Z122/$C122</f>
        <v>20.059139784946236</v>
      </c>
      <c r="AB122" s="37">
        <v>0</v>
      </c>
      <c r="AC122" s="37">
        <f>AB122/$C122</f>
        <v>0</v>
      </c>
      <c r="AD122" s="37">
        <v>0</v>
      </c>
      <c r="AE122" s="37">
        <f>AD122/$C122</f>
        <v>0</v>
      </c>
      <c r="AF122" s="37">
        <v>0</v>
      </c>
      <c r="AG122" s="37">
        <f>AF122/$C122</f>
        <v>0</v>
      </c>
      <c r="AH122" s="37">
        <v>0</v>
      </c>
      <c r="AI122" s="37">
        <f>AH122/$C122</f>
        <v>0</v>
      </c>
      <c r="AJ122" s="37">
        <v>0</v>
      </c>
      <c r="AK122" s="37">
        <f>AJ122/$C122</f>
        <v>0</v>
      </c>
      <c r="AL122" s="37">
        <v>0</v>
      </c>
      <c r="AM122" s="37">
        <f>AL122/$C122</f>
        <v>0</v>
      </c>
      <c r="AN122" s="37">
        <v>0</v>
      </c>
      <c r="AO122" s="11">
        <f>AN122/$C122</f>
        <v>0</v>
      </c>
      <c r="AP122" s="37">
        <v>0</v>
      </c>
      <c r="AQ122" s="37">
        <f>AP122/$C122</f>
        <v>0</v>
      </c>
      <c r="AR122" s="37">
        <v>0</v>
      </c>
      <c r="AS122" s="37">
        <f>AR122/$C122</f>
        <v>0</v>
      </c>
      <c r="AT122" s="37">
        <v>247453</v>
      </c>
      <c r="AU122" s="37">
        <f>AT122/$C122</f>
        <v>665.19623655913983</v>
      </c>
      <c r="AV122" s="37">
        <v>0</v>
      </c>
      <c r="AW122" s="37">
        <f>AV122/$C122</f>
        <v>0</v>
      </c>
      <c r="AX122" s="37">
        <v>5166</v>
      </c>
      <c r="AY122" s="37">
        <f>AX122/$C122</f>
        <v>13.887096774193548</v>
      </c>
      <c r="AZ122" s="37">
        <v>0</v>
      </c>
      <c r="BA122" s="37">
        <f>AZ122/$C122</f>
        <v>0</v>
      </c>
      <c r="BB122" s="37">
        <v>0</v>
      </c>
      <c r="BC122" s="37">
        <f>BB122/$C122</f>
        <v>0</v>
      </c>
      <c r="BD122" s="37">
        <v>0</v>
      </c>
      <c r="BE122" s="37">
        <f>BD122/$C122</f>
        <v>0</v>
      </c>
      <c r="BF122" s="37">
        <v>0</v>
      </c>
      <c r="BG122" s="37">
        <f>BF122/$C122</f>
        <v>0</v>
      </c>
      <c r="BH122" s="25">
        <f t="shared" si="60"/>
        <v>749737</v>
      </c>
      <c r="BI122" s="68">
        <f t="shared" ref="BI122:BI127" si="201">BH122/$C122</f>
        <v>2015.4220430107528</v>
      </c>
    </row>
    <row r="123" spans="1:95" s="40" customFormat="1" x14ac:dyDescent="0.2">
      <c r="A123" s="13" t="s">
        <v>152</v>
      </c>
      <c r="B123" s="14" t="s">
        <v>153</v>
      </c>
      <c r="C123" s="15">
        <v>783</v>
      </c>
      <c r="D123" s="35">
        <v>40895</v>
      </c>
      <c r="E123" s="35">
        <f t="shared" si="200"/>
        <v>52.228607918263087</v>
      </c>
      <c r="F123" s="35">
        <v>0</v>
      </c>
      <c r="G123" s="35">
        <f>F123/$C123</f>
        <v>0</v>
      </c>
      <c r="H123" s="35">
        <v>0</v>
      </c>
      <c r="I123" s="35">
        <f>H123/$C123</f>
        <v>0</v>
      </c>
      <c r="J123" s="35">
        <v>732302</v>
      </c>
      <c r="K123" s="35">
        <f>J123/$C123</f>
        <v>935.25159642401024</v>
      </c>
      <c r="L123" s="35">
        <v>108912</v>
      </c>
      <c r="M123" s="35">
        <f>L123/$C123</f>
        <v>139.09578544061301</v>
      </c>
      <c r="N123" s="35">
        <v>119473</v>
      </c>
      <c r="O123" s="35">
        <f>N123/$C123</f>
        <v>152.58365261813537</v>
      </c>
      <c r="P123" s="35">
        <v>0</v>
      </c>
      <c r="Q123" s="35">
        <f>P123/$C123</f>
        <v>0</v>
      </c>
      <c r="R123" s="35">
        <v>0</v>
      </c>
      <c r="S123" s="35">
        <f>R123/$C123</f>
        <v>0</v>
      </c>
      <c r="T123" s="35">
        <v>58767</v>
      </c>
      <c r="U123" s="35">
        <f>T123/$C123</f>
        <v>75.053639846743295</v>
      </c>
      <c r="V123" s="35">
        <v>0</v>
      </c>
      <c r="W123" s="35">
        <f>V123/$C123</f>
        <v>0</v>
      </c>
      <c r="X123" s="35">
        <v>24817</v>
      </c>
      <c r="Y123" s="35">
        <f>X123/$C123</f>
        <v>31.694763729246489</v>
      </c>
      <c r="Z123" s="35">
        <v>14731</v>
      </c>
      <c r="AA123" s="35">
        <f>Z123/$C123</f>
        <v>18.813537675606643</v>
      </c>
      <c r="AB123" s="35">
        <v>0</v>
      </c>
      <c r="AC123" s="35">
        <f>AB123/$C123</f>
        <v>0</v>
      </c>
      <c r="AD123" s="35">
        <v>0</v>
      </c>
      <c r="AE123" s="35">
        <f>AD123/$C123</f>
        <v>0</v>
      </c>
      <c r="AF123" s="35">
        <v>0</v>
      </c>
      <c r="AG123" s="35">
        <f>AF123/$C123</f>
        <v>0</v>
      </c>
      <c r="AH123" s="35">
        <v>0</v>
      </c>
      <c r="AI123" s="35">
        <f>AH123/$C123</f>
        <v>0</v>
      </c>
      <c r="AJ123" s="35">
        <v>0</v>
      </c>
      <c r="AK123" s="35">
        <f>AJ123/$C123</f>
        <v>0</v>
      </c>
      <c r="AL123" s="35">
        <v>0</v>
      </c>
      <c r="AM123" s="35">
        <f>AL123/$C123</f>
        <v>0</v>
      </c>
      <c r="AN123" s="35">
        <v>0</v>
      </c>
      <c r="AO123" s="17">
        <f>AN123/$C123</f>
        <v>0</v>
      </c>
      <c r="AP123" s="35">
        <v>0</v>
      </c>
      <c r="AQ123" s="35">
        <f>AP123/$C123</f>
        <v>0</v>
      </c>
      <c r="AR123" s="35">
        <v>0</v>
      </c>
      <c r="AS123" s="35">
        <f>AR123/$C123</f>
        <v>0</v>
      </c>
      <c r="AT123" s="35">
        <v>412641</v>
      </c>
      <c r="AU123" s="35">
        <f>AT123/$C123</f>
        <v>527</v>
      </c>
      <c r="AV123" s="35">
        <v>0</v>
      </c>
      <c r="AW123" s="35">
        <f>AV123/$C123</f>
        <v>0</v>
      </c>
      <c r="AX123" s="35">
        <v>10197</v>
      </c>
      <c r="AY123" s="35">
        <f>AX123/$C123</f>
        <v>13.022988505747126</v>
      </c>
      <c r="AZ123" s="35">
        <v>0</v>
      </c>
      <c r="BA123" s="35">
        <f>AZ123/$C123</f>
        <v>0</v>
      </c>
      <c r="BB123" s="35">
        <v>0</v>
      </c>
      <c r="BC123" s="35">
        <f>BB123/$C123</f>
        <v>0</v>
      </c>
      <c r="BD123" s="35">
        <v>0</v>
      </c>
      <c r="BE123" s="35">
        <f>BD123/$C123</f>
        <v>0</v>
      </c>
      <c r="BF123" s="35">
        <v>0</v>
      </c>
      <c r="BG123" s="35">
        <f>BF123/$C123</f>
        <v>0</v>
      </c>
      <c r="BH123" s="25">
        <f t="shared" si="60"/>
        <v>1522735</v>
      </c>
      <c r="BI123" s="68">
        <f t="shared" si="201"/>
        <v>1944.7445721583654</v>
      </c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</row>
    <row r="124" spans="1:95" x14ac:dyDescent="0.2">
      <c r="A124" s="13" t="s">
        <v>162</v>
      </c>
      <c r="B124" s="41" t="s">
        <v>163</v>
      </c>
      <c r="C124" s="15">
        <v>1062</v>
      </c>
      <c r="D124" s="35">
        <v>24975</v>
      </c>
      <c r="E124" s="35">
        <f t="shared" si="200"/>
        <v>23.516949152542374</v>
      </c>
      <c r="F124" s="35">
        <v>0</v>
      </c>
      <c r="G124" s="35">
        <f>F124/$C124</f>
        <v>0</v>
      </c>
      <c r="H124" s="35">
        <v>0</v>
      </c>
      <c r="I124" s="35">
        <f>H124/$C124</f>
        <v>0</v>
      </c>
      <c r="J124" s="35">
        <v>382952</v>
      </c>
      <c r="K124" s="35">
        <f>J124/$C124</f>
        <v>360.59510357815441</v>
      </c>
      <c r="L124" s="35">
        <v>40487</v>
      </c>
      <c r="M124" s="35">
        <f>L124/$C124</f>
        <v>38.123352165725045</v>
      </c>
      <c r="N124" s="35">
        <v>7590</v>
      </c>
      <c r="O124" s="35">
        <f>N124/$C124</f>
        <v>7.1468926553672318</v>
      </c>
      <c r="P124" s="35">
        <v>7336</v>
      </c>
      <c r="Q124" s="35">
        <f>P124/$C124</f>
        <v>6.9077212806026367</v>
      </c>
      <c r="R124" s="35">
        <v>4815</v>
      </c>
      <c r="S124" s="35">
        <f>R124/$C124</f>
        <v>4.5338983050847457</v>
      </c>
      <c r="T124" s="35">
        <v>2918</v>
      </c>
      <c r="U124" s="35">
        <f>T124/$C124</f>
        <v>2.7476459510357816</v>
      </c>
      <c r="V124" s="35">
        <v>0</v>
      </c>
      <c r="W124" s="35">
        <f>V124/$C124</f>
        <v>0</v>
      </c>
      <c r="X124" s="35">
        <v>76851</v>
      </c>
      <c r="Y124" s="35">
        <f>X124/$C124</f>
        <v>72.36440677966101</v>
      </c>
      <c r="Z124" s="35">
        <v>2074</v>
      </c>
      <c r="AA124" s="35">
        <f>Z124/$C124</f>
        <v>1.9529190207156308</v>
      </c>
      <c r="AB124" s="35">
        <v>0</v>
      </c>
      <c r="AC124" s="35">
        <f>AB124/$C124</f>
        <v>0</v>
      </c>
      <c r="AD124" s="35">
        <v>9096</v>
      </c>
      <c r="AE124" s="35">
        <f>AD124/$C124</f>
        <v>8.5649717514124291</v>
      </c>
      <c r="AF124" s="35">
        <v>0</v>
      </c>
      <c r="AG124" s="35">
        <f>AF124/$C124</f>
        <v>0</v>
      </c>
      <c r="AH124" s="35">
        <v>0</v>
      </c>
      <c r="AI124" s="35">
        <f>AH124/$C124</f>
        <v>0</v>
      </c>
      <c r="AJ124" s="35">
        <v>0</v>
      </c>
      <c r="AK124" s="35">
        <f>AJ124/$C124</f>
        <v>0</v>
      </c>
      <c r="AL124" s="35">
        <v>0</v>
      </c>
      <c r="AM124" s="35">
        <f>AL124/$C124</f>
        <v>0</v>
      </c>
      <c r="AN124" s="35">
        <v>0</v>
      </c>
      <c r="AO124" s="17">
        <f>AN124/$C124</f>
        <v>0</v>
      </c>
      <c r="AP124" s="35">
        <v>0</v>
      </c>
      <c r="AQ124" s="35">
        <f>AP124/$C124</f>
        <v>0</v>
      </c>
      <c r="AR124" s="35">
        <v>0</v>
      </c>
      <c r="AS124" s="35">
        <f>AR124/$C124</f>
        <v>0</v>
      </c>
      <c r="AT124" s="35">
        <v>0</v>
      </c>
      <c r="AU124" s="35">
        <f>AT124/$C124</f>
        <v>0</v>
      </c>
      <c r="AV124" s="35">
        <v>0</v>
      </c>
      <c r="AW124" s="35">
        <f>AV124/$C124</f>
        <v>0</v>
      </c>
      <c r="AX124" s="35">
        <v>81278</v>
      </c>
      <c r="AY124" s="35">
        <f>AX124/$C124</f>
        <v>76.532956685499059</v>
      </c>
      <c r="AZ124" s="35">
        <v>0</v>
      </c>
      <c r="BA124" s="35">
        <f>AZ124/$C124</f>
        <v>0</v>
      </c>
      <c r="BB124" s="35">
        <v>0</v>
      </c>
      <c r="BC124" s="35">
        <f>BB124/$C124</f>
        <v>0</v>
      </c>
      <c r="BD124" s="35">
        <v>0</v>
      </c>
      <c r="BE124" s="35">
        <f>BD124/$C124</f>
        <v>0</v>
      </c>
      <c r="BF124" s="35">
        <v>0</v>
      </c>
      <c r="BG124" s="35">
        <f>BF124/$C124</f>
        <v>0</v>
      </c>
      <c r="BH124" s="25">
        <f t="shared" si="60"/>
        <v>640372</v>
      </c>
      <c r="BI124" s="68">
        <f t="shared" si="201"/>
        <v>602.98681732580042</v>
      </c>
    </row>
    <row r="125" spans="1:95" x14ac:dyDescent="0.2">
      <c r="A125" s="13" t="s">
        <v>182</v>
      </c>
      <c r="B125" s="14" t="s">
        <v>183</v>
      </c>
      <c r="C125" s="15">
        <v>619</v>
      </c>
      <c r="D125" s="35">
        <v>687269</v>
      </c>
      <c r="E125" s="35">
        <f t="shared" si="200"/>
        <v>1110.2891760904686</v>
      </c>
      <c r="F125" s="35">
        <v>0</v>
      </c>
      <c r="G125" s="35">
        <f>F125/$C125</f>
        <v>0</v>
      </c>
      <c r="H125" s="35">
        <v>0</v>
      </c>
      <c r="I125" s="35">
        <f>H125/$C125</f>
        <v>0</v>
      </c>
      <c r="J125" s="35">
        <v>0</v>
      </c>
      <c r="K125" s="35">
        <f>J125/$C125</f>
        <v>0</v>
      </c>
      <c r="L125" s="35">
        <v>66843</v>
      </c>
      <c r="M125" s="35">
        <f>L125/$C125</f>
        <v>107.98546042003231</v>
      </c>
      <c r="N125" s="35">
        <v>1471</v>
      </c>
      <c r="O125" s="35">
        <f>N125/$C125</f>
        <v>2.3764135702746363</v>
      </c>
      <c r="P125" s="35">
        <v>0</v>
      </c>
      <c r="Q125" s="35">
        <f>P125/$C125</f>
        <v>0</v>
      </c>
      <c r="R125" s="35">
        <v>0</v>
      </c>
      <c r="S125" s="35">
        <f>R125/$C125</f>
        <v>0</v>
      </c>
      <c r="T125" s="35">
        <v>0</v>
      </c>
      <c r="U125" s="35">
        <f>T125/$C125</f>
        <v>0</v>
      </c>
      <c r="V125" s="35">
        <v>0</v>
      </c>
      <c r="W125" s="35">
        <f>V125/$C125</f>
        <v>0</v>
      </c>
      <c r="X125" s="35">
        <v>7730</v>
      </c>
      <c r="Y125" s="35">
        <f>X125/$C125</f>
        <v>12.487883683360259</v>
      </c>
      <c r="Z125" s="35">
        <v>0</v>
      </c>
      <c r="AA125" s="35">
        <f>Z125/$C125</f>
        <v>0</v>
      </c>
      <c r="AB125" s="35">
        <v>0</v>
      </c>
      <c r="AC125" s="35">
        <f>AB125/$C125</f>
        <v>0</v>
      </c>
      <c r="AD125" s="35">
        <v>0</v>
      </c>
      <c r="AE125" s="35">
        <f>AD125/$C125</f>
        <v>0</v>
      </c>
      <c r="AF125" s="35">
        <v>0</v>
      </c>
      <c r="AG125" s="35">
        <f>AF125/$C125</f>
        <v>0</v>
      </c>
      <c r="AH125" s="35">
        <v>0</v>
      </c>
      <c r="AI125" s="35">
        <f>AH125/$C125</f>
        <v>0</v>
      </c>
      <c r="AJ125" s="35">
        <v>0</v>
      </c>
      <c r="AK125" s="35">
        <f>AJ125/$C125</f>
        <v>0</v>
      </c>
      <c r="AL125" s="35">
        <v>0</v>
      </c>
      <c r="AM125" s="35">
        <f>AL125/$C125</f>
        <v>0</v>
      </c>
      <c r="AN125" s="35">
        <v>0</v>
      </c>
      <c r="AO125" s="17">
        <f>AN125/$C125</f>
        <v>0</v>
      </c>
      <c r="AP125" s="35">
        <v>0</v>
      </c>
      <c r="AQ125" s="35">
        <f>AP125/$C125</f>
        <v>0</v>
      </c>
      <c r="AR125" s="35">
        <v>0</v>
      </c>
      <c r="AS125" s="35">
        <f>AR125/$C125</f>
        <v>0</v>
      </c>
      <c r="AT125" s="35">
        <v>345450</v>
      </c>
      <c r="AU125" s="35">
        <f>AT125/$C125</f>
        <v>558.07754442649434</v>
      </c>
      <c r="AV125" s="35">
        <v>0</v>
      </c>
      <c r="AW125" s="35">
        <f>AV125/$C125</f>
        <v>0</v>
      </c>
      <c r="AX125" s="35">
        <v>2050</v>
      </c>
      <c r="AY125" s="35">
        <f>AX125/$C125</f>
        <v>3.3117932148626816</v>
      </c>
      <c r="AZ125" s="35">
        <v>0</v>
      </c>
      <c r="BA125" s="35">
        <f>AZ125/$C125</f>
        <v>0</v>
      </c>
      <c r="BB125" s="35">
        <v>0</v>
      </c>
      <c r="BC125" s="35">
        <f>BB125/$C125</f>
        <v>0</v>
      </c>
      <c r="BD125" s="35">
        <v>0</v>
      </c>
      <c r="BE125" s="35">
        <f>BD125/$C125</f>
        <v>0</v>
      </c>
      <c r="BF125" s="35">
        <v>0</v>
      </c>
      <c r="BG125" s="35">
        <f>BF125/$C125</f>
        <v>0</v>
      </c>
      <c r="BH125" s="25">
        <f t="shared" si="60"/>
        <v>1110813</v>
      </c>
      <c r="BI125" s="68">
        <f t="shared" si="201"/>
        <v>1794.5282714054927</v>
      </c>
    </row>
    <row r="126" spans="1:95" x14ac:dyDescent="0.2">
      <c r="A126" s="19" t="s">
        <v>194</v>
      </c>
      <c r="B126" s="20" t="s">
        <v>195</v>
      </c>
      <c r="C126" s="21">
        <v>491</v>
      </c>
      <c r="D126" s="39">
        <v>728275</v>
      </c>
      <c r="E126" s="39">
        <f t="shared" si="200"/>
        <v>1483.2484725050917</v>
      </c>
      <c r="F126" s="39">
        <v>0</v>
      </c>
      <c r="G126" s="39">
        <f>F126/$C126</f>
        <v>0</v>
      </c>
      <c r="H126" s="39">
        <v>0</v>
      </c>
      <c r="I126" s="39">
        <f>H126/$C126</f>
        <v>0</v>
      </c>
      <c r="J126" s="39">
        <v>0</v>
      </c>
      <c r="K126" s="39">
        <f>J126/$C126</f>
        <v>0</v>
      </c>
      <c r="L126" s="39">
        <v>39350</v>
      </c>
      <c r="M126" s="39">
        <f>L126/$C126</f>
        <v>80.142566191446022</v>
      </c>
      <c r="N126" s="39">
        <v>0</v>
      </c>
      <c r="O126" s="39">
        <f>N126/$C126</f>
        <v>0</v>
      </c>
      <c r="P126" s="39">
        <v>0</v>
      </c>
      <c r="Q126" s="39">
        <f>P126/$C126</f>
        <v>0</v>
      </c>
      <c r="R126" s="39">
        <v>0</v>
      </c>
      <c r="S126" s="39">
        <f>R126/$C126</f>
        <v>0</v>
      </c>
      <c r="T126" s="39">
        <v>0</v>
      </c>
      <c r="U126" s="39">
        <f>T126/$C126</f>
        <v>0</v>
      </c>
      <c r="V126" s="39">
        <v>0</v>
      </c>
      <c r="W126" s="39">
        <f>V126/$C126</f>
        <v>0</v>
      </c>
      <c r="X126" s="39">
        <v>1239</v>
      </c>
      <c r="Y126" s="39">
        <f>X126/$C126</f>
        <v>2.5234215885947049</v>
      </c>
      <c r="Z126" s="39">
        <v>0</v>
      </c>
      <c r="AA126" s="39">
        <f>Z126/$C126</f>
        <v>0</v>
      </c>
      <c r="AB126" s="39">
        <v>0</v>
      </c>
      <c r="AC126" s="39">
        <f>AB126/$C126</f>
        <v>0</v>
      </c>
      <c r="AD126" s="39">
        <v>0</v>
      </c>
      <c r="AE126" s="39">
        <f>AD126/$C126</f>
        <v>0</v>
      </c>
      <c r="AF126" s="39">
        <v>0</v>
      </c>
      <c r="AG126" s="39">
        <f>AF126/$C126</f>
        <v>0</v>
      </c>
      <c r="AH126" s="39">
        <v>0</v>
      </c>
      <c r="AI126" s="39">
        <f>AH126/$C126</f>
        <v>0</v>
      </c>
      <c r="AJ126" s="39">
        <v>2400</v>
      </c>
      <c r="AK126" s="39">
        <f>AJ126/$C126</f>
        <v>4.8879837067209779</v>
      </c>
      <c r="AL126" s="39">
        <v>0</v>
      </c>
      <c r="AM126" s="39">
        <f>AL126/$C126</f>
        <v>0</v>
      </c>
      <c r="AN126" s="39">
        <v>0</v>
      </c>
      <c r="AO126" s="23">
        <f>AN126/$C126</f>
        <v>0</v>
      </c>
      <c r="AP126" s="39">
        <v>0</v>
      </c>
      <c r="AQ126" s="39">
        <f>AP126/$C126</f>
        <v>0</v>
      </c>
      <c r="AR126" s="39">
        <v>0</v>
      </c>
      <c r="AS126" s="39">
        <f>AR126/$C126</f>
        <v>0</v>
      </c>
      <c r="AT126" s="39">
        <v>269661</v>
      </c>
      <c r="AU126" s="39">
        <f>AT126/$C126</f>
        <v>549.20773930753569</v>
      </c>
      <c r="AV126" s="39">
        <v>0</v>
      </c>
      <c r="AW126" s="39">
        <f>AV126/$C126</f>
        <v>0</v>
      </c>
      <c r="AX126" s="39">
        <v>22354</v>
      </c>
      <c r="AY126" s="39">
        <f>AX126/$C126</f>
        <v>45.527494908350306</v>
      </c>
      <c r="AZ126" s="39">
        <v>0</v>
      </c>
      <c r="BA126" s="39">
        <f>AZ126/$C126</f>
        <v>0</v>
      </c>
      <c r="BB126" s="39">
        <v>687</v>
      </c>
      <c r="BC126" s="39">
        <f>BB126/$C126</f>
        <v>1.3991853360488797</v>
      </c>
      <c r="BD126" s="39">
        <v>0</v>
      </c>
      <c r="BE126" s="39">
        <f>BD126/$C126</f>
        <v>0</v>
      </c>
      <c r="BF126" s="39">
        <v>0</v>
      </c>
      <c r="BG126" s="39">
        <f>BF126/$C126</f>
        <v>0</v>
      </c>
      <c r="BH126" s="25">
        <f t="shared" si="60"/>
        <v>1063966</v>
      </c>
      <c r="BI126" s="68">
        <f t="shared" si="201"/>
        <v>2166.9368635437881</v>
      </c>
    </row>
    <row r="127" spans="1:95" ht="12.75" customHeight="1" x14ac:dyDescent="0.2">
      <c r="A127" s="27"/>
      <c r="B127" s="43" t="s">
        <v>215</v>
      </c>
      <c r="C127" s="29">
        <f>SUM(C122:C126)</f>
        <v>3327</v>
      </c>
      <c r="D127" s="30">
        <f>SUM(D122:D126)</f>
        <v>1485024</v>
      </c>
      <c r="E127" s="39">
        <f t="shared" si="200"/>
        <v>446.35527502254286</v>
      </c>
      <c r="F127" s="30">
        <f t="shared" ref="F127" si="202">SUM(F122:F126)</f>
        <v>0</v>
      </c>
      <c r="G127" s="39">
        <f t="shared" ref="G127" si="203">F127/$C127</f>
        <v>0</v>
      </c>
      <c r="H127" s="30">
        <f t="shared" ref="H127" si="204">SUM(H122:H126)</f>
        <v>0</v>
      </c>
      <c r="I127" s="39">
        <f t="shared" ref="I127" si="205">H127/$C127</f>
        <v>0</v>
      </c>
      <c r="J127" s="30">
        <f t="shared" ref="J127" si="206">SUM(J122:J126)</f>
        <v>1478607</v>
      </c>
      <c r="K127" s="39">
        <f t="shared" ref="K127" si="207">J127/$C127</f>
        <v>444.42651036970244</v>
      </c>
      <c r="L127" s="30">
        <f t="shared" ref="L127" si="208">SUM(L122:L126)</f>
        <v>310766</v>
      </c>
      <c r="M127" s="39">
        <f t="shared" ref="M127" si="209">L127/$C127</f>
        <v>93.407273820258496</v>
      </c>
      <c r="N127" s="30">
        <f t="shared" ref="N127" si="210">SUM(N122:N126)</f>
        <v>150301</v>
      </c>
      <c r="O127" s="39">
        <f t="shared" ref="O127" si="211">N127/$C127</f>
        <v>45.176134655846106</v>
      </c>
      <c r="P127" s="30">
        <f t="shared" ref="P127" si="212">SUM(P122:P126)</f>
        <v>7336</v>
      </c>
      <c r="Q127" s="39">
        <f t="shared" ref="Q127" si="213">P127/$C127</f>
        <v>2.2049894800120229</v>
      </c>
      <c r="R127" s="30">
        <f t="shared" ref="R127" si="214">SUM(R122:R126)</f>
        <v>4815</v>
      </c>
      <c r="S127" s="39">
        <f t="shared" ref="S127" si="215">R127/$C127</f>
        <v>1.4472497745716861</v>
      </c>
      <c r="T127" s="30">
        <f t="shared" ref="T127" si="216">SUM(T122:T126)</f>
        <v>91456</v>
      </c>
      <c r="U127" s="39">
        <f t="shared" ref="U127" si="217">T127/$C127</f>
        <v>27.489029155395251</v>
      </c>
      <c r="V127" s="30">
        <f t="shared" ref="V127" si="218">SUM(V122:V126)</f>
        <v>0</v>
      </c>
      <c r="W127" s="39">
        <f t="shared" ref="W127" si="219">V127/$C127</f>
        <v>0</v>
      </c>
      <c r="X127" s="30">
        <f t="shared" ref="X127" si="220">SUM(X122:X126)</f>
        <v>126618</v>
      </c>
      <c r="Y127" s="39">
        <f t="shared" ref="Y127" si="221">X127/$C127</f>
        <v>38.05770964833183</v>
      </c>
      <c r="Z127" s="30">
        <f t="shared" ref="Z127" si="222">SUM(Z122:Z126)</f>
        <v>24267</v>
      </c>
      <c r="AA127" s="39">
        <f t="shared" ref="AA127" si="223">Z127/$C127</f>
        <v>7.2939585211902616</v>
      </c>
      <c r="AB127" s="30">
        <f t="shared" ref="AB127" si="224">SUM(AB122:AB126)</f>
        <v>0</v>
      </c>
      <c r="AC127" s="39">
        <f t="shared" ref="AC127" si="225">AB127/$C127</f>
        <v>0</v>
      </c>
      <c r="AD127" s="30">
        <f t="shared" ref="AD127" si="226">SUM(AD122:AD126)</f>
        <v>9096</v>
      </c>
      <c r="AE127" s="39">
        <f t="shared" ref="AE127" si="227">AD127/$C127</f>
        <v>2.7339945897204689</v>
      </c>
      <c r="AF127" s="30">
        <f t="shared" ref="AF127" si="228">SUM(AF122:AF126)</f>
        <v>0</v>
      </c>
      <c r="AG127" s="39">
        <f t="shared" ref="AG127" si="229">AF127/$C127</f>
        <v>0</v>
      </c>
      <c r="AH127" s="30">
        <f t="shared" ref="AH127" si="230">SUM(AH122:AH126)</f>
        <v>0</v>
      </c>
      <c r="AI127" s="39">
        <f t="shared" ref="AI127" si="231">AH127/$C127</f>
        <v>0</v>
      </c>
      <c r="AJ127" s="30">
        <f t="shared" ref="AJ127" si="232">SUM(AJ122:AJ126)</f>
        <v>2400</v>
      </c>
      <c r="AK127" s="39">
        <f t="shared" ref="AK127" si="233">AJ127/$C127</f>
        <v>0.72137060414788101</v>
      </c>
      <c r="AL127" s="30">
        <f t="shared" ref="AL127" si="234">SUM(AL122:AL126)</f>
        <v>0</v>
      </c>
      <c r="AM127" s="39">
        <f t="shared" ref="AM127" si="235">AL127/$C127</f>
        <v>0</v>
      </c>
      <c r="AN127" s="30">
        <f t="shared" ref="AN127" si="236">SUM(AN122:AN126)</f>
        <v>0</v>
      </c>
      <c r="AO127" s="39">
        <f t="shared" ref="AO127" si="237">AN127/$C127</f>
        <v>0</v>
      </c>
      <c r="AP127" s="30">
        <f t="shared" ref="AP127" si="238">SUM(AP122:AP126)</f>
        <v>0</v>
      </c>
      <c r="AQ127" s="39">
        <f t="shared" ref="AQ127" si="239">AP127/$C127</f>
        <v>0</v>
      </c>
      <c r="AR127" s="30">
        <f t="shared" ref="AR127" si="240">SUM(AR122:AR126)</f>
        <v>0</v>
      </c>
      <c r="AS127" s="39">
        <f t="shared" ref="AS127" si="241">AR127/$C127</f>
        <v>0</v>
      </c>
      <c r="AT127" s="30">
        <f t="shared" ref="AT127" si="242">SUM(AT122:AT126)</f>
        <v>1275205</v>
      </c>
      <c r="AU127" s="39">
        <f t="shared" ref="AU127" si="243">AT127/$C127</f>
        <v>383.28975052599941</v>
      </c>
      <c r="AV127" s="30">
        <f t="shared" ref="AV127" si="244">SUM(AV122:AV126)</f>
        <v>0</v>
      </c>
      <c r="AW127" s="39">
        <f t="shared" ref="AW127" si="245">AV127/$C127</f>
        <v>0</v>
      </c>
      <c r="AX127" s="30">
        <f t="shared" ref="AX127" si="246">SUM(AX122:AX126)</f>
        <v>121045</v>
      </c>
      <c r="AY127" s="39">
        <f t="shared" ref="AY127" si="247">AX127/$C127</f>
        <v>36.382626991283438</v>
      </c>
      <c r="AZ127" s="30">
        <f t="shared" ref="AZ127" si="248">SUM(AZ122:AZ126)</f>
        <v>0</v>
      </c>
      <c r="BA127" s="39">
        <f t="shared" ref="BA127" si="249">AZ127/$C127</f>
        <v>0</v>
      </c>
      <c r="BB127" s="30">
        <f t="shared" ref="BB127" si="250">SUM(BB122:BB126)</f>
        <v>687</v>
      </c>
      <c r="BC127" s="39">
        <f t="shared" ref="BC127" si="251">BB127/$C127</f>
        <v>0.20649233543733092</v>
      </c>
      <c r="BD127" s="30">
        <f t="shared" ref="BD127" si="252">SUM(BD122:BD126)</f>
        <v>0</v>
      </c>
      <c r="BE127" s="39">
        <f t="shared" ref="BE127" si="253">BD127/$C127</f>
        <v>0</v>
      </c>
      <c r="BF127" s="30">
        <f t="shared" ref="BF127" si="254">SUM(BF122:BF126)</f>
        <v>0</v>
      </c>
      <c r="BG127" s="39">
        <f t="shared" ref="BG127" si="255">BF127/$C127</f>
        <v>0</v>
      </c>
      <c r="BH127" s="53">
        <f t="shared" ref="BH127" si="256">SUM(BH122:BH126)</f>
        <v>5087623</v>
      </c>
      <c r="BI127" s="69">
        <f t="shared" si="201"/>
        <v>1529.1923654944394</v>
      </c>
    </row>
    <row r="128" spans="1:95" x14ac:dyDescent="0.2">
      <c r="A128" s="44"/>
      <c r="B128" s="34"/>
      <c r="C128" s="34"/>
      <c r="D128" s="34"/>
      <c r="E128" s="34"/>
      <c r="F128" s="34"/>
      <c r="G128" s="45"/>
      <c r="H128" s="34"/>
      <c r="I128" s="34"/>
      <c r="J128" s="34"/>
      <c r="K128" s="45"/>
      <c r="L128" s="34"/>
      <c r="M128" s="34"/>
      <c r="N128" s="34"/>
      <c r="O128" s="45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45"/>
      <c r="AA128" s="34"/>
      <c r="AB128" s="34"/>
      <c r="AC128" s="34"/>
      <c r="AD128" s="45"/>
      <c r="AE128" s="34"/>
      <c r="AF128" s="34"/>
      <c r="AG128" s="34"/>
      <c r="AH128" s="45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45"/>
      <c r="AT128" s="34"/>
      <c r="AU128" s="34"/>
      <c r="AV128" s="34"/>
      <c r="AW128" s="45"/>
      <c r="AX128" s="34"/>
      <c r="AY128" s="34"/>
      <c r="AZ128" s="34"/>
      <c r="BA128" s="45"/>
      <c r="BB128" s="34"/>
      <c r="BC128" s="34"/>
      <c r="BD128" s="34"/>
      <c r="BE128" s="34"/>
      <c r="BF128" s="34"/>
      <c r="BG128" s="34"/>
      <c r="BH128" s="34"/>
      <c r="BI128" s="34"/>
    </row>
    <row r="129" spans="1:95" s="47" customFormat="1" ht="19.5" customHeight="1" thickBot="1" x14ac:dyDescent="0.25">
      <c r="A129" s="48"/>
      <c r="B129" s="49" t="s">
        <v>210</v>
      </c>
      <c r="C129" s="50">
        <f>SUM(C73,C78,C120,C127)</f>
        <v>716070</v>
      </c>
      <c r="D129" s="51">
        <f>SUM(D73,D78,D120,D127)</f>
        <v>103594441</v>
      </c>
      <c r="E129" s="46">
        <f>D129/$C129</f>
        <v>144.67082966749061</v>
      </c>
      <c r="F129" s="51">
        <f t="shared" ref="F129" si="257">SUM(F73,F78,F120,F127)</f>
        <v>929861</v>
      </c>
      <c r="G129" s="46">
        <f t="shared" ref="G129" si="258">F129/$C129</f>
        <v>1.2985615931403354</v>
      </c>
      <c r="H129" s="51">
        <f t="shared" ref="H129" si="259">SUM(H73,H78,H120,H127)</f>
        <v>56000</v>
      </c>
      <c r="I129" s="46">
        <f t="shared" ref="I129" si="260">H129/$C129</f>
        <v>7.8204644797296358E-2</v>
      </c>
      <c r="J129" s="51">
        <f t="shared" ref="J129" si="261">SUM(J73,J78,J120,J127)</f>
        <v>17884080</v>
      </c>
      <c r="K129" s="46">
        <f t="shared" ref="K129" si="262">J129/$C129</f>
        <v>24.975323641543426</v>
      </c>
      <c r="L129" s="51">
        <f t="shared" ref="L129" si="263">SUM(L73,L78,L120,L127)</f>
        <v>21502472</v>
      </c>
      <c r="M129" s="46">
        <f t="shared" ref="M129" si="264">L129/$C129</f>
        <v>30.028449732568046</v>
      </c>
      <c r="N129" s="51">
        <f t="shared" ref="N129" si="265">SUM(N73,N78,N120,N127)</f>
        <v>40266106</v>
      </c>
      <c r="O129" s="46">
        <f t="shared" ref="O129" si="266">N129/$C129</f>
        <v>56.232080662505062</v>
      </c>
      <c r="P129" s="51">
        <f t="shared" ref="P129" si="267">SUM(P73,P78,P120,P127)</f>
        <v>9184524</v>
      </c>
      <c r="Q129" s="46">
        <f t="shared" ref="Q129" si="268">P129/$C129</f>
        <v>12.826293518790063</v>
      </c>
      <c r="R129" s="51">
        <f t="shared" ref="R129" si="269">SUM(R73,R78,R120,R127)</f>
        <v>1491496</v>
      </c>
      <c r="S129" s="46">
        <f t="shared" ref="S129" si="270">R129/$C129</f>
        <v>2.0828913374390772</v>
      </c>
      <c r="T129" s="51">
        <f t="shared" ref="T129" si="271">SUM(T73,T78,T120,T127)</f>
        <v>492208</v>
      </c>
      <c r="U129" s="46">
        <f t="shared" ref="U129" si="272">T129/$C129</f>
        <v>0.68737413939977932</v>
      </c>
      <c r="V129" s="51">
        <f t="shared" ref="V129" si="273">SUM(V73,V78,V120,V127)</f>
        <v>11749</v>
      </c>
      <c r="W129" s="46">
        <f t="shared" ref="W129" si="274">V129/$C129</f>
        <v>1.6407613780775623E-2</v>
      </c>
      <c r="X129" s="51">
        <f t="shared" ref="X129" si="275">SUM(X73,X78,X120,X127)</f>
        <v>28214532</v>
      </c>
      <c r="Y129" s="46">
        <f t="shared" ref="Y129" si="276">X129/$C129</f>
        <v>39.401918806820561</v>
      </c>
      <c r="Z129" s="51">
        <f t="shared" ref="Z129" si="277">SUM(Z73,Z78,Z120,Z127)</f>
        <v>2250055</v>
      </c>
      <c r="AA129" s="46">
        <f t="shared" ref="AA129" si="278">Z129/$C129</f>
        <v>3.1422277151675115</v>
      </c>
      <c r="AB129" s="51">
        <f t="shared" ref="AB129" si="279">SUM(AB73,AB78,AB120,AB127)</f>
        <v>641989</v>
      </c>
      <c r="AC129" s="46">
        <f t="shared" ref="AC129" si="280">AB129/$C129</f>
        <v>0.89654503051377654</v>
      </c>
      <c r="AD129" s="51">
        <f t="shared" ref="AD129" si="281">SUM(AD73,AD78,AD120,AD127)</f>
        <v>6179178</v>
      </c>
      <c r="AE129" s="46">
        <f t="shared" ref="AE129" si="282">AD129/$C129</f>
        <v>8.6292932255226447</v>
      </c>
      <c r="AF129" s="51">
        <f t="shared" ref="AF129" si="283">SUM(AF73,AF78,AF120,AF127)</f>
        <v>890688</v>
      </c>
      <c r="AG129" s="46">
        <f t="shared" ref="AG129" si="284">AF129/$C129</f>
        <v>1.2438560475931124</v>
      </c>
      <c r="AH129" s="51">
        <f t="shared" ref="AH129" si="285">SUM(AH73,AH78,AH120,AH127)</f>
        <v>1514054</v>
      </c>
      <c r="AI129" s="46">
        <f t="shared" ref="AI129" si="286">AH129/$C129</f>
        <v>2.1143938441772452</v>
      </c>
      <c r="AJ129" s="51">
        <f t="shared" ref="AJ129" si="287">SUM(AJ73,AJ78,AJ120,AJ127)</f>
        <v>5039183</v>
      </c>
      <c r="AK129" s="46">
        <f t="shared" ref="AK129" si="288">AJ129/$C129</f>
        <v>7.03727708184954</v>
      </c>
      <c r="AL129" s="51">
        <f t="shared" ref="AL129" si="289">SUM(AL73,AL78,AL120,AL127)</f>
        <v>27719</v>
      </c>
      <c r="AM129" s="46">
        <f t="shared" ref="AM129" si="290">AL129/$C129</f>
        <v>3.8709902663147458E-2</v>
      </c>
      <c r="AN129" s="51">
        <f t="shared" ref="AN129" si="291">SUM(AN73,AN78,AN120,AN127)</f>
        <v>0</v>
      </c>
      <c r="AO129" s="46">
        <f t="shared" ref="AO129" si="292">AN129/$C129</f>
        <v>0</v>
      </c>
      <c r="AP129" s="51">
        <f t="shared" ref="AP129" si="293">SUM(AP73,AP78,AP120,AP127)</f>
        <v>0</v>
      </c>
      <c r="AQ129" s="46">
        <f t="shared" ref="AQ129" si="294">AP129/$C129</f>
        <v>0</v>
      </c>
      <c r="AR129" s="51">
        <f t="shared" ref="AR129" si="295">SUM(AR73,AR78,AR120,AR127)</f>
        <v>86995</v>
      </c>
      <c r="AS129" s="46">
        <f t="shared" ref="AS129" si="296">AR129/$C129</f>
        <v>0.12148951918108565</v>
      </c>
      <c r="AT129" s="51">
        <f t="shared" ref="AT129" si="297">SUM(AT73,AT78,AT120,AT127)</f>
        <v>19184169</v>
      </c>
      <c r="AU129" s="46">
        <f t="shared" ref="AU129" si="298">AT129/$C129</f>
        <v>26.790912899576856</v>
      </c>
      <c r="AV129" s="51">
        <f t="shared" ref="AV129" si="299">SUM(AV73,AV78,AV120,AV127)</f>
        <v>211928</v>
      </c>
      <c r="AW129" s="46">
        <f t="shared" ref="AW129" si="300">AV129/$C129</f>
        <v>0.29595989218931112</v>
      </c>
      <c r="AX129" s="51">
        <f t="shared" ref="AX129" si="301">SUM(AX73,AX78,AX120,AX127)</f>
        <v>29358398</v>
      </c>
      <c r="AY129" s="46">
        <f t="shared" ref="AY129" si="302">AX129/$C129</f>
        <v>40.999340846565282</v>
      </c>
      <c r="AZ129" s="51">
        <f t="shared" ref="AZ129" si="303">SUM(AZ73,AZ78,AZ120,AZ127)</f>
        <v>16292548</v>
      </c>
      <c r="BA129" s="46">
        <f t="shared" ref="BA129" si="304">AZ129/$C129</f>
        <v>22.752730878266092</v>
      </c>
      <c r="BB129" s="51">
        <f t="shared" ref="BB129" si="305">SUM(BB73,BB78,BB120,BB127)</f>
        <v>472140</v>
      </c>
      <c r="BC129" s="46">
        <f t="shared" ref="BC129" si="306">BB129/$C129</f>
        <v>0.65934894633206254</v>
      </c>
      <c r="BD129" s="51">
        <f t="shared" ref="BD129" si="307">SUM(BD73,BD78,BD120,BD127)</f>
        <v>1112199</v>
      </c>
      <c r="BE129" s="46">
        <f t="shared" ref="BE129" si="308">BD129/$C129</f>
        <v>1.5531987096233608</v>
      </c>
      <c r="BF129" s="51">
        <f t="shared" ref="BF129" si="309">SUM(BF73,BF78,BF120,BF127)</f>
        <v>0</v>
      </c>
      <c r="BG129" s="46">
        <f t="shared" ref="BG129" si="310">BF129/$C129</f>
        <v>0</v>
      </c>
      <c r="BH129" s="54">
        <f t="shared" ref="BH129" si="311">SUM(BH73,BH78,BH120,BH127)</f>
        <v>306888712</v>
      </c>
      <c r="BI129" s="70">
        <f t="shared" ref="BI129" si="312">BH129/$C129</f>
        <v>428.57361989749603</v>
      </c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</row>
    <row r="130" spans="1:95" ht="13.5" thickTop="1" x14ac:dyDescent="0.2">
      <c r="A130" s="3" t="s">
        <v>211</v>
      </c>
    </row>
  </sheetData>
  <sortState ref="A74:BH180">
    <sortCondition ref="A74:A180"/>
  </sortState>
  <mergeCells count="32">
    <mergeCell ref="AM1:AM2"/>
    <mergeCell ref="BC1:BC2"/>
    <mergeCell ref="BE1:BE2"/>
    <mergeCell ref="BG1:BG2"/>
    <mergeCell ref="BI1:BI2"/>
    <mergeCell ref="AQ1:AQ2"/>
    <mergeCell ref="AS1:AS2"/>
    <mergeCell ref="AU1:AU2"/>
    <mergeCell ref="AW1:AW2"/>
    <mergeCell ref="AY1:AY2"/>
    <mergeCell ref="BA1:BA2"/>
    <mergeCell ref="AC1:AC2"/>
    <mergeCell ref="AE1:AE2"/>
    <mergeCell ref="AG1:AG2"/>
    <mergeCell ref="AI1:AI2"/>
    <mergeCell ref="AK1:AK2"/>
    <mergeCell ref="O1:O2"/>
    <mergeCell ref="Q1:Q2"/>
    <mergeCell ref="A1:B1"/>
    <mergeCell ref="C1:C2"/>
    <mergeCell ref="BH1:BH2"/>
    <mergeCell ref="E1:E2"/>
    <mergeCell ref="G1:G2"/>
    <mergeCell ref="I1:I2"/>
    <mergeCell ref="K1:K2"/>
    <mergeCell ref="M1:M2"/>
    <mergeCell ref="AO1:AO2"/>
    <mergeCell ref="S1:S2"/>
    <mergeCell ref="U1:U2"/>
    <mergeCell ref="W1:W2"/>
    <mergeCell ref="Y1:Y2"/>
    <mergeCell ref="AA1:AA2"/>
  </mergeCells>
  <printOptions horizontalCentered="1"/>
  <pageMargins left="0.25" right="0.25" top="0.8" bottom="0.5" header="0.43" footer="0.5"/>
  <pageSetup paperSize="5" scale="64" fitToWidth="14" fitToHeight="2" orientation="portrait" r:id="rId1"/>
  <headerFooter alignWithMargins="0">
    <oddHeader>&amp;C&amp;20Other Purchased Services - Expenditures by Object</oddHeader>
  </headerFooter>
  <rowBreaks count="1" manualBreakCount="1">
    <brk id="79" max="60" man="1"/>
  </rowBreaks>
  <colBreaks count="6" manualBreakCount="6">
    <brk id="11" max="129" man="1"/>
    <brk id="19" max="129" man="1"/>
    <brk id="27" max="129" man="1"/>
    <brk id="35" max="129" man="1"/>
    <brk id="43" max="129" man="1"/>
    <brk id="51" max="1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Other Purchased Services - 500</vt:lpstr>
      <vt:lpstr>'Other Purchased Services - 500'!Print_Area</vt:lpstr>
      <vt:lpstr>'Other Purchased Services - 500'!Print_Titles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Bourgeois</dc:creator>
  <cp:lastModifiedBy>Denise Bourgeois</cp:lastModifiedBy>
  <cp:lastPrinted>2019-06-04T19:05:26Z</cp:lastPrinted>
  <dcterms:created xsi:type="dcterms:W3CDTF">2019-06-04T17:47:43Z</dcterms:created>
  <dcterms:modified xsi:type="dcterms:W3CDTF">2019-06-11T15:12:42Z</dcterms:modified>
</cp:coreProperties>
</file>