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Object\Web\"/>
    </mc:Choice>
  </mc:AlternateContent>
  <bookViews>
    <workbookView xWindow="0" yWindow="0" windowWidth="24000" windowHeight="13500"/>
  </bookViews>
  <sheets>
    <sheet name="Benefits - 200" sheetId="1" r:id="rId1"/>
  </sheet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Elem_Secondary_BySiteCode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0">'Benefits - 200'!$A$1:$AE$130</definedName>
    <definedName name="_xlnm.Print_Titles" localSheetId="0">'Benefits - 200'!$A:$C,'Benefits - 200'!$1:$2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1" l="1"/>
  <c r="H127" i="1"/>
  <c r="J127" i="1"/>
  <c r="L127" i="1"/>
  <c r="N127" i="1"/>
  <c r="P127" i="1"/>
  <c r="R127" i="1"/>
  <c r="T127" i="1"/>
  <c r="V127" i="1"/>
  <c r="X127" i="1"/>
  <c r="Z127" i="1"/>
  <c r="AB127" i="1"/>
  <c r="D127" i="1"/>
  <c r="C127" i="1"/>
  <c r="Q127" i="1" s="1"/>
  <c r="F120" i="1"/>
  <c r="H120" i="1"/>
  <c r="J120" i="1"/>
  <c r="L120" i="1"/>
  <c r="N120" i="1"/>
  <c r="P120" i="1"/>
  <c r="R120" i="1"/>
  <c r="T120" i="1"/>
  <c r="V120" i="1"/>
  <c r="X120" i="1"/>
  <c r="Z120" i="1"/>
  <c r="AB120" i="1"/>
  <c r="C120" i="1"/>
  <c r="U120" i="1" s="1"/>
  <c r="D120" i="1"/>
  <c r="F78" i="1"/>
  <c r="H78" i="1"/>
  <c r="J78" i="1"/>
  <c r="L78" i="1"/>
  <c r="N78" i="1"/>
  <c r="P78" i="1"/>
  <c r="R78" i="1"/>
  <c r="T78" i="1"/>
  <c r="U78" i="1" s="1"/>
  <c r="V78" i="1"/>
  <c r="X78" i="1"/>
  <c r="Z78" i="1"/>
  <c r="AB78" i="1"/>
  <c r="D78" i="1"/>
  <c r="C78" i="1"/>
  <c r="Q78" i="1" s="1"/>
  <c r="F73" i="1"/>
  <c r="H73" i="1"/>
  <c r="H129" i="1" s="1"/>
  <c r="J73" i="1"/>
  <c r="L73" i="1"/>
  <c r="N73" i="1"/>
  <c r="P73" i="1"/>
  <c r="R73" i="1"/>
  <c r="T73" i="1"/>
  <c r="V73" i="1"/>
  <c r="X73" i="1"/>
  <c r="Z73" i="1"/>
  <c r="AB73" i="1"/>
  <c r="D73" i="1"/>
  <c r="D129" i="1" s="1"/>
  <c r="C73" i="1"/>
  <c r="C129" i="1" s="1"/>
  <c r="E129" i="1" l="1"/>
  <c r="W73" i="1"/>
  <c r="I120" i="1"/>
  <c r="AC73" i="1"/>
  <c r="AC120" i="1"/>
  <c r="O120" i="1"/>
  <c r="AA120" i="1"/>
  <c r="I129" i="1"/>
  <c r="E120" i="1"/>
  <c r="Y120" i="1"/>
  <c r="U73" i="1"/>
  <c r="T129" i="1"/>
  <c r="U129" i="1" s="1"/>
  <c r="M120" i="1"/>
  <c r="S73" i="1"/>
  <c r="K73" i="1"/>
  <c r="Y78" i="1"/>
  <c r="I78" i="1"/>
  <c r="K120" i="1"/>
  <c r="Y127" i="1"/>
  <c r="I127" i="1"/>
  <c r="Y73" i="1"/>
  <c r="Q73" i="1"/>
  <c r="I73" i="1"/>
  <c r="E78" i="1"/>
  <c r="Q120" i="1"/>
  <c r="E127" i="1"/>
  <c r="AC78" i="1"/>
  <c r="S78" i="1"/>
  <c r="M78" i="1"/>
  <c r="AC127" i="1"/>
  <c r="S127" i="1"/>
  <c r="P129" i="1"/>
  <c r="Q129" i="1" s="1"/>
  <c r="J129" i="1"/>
  <c r="K129" i="1" s="1"/>
  <c r="W78" i="1"/>
  <c r="G78" i="1"/>
  <c r="W127" i="1"/>
  <c r="G127" i="1"/>
  <c r="N129" i="1"/>
  <c r="O129" i="1" s="1"/>
  <c r="AA73" i="1"/>
  <c r="O73" i="1"/>
  <c r="AA78" i="1"/>
  <c r="K78" i="1"/>
  <c r="S120" i="1"/>
  <c r="AA127" i="1"/>
  <c r="U127" i="1"/>
  <c r="K127" i="1"/>
  <c r="X129" i="1"/>
  <c r="Y129" i="1" s="1"/>
  <c r="R129" i="1"/>
  <c r="S129" i="1" s="1"/>
  <c r="M127" i="1"/>
  <c r="Z129" i="1"/>
  <c r="AA129" i="1" s="1"/>
  <c r="M73" i="1"/>
  <c r="G73" i="1"/>
  <c r="O78" i="1"/>
  <c r="W120" i="1"/>
  <c r="G120" i="1"/>
  <c r="O127" i="1"/>
  <c r="AB129" i="1"/>
  <c r="AC129" i="1" s="1"/>
  <c r="V129" i="1"/>
  <c r="W129" i="1" s="1"/>
  <c r="L129" i="1"/>
  <c r="M129" i="1" s="1"/>
  <c r="F129" i="1"/>
  <c r="G129" i="1" s="1"/>
  <c r="Y119" i="1" l="1"/>
  <c r="U119" i="1"/>
  <c r="Q119" i="1"/>
  <c r="K119" i="1"/>
  <c r="I119" i="1"/>
  <c r="E119" i="1"/>
  <c r="M118" i="1"/>
  <c r="E118" i="1"/>
  <c r="U118" i="1"/>
  <c r="S117" i="1"/>
  <c r="G116" i="1"/>
  <c r="O115" i="1"/>
  <c r="G115" i="1"/>
  <c r="U114" i="1"/>
  <c r="Q114" i="1"/>
  <c r="M114" i="1"/>
  <c r="G114" i="1"/>
  <c r="E114" i="1"/>
  <c r="AA113" i="1"/>
  <c r="O126" i="1"/>
  <c r="E110" i="1"/>
  <c r="K125" i="1"/>
  <c r="O125" i="1"/>
  <c r="K106" i="1"/>
  <c r="S106" i="1"/>
  <c r="U105" i="1"/>
  <c r="E105" i="1"/>
  <c r="Y104" i="1"/>
  <c r="Q104" i="1"/>
  <c r="I104" i="1"/>
  <c r="K103" i="1"/>
  <c r="U102" i="1"/>
  <c r="E102" i="1"/>
  <c r="AC101" i="1"/>
  <c r="U101" i="1"/>
  <c r="O101" i="1"/>
  <c r="I101" i="1"/>
  <c r="E101" i="1"/>
  <c r="AC100" i="1"/>
  <c r="G99" i="1"/>
  <c r="W99" i="1"/>
  <c r="AA124" i="1"/>
  <c r="U124" i="1"/>
  <c r="S124" i="1"/>
  <c r="Q124" i="1"/>
  <c r="O124" i="1"/>
  <c r="M124" i="1"/>
  <c r="I124" i="1"/>
  <c r="G124" i="1"/>
  <c r="E124" i="1"/>
  <c r="AC98" i="1"/>
  <c r="M98" i="1"/>
  <c r="I98" i="1"/>
  <c r="Q96" i="1"/>
  <c r="I96" i="1"/>
  <c r="AA95" i="1"/>
  <c r="W95" i="1"/>
  <c r="M95" i="1"/>
  <c r="K95" i="1"/>
  <c r="G95" i="1"/>
  <c r="M123" i="1"/>
  <c r="E123" i="1"/>
  <c r="AC123" i="1"/>
  <c r="AC77" i="1"/>
  <c r="U77" i="1"/>
  <c r="M77" i="1"/>
  <c r="AC94" i="1"/>
  <c r="AA94" i="1"/>
  <c r="S94" i="1"/>
  <c r="Q94" i="1"/>
  <c r="M94" i="1"/>
  <c r="K94" i="1"/>
  <c r="E94" i="1"/>
  <c r="Q90" i="1"/>
  <c r="AC89" i="1"/>
  <c r="U89" i="1"/>
  <c r="M89" i="1"/>
  <c r="E89" i="1"/>
  <c r="G88" i="1"/>
  <c r="Y86" i="1"/>
  <c r="E86" i="1"/>
  <c r="AC86" i="1"/>
  <c r="S85" i="1"/>
  <c r="W84" i="1"/>
  <c r="O84" i="1"/>
  <c r="U83" i="1"/>
  <c r="Y82" i="1"/>
  <c r="Q82" i="1"/>
  <c r="AC82" i="1"/>
  <c r="K81" i="1"/>
  <c r="AA80" i="1"/>
  <c r="AC75" i="1"/>
  <c r="AA71" i="1"/>
  <c r="AC70" i="1"/>
  <c r="W70" i="1"/>
  <c r="U70" i="1"/>
  <c r="Q70" i="1"/>
  <c r="O70" i="1"/>
  <c r="I70" i="1"/>
  <c r="G70" i="1"/>
  <c r="AC69" i="1"/>
  <c r="U69" i="1"/>
  <c r="M69" i="1"/>
  <c r="I69" i="1"/>
  <c r="Q69" i="1"/>
  <c r="AC68" i="1"/>
  <c r="W68" i="1"/>
  <c r="O68" i="1"/>
  <c r="G68" i="1"/>
  <c r="S67" i="1"/>
  <c r="I67" i="1"/>
  <c r="AC66" i="1"/>
  <c r="AA66" i="1"/>
  <c r="Y66" i="1"/>
  <c r="W66" i="1"/>
  <c r="U66" i="1"/>
  <c r="O66" i="1"/>
  <c r="M66" i="1"/>
  <c r="I66" i="1"/>
  <c r="G66" i="1"/>
  <c r="W65" i="1"/>
  <c r="M65" i="1"/>
  <c r="AC65" i="1"/>
  <c r="S64" i="1"/>
  <c r="S63" i="1"/>
  <c r="AD63" i="1"/>
  <c r="W63" i="1"/>
  <c r="Y62" i="1"/>
  <c r="W62" i="1"/>
  <c r="Q62" i="1"/>
  <c r="O62" i="1"/>
  <c r="I62" i="1"/>
  <c r="G62" i="1"/>
  <c r="W61" i="1"/>
  <c r="M61" i="1"/>
  <c r="AC61" i="1"/>
  <c r="AC60" i="1"/>
  <c r="Y60" i="1"/>
  <c r="W60" i="1"/>
  <c r="U60" i="1"/>
  <c r="Q60" i="1"/>
  <c r="O60" i="1"/>
  <c r="M60" i="1"/>
  <c r="I60" i="1"/>
  <c r="G60" i="1"/>
  <c r="E60" i="1"/>
  <c r="AA59" i="1"/>
  <c r="W59" i="1"/>
  <c r="U59" i="1"/>
  <c r="O59" i="1"/>
  <c r="G59" i="1"/>
  <c r="S59" i="1"/>
  <c r="Y58" i="1"/>
  <c r="W58" i="1"/>
  <c r="Q58" i="1"/>
  <c r="O58" i="1"/>
  <c r="I58" i="1"/>
  <c r="G58" i="1"/>
  <c r="Y57" i="1"/>
  <c r="Q57" i="1"/>
  <c r="M57" i="1"/>
  <c r="E57" i="1"/>
  <c r="AC57" i="1"/>
  <c r="AC56" i="1"/>
  <c r="Y56" i="1"/>
  <c r="W56" i="1"/>
  <c r="U56" i="1"/>
  <c r="Q56" i="1"/>
  <c r="O56" i="1"/>
  <c r="M56" i="1"/>
  <c r="I56" i="1"/>
  <c r="G56" i="1"/>
  <c r="E56" i="1"/>
  <c r="AA55" i="1"/>
  <c r="K55" i="1"/>
  <c r="AC53" i="1"/>
  <c r="Y53" i="1"/>
  <c r="U53" i="1"/>
  <c r="S53" i="1"/>
  <c r="Q53" i="1"/>
  <c r="M53" i="1"/>
  <c r="I53" i="1"/>
  <c r="E53" i="1"/>
  <c r="Y52" i="1"/>
  <c r="W52" i="1"/>
  <c r="Q52" i="1"/>
  <c r="O52" i="1"/>
  <c r="I52" i="1"/>
  <c r="G52" i="1"/>
  <c r="K51" i="1"/>
  <c r="S51" i="1"/>
  <c r="Y50" i="1"/>
  <c r="W50" i="1"/>
  <c r="Q50" i="1"/>
  <c r="O50" i="1"/>
  <c r="I50" i="1"/>
  <c r="G50" i="1"/>
  <c r="AC49" i="1"/>
  <c r="Y49" i="1"/>
  <c r="U49" i="1"/>
  <c r="S49" i="1"/>
  <c r="Q49" i="1"/>
  <c r="M49" i="1"/>
  <c r="I49" i="1"/>
  <c r="G49" i="1"/>
  <c r="E49" i="1"/>
  <c r="AC48" i="1"/>
  <c r="Y48" i="1"/>
  <c r="W48" i="1"/>
  <c r="U48" i="1"/>
  <c r="Q48" i="1"/>
  <c r="O48" i="1"/>
  <c r="M48" i="1"/>
  <c r="I48" i="1"/>
  <c r="G48" i="1"/>
  <c r="E48" i="1"/>
  <c r="Y47" i="1"/>
  <c r="W47" i="1"/>
  <c r="AC46" i="1"/>
  <c r="Y46" i="1"/>
  <c r="W46" i="1"/>
  <c r="U46" i="1"/>
  <c r="Q46" i="1"/>
  <c r="O46" i="1"/>
  <c r="M46" i="1"/>
  <c r="I46" i="1"/>
  <c r="G46" i="1"/>
  <c r="AC45" i="1"/>
  <c r="AA45" i="1"/>
  <c r="Y45" i="1"/>
  <c r="W45" i="1"/>
  <c r="U45" i="1"/>
  <c r="Q45" i="1"/>
  <c r="M45" i="1"/>
  <c r="K45" i="1"/>
  <c r="I45" i="1"/>
  <c r="G45" i="1"/>
  <c r="E45" i="1"/>
  <c r="K44" i="1"/>
  <c r="W43" i="1"/>
  <c r="Q43" i="1"/>
  <c r="O43" i="1"/>
  <c r="M43" i="1"/>
  <c r="K43" i="1"/>
  <c r="G43" i="1"/>
  <c r="AA43" i="1"/>
  <c r="AC41" i="1"/>
  <c r="AA41" i="1"/>
  <c r="Y41" i="1"/>
  <c r="W41" i="1"/>
  <c r="U41" i="1"/>
  <c r="Q41" i="1"/>
  <c r="O41" i="1"/>
  <c r="M41" i="1"/>
  <c r="K41" i="1"/>
  <c r="I41" i="1"/>
  <c r="G41" i="1"/>
  <c r="E41" i="1"/>
  <c r="Y40" i="1"/>
  <c r="Q40" i="1"/>
  <c r="I40" i="1"/>
  <c r="Q39" i="1"/>
  <c r="AC38" i="1"/>
  <c r="Y38" i="1"/>
  <c r="W38" i="1"/>
  <c r="U38" i="1"/>
  <c r="Q38" i="1"/>
  <c r="O38" i="1"/>
  <c r="M38" i="1"/>
  <c r="I38" i="1"/>
  <c r="G38" i="1"/>
  <c r="AC37" i="1"/>
  <c r="AA37" i="1"/>
  <c r="Y37" i="1"/>
  <c r="W37" i="1"/>
  <c r="U37" i="1"/>
  <c r="Q37" i="1"/>
  <c r="M37" i="1"/>
  <c r="K37" i="1"/>
  <c r="I37" i="1"/>
  <c r="G37" i="1"/>
  <c r="E37" i="1"/>
  <c r="AA35" i="1"/>
  <c r="U35" i="1"/>
  <c r="O35" i="1"/>
  <c r="M35" i="1"/>
  <c r="K35" i="1"/>
  <c r="G35" i="1"/>
  <c r="AC34" i="1"/>
  <c r="W34" i="1"/>
  <c r="U34" i="1"/>
  <c r="O34" i="1"/>
  <c r="M34" i="1"/>
  <c r="G34" i="1"/>
  <c r="AC33" i="1"/>
  <c r="AA33" i="1"/>
  <c r="Y33" i="1"/>
  <c r="W33" i="1"/>
  <c r="U33" i="1"/>
  <c r="Q33" i="1"/>
  <c r="O33" i="1"/>
  <c r="M33" i="1"/>
  <c r="K33" i="1"/>
  <c r="I33" i="1"/>
  <c r="G33" i="1"/>
  <c r="E33" i="1"/>
  <c r="S32" i="1"/>
  <c r="K32" i="1"/>
  <c r="AA29" i="1"/>
  <c r="Y29" i="1"/>
  <c r="U29" i="1"/>
  <c r="Q29" i="1"/>
  <c r="O29" i="1"/>
  <c r="K29" i="1"/>
  <c r="I29" i="1"/>
  <c r="E29" i="1"/>
  <c r="AC29" i="1"/>
  <c r="K28" i="1"/>
  <c r="W27" i="1"/>
  <c r="AC26" i="1"/>
  <c r="Y26" i="1"/>
  <c r="W26" i="1"/>
  <c r="U26" i="1"/>
  <c r="Q26" i="1"/>
  <c r="O26" i="1"/>
  <c r="M26" i="1"/>
  <c r="I26" i="1"/>
  <c r="G26" i="1"/>
  <c r="AC25" i="1"/>
  <c r="I25" i="1"/>
  <c r="AC24" i="1"/>
  <c r="W24" i="1"/>
  <c r="U24" i="1"/>
  <c r="O24" i="1"/>
  <c r="M24" i="1"/>
  <c r="G24" i="1"/>
  <c r="E24" i="1"/>
  <c r="AA23" i="1"/>
  <c r="K23" i="1"/>
  <c r="AD23" i="1"/>
  <c r="O23" i="1"/>
  <c r="Y22" i="1"/>
  <c r="Q22" i="1"/>
  <c r="I22" i="1"/>
  <c r="AC21" i="1"/>
  <c r="Y21" i="1"/>
  <c r="U21" i="1"/>
  <c r="S21" i="1"/>
  <c r="I21" i="1"/>
  <c r="E21" i="1"/>
  <c r="K20" i="1"/>
  <c r="S20" i="1"/>
  <c r="O19" i="1"/>
  <c r="G19" i="1"/>
  <c r="AA19" i="1"/>
  <c r="AC18" i="1"/>
  <c r="Y18" i="1"/>
  <c r="W18" i="1"/>
  <c r="S18" i="1"/>
  <c r="Q18" i="1"/>
  <c r="M18" i="1"/>
  <c r="K18" i="1"/>
  <c r="E18" i="1"/>
  <c r="U18" i="1"/>
  <c r="AC17" i="1"/>
  <c r="AA17" i="1"/>
  <c r="Y17" i="1"/>
  <c r="W17" i="1"/>
  <c r="U17" i="1"/>
  <c r="Q17" i="1"/>
  <c r="O17" i="1"/>
  <c r="M17" i="1"/>
  <c r="K17" i="1"/>
  <c r="I17" i="1"/>
  <c r="G17" i="1"/>
  <c r="E17" i="1"/>
  <c r="S16" i="1"/>
  <c r="AC15" i="1"/>
  <c r="W15" i="1"/>
  <c r="Q15" i="1"/>
  <c r="O15" i="1"/>
  <c r="M15" i="1"/>
  <c r="K15" i="1"/>
  <c r="G15" i="1"/>
  <c r="AC14" i="1"/>
  <c r="I14" i="1"/>
  <c r="E14" i="1"/>
  <c r="M14" i="1"/>
  <c r="AA13" i="1"/>
  <c r="Y13" i="1"/>
  <c r="U13" i="1"/>
  <c r="Q13" i="1"/>
  <c r="O13" i="1"/>
  <c r="K13" i="1"/>
  <c r="I13" i="1"/>
  <c r="E13" i="1"/>
  <c r="AC13" i="1"/>
  <c r="AA12" i="1"/>
  <c r="K12" i="1"/>
  <c r="W11" i="1"/>
  <c r="U11" i="1"/>
  <c r="O11" i="1"/>
  <c r="M11" i="1"/>
  <c r="G11" i="1"/>
  <c r="AC10" i="1"/>
  <c r="O10" i="1"/>
  <c r="I10" i="1"/>
  <c r="E10" i="1"/>
  <c r="M10" i="1"/>
  <c r="AA9" i="1"/>
  <c r="Y9" i="1"/>
  <c r="U9" i="1"/>
  <c r="Q9" i="1"/>
  <c r="O9" i="1"/>
  <c r="K9" i="1"/>
  <c r="I9" i="1"/>
  <c r="E9" i="1"/>
  <c r="AC9" i="1"/>
  <c r="W8" i="1"/>
  <c r="U7" i="1"/>
  <c r="O7" i="1"/>
  <c r="AC6" i="1"/>
  <c r="AA6" i="1"/>
  <c r="Y6" i="1"/>
  <c r="W6" i="1"/>
  <c r="U6" i="1"/>
  <c r="S6" i="1"/>
  <c r="Q6" i="1"/>
  <c r="O6" i="1"/>
  <c r="M6" i="1"/>
  <c r="K6" i="1"/>
  <c r="I6" i="1"/>
  <c r="G6" i="1"/>
  <c r="E6" i="1"/>
  <c r="AC5" i="1"/>
  <c r="Y5" i="1"/>
  <c r="W5" i="1"/>
  <c r="Q5" i="1"/>
  <c r="M5" i="1"/>
  <c r="I5" i="1"/>
  <c r="G5" i="1"/>
  <c r="U5" i="1"/>
  <c r="K4" i="1"/>
  <c r="S4" i="1"/>
  <c r="AA3" i="1"/>
  <c r="O3" i="1"/>
  <c r="K3" i="1"/>
  <c r="G3" i="1"/>
  <c r="W3" i="1"/>
  <c r="K91" i="1" l="1"/>
  <c r="K93" i="1"/>
  <c r="Q99" i="1"/>
  <c r="O103" i="1"/>
  <c r="W103" i="1"/>
  <c r="W104" i="1"/>
  <c r="AC104" i="1"/>
  <c r="I105" i="1"/>
  <c r="Q106" i="1"/>
  <c r="W106" i="1"/>
  <c r="S76" i="1"/>
  <c r="AA76" i="1"/>
  <c r="G80" i="1"/>
  <c r="E82" i="1"/>
  <c r="AD85" i="1"/>
  <c r="AE85" i="1" s="1"/>
  <c r="AA85" i="1"/>
  <c r="U86" i="1"/>
  <c r="G89" i="1"/>
  <c r="O89" i="1"/>
  <c r="W89" i="1"/>
  <c r="I90" i="1"/>
  <c r="Y123" i="1"/>
  <c r="AC95" i="1"/>
  <c r="Y96" i="1"/>
  <c r="E99" i="1"/>
  <c r="K99" i="1"/>
  <c r="S99" i="1"/>
  <c r="I102" i="1"/>
  <c r="Q102" i="1"/>
  <c r="E104" i="1"/>
  <c r="E108" i="1"/>
  <c r="M108" i="1"/>
  <c r="U108" i="1"/>
  <c r="AC108" i="1"/>
  <c r="I82" i="1"/>
  <c r="I75" i="1"/>
  <c r="M76" i="1"/>
  <c r="AC76" i="1"/>
  <c r="S81" i="1"/>
  <c r="AA81" i="1"/>
  <c r="U82" i="1"/>
  <c r="O86" i="1"/>
  <c r="M88" i="1"/>
  <c r="AC88" i="1"/>
  <c r="I89" i="1"/>
  <c r="Q89" i="1"/>
  <c r="Y89" i="1"/>
  <c r="E90" i="1"/>
  <c r="U94" i="1"/>
  <c r="I77" i="1"/>
  <c r="Q77" i="1"/>
  <c r="Y77" i="1"/>
  <c r="S123" i="1"/>
  <c r="AA123" i="1"/>
  <c r="O95" i="1"/>
  <c r="Q95" i="1"/>
  <c r="M99" i="1"/>
  <c r="U99" i="1"/>
  <c r="AA99" i="1"/>
  <c r="G100" i="1"/>
  <c r="O100" i="1"/>
  <c r="W100" i="1"/>
  <c r="Y102" i="1"/>
  <c r="AA103" i="1"/>
  <c r="G104" i="1"/>
  <c r="M104" i="1"/>
  <c r="G106" i="1"/>
  <c r="AA106" i="1"/>
  <c r="AA125" i="1"/>
  <c r="O82" i="1"/>
  <c r="I86" i="1"/>
  <c r="Q86" i="1"/>
  <c r="W88" i="1"/>
  <c r="Y94" i="1"/>
  <c r="E96" i="1"/>
  <c r="M96" i="1"/>
  <c r="U96" i="1"/>
  <c r="AC96" i="1"/>
  <c r="G97" i="1"/>
  <c r="O97" i="1"/>
  <c r="W97" i="1"/>
  <c r="K124" i="1"/>
  <c r="Y124" i="1"/>
  <c r="O99" i="1"/>
  <c r="M101" i="1"/>
  <c r="O104" i="1"/>
  <c r="U104" i="1"/>
  <c r="O105" i="1"/>
  <c r="AC105" i="1"/>
  <c r="O106" i="1"/>
  <c r="AC106" i="1"/>
  <c r="I108" i="1"/>
  <c r="G110" i="1"/>
  <c r="O110" i="1"/>
  <c r="W110" i="1"/>
  <c r="M111" i="1"/>
  <c r="U111" i="1"/>
  <c r="AC111" i="1"/>
  <c r="I114" i="1"/>
  <c r="AC114" i="1"/>
  <c r="S115" i="1"/>
  <c r="AA115" i="1"/>
  <c r="M116" i="1"/>
  <c r="U116" i="1"/>
  <c r="I117" i="1"/>
  <c r="W117" i="1"/>
  <c r="W118" i="1"/>
  <c r="O119" i="1"/>
  <c r="G111" i="1"/>
  <c r="O111" i="1"/>
  <c r="W111" i="1"/>
  <c r="K114" i="1"/>
  <c r="W114" i="1"/>
  <c r="M115" i="1"/>
  <c r="U115" i="1"/>
  <c r="AC115" i="1"/>
  <c r="O116" i="1"/>
  <c r="W116" i="1"/>
  <c r="Q118" i="1"/>
  <c r="Y118" i="1"/>
  <c r="AC119" i="1"/>
  <c r="I111" i="1"/>
  <c r="Q111" i="1"/>
  <c r="Y111" i="1"/>
  <c r="Y114" i="1"/>
  <c r="M110" i="1"/>
  <c r="U110" i="1"/>
  <c r="AC110" i="1"/>
  <c r="K126" i="1"/>
  <c r="AA114" i="1"/>
  <c r="G117" i="1"/>
  <c r="O117" i="1"/>
  <c r="AC118" i="1"/>
  <c r="G119" i="1"/>
  <c r="M119" i="1"/>
  <c r="U75" i="1"/>
  <c r="Q75" i="1"/>
  <c r="Y75" i="1"/>
  <c r="E75" i="1"/>
  <c r="M75" i="1"/>
  <c r="U14" i="1"/>
  <c r="S28" i="1"/>
  <c r="AA30" i="1"/>
  <c r="AA32" i="1"/>
  <c r="AA44" i="1"/>
  <c r="AA91" i="1"/>
  <c r="Q4" i="1"/>
  <c r="K10" i="1"/>
  <c r="Q10" i="1"/>
  <c r="W10" i="1"/>
  <c r="AD12" i="1"/>
  <c r="AE12" i="1" s="1"/>
  <c r="K14" i="1"/>
  <c r="Q14" i="1"/>
  <c r="W14" i="1"/>
  <c r="W19" i="1"/>
  <c r="Q20" i="1"/>
  <c r="M21" i="1"/>
  <c r="K22" i="1"/>
  <c r="S22" i="1"/>
  <c r="AA22" i="1"/>
  <c r="U25" i="1"/>
  <c r="E25" i="1"/>
  <c r="W25" i="1"/>
  <c r="AD27" i="1"/>
  <c r="AE27" i="1" s="1"/>
  <c r="M30" i="1"/>
  <c r="U30" i="1"/>
  <c r="AC30" i="1"/>
  <c r="E32" i="1"/>
  <c r="M32" i="1"/>
  <c r="U32" i="1"/>
  <c r="AC32" i="1"/>
  <c r="K40" i="1"/>
  <c r="S40" i="1"/>
  <c r="AA40" i="1"/>
  <c r="K42" i="1"/>
  <c r="S42" i="1"/>
  <c r="AA42" i="1"/>
  <c r="E44" i="1"/>
  <c r="M44" i="1"/>
  <c r="U44" i="1"/>
  <c r="AC44" i="1"/>
  <c r="W49" i="1"/>
  <c r="AD51" i="1"/>
  <c r="AE51" i="1" s="1"/>
  <c r="O53" i="1"/>
  <c r="G57" i="1"/>
  <c r="S57" i="1"/>
  <c r="E61" i="1"/>
  <c r="Q61" i="1"/>
  <c r="Y61" i="1"/>
  <c r="E65" i="1"/>
  <c r="Q65" i="1"/>
  <c r="Y65" i="1"/>
  <c r="W69" i="1"/>
  <c r="E83" i="1"/>
  <c r="O4" i="1"/>
  <c r="AA27" i="1"/>
  <c r="G27" i="1"/>
  <c r="S30" i="1"/>
  <c r="S44" i="1"/>
  <c r="O71" i="1"/>
  <c r="G71" i="1"/>
  <c r="K71" i="1"/>
  <c r="AA93" i="1"/>
  <c r="E4" i="1"/>
  <c r="S5" i="1"/>
  <c r="AD4" i="1"/>
  <c r="AE4" i="1" s="1"/>
  <c r="O5" i="1"/>
  <c r="S7" i="1"/>
  <c r="G9" i="1"/>
  <c r="W9" i="1"/>
  <c r="S10" i="1"/>
  <c r="Y10" i="1"/>
  <c r="AA11" i="1"/>
  <c r="AC11" i="1"/>
  <c r="O12" i="1"/>
  <c r="W12" i="1"/>
  <c r="G13" i="1"/>
  <c r="W13" i="1"/>
  <c r="S14" i="1"/>
  <c r="Y14" i="1"/>
  <c r="S15" i="1"/>
  <c r="U15" i="1"/>
  <c r="G16" i="1"/>
  <c r="AD16" i="1"/>
  <c r="AE16" i="1" s="1"/>
  <c r="W16" i="1"/>
  <c r="S17" i="1"/>
  <c r="G18" i="1"/>
  <c r="AA18" i="1"/>
  <c r="O21" i="1"/>
  <c r="AA21" i="1"/>
  <c r="E22" i="1"/>
  <c r="Q25" i="1"/>
  <c r="Y25" i="1"/>
  <c r="W35" i="1"/>
  <c r="K36" i="1"/>
  <c r="S36" i="1"/>
  <c r="AA36" i="1"/>
  <c r="M42" i="1"/>
  <c r="U42" i="1"/>
  <c r="AC42" i="1"/>
  <c r="G51" i="1"/>
  <c r="U51" i="1"/>
  <c r="AC51" i="1"/>
  <c r="I54" i="1"/>
  <c r="Q54" i="1"/>
  <c r="Y54" i="1"/>
  <c r="AD55" i="1"/>
  <c r="AE55" i="1" s="1"/>
  <c r="I57" i="1"/>
  <c r="U57" i="1"/>
  <c r="K59" i="1"/>
  <c r="G61" i="1"/>
  <c r="S61" i="1"/>
  <c r="G65" i="1"/>
  <c r="S65" i="1"/>
  <c r="E69" i="1"/>
  <c r="Y69" i="1"/>
  <c r="W71" i="1"/>
  <c r="W83" i="1"/>
  <c r="S84" i="1"/>
  <c r="G84" i="1"/>
  <c r="K84" i="1"/>
  <c r="AA84" i="1"/>
  <c r="U10" i="1"/>
  <c r="O14" i="1"/>
  <c r="AA28" i="1"/>
  <c r="K30" i="1"/>
  <c r="S91" i="1"/>
  <c r="S93" i="1"/>
  <c r="U4" i="1"/>
  <c r="AA4" i="1"/>
  <c r="E5" i="1"/>
  <c r="K5" i="1"/>
  <c r="AA5" i="1"/>
  <c r="O8" i="1"/>
  <c r="M9" i="1"/>
  <c r="S9" i="1"/>
  <c r="G10" i="1"/>
  <c r="AA10" i="1"/>
  <c r="S12" i="1"/>
  <c r="Q12" i="1"/>
  <c r="M13" i="1"/>
  <c r="S13" i="1"/>
  <c r="G14" i="1"/>
  <c r="AA14" i="1"/>
  <c r="I18" i="1"/>
  <c r="O18" i="1"/>
  <c r="M19" i="1"/>
  <c r="U19" i="1"/>
  <c r="AD20" i="1"/>
  <c r="AE20" i="1" s="1"/>
  <c r="AA20" i="1"/>
  <c r="K21" i="1"/>
  <c r="Q21" i="1"/>
  <c r="G22" i="1"/>
  <c r="O22" i="1"/>
  <c r="W22" i="1"/>
  <c r="Q23" i="1"/>
  <c r="K24" i="1"/>
  <c r="S24" i="1"/>
  <c r="AD25" i="1"/>
  <c r="AE25" i="1" s="1"/>
  <c r="M25" i="1"/>
  <c r="S25" i="1"/>
  <c r="O27" i="1"/>
  <c r="AC27" i="1"/>
  <c r="I28" i="1"/>
  <c r="Q28" i="1"/>
  <c r="Y28" i="1"/>
  <c r="S35" i="1"/>
  <c r="E36" i="1"/>
  <c r="M36" i="1"/>
  <c r="U36" i="1"/>
  <c r="AC36" i="1"/>
  <c r="O39" i="1"/>
  <c r="K39" i="1"/>
  <c r="AA39" i="1"/>
  <c r="O51" i="1"/>
  <c r="W51" i="1"/>
  <c r="K54" i="1"/>
  <c r="S54" i="1"/>
  <c r="AA54" i="1"/>
  <c r="W57" i="1"/>
  <c r="AD59" i="1"/>
  <c r="AE59" i="1" s="1"/>
  <c r="I61" i="1"/>
  <c r="U61" i="1"/>
  <c r="I65" i="1"/>
  <c r="U65" i="1"/>
  <c r="G69" i="1"/>
  <c r="S69" i="1"/>
  <c r="I83" i="1"/>
  <c r="Q83" i="1"/>
  <c r="U84" i="1"/>
  <c r="K87" i="1"/>
  <c r="S87" i="1"/>
  <c r="AA87" i="1"/>
  <c r="AC19" i="1"/>
  <c r="O20" i="1"/>
  <c r="W20" i="1"/>
  <c r="G21" i="1"/>
  <c r="W21" i="1"/>
  <c r="M22" i="1"/>
  <c r="U22" i="1"/>
  <c r="AC22" i="1"/>
  <c r="I24" i="1"/>
  <c r="Q24" i="1"/>
  <c r="Y24" i="1"/>
  <c r="O25" i="1"/>
  <c r="K26" i="1"/>
  <c r="S26" i="1"/>
  <c r="AA26" i="1"/>
  <c r="M27" i="1"/>
  <c r="E28" i="1"/>
  <c r="M28" i="1"/>
  <c r="U28" i="1"/>
  <c r="AC28" i="1"/>
  <c r="G29" i="1"/>
  <c r="W29" i="1"/>
  <c r="G30" i="1"/>
  <c r="O30" i="1"/>
  <c r="W30" i="1"/>
  <c r="W31" i="1"/>
  <c r="G32" i="1"/>
  <c r="O32" i="1"/>
  <c r="W32" i="1"/>
  <c r="S33" i="1"/>
  <c r="I34" i="1"/>
  <c r="Q34" i="1"/>
  <c r="Y34" i="1"/>
  <c r="AD35" i="1"/>
  <c r="AE35" i="1" s="1"/>
  <c r="G36" i="1"/>
  <c r="O36" i="1"/>
  <c r="W36" i="1"/>
  <c r="S37" i="1"/>
  <c r="AD39" i="1"/>
  <c r="AE39" i="1" s="1"/>
  <c r="E40" i="1"/>
  <c r="M40" i="1"/>
  <c r="U40" i="1"/>
  <c r="AC40" i="1"/>
  <c r="G42" i="1"/>
  <c r="O42" i="1"/>
  <c r="W42" i="1"/>
  <c r="U43" i="1"/>
  <c r="G44" i="1"/>
  <c r="O44" i="1"/>
  <c r="W44" i="1"/>
  <c r="S45" i="1"/>
  <c r="AD47" i="1"/>
  <c r="O49" i="1"/>
  <c r="K50" i="1"/>
  <c r="S50" i="1"/>
  <c r="AA50" i="1"/>
  <c r="Q51" i="1"/>
  <c r="K52" i="1"/>
  <c r="S52" i="1"/>
  <c r="AA52" i="1"/>
  <c r="K53" i="1"/>
  <c r="AA53" i="1"/>
  <c r="M54" i="1"/>
  <c r="U54" i="1"/>
  <c r="AC54" i="1"/>
  <c r="O57" i="1"/>
  <c r="K58" i="1"/>
  <c r="S58" i="1"/>
  <c r="AA58" i="1"/>
  <c r="Q59" i="1"/>
  <c r="AC59" i="1"/>
  <c r="O61" i="1"/>
  <c r="K62" i="1"/>
  <c r="S62" i="1"/>
  <c r="AA62" i="1"/>
  <c r="O65" i="1"/>
  <c r="Q66" i="1"/>
  <c r="K68" i="1"/>
  <c r="S68" i="1"/>
  <c r="O69" i="1"/>
  <c r="K70" i="1"/>
  <c r="Y70" i="1"/>
  <c r="Q71" i="1"/>
  <c r="AC71" i="1"/>
  <c r="G76" i="1"/>
  <c r="U76" i="1"/>
  <c r="M80" i="1"/>
  <c r="M81" i="1"/>
  <c r="K82" i="1"/>
  <c r="AA82" i="1"/>
  <c r="K83" i="1"/>
  <c r="S83" i="1"/>
  <c r="Y83" i="1"/>
  <c r="K86" i="1"/>
  <c r="AA86" i="1"/>
  <c r="M87" i="1"/>
  <c r="U87" i="1"/>
  <c r="AC87" i="1"/>
  <c r="G90" i="1"/>
  <c r="M90" i="1"/>
  <c r="Y90" i="1"/>
  <c r="G122" i="1"/>
  <c r="O122" i="1"/>
  <c r="W122" i="1"/>
  <c r="I123" i="1"/>
  <c r="U123" i="1"/>
  <c r="S112" i="1"/>
  <c r="G112" i="1"/>
  <c r="AA112" i="1"/>
  <c r="K112" i="1"/>
  <c r="AA24" i="1"/>
  <c r="K25" i="1"/>
  <c r="AA25" i="1"/>
  <c r="U27" i="1"/>
  <c r="G28" i="1"/>
  <c r="O28" i="1"/>
  <c r="W28" i="1"/>
  <c r="M29" i="1"/>
  <c r="S29" i="1"/>
  <c r="I30" i="1"/>
  <c r="Q30" i="1"/>
  <c r="Y30" i="1"/>
  <c r="AD31" i="1"/>
  <c r="AE31" i="1" s="1"/>
  <c r="I32" i="1"/>
  <c r="Q32" i="1"/>
  <c r="Y32" i="1"/>
  <c r="K34" i="1"/>
  <c r="S34" i="1"/>
  <c r="AA34" i="1"/>
  <c r="Q35" i="1"/>
  <c r="AC35" i="1"/>
  <c r="I36" i="1"/>
  <c r="Q36" i="1"/>
  <c r="Y36" i="1"/>
  <c r="O37" i="1"/>
  <c r="K38" i="1"/>
  <c r="S38" i="1"/>
  <c r="AA38" i="1"/>
  <c r="G40" i="1"/>
  <c r="O40" i="1"/>
  <c r="W40" i="1"/>
  <c r="S41" i="1"/>
  <c r="I42" i="1"/>
  <c r="Q42" i="1"/>
  <c r="Y42" i="1"/>
  <c r="AD43" i="1"/>
  <c r="AE43" i="1" s="1"/>
  <c r="AC43" i="1"/>
  <c r="I44" i="1"/>
  <c r="Q44" i="1"/>
  <c r="Y44" i="1"/>
  <c r="O45" i="1"/>
  <c r="K46" i="1"/>
  <c r="S46" i="1"/>
  <c r="AA46" i="1"/>
  <c r="K48" i="1"/>
  <c r="S48" i="1"/>
  <c r="AA48" i="1"/>
  <c r="K49" i="1"/>
  <c r="AA49" i="1"/>
  <c r="M50" i="1"/>
  <c r="U50" i="1"/>
  <c r="AC50" i="1"/>
  <c r="M51" i="1"/>
  <c r="E52" i="1"/>
  <c r="M52" i="1"/>
  <c r="U52" i="1"/>
  <c r="AC52" i="1"/>
  <c r="G53" i="1"/>
  <c r="W53" i="1"/>
  <c r="G54" i="1"/>
  <c r="O54" i="1"/>
  <c r="W54" i="1"/>
  <c r="O55" i="1"/>
  <c r="Q55" i="1"/>
  <c r="K56" i="1"/>
  <c r="S56" i="1"/>
  <c r="AA56" i="1"/>
  <c r="K57" i="1"/>
  <c r="AA57" i="1"/>
  <c r="M58" i="1"/>
  <c r="U58" i="1"/>
  <c r="AC58" i="1"/>
  <c r="M59" i="1"/>
  <c r="K60" i="1"/>
  <c r="S60" i="1"/>
  <c r="AA60" i="1"/>
  <c r="K61" i="1"/>
  <c r="AA61" i="1"/>
  <c r="M62" i="1"/>
  <c r="U62" i="1"/>
  <c r="AC62" i="1"/>
  <c r="K65" i="1"/>
  <c r="AA65" i="1"/>
  <c r="K66" i="1"/>
  <c r="S66" i="1"/>
  <c r="M68" i="1"/>
  <c r="AA68" i="1"/>
  <c r="K69" i="1"/>
  <c r="AA69" i="1"/>
  <c r="M70" i="1"/>
  <c r="S70" i="1"/>
  <c r="AA70" i="1"/>
  <c r="I76" i="1"/>
  <c r="O76" i="1"/>
  <c r="W76" i="1"/>
  <c r="AC80" i="1"/>
  <c r="O81" i="1"/>
  <c r="W81" i="1"/>
  <c r="AC81" i="1"/>
  <c r="G82" i="1"/>
  <c r="W82" i="1"/>
  <c r="M83" i="1"/>
  <c r="AA83" i="1"/>
  <c r="Q84" i="1"/>
  <c r="AC84" i="1"/>
  <c r="I85" i="1"/>
  <c r="W85" i="1"/>
  <c r="W86" i="1"/>
  <c r="O90" i="1"/>
  <c r="U90" i="1"/>
  <c r="G91" i="1"/>
  <c r="O91" i="1"/>
  <c r="W91" i="1"/>
  <c r="G93" i="1"/>
  <c r="O93" i="1"/>
  <c r="W93" i="1"/>
  <c r="I94" i="1"/>
  <c r="K123" i="1"/>
  <c r="Q123" i="1"/>
  <c r="AD95" i="1"/>
  <c r="AA98" i="1"/>
  <c r="U98" i="1"/>
  <c r="E98" i="1"/>
  <c r="Q98" i="1"/>
  <c r="Y98" i="1"/>
  <c r="M105" i="1"/>
  <c r="M71" i="1"/>
  <c r="K76" i="1"/>
  <c r="Q76" i="1"/>
  <c r="Y76" i="1"/>
  <c r="W80" i="1"/>
  <c r="Q81" i="1"/>
  <c r="M82" i="1"/>
  <c r="S82" i="1"/>
  <c r="G83" i="1"/>
  <c r="O83" i="1"/>
  <c r="AC83" i="1"/>
  <c r="M84" i="1"/>
  <c r="M86" i="1"/>
  <c r="S86" i="1"/>
  <c r="I87" i="1"/>
  <c r="Q87" i="1"/>
  <c r="Y87" i="1"/>
  <c r="AD88" i="1"/>
  <c r="AE88" i="1" s="1"/>
  <c r="W90" i="1"/>
  <c r="AC90" i="1"/>
  <c r="K122" i="1"/>
  <c r="S122" i="1"/>
  <c r="AA122" i="1"/>
  <c r="O112" i="1"/>
  <c r="G87" i="1"/>
  <c r="O87" i="1"/>
  <c r="W87" i="1"/>
  <c r="AA88" i="1"/>
  <c r="K89" i="1"/>
  <c r="S89" i="1"/>
  <c r="AA89" i="1"/>
  <c r="K90" i="1"/>
  <c r="AA90" i="1"/>
  <c r="M91" i="1"/>
  <c r="U91" i="1"/>
  <c r="AC91" i="1"/>
  <c r="E93" i="1"/>
  <c r="M93" i="1"/>
  <c r="U93" i="1"/>
  <c r="AC93" i="1"/>
  <c r="G94" i="1"/>
  <c r="W94" i="1"/>
  <c r="G77" i="1"/>
  <c r="O77" i="1"/>
  <c r="W77" i="1"/>
  <c r="E122" i="1"/>
  <c r="M122" i="1"/>
  <c r="U122" i="1"/>
  <c r="AC122" i="1"/>
  <c r="G123" i="1"/>
  <c r="W123" i="1"/>
  <c r="G96" i="1"/>
  <c r="O96" i="1"/>
  <c r="W96" i="1"/>
  <c r="I97" i="1"/>
  <c r="Q97" i="1"/>
  <c r="Y97" i="1"/>
  <c r="W124" i="1"/>
  <c r="AC124" i="1"/>
  <c r="AC99" i="1"/>
  <c r="AD101" i="1"/>
  <c r="AE101" i="1" s="1"/>
  <c r="K101" i="1"/>
  <c r="Q101" i="1"/>
  <c r="W101" i="1"/>
  <c r="K104" i="1"/>
  <c r="AA104" i="1"/>
  <c r="K105" i="1"/>
  <c r="Q105" i="1"/>
  <c r="W105" i="1"/>
  <c r="M106" i="1"/>
  <c r="G108" i="1"/>
  <c r="O108" i="1"/>
  <c r="W108" i="1"/>
  <c r="AD112" i="1"/>
  <c r="AE112" i="1" s="1"/>
  <c r="Q126" i="1"/>
  <c r="K97" i="1"/>
  <c r="S97" i="1"/>
  <c r="AA97" i="1"/>
  <c r="K100" i="1"/>
  <c r="S100" i="1"/>
  <c r="AA100" i="1"/>
  <c r="S101" i="1"/>
  <c r="Y101" i="1"/>
  <c r="AA102" i="1"/>
  <c r="M102" i="1"/>
  <c r="AC102" i="1"/>
  <c r="S105" i="1"/>
  <c r="Y105" i="1"/>
  <c r="U106" i="1"/>
  <c r="Q108" i="1"/>
  <c r="Y108" i="1"/>
  <c r="U112" i="1"/>
  <c r="AD126" i="1"/>
  <c r="AE126" i="1" s="1"/>
  <c r="AA126" i="1"/>
  <c r="I113" i="1"/>
  <c r="Q113" i="1"/>
  <c r="Y113" i="1"/>
  <c r="S90" i="1"/>
  <c r="I91" i="1"/>
  <c r="Q91" i="1"/>
  <c r="Y91" i="1"/>
  <c r="AD92" i="1"/>
  <c r="AE92" i="1" s="1"/>
  <c r="I93" i="1"/>
  <c r="Q93" i="1"/>
  <c r="Y93" i="1"/>
  <c r="O94" i="1"/>
  <c r="K77" i="1"/>
  <c r="S77" i="1"/>
  <c r="AA77" i="1"/>
  <c r="I122" i="1"/>
  <c r="Q122" i="1"/>
  <c r="Y122" i="1"/>
  <c r="O123" i="1"/>
  <c r="K96" i="1"/>
  <c r="S96" i="1"/>
  <c r="AA96" i="1"/>
  <c r="M97" i="1"/>
  <c r="U97" i="1"/>
  <c r="AD98" i="1"/>
  <c r="AE98" i="1" s="1"/>
  <c r="G101" i="1"/>
  <c r="AA101" i="1"/>
  <c r="AD102" i="1"/>
  <c r="AE102" i="1" s="1"/>
  <c r="S103" i="1"/>
  <c r="Q103" i="1"/>
  <c r="S104" i="1"/>
  <c r="G105" i="1"/>
  <c r="AA105" i="1"/>
  <c r="Q125" i="1"/>
  <c r="K108" i="1"/>
  <c r="S108" i="1"/>
  <c r="AA108" i="1"/>
  <c r="W112" i="1"/>
  <c r="AD109" i="1"/>
  <c r="I110" i="1"/>
  <c r="Q110" i="1"/>
  <c r="Y110" i="1"/>
  <c r="K111" i="1"/>
  <c r="S111" i="1"/>
  <c r="AA111" i="1"/>
  <c r="Q112" i="1"/>
  <c r="AC112" i="1"/>
  <c r="M113" i="1"/>
  <c r="U113" i="1"/>
  <c r="AC113" i="1"/>
  <c r="S114" i="1"/>
  <c r="W115" i="1"/>
  <c r="S116" i="1"/>
  <c r="K110" i="1"/>
  <c r="S110" i="1"/>
  <c r="AA110" i="1"/>
  <c r="M112" i="1"/>
  <c r="O114" i="1"/>
  <c r="AC116" i="1"/>
  <c r="G118" i="1"/>
  <c r="S118" i="1"/>
  <c r="K115" i="1"/>
  <c r="I118" i="1"/>
  <c r="O118" i="1"/>
  <c r="AA119" i="1"/>
  <c r="S119" i="1"/>
  <c r="K118" i="1"/>
  <c r="AA118" i="1"/>
  <c r="AD119" i="1"/>
  <c r="AE119" i="1" s="1"/>
  <c r="M3" i="1"/>
  <c r="AD8" i="1"/>
  <c r="AE8" i="1" s="1"/>
  <c r="AD42" i="1"/>
  <c r="AE42" i="1" s="1"/>
  <c r="E42" i="1"/>
  <c r="S47" i="1"/>
  <c r="AD124" i="1"/>
  <c r="AE124" i="1" s="1"/>
  <c r="AA107" i="1"/>
  <c r="K107" i="1"/>
  <c r="S107" i="1"/>
  <c r="I3" i="1"/>
  <c r="S3" i="1"/>
  <c r="Y3" i="1"/>
  <c r="G4" i="1"/>
  <c r="M4" i="1"/>
  <c r="W4" i="1"/>
  <c r="AC4" i="1"/>
  <c r="AD5" i="1"/>
  <c r="AE5" i="1" s="1"/>
  <c r="K7" i="1"/>
  <c r="Q7" i="1"/>
  <c r="AA7" i="1"/>
  <c r="E8" i="1"/>
  <c r="U8" i="1"/>
  <c r="AD10" i="1"/>
  <c r="AE10" i="1" s="1"/>
  <c r="I11" i="1"/>
  <c r="S11" i="1"/>
  <c r="Y11" i="1"/>
  <c r="G12" i="1"/>
  <c r="M12" i="1"/>
  <c r="AC12" i="1"/>
  <c r="AD13" i="1"/>
  <c r="AE13" i="1" s="1"/>
  <c r="AA15" i="1"/>
  <c r="E16" i="1"/>
  <c r="O16" i="1"/>
  <c r="U16" i="1"/>
  <c r="AD18" i="1"/>
  <c r="AE18" i="1" s="1"/>
  <c r="I19" i="1"/>
  <c r="S19" i="1"/>
  <c r="Y19" i="1"/>
  <c r="G20" i="1"/>
  <c r="M20" i="1"/>
  <c r="AC20" i="1"/>
  <c r="AD21" i="1"/>
  <c r="AE21" i="1" s="1"/>
  <c r="G23" i="1"/>
  <c r="M23" i="1"/>
  <c r="W23" i="1"/>
  <c r="AC23" i="1"/>
  <c r="AD24" i="1"/>
  <c r="AE24" i="1" s="1"/>
  <c r="I27" i="1"/>
  <c r="S27" i="1"/>
  <c r="Y27" i="1"/>
  <c r="O31" i="1"/>
  <c r="U31" i="1"/>
  <c r="AD38" i="1"/>
  <c r="AE38" i="1" s="1"/>
  <c r="E38" i="1"/>
  <c r="G39" i="1"/>
  <c r="M39" i="1"/>
  <c r="W39" i="1"/>
  <c r="AC39" i="1"/>
  <c r="AD40" i="1"/>
  <c r="AE40" i="1" s="1"/>
  <c r="I43" i="1"/>
  <c r="S43" i="1"/>
  <c r="Y43" i="1"/>
  <c r="O47" i="1"/>
  <c r="U47" i="1"/>
  <c r="AA51" i="1"/>
  <c r="AD54" i="1"/>
  <c r="AE54" i="1" s="1"/>
  <c r="E54" i="1"/>
  <c r="G55" i="1"/>
  <c r="M55" i="1"/>
  <c r="W55" i="1"/>
  <c r="AC55" i="1"/>
  <c r="AD56" i="1"/>
  <c r="AE56" i="1" s="1"/>
  <c r="I59" i="1"/>
  <c r="Y59" i="1"/>
  <c r="AE63" i="1"/>
  <c r="O63" i="1"/>
  <c r="U63" i="1"/>
  <c r="AA64" i="1"/>
  <c r="W67" i="1"/>
  <c r="G67" i="1"/>
  <c r="AA67" i="1"/>
  <c r="K67" i="1"/>
  <c r="O67" i="1"/>
  <c r="Y67" i="1"/>
  <c r="K85" i="1"/>
  <c r="Y85" i="1"/>
  <c r="I92" i="1"/>
  <c r="E97" i="1"/>
  <c r="AD97" i="1"/>
  <c r="AE97" i="1" s="1"/>
  <c r="Y109" i="1"/>
  <c r="AC3" i="1"/>
  <c r="AD7" i="1"/>
  <c r="AE7" i="1" s="1"/>
  <c r="E7" i="1"/>
  <c r="I16" i="1"/>
  <c r="I31" i="1"/>
  <c r="Y31" i="1"/>
  <c r="AD44" i="1"/>
  <c r="AE44" i="1" s="1"/>
  <c r="I47" i="1"/>
  <c r="AE47" i="1"/>
  <c r="AD58" i="1"/>
  <c r="AE58" i="1" s="1"/>
  <c r="E58" i="1"/>
  <c r="AD60" i="1"/>
  <c r="AE60" i="1" s="1"/>
  <c r="I63" i="1"/>
  <c r="Y63" i="1"/>
  <c r="K64" i="1"/>
  <c r="Y64" i="1"/>
  <c r="AD103" i="1"/>
  <c r="AE103" i="1" s="1"/>
  <c r="G103" i="1"/>
  <c r="E73" i="1"/>
  <c r="AD3" i="1"/>
  <c r="E3" i="1"/>
  <c r="U3" i="1"/>
  <c r="I4" i="1"/>
  <c r="Y4" i="1"/>
  <c r="G7" i="1"/>
  <c r="M7" i="1"/>
  <c r="W7" i="1"/>
  <c r="AC7" i="1"/>
  <c r="K8" i="1"/>
  <c r="Q8" i="1"/>
  <c r="AA8" i="1"/>
  <c r="AD11" i="1"/>
  <c r="AE11" i="1" s="1"/>
  <c r="E11" i="1"/>
  <c r="I12" i="1"/>
  <c r="Y12" i="1"/>
  <c r="K16" i="1"/>
  <c r="Q16" i="1"/>
  <c r="AA16" i="1"/>
  <c r="AD19" i="1"/>
  <c r="AE19" i="1" s="1"/>
  <c r="E19" i="1"/>
  <c r="I20" i="1"/>
  <c r="Y20" i="1"/>
  <c r="I23" i="1"/>
  <c r="S23" i="1"/>
  <c r="Y23" i="1"/>
  <c r="AE23" i="1"/>
  <c r="K31" i="1"/>
  <c r="Q31" i="1"/>
  <c r="AA31" i="1"/>
  <c r="AD34" i="1"/>
  <c r="AE34" i="1" s="1"/>
  <c r="E34" i="1"/>
  <c r="AD36" i="1"/>
  <c r="AE36" i="1" s="1"/>
  <c r="I39" i="1"/>
  <c r="S39" i="1"/>
  <c r="Y39" i="1"/>
  <c r="K47" i="1"/>
  <c r="Q47" i="1"/>
  <c r="AA47" i="1"/>
  <c r="AD50" i="1"/>
  <c r="AE50" i="1" s="1"/>
  <c r="E50" i="1"/>
  <c r="AD52" i="1"/>
  <c r="AE52" i="1" s="1"/>
  <c r="I55" i="1"/>
  <c r="S55" i="1"/>
  <c r="Y55" i="1"/>
  <c r="K63" i="1"/>
  <c r="Q63" i="1"/>
  <c r="AA63" i="1"/>
  <c r="G64" i="1"/>
  <c r="O64" i="1"/>
  <c r="AD66" i="1"/>
  <c r="AE66" i="1" s="1"/>
  <c r="E66" i="1"/>
  <c r="AD69" i="1"/>
  <c r="AE69" i="1" s="1"/>
  <c r="K75" i="1"/>
  <c r="AA75" i="1"/>
  <c r="AD89" i="1"/>
  <c r="AE89" i="1" s="1"/>
  <c r="W92" i="1"/>
  <c r="G92" i="1"/>
  <c r="AA92" i="1"/>
  <c r="K92" i="1"/>
  <c r="O92" i="1"/>
  <c r="Y92" i="1"/>
  <c r="W109" i="1"/>
  <c r="G109" i="1"/>
  <c r="AA109" i="1"/>
  <c r="K109" i="1"/>
  <c r="O109" i="1"/>
  <c r="AE109" i="1"/>
  <c r="S109" i="1"/>
  <c r="I8" i="1"/>
  <c r="S8" i="1"/>
  <c r="Y8" i="1"/>
  <c r="AD15" i="1"/>
  <c r="AE15" i="1" s="1"/>
  <c r="E15" i="1"/>
  <c r="Y16" i="1"/>
  <c r="E26" i="1"/>
  <c r="AD26" i="1"/>
  <c r="AE26" i="1" s="1"/>
  <c r="AD28" i="1"/>
  <c r="AE28" i="1" s="1"/>
  <c r="S31" i="1"/>
  <c r="Q3" i="1"/>
  <c r="AD6" i="1"/>
  <c r="AE6" i="1" s="1"/>
  <c r="I7" i="1"/>
  <c r="Y7" i="1"/>
  <c r="G8" i="1"/>
  <c r="M8" i="1"/>
  <c r="AC8" i="1"/>
  <c r="AD9" i="1"/>
  <c r="AE9" i="1" s="1"/>
  <c r="K11" i="1"/>
  <c r="Q11" i="1"/>
  <c r="E12" i="1"/>
  <c r="U12" i="1"/>
  <c r="AD14" i="1"/>
  <c r="AE14" i="1" s="1"/>
  <c r="I15" i="1"/>
  <c r="Y15" i="1"/>
  <c r="M16" i="1"/>
  <c r="AC16" i="1"/>
  <c r="AD17" i="1"/>
  <c r="AE17" i="1" s="1"/>
  <c r="K19" i="1"/>
  <c r="Q19" i="1"/>
  <c r="E20" i="1"/>
  <c r="U20" i="1"/>
  <c r="AD22" i="1"/>
  <c r="AE22" i="1" s="1"/>
  <c r="U23" i="1"/>
  <c r="K27" i="1"/>
  <c r="Q27" i="1"/>
  <c r="AD30" i="1"/>
  <c r="AE30" i="1" s="1"/>
  <c r="E30" i="1"/>
  <c r="G31" i="1"/>
  <c r="M31" i="1"/>
  <c r="AC31" i="1"/>
  <c r="AD32" i="1"/>
  <c r="AE32" i="1" s="1"/>
  <c r="I35" i="1"/>
  <c r="Y35" i="1"/>
  <c r="U39" i="1"/>
  <c r="AD46" i="1"/>
  <c r="AE46" i="1" s="1"/>
  <c r="E46" i="1"/>
  <c r="G47" i="1"/>
  <c r="M47" i="1"/>
  <c r="AC47" i="1"/>
  <c r="AD48" i="1"/>
  <c r="AE48" i="1" s="1"/>
  <c r="I51" i="1"/>
  <c r="Y51" i="1"/>
  <c r="U55" i="1"/>
  <c r="AD62" i="1"/>
  <c r="AE62" i="1" s="1"/>
  <c r="E62" i="1"/>
  <c r="G63" i="1"/>
  <c r="M63" i="1"/>
  <c r="AC63" i="1"/>
  <c r="I64" i="1"/>
  <c r="W64" i="1"/>
  <c r="AD64" i="1"/>
  <c r="AE64" i="1" s="1"/>
  <c r="AD81" i="1"/>
  <c r="AE81" i="1" s="1"/>
  <c r="G81" i="1"/>
  <c r="AD84" i="1"/>
  <c r="AE84" i="1" s="1"/>
  <c r="E84" i="1"/>
  <c r="G85" i="1"/>
  <c r="O85" i="1"/>
  <c r="AD87" i="1"/>
  <c r="AE87" i="1" s="1"/>
  <c r="E87" i="1"/>
  <c r="S92" i="1"/>
  <c r="Y107" i="1"/>
  <c r="AD37" i="1"/>
  <c r="AE37" i="1" s="1"/>
  <c r="AD41" i="1"/>
  <c r="AE41" i="1" s="1"/>
  <c r="AD45" i="1"/>
  <c r="AE45" i="1" s="1"/>
  <c r="AD49" i="1"/>
  <c r="AE49" i="1" s="1"/>
  <c r="AD53" i="1"/>
  <c r="AE53" i="1" s="1"/>
  <c r="AD57" i="1"/>
  <c r="AE57" i="1" s="1"/>
  <c r="AD61" i="1"/>
  <c r="AE61" i="1" s="1"/>
  <c r="E64" i="1"/>
  <c r="U64" i="1"/>
  <c r="AD65" i="1"/>
  <c r="AE65" i="1" s="1"/>
  <c r="AD67" i="1"/>
  <c r="AE67" i="1" s="1"/>
  <c r="E67" i="1"/>
  <c r="U67" i="1"/>
  <c r="I68" i="1"/>
  <c r="Y68" i="1"/>
  <c r="AD68" i="1"/>
  <c r="AE68" i="1" s="1"/>
  <c r="G75" i="1"/>
  <c r="W75" i="1"/>
  <c r="AD76" i="1"/>
  <c r="AE76" i="1" s="1"/>
  <c r="I80" i="1"/>
  <c r="S80" i="1"/>
  <c r="Y80" i="1"/>
  <c r="AD82" i="1"/>
  <c r="AE82" i="1" s="1"/>
  <c r="E85" i="1"/>
  <c r="U85" i="1"/>
  <c r="G86" i="1"/>
  <c r="AD86" i="1"/>
  <c r="AE86" i="1" s="1"/>
  <c r="I88" i="1"/>
  <c r="S88" i="1"/>
  <c r="Y88" i="1"/>
  <c r="U92" i="1"/>
  <c r="AD96" i="1"/>
  <c r="AE96" i="1" s="1"/>
  <c r="AD29" i="1"/>
  <c r="AE29" i="1" s="1"/>
  <c r="AD33" i="1"/>
  <c r="AE33" i="1" s="1"/>
  <c r="E23" i="1"/>
  <c r="G25" i="1"/>
  <c r="E27" i="1"/>
  <c r="E31" i="1"/>
  <c r="E35" i="1"/>
  <c r="E39" i="1"/>
  <c r="E43" i="1"/>
  <c r="E47" i="1"/>
  <c r="E51" i="1"/>
  <c r="E55" i="1"/>
  <c r="E59" i="1"/>
  <c r="E63" i="1"/>
  <c r="Q64" i="1"/>
  <c r="Q67" i="1"/>
  <c r="E68" i="1"/>
  <c r="U68" i="1"/>
  <c r="AD70" i="1"/>
  <c r="AE70" i="1" s="1"/>
  <c r="I71" i="1"/>
  <c r="S71" i="1"/>
  <c r="Y71" i="1"/>
  <c r="S75" i="1"/>
  <c r="E76" i="1"/>
  <c r="AD80" i="1"/>
  <c r="E80" i="1"/>
  <c r="O80" i="1"/>
  <c r="U80" i="1"/>
  <c r="I81" i="1"/>
  <c r="Y81" i="1"/>
  <c r="Q85" i="1"/>
  <c r="O88" i="1"/>
  <c r="U88" i="1"/>
  <c r="Q92" i="1"/>
  <c r="AD77" i="1"/>
  <c r="AE77" i="1" s="1"/>
  <c r="E77" i="1"/>
  <c r="AD122" i="1"/>
  <c r="I95" i="1"/>
  <c r="S95" i="1"/>
  <c r="Y95" i="1"/>
  <c r="AE95" i="1"/>
  <c r="AD106" i="1"/>
  <c r="AE106" i="1" s="1"/>
  <c r="E106" i="1"/>
  <c r="G107" i="1"/>
  <c r="O107" i="1"/>
  <c r="M64" i="1"/>
  <c r="AC64" i="1"/>
  <c r="M67" i="1"/>
  <c r="AC67" i="1"/>
  <c r="Q68" i="1"/>
  <c r="E70" i="1"/>
  <c r="AD71" i="1"/>
  <c r="AE71" i="1" s="1"/>
  <c r="E71" i="1"/>
  <c r="U71" i="1"/>
  <c r="O75" i="1"/>
  <c r="AD75" i="1"/>
  <c r="K80" i="1"/>
  <c r="Q80" i="1"/>
  <c r="E81" i="1"/>
  <c r="U81" i="1"/>
  <c r="AD83" i="1"/>
  <c r="AE83" i="1" s="1"/>
  <c r="I84" i="1"/>
  <c r="Y84" i="1"/>
  <c r="M85" i="1"/>
  <c r="AC85" i="1"/>
  <c r="K88" i="1"/>
  <c r="Q88" i="1"/>
  <c r="AD91" i="1"/>
  <c r="AE91" i="1" s="1"/>
  <c r="E91" i="1"/>
  <c r="M92" i="1"/>
  <c r="AC92" i="1"/>
  <c r="AD93" i="1"/>
  <c r="AE93" i="1" s="1"/>
  <c r="U95" i="1"/>
  <c r="I107" i="1"/>
  <c r="W107" i="1"/>
  <c r="AD107" i="1"/>
  <c r="AE107" i="1" s="1"/>
  <c r="I109" i="1"/>
  <c r="AD90" i="1"/>
  <c r="AE90" i="1" s="1"/>
  <c r="AD94" i="1"/>
  <c r="AE94" i="1" s="1"/>
  <c r="AD123" i="1"/>
  <c r="AE123" i="1" s="1"/>
  <c r="I99" i="1"/>
  <c r="Y99" i="1"/>
  <c r="AD99" i="1"/>
  <c r="AE99" i="1" s="1"/>
  <c r="E100" i="1"/>
  <c r="I100" i="1"/>
  <c r="M100" i="1"/>
  <c r="Q100" i="1"/>
  <c r="U100" i="1"/>
  <c r="Y100" i="1"/>
  <c r="M103" i="1"/>
  <c r="AC103" i="1"/>
  <c r="AD104" i="1"/>
  <c r="AE104" i="1" s="1"/>
  <c r="E107" i="1"/>
  <c r="U107" i="1"/>
  <c r="G125" i="1"/>
  <c r="M125" i="1"/>
  <c r="W125" i="1"/>
  <c r="AC125" i="1"/>
  <c r="AD108" i="1"/>
  <c r="AE108" i="1" s="1"/>
  <c r="U109" i="1"/>
  <c r="G126" i="1"/>
  <c r="M126" i="1"/>
  <c r="W126" i="1"/>
  <c r="AC126" i="1"/>
  <c r="E88" i="1"/>
  <c r="E92" i="1"/>
  <c r="E95" i="1"/>
  <c r="G98" i="1"/>
  <c r="K98" i="1"/>
  <c r="O98" i="1"/>
  <c r="S98" i="1"/>
  <c r="W98" i="1"/>
  <c r="AD100" i="1"/>
  <c r="AE100" i="1" s="1"/>
  <c r="G102" i="1"/>
  <c r="K102" i="1"/>
  <c r="O102" i="1"/>
  <c r="S102" i="1"/>
  <c r="W102" i="1"/>
  <c r="I103" i="1"/>
  <c r="Y103" i="1"/>
  <c r="Q107" i="1"/>
  <c r="I125" i="1"/>
  <c r="S125" i="1"/>
  <c r="Y125" i="1"/>
  <c r="Q109" i="1"/>
  <c r="AD111" i="1"/>
  <c r="AE111" i="1" s="1"/>
  <c r="E111" i="1"/>
  <c r="I126" i="1"/>
  <c r="S126" i="1"/>
  <c r="Y126" i="1"/>
  <c r="AD113" i="1"/>
  <c r="AE113" i="1" s="1"/>
  <c r="E113" i="1"/>
  <c r="AC97" i="1"/>
  <c r="E103" i="1"/>
  <c r="U103" i="1"/>
  <c r="AD105" i="1"/>
  <c r="AE105" i="1" s="1"/>
  <c r="I106" i="1"/>
  <c r="Y106" i="1"/>
  <c r="M107" i="1"/>
  <c r="AC107" i="1"/>
  <c r="AD125" i="1"/>
  <c r="AE125" i="1" s="1"/>
  <c r="E125" i="1"/>
  <c r="U125" i="1"/>
  <c r="M109" i="1"/>
  <c r="AC109" i="1"/>
  <c r="AD110" i="1"/>
  <c r="AE110" i="1" s="1"/>
  <c r="I112" i="1"/>
  <c r="Y112" i="1"/>
  <c r="U126" i="1"/>
  <c r="AD114" i="1"/>
  <c r="AE114" i="1" s="1"/>
  <c r="E115" i="1"/>
  <c r="AD115" i="1"/>
  <c r="AE115" i="1" s="1"/>
  <c r="E109" i="1"/>
  <c r="E112" i="1"/>
  <c r="E126" i="1"/>
  <c r="AD117" i="1"/>
  <c r="AE117" i="1" s="1"/>
  <c r="G113" i="1"/>
  <c r="K113" i="1"/>
  <c r="O113" i="1"/>
  <c r="S113" i="1"/>
  <c r="W113" i="1"/>
  <c r="AD116" i="1"/>
  <c r="AE116" i="1" s="1"/>
  <c r="E116" i="1"/>
  <c r="AC117" i="1"/>
  <c r="AA117" i="1"/>
  <c r="K117" i="1"/>
  <c r="Y117" i="1"/>
  <c r="Q115" i="1"/>
  <c r="K116" i="1"/>
  <c r="Q116" i="1"/>
  <c r="AA116" i="1"/>
  <c r="E117" i="1"/>
  <c r="U117" i="1"/>
  <c r="Q117" i="1"/>
  <c r="AD118" i="1"/>
  <c r="AE118" i="1" s="1"/>
  <c r="I115" i="1"/>
  <c r="Y115" i="1"/>
  <c r="I116" i="1"/>
  <c r="Y116" i="1"/>
  <c r="M117" i="1"/>
  <c r="W119" i="1"/>
  <c r="AE80" i="1" l="1"/>
  <c r="AD120" i="1"/>
  <c r="AE120" i="1" s="1"/>
  <c r="AD73" i="1"/>
  <c r="AD78" i="1"/>
  <c r="AE78" i="1" s="1"/>
  <c r="AE122" i="1"/>
  <c r="AD127" i="1"/>
  <c r="AE127" i="1" s="1"/>
  <c r="AE3" i="1"/>
  <c r="AE75" i="1"/>
  <c r="AE73" i="1" l="1"/>
  <c r="AD129" i="1"/>
  <c r="AE129" i="1" s="1"/>
</calcChain>
</file>

<file path=xl/sharedStrings.xml><?xml version="1.0" encoding="utf-8"?>
<sst xmlns="http://schemas.openxmlformats.org/spreadsheetml/2006/main" count="200" uniqueCount="187">
  <si>
    <t>2016-2017</t>
  </si>
  <si>
    <t>Oct. 2016 Elementary Secondary Membership</t>
  </si>
  <si>
    <t>Group Insurance</t>
  </si>
  <si>
    <t>Social Security Contributions</t>
  </si>
  <si>
    <t>Medicare/ Medicaid Contributions</t>
  </si>
  <si>
    <t>Louisiana Teachers' Retirement System Contributions (TRS)</t>
  </si>
  <si>
    <t>Louisiana School Employees' Retirement System Contributions (LSERS)</t>
  </si>
  <si>
    <t>Other Retirement Contributions</t>
  </si>
  <si>
    <t>Educational 
Reimbursement</t>
  </si>
  <si>
    <t>Unemployment Compensation</t>
  </si>
  <si>
    <t>Workmen's Compensation</t>
  </si>
  <si>
    <t>Retiree
Health Benefits</t>
  </si>
  <si>
    <t>Sick Leave Severance Pay</t>
  </si>
  <si>
    <t>Annual Leave Severance Pay</t>
  </si>
  <si>
    <t>Other Employee Benefits</t>
  </si>
  <si>
    <t>Total
Benefits
Expenditures</t>
  </si>
  <si>
    <t>LEA</t>
  </si>
  <si>
    <t>DISTRICT</t>
  </si>
  <si>
    <t>Object Code 210</t>
  </si>
  <si>
    <t>Object Code 220</t>
  </si>
  <si>
    <t>Object Code 225</t>
  </si>
  <si>
    <t>Object Code 231</t>
  </si>
  <si>
    <t>Object Code 233</t>
  </si>
  <si>
    <t>Object Code 239</t>
  </si>
  <si>
    <t xml:space="preserve"> Object Code 240</t>
  </si>
  <si>
    <t>Object Code 250</t>
  </si>
  <si>
    <t>Object Code 260</t>
  </si>
  <si>
    <t>Object Code 270</t>
  </si>
  <si>
    <t>Object Code 281</t>
  </si>
  <si>
    <t>Object Code 282</t>
  </si>
  <si>
    <t>Object Code 290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</si>
  <si>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</si>
  <si>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</si>
  <si>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</si>
  <si>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</si>
  <si>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</si>
  <si>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</si>
  <si>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</si>
  <si>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</si>
  <si>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</si>
  <si>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</si>
  <si>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</si>
  <si>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</si>
  <si>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</si>
  <si>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</si>
  <si>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</si>
  <si>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</si>
  <si>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</si>
  <si>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</si>
  <si>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</si>
  <si>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</si>
  <si>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</si>
  <si>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</si>
  <si>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</si>
  <si>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</si>
  <si>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</si>
  <si>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</si>
  <si>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</si>
  <si>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 *</t>
  </si>
  <si>
    <t xml:space="preserve">Lafourche Parish School Board </t>
  </si>
  <si>
    <t>LaSalle Parish School Board</t>
  </si>
  <si>
    <t>Lincoln Parish School Board</t>
  </si>
  <si>
    <t>Livingston Parish School Board *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</si>
  <si>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</si>
  <si>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</si>
  <si>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</si>
  <si>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</si>
  <si>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</si>
  <si>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</si>
  <si>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</si>
  <si>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</si>
  <si>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</si>
  <si>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</si>
  <si>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</si>
  <si>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</si>
  <si>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</si>
  <si>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</si>
  <si>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</si>
  <si>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</si>
  <si>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</si>
  <si>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</si>
  <si>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</si>
  <si>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</si>
  <si>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>Tangipahoa Parish School Board *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</si>
  <si>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</si>
  <si>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</si>
  <si>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</si>
  <si>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</si>
  <si>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</si>
  <si>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</si>
  <si>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</si>
  <si>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</si>
  <si>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</si>
  <si>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</si>
  <si>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</si>
  <si>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</si>
  <si>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</si>
  <si>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</si>
  <si>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</si>
  <si>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 *</t>
  </si>
  <si>
    <t xml:space="preserve"> Total City/Parish School Districts</t>
  </si>
  <si>
    <t>LSU Laboratory School</t>
  </si>
  <si>
    <t>Southern University Lab School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</si>
  <si>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</si>
  <si>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</si>
  <si>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</si>
  <si>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</si>
  <si>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</si>
  <si>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</si>
  <si>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</si>
  <si>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</si>
  <si>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</si>
  <si>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</si>
  <si>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</si>
  <si>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 (FRM LA Connections)</t>
  </si>
  <si>
    <t>Lake Charles Charter Academy</t>
  </si>
  <si>
    <t>Lycee Francais de la Nouvelle-Orleans</t>
  </si>
  <si>
    <t>New Orleans Military &amp; Maritime Academy</t>
  </si>
  <si>
    <t>A02</t>
  </si>
  <si>
    <t>Office of Juvenile Justice</t>
  </si>
  <si>
    <t>W12001</t>
  </si>
  <si>
    <t>Pierre A. Capdau Learning Academy</t>
  </si>
  <si>
    <t>W13001</t>
  </si>
  <si>
    <t>Lake Area New Tech Early College High School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</si>
  <si>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</si>
  <si>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</si>
  <si>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</si>
  <si>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</si>
  <si>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</si>
  <si>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</si>
  <si>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</si>
  <si>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</si>
  <si>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W31001</t>
  </si>
  <si>
    <t>Dr. Martin Luther King Charter School for Sci/Tech</t>
  </si>
  <si>
    <t>W33001</t>
  </si>
  <si>
    <t>Lincoln Preparatory School: A TMCF Collegiate Acad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</si>
  <si>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</si>
  <si>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</si>
  <si>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</si>
  <si>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</si>
  <si>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</si>
  <si>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</si>
  <si>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</si>
  <si>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</si>
  <si>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</si>
  <si>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</si>
  <si>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</si>
  <si>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</si>
  <si>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</si>
  <si>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</si>
  <si>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</si>
  <si>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</si>
  <si>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W5A001</t>
  </si>
  <si>
    <t>Mary D. Coghill Charter School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</si>
  <si>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</si>
  <si>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</si>
  <si>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</si>
  <si>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</si>
  <si>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</si>
  <si>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</si>
  <si>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</si>
  <si>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</si>
  <si>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</si>
  <si>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</si>
  <si>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W84001</t>
  </si>
  <si>
    <t>KIPP Renaissance High School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</si>
  <si>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</si>
  <si>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</si>
  <si>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</si>
  <si>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</si>
  <si>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</si>
  <si>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</si>
  <si>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</si>
  <si>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</si>
  <si>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</si>
  <si>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</si>
  <si>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</si>
  <si>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</si>
  <si>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</si>
  <si>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</si>
  <si>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State</t>
  </si>
  <si>
    <t>Recovery School District (Type 5 Charter Schools)</t>
  </si>
  <si>
    <t>Total Lab and State Approved Schools</t>
  </si>
  <si>
    <t>Total Type 2 Charter Schools</t>
  </si>
  <si>
    <t>Total Type 3B Charter Schools</t>
  </si>
  <si>
    <t>Per
Pupil</t>
  </si>
  <si>
    <t>*Excludes one-time hurricane and/or flood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</si>
</sst>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"/>
    <numFmt numFmtId="166" formatCode="&quot;$&quot;#,##0.00"/>
  </numFmts>
  <fonts count="9" x14ac:knownFonts="1">
    <font>
      <sz val="10"/>
      <name val="Arial"/>
    </font>
    <font>
      <sz val="10"/>
      <name val="Arial Narrow"/>
      <family val="2"/>
    </font>
    <font>
      <b/>
      <sz val="22"/>
      <name val="Arial Narrow"/>
      <family val="2"/>
    </font>
    <font>
      <b/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164" fontId="6" fillId="0" borderId="7" xfId="2" applyNumberFormat="1" applyFont="1" applyFill="1" applyBorder="1" applyAlignment="1">
      <alignment horizontal="center" wrapText="1"/>
    </xf>
    <xf numFmtId="0" fontId="6" fillId="0" borderId="7" xfId="2" applyFont="1" applyFill="1" applyBorder="1" applyAlignment="1">
      <alignment wrapText="1"/>
    </xf>
    <xf numFmtId="3" fontId="6" fillId="4" borderId="7" xfId="2" applyNumberFormat="1" applyFont="1" applyFill="1" applyBorder="1" applyAlignment="1">
      <alignment horizontal="right" wrapText="1"/>
    </xf>
    <xf numFmtId="165" fontId="6" fillId="0" borderId="7" xfId="2" applyNumberFormat="1" applyFont="1" applyFill="1" applyBorder="1" applyAlignment="1">
      <alignment horizontal="right" wrapText="1"/>
    </xf>
    <xf numFmtId="165" fontId="6" fillId="5" borderId="7" xfId="2" applyNumberFormat="1" applyFont="1" applyFill="1" applyBorder="1" applyAlignment="1">
      <alignment horizontal="right" wrapText="1"/>
    </xf>
    <xf numFmtId="164" fontId="6" fillId="0" borderId="8" xfId="2" applyNumberFormat="1" applyFont="1" applyFill="1" applyBorder="1" applyAlignment="1">
      <alignment horizontal="center" wrapText="1"/>
    </xf>
    <xf numFmtId="0" fontId="6" fillId="0" borderId="8" xfId="2" applyFont="1" applyFill="1" applyBorder="1" applyAlignment="1">
      <alignment wrapText="1"/>
    </xf>
    <xf numFmtId="3" fontId="6" fillId="4" borderId="8" xfId="2" applyNumberFormat="1" applyFont="1" applyFill="1" applyBorder="1" applyAlignment="1">
      <alignment horizontal="right" wrapText="1"/>
    </xf>
    <xf numFmtId="165" fontId="6" fillId="0" borderId="8" xfId="2" applyNumberFormat="1" applyFont="1" applyFill="1" applyBorder="1" applyAlignment="1">
      <alignment horizontal="right" wrapText="1"/>
    </xf>
    <xf numFmtId="165" fontId="6" fillId="5" borderId="8" xfId="2" applyNumberFormat="1" applyFont="1" applyFill="1" applyBorder="1" applyAlignment="1">
      <alignment horizontal="right" wrapText="1"/>
    </xf>
    <xf numFmtId="164" fontId="6" fillId="0" borderId="9" xfId="2" applyNumberFormat="1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left" wrapText="1"/>
    </xf>
    <xf numFmtId="3" fontId="6" fillId="4" borderId="9" xfId="2" applyNumberFormat="1" applyFont="1" applyFill="1" applyBorder="1" applyAlignment="1">
      <alignment horizontal="right" wrapText="1"/>
    </xf>
    <xf numFmtId="165" fontId="6" fillId="0" borderId="9" xfId="2" applyNumberFormat="1" applyFont="1" applyFill="1" applyBorder="1" applyAlignment="1">
      <alignment horizontal="right" wrapText="1"/>
    </xf>
    <xf numFmtId="165" fontId="6" fillId="5" borderId="9" xfId="2" applyNumberFormat="1" applyFont="1" applyFill="1" applyBorder="1" applyAlignment="1">
      <alignment horizontal="right" wrapText="1"/>
    </xf>
    <xf numFmtId="0" fontId="6" fillId="0" borderId="9" xfId="2" applyFont="1" applyFill="1" applyBorder="1" applyAlignment="1">
      <alignment wrapText="1"/>
    </xf>
    <xf numFmtId="0" fontId="1" fillId="0" borderId="3" xfId="0" applyFont="1" applyBorder="1"/>
    <xf numFmtId="0" fontId="3" fillId="0" borderId="6" xfId="0" applyFont="1" applyBorder="1"/>
    <xf numFmtId="3" fontId="7" fillId="4" borderId="2" xfId="2" applyNumberFormat="1" applyFont="1" applyFill="1" applyBorder="1" applyAlignment="1">
      <alignment horizontal="right" wrapText="1"/>
    </xf>
    <xf numFmtId="165" fontId="7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right" wrapText="1"/>
    </xf>
    <xf numFmtId="165" fontId="7" fillId="5" borderId="2" xfId="2" applyNumberFormat="1" applyFont="1" applyFill="1" applyBorder="1" applyAlignment="1">
      <alignment horizontal="right" wrapText="1"/>
    </xf>
    <xf numFmtId="0" fontId="1" fillId="0" borderId="0" xfId="0" applyFont="1" applyBorder="1"/>
    <xf numFmtId="0" fontId="1" fillId="6" borderId="10" xfId="0" applyFont="1" applyFill="1" applyBorder="1"/>
    <xf numFmtId="0" fontId="1" fillId="6" borderId="11" xfId="0" applyFont="1" applyFill="1" applyBorder="1"/>
    <xf numFmtId="165" fontId="6" fillId="0" borderId="12" xfId="2" applyNumberFormat="1" applyFont="1" applyFill="1" applyBorder="1" applyAlignment="1">
      <alignment horizontal="right" wrapText="1"/>
    </xf>
    <xf numFmtId="0" fontId="1" fillId="0" borderId="6" xfId="0" applyFont="1" applyBorder="1"/>
    <xf numFmtId="0" fontId="1" fillId="0" borderId="0" xfId="0" applyFont="1" applyAlignment="1">
      <alignment wrapText="1"/>
    </xf>
    <xf numFmtId="0" fontId="6" fillId="0" borderId="8" xfId="2" applyFont="1" applyFill="1" applyBorder="1" applyAlignment="1">
      <alignment horizontal="left" wrapText="1"/>
    </xf>
    <xf numFmtId="0" fontId="6" fillId="0" borderId="7" xfId="2" applyFont="1" applyFill="1" applyBorder="1" applyAlignment="1">
      <alignment horizontal="left" wrapText="1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" fillId="6" borderId="15" xfId="0" applyFont="1" applyFill="1" applyBorder="1"/>
    <xf numFmtId="0" fontId="1" fillId="6" borderId="16" xfId="0" applyFont="1" applyFill="1" applyBorder="1"/>
    <xf numFmtId="0" fontId="1" fillId="0" borderId="14" xfId="0" applyFont="1" applyBorder="1"/>
    <xf numFmtId="0" fontId="1" fillId="0" borderId="13" xfId="0" applyFont="1" applyBorder="1"/>
    <xf numFmtId="3" fontId="7" fillId="4" borderId="17" xfId="2" applyNumberFormat="1" applyFont="1" applyFill="1" applyBorder="1" applyAlignment="1">
      <alignment horizontal="right" wrapText="1"/>
    </xf>
    <xf numFmtId="165" fontId="7" fillId="0" borderId="17" xfId="2" applyNumberFormat="1" applyFont="1" applyFill="1" applyBorder="1" applyAlignment="1">
      <alignment horizontal="right" wrapText="1"/>
    </xf>
    <xf numFmtId="166" fontId="7" fillId="0" borderId="17" xfId="2" applyNumberFormat="1" applyFont="1" applyFill="1" applyBorder="1" applyAlignment="1">
      <alignment horizontal="right" wrapText="1"/>
    </xf>
    <xf numFmtId="165" fontId="6" fillId="7" borderId="8" xfId="2" applyNumberFormat="1" applyFont="1" applyFill="1" applyBorder="1" applyAlignment="1">
      <alignment horizontal="right" wrapText="1"/>
    </xf>
    <xf numFmtId="165" fontId="7" fillId="8" borderId="2" xfId="2" applyNumberFormat="1" applyFont="1" applyFill="1" applyBorder="1" applyAlignment="1">
      <alignment horizontal="right" wrapText="1"/>
    </xf>
    <xf numFmtId="165" fontId="7" fillId="8" borderId="17" xfId="2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8" fontId="1" fillId="0" borderId="0" xfId="3" applyNumberFormat="1" applyFont="1" applyFill="1" applyAlignment="1">
      <alignment horizontal="left" vertical="top" wrapText="1"/>
    </xf>
  </cellXfs>
  <cellStyles count="4">
    <cellStyle name="Normal" xfId="0" builtinId="0"/>
    <cellStyle name="Normal 38 2" xfId="3"/>
    <cellStyle name="Normal_800" xfId="1"/>
    <cellStyle name="Normal_Sheet1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1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B136" sqref="B136"/>
    </sheetView>
  </sheetViews>
  <sheetFormatPr defaultColWidth="9.140625" defaultRowHeight="12.75" x14ac:dyDescent="0.2"/>
  <cols>
    <col min="1" max="1" width="9.28515625" style="1" customWidth="1"/>
    <col min="2" max="2" width="38.42578125" style="1" bestFit="1" customWidth="1"/>
    <col min="3" max="3" width="10.140625" style="1" bestFit="1" customWidth="1"/>
    <col min="4" max="4" width="13.85546875" style="1" bestFit="1" customWidth="1"/>
    <col min="5" max="5" width="8.7109375" style="1" customWidth="1"/>
    <col min="6" max="6" width="12.42578125" style="1" bestFit="1" customWidth="1"/>
    <col min="7" max="7" width="8.7109375" style="1" customWidth="1"/>
    <col min="8" max="8" width="15.42578125" style="1" customWidth="1"/>
    <col min="9" max="9" width="8.7109375" style="1" customWidth="1"/>
    <col min="10" max="10" width="15.28515625" style="1" customWidth="1"/>
    <col min="11" max="11" width="8.7109375" style="1" customWidth="1"/>
    <col min="12" max="12" width="18.42578125" style="1" bestFit="1" customWidth="1"/>
    <col min="13" max="13" width="8.7109375" style="1" customWidth="1"/>
    <col min="14" max="14" width="13.85546875" style="1" bestFit="1" customWidth="1"/>
    <col min="15" max="15" width="8.7109375" style="1" customWidth="1"/>
    <col min="16" max="16" width="12.7109375" style="1" bestFit="1" customWidth="1"/>
    <col min="17" max="17" width="8.7109375" style="1" customWidth="1"/>
    <col min="18" max="18" width="12.28515625" style="1" bestFit="1" customWidth="1"/>
    <col min="19" max="19" width="8.7109375" style="1" customWidth="1"/>
    <col min="20" max="20" width="12.28515625" style="1" bestFit="1" customWidth="1"/>
    <col min="21" max="21" width="8.7109375" style="1" customWidth="1"/>
    <col min="22" max="22" width="12.5703125" style="1" bestFit="1" customWidth="1"/>
    <col min="23" max="23" width="8.7109375" style="1" customWidth="1"/>
    <col min="24" max="24" width="12.28515625" style="1" bestFit="1" customWidth="1"/>
    <col min="25" max="25" width="8.7109375" style="1" customWidth="1"/>
    <col min="26" max="26" width="12.28515625" style="1" bestFit="1" customWidth="1"/>
    <col min="27" max="27" width="8.7109375" style="1" customWidth="1"/>
    <col min="28" max="28" width="12.85546875" style="1" bestFit="1" customWidth="1"/>
    <col min="29" max="29" width="8.7109375" style="1" customWidth="1"/>
    <col min="30" max="30" width="11.7109375" style="1" bestFit="1" customWidth="1"/>
    <col min="31" max="31" width="8.7109375" style="1" customWidth="1"/>
    <col min="32" max="16384" width="9.140625" style="1"/>
  </cols>
  <sheetData>
    <row r="1" spans="1:31" ht="88.15" customHeight="1" x14ac:dyDescent="0.2">
      <c r="B1" s="2" t="s">
        <v>0</v>
      </c>
      <c r="C1" s="50" t="s">
        <v>1</v>
      </c>
      <c r="D1" s="3" t="s">
        <v>2</v>
      </c>
      <c r="E1" s="49" t="s">
        <v>185</v>
      </c>
      <c r="F1" s="3" t="s">
        <v>3</v>
      </c>
      <c r="G1" s="49" t="s">
        <v>185</v>
      </c>
      <c r="H1" s="4" t="s">
        <v>4</v>
      </c>
      <c r="I1" s="49" t="s">
        <v>185</v>
      </c>
      <c r="J1" s="4" t="s">
        <v>5</v>
      </c>
      <c r="K1" s="49" t="s">
        <v>185</v>
      </c>
      <c r="L1" s="3" t="s">
        <v>6</v>
      </c>
      <c r="M1" s="49" t="s">
        <v>185</v>
      </c>
      <c r="N1" s="4" t="s">
        <v>7</v>
      </c>
      <c r="O1" s="49" t="s">
        <v>185</v>
      </c>
      <c r="P1" s="4" t="s">
        <v>8</v>
      </c>
      <c r="Q1" s="49" t="s">
        <v>185</v>
      </c>
      <c r="R1" s="4" t="s">
        <v>9</v>
      </c>
      <c r="S1" s="49" t="s">
        <v>185</v>
      </c>
      <c r="T1" s="4" t="s">
        <v>10</v>
      </c>
      <c r="U1" s="49" t="s">
        <v>185</v>
      </c>
      <c r="V1" s="4" t="s">
        <v>11</v>
      </c>
      <c r="W1" s="49" t="s">
        <v>185</v>
      </c>
      <c r="X1" s="4" t="s">
        <v>12</v>
      </c>
      <c r="Y1" s="49" t="s">
        <v>185</v>
      </c>
      <c r="Z1" s="4" t="s">
        <v>13</v>
      </c>
      <c r="AA1" s="49" t="s">
        <v>185</v>
      </c>
      <c r="AB1" s="4" t="s">
        <v>14</v>
      </c>
      <c r="AC1" s="49" t="s">
        <v>185</v>
      </c>
      <c r="AD1" s="52" t="s">
        <v>15</v>
      </c>
      <c r="AE1" s="49" t="s">
        <v>185</v>
      </c>
    </row>
    <row r="2" spans="1:31" ht="27" customHeight="1" x14ac:dyDescent="0.2">
      <c r="A2" s="5" t="s">
        <v>16</v>
      </c>
      <c r="B2" s="5" t="s">
        <v>17</v>
      </c>
      <c r="C2" s="51"/>
      <c r="D2" s="6" t="s">
        <v>18</v>
      </c>
      <c r="E2" s="49"/>
      <c r="F2" s="6" t="s">
        <v>19</v>
      </c>
      <c r="G2" s="49"/>
      <c r="H2" s="6" t="s">
        <v>20</v>
      </c>
      <c r="I2" s="49"/>
      <c r="J2" s="6" t="s">
        <v>21</v>
      </c>
      <c r="K2" s="49"/>
      <c r="L2" s="6" t="s">
        <v>22</v>
      </c>
      <c r="M2" s="49"/>
      <c r="N2" s="6" t="s">
        <v>23</v>
      </c>
      <c r="O2" s="49"/>
      <c r="P2" s="6" t="s">
        <v>24</v>
      </c>
      <c r="Q2" s="49"/>
      <c r="R2" s="6" t="s">
        <v>25</v>
      </c>
      <c r="S2" s="49"/>
      <c r="T2" s="6" t="s">
        <v>26</v>
      </c>
      <c r="U2" s="49"/>
      <c r="V2" s="6" t="s">
        <v>27</v>
      </c>
      <c r="W2" s="49"/>
      <c r="X2" s="6" t="s">
        <v>28</v>
      </c>
      <c r="Y2" s="49"/>
      <c r="Z2" s="6" t="s">
        <v>29</v>
      </c>
      <c r="AA2" s="49"/>
      <c r="AB2" s="6" t="s">
        <v>30</v>
      </c>
      <c r="AC2" s="49"/>
      <c r="AD2" s="53"/>
      <c r="AE2" s="49"/>
    </row>
    <row r="3" spans="1:31" x14ac:dyDescent="0.2">
      <c r="A3" s="7">
        <v>1</v>
      </c>
      <c r="B3" s="8" t="s">
        <v>31</v>
      </c>
      <c r="C3" s="9">
        <v>9839</v>
      </c>
      <c r="D3" s="10">
        <v>7124443</v>
      </c>
      <c r="E3" s="10">
        <f>D3/$C3</f>
        <v>724.10234779957318</v>
      </c>
      <c r="F3" s="10">
        <v>0</v>
      </c>
      <c r="G3" s="10">
        <f>F3/$C3</f>
        <v>0</v>
      </c>
      <c r="H3" s="10">
        <v>652601</v>
      </c>
      <c r="I3" s="10">
        <f t="shared" ref="I3:I66" si="0">H3/$C3</f>
        <v>66.327980485821726</v>
      </c>
      <c r="J3" s="10">
        <v>11990487</v>
      </c>
      <c r="K3" s="10">
        <f t="shared" ref="K3:K66" si="1">J3/$C3</f>
        <v>1218.6692753328591</v>
      </c>
      <c r="L3" s="10">
        <v>810385</v>
      </c>
      <c r="M3" s="10">
        <f t="shared" ref="M3:M66" si="2">L3/$C3</f>
        <v>82.36456957007826</v>
      </c>
      <c r="N3" s="10">
        <v>4187</v>
      </c>
      <c r="O3" s="10">
        <f t="shared" ref="O3:O66" si="3">N3/$C3</f>
        <v>0.42555137717247687</v>
      </c>
      <c r="P3" s="10">
        <v>16070</v>
      </c>
      <c r="Q3" s="10">
        <f t="shared" ref="Q3:Q66" si="4">P3/$C3</f>
        <v>1.6332960666734424</v>
      </c>
      <c r="R3" s="10">
        <v>34082</v>
      </c>
      <c r="S3" s="10">
        <f t="shared" ref="S3:S66" si="5">R3/$C3</f>
        <v>3.4639699156418335</v>
      </c>
      <c r="T3" s="10">
        <v>811148</v>
      </c>
      <c r="U3" s="10">
        <f t="shared" ref="U3:U66" si="6">T3/$C3</f>
        <v>82.442118101433067</v>
      </c>
      <c r="V3" s="10">
        <v>3230001</v>
      </c>
      <c r="W3" s="10">
        <f t="shared" ref="W3:W66" si="7">V3/$C3</f>
        <v>328.28549649354608</v>
      </c>
      <c r="X3" s="10">
        <v>171747</v>
      </c>
      <c r="Y3" s="10">
        <f t="shared" ref="Y3:Y66" si="8">X3/$C3</f>
        <v>17.455737371684116</v>
      </c>
      <c r="Z3" s="10">
        <v>0</v>
      </c>
      <c r="AA3" s="10">
        <f t="shared" ref="AA3:AA66" si="9">Z3/$C3</f>
        <v>0</v>
      </c>
      <c r="AB3" s="10">
        <v>5960</v>
      </c>
      <c r="AC3" s="10">
        <f t="shared" ref="AC3:AC66" si="10">AB3/$C3</f>
        <v>0.60575261713588779</v>
      </c>
      <c r="AD3" s="11">
        <f>D3+F3+H3+J3+L3+N3+P3+R3+T3+V3+X3+Z3+AB3</f>
        <v>24851111</v>
      </c>
      <c r="AE3" s="10">
        <f>AD3/$C3</f>
        <v>2525.7760951316191</v>
      </c>
    </row>
    <row r="4" spans="1:31" x14ac:dyDescent="0.2">
      <c r="A4" s="12">
        <v>2</v>
      </c>
      <c r="B4" s="13" t="s">
        <v>32</v>
      </c>
      <c r="C4" s="14">
        <v>4279</v>
      </c>
      <c r="D4" s="15">
        <v>3933546</v>
      </c>
      <c r="E4" s="15">
        <f t="shared" ref="E4:E67" si="11">D4/$C4</f>
        <v>919.26758588455243</v>
      </c>
      <c r="F4" s="15">
        <v>78804</v>
      </c>
      <c r="G4" s="15">
        <f t="shared" ref="G4:G67" si="12">F4/$C4</f>
        <v>18.416452442159382</v>
      </c>
      <c r="H4" s="15">
        <v>378216</v>
      </c>
      <c r="I4" s="15">
        <f t="shared" si="0"/>
        <v>88.388875905585422</v>
      </c>
      <c r="J4" s="15">
        <v>5898282</v>
      </c>
      <c r="K4" s="15">
        <f t="shared" si="1"/>
        <v>1378.4253330217341</v>
      </c>
      <c r="L4" s="15">
        <v>615764</v>
      </c>
      <c r="M4" s="15">
        <f t="shared" si="2"/>
        <v>143.9037158214536</v>
      </c>
      <c r="N4" s="15">
        <v>6477</v>
      </c>
      <c r="O4" s="15">
        <f t="shared" si="3"/>
        <v>1.5136714185557374</v>
      </c>
      <c r="P4" s="15">
        <v>1602</v>
      </c>
      <c r="Q4" s="15">
        <f t="shared" si="4"/>
        <v>0.37438653891096052</v>
      </c>
      <c r="R4" s="15">
        <v>7705</v>
      </c>
      <c r="S4" s="15">
        <f t="shared" si="5"/>
        <v>1.8006543584949755</v>
      </c>
      <c r="T4" s="15">
        <v>251054</v>
      </c>
      <c r="U4" s="15">
        <f t="shared" si="6"/>
        <v>58.671184856274827</v>
      </c>
      <c r="V4" s="15">
        <v>2017446</v>
      </c>
      <c r="W4" s="15">
        <f t="shared" si="7"/>
        <v>471.47604580509466</v>
      </c>
      <c r="X4" s="15">
        <v>86495</v>
      </c>
      <c r="Y4" s="15">
        <f t="shared" si="8"/>
        <v>20.21383500817948</v>
      </c>
      <c r="Z4" s="15">
        <v>41025</v>
      </c>
      <c r="AA4" s="15">
        <f t="shared" si="9"/>
        <v>9.5875204487029677</v>
      </c>
      <c r="AB4" s="15">
        <v>0</v>
      </c>
      <c r="AC4" s="15">
        <f t="shared" si="10"/>
        <v>0</v>
      </c>
      <c r="AD4" s="16">
        <f t="shared" ref="AD4:AD67" si="13">D4+F4+H4+J4+L4+N4+P4+R4+T4+V4+X4+Z4+AB4</f>
        <v>13316416</v>
      </c>
      <c r="AE4" s="15">
        <f t="shared" ref="AE4:AE67" si="14">AD4/$C4</f>
        <v>3112.0392615096985</v>
      </c>
    </row>
    <row r="5" spans="1:31" x14ac:dyDescent="0.2">
      <c r="A5" s="12">
        <v>3</v>
      </c>
      <c r="B5" s="13" t="s">
        <v>33</v>
      </c>
      <c r="C5" s="14">
        <v>22048</v>
      </c>
      <c r="D5" s="15">
        <v>28239273</v>
      </c>
      <c r="E5" s="15">
        <f t="shared" si="11"/>
        <v>1280.8088261973876</v>
      </c>
      <c r="F5" s="15">
        <v>88159</v>
      </c>
      <c r="G5" s="15">
        <f t="shared" si="12"/>
        <v>3.9985032656023223</v>
      </c>
      <c r="H5" s="15">
        <v>1667990</v>
      </c>
      <c r="I5" s="15">
        <f t="shared" si="0"/>
        <v>75.652666908563134</v>
      </c>
      <c r="J5" s="15">
        <v>28957232</v>
      </c>
      <c r="K5" s="15">
        <f t="shared" si="1"/>
        <v>1313.3722786647315</v>
      </c>
      <c r="L5" s="15">
        <v>2660947</v>
      </c>
      <c r="M5" s="15">
        <f t="shared" si="2"/>
        <v>120.68881531204644</v>
      </c>
      <c r="N5" s="15">
        <v>169145</v>
      </c>
      <c r="O5" s="15">
        <f t="shared" si="3"/>
        <v>7.6716708998548624</v>
      </c>
      <c r="P5" s="15">
        <v>310001</v>
      </c>
      <c r="Q5" s="15">
        <f t="shared" si="4"/>
        <v>14.060277576197388</v>
      </c>
      <c r="R5" s="15">
        <v>7931</v>
      </c>
      <c r="S5" s="15">
        <f t="shared" si="5"/>
        <v>0.35971516690856314</v>
      </c>
      <c r="T5" s="15">
        <v>939639</v>
      </c>
      <c r="U5" s="15">
        <f t="shared" si="6"/>
        <v>42.617879172714076</v>
      </c>
      <c r="V5" s="15">
        <v>11444259</v>
      </c>
      <c r="W5" s="15">
        <f t="shared" si="7"/>
        <v>519.0610939767779</v>
      </c>
      <c r="X5" s="15">
        <v>559188</v>
      </c>
      <c r="Y5" s="15">
        <f t="shared" si="8"/>
        <v>25.362300435413644</v>
      </c>
      <c r="Z5" s="15">
        <v>51724</v>
      </c>
      <c r="AA5" s="15">
        <f t="shared" si="9"/>
        <v>2.3459724238026123</v>
      </c>
      <c r="AB5" s="15">
        <v>40825</v>
      </c>
      <c r="AC5" s="15">
        <f t="shared" si="10"/>
        <v>1.8516418722786647</v>
      </c>
      <c r="AD5" s="16">
        <f t="shared" si="13"/>
        <v>75136313</v>
      </c>
      <c r="AE5" s="15">
        <f t="shared" si="14"/>
        <v>3407.8516418722788</v>
      </c>
    </row>
    <row r="6" spans="1:31" x14ac:dyDescent="0.2">
      <c r="A6" s="12">
        <v>4</v>
      </c>
      <c r="B6" s="13" t="s">
        <v>34</v>
      </c>
      <c r="C6" s="14">
        <v>3589</v>
      </c>
      <c r="D6" s="15">
        <v>3442653</v>
      </c>
      <c r="E6" s="15">
        <f t="shared" si="11"/>
        <v>959.22346057397601</v>
      </c>
      <c r="F6" s="15">
        <v>93524</v>
      </c>
      <c r="G6" s="15">
        <f t="shared" si="12"/>
        <v>26.058512120367791</v>
      </c>
      <c r="H6" s="15">
        <v>297013</v>
      </c>
      <c r="I6" s="15">
        <f t="shared" si="0"/>
        <v>82.756478127612155</v>
      </c>
      <c r="J6" s="15">
        <v>4915045</v>
      </c>
      <c r="K6" s="15">
        <f t="shared" si="1"/>
        <v>1369.4747840624129</v>
      </c>
      <c r="L6" s="15">
        <v>404912</v>
      </c>
      <c r="M6" s="15">
        <f t="shared" si="2"/>
        <v>112.8202842017275</v>
      </c>
      <c r="N6" s="15">
        <v>67171</v>
      </c>
      <c r="O6" s="15">
        <f t="shared" si="3"/>
        <v>18.715798272499303</v>
      </c>
      <c r="P6" s="15">
        <v>0</v>
      </c>
      <c r="Q6" s="15">
        <f t="shared" si="4"/>
        <v>0</v>
      </c>
      <c r="R6" s="15">
        <v>5686</v>
      </c>
      <c r="S6" s="15">
        <f t="shared" si="5"/>
        <v>1.5842853162440791</v>
      </c>
      <c r="T6" s="15">
        <v>207361</v>
      </c>
      <c r="U6" s="15">
        <f t="shared" si="6"/>
        <v>57.776818055168569</v>
      </c>
      <c r="V6" s="15">
        <v>3042719</v>
      </c>
      <c r="W6" s="15">
        <f t="shared" si="7"/>
        <v>847.7901922541098</v>
      </c>
      <c r="X6" s="15">
        <v>51080</v>
      </c>
      <c r="Y6" s="15">
        <f t="shared" si="8"/>
        <v>14.23237670660351</v>
      </c>
      <c r="Z6" s="15">
        <v>17192</v>
      </c>
      <c r="AA6" s="15">
        <f t="shared" si="9"/>
        <v>4.7901922541097797</v>
      </c>
      <c r="AB6" s="15">
        <v>31305</v>
      </c>
      <c r="AC6" s="15">
        <f t="shared" si="10"/>
        <v>8.722485371969908</v>
      </c>
      <c r="AD6" s="16">
        <f t="shared" si="13"/>
        <v>12575661</v>
      </c>
      <c r="AE6" s="15">
        <f t="shared" si="14"/>
        <v>3503.9456673168015</v>
      </c>
    </row>
    <row r="7" spans="1:31" x14ac:dyDescent="0.2">
      <c r="A7" s="17">
        <v>5</v>
      </c>
      <c r="B7" s="18" t="s">
        <v>35</v>
      </c>
      <c r="C7" s="19">
        <v>5534</v>
      </c>
      <c r="D7" s="20">
        <v>3972760</v>
      </c>
      <c r="E7" s="20">
        <f t="shared" si="11"/>
        <v>717.88218286953384</v>
      </c>
      <c r="F7" s="20">
        <v>129946</v>
      </c>
      <c r="G7" s="20">
        <f t="shared" si="12"/>
        <v>23.481387784604266</v>
      </c>
      <c r="H7" s="20">
        <v>335222</v>
      </c>
      <c r="I7" s="20">
        <f t="shared" si="0"/>
        <v>60.574990964943986</v>
      </c>
      <c r="J7" s="20">
        <v>5518994</v>
      </c>
      <c r="K7" s="20">
        <f t="shared" si="1"/>
        <v>997.28839898807371</v>
      </c>
      <c r="L7" s="20">
        <v>552159</v>
      </c>
      <c r="M7" s="20">
        <f t="shared" si="2"/>
        <v>99.775749909649434</v>
      </c>
      <c r="N7" s="20">
        <v>17602</v>
      </c>
      <c r="O7" s="20">
        <f t="shared" si="3"/>
        <v>3.1807011203469462</v>
      </c>
      <c r="P7" s="20">
        <v>0</v>
      </c>
      <c r="Q7" s="20">
        <f t="shared" si="4"/>
        <v>0</v>
      </c>
      <c r="R7" s="20">
        <v>0</v>
      </c>
      <c r="S7" s="20">
        <f t="shared" si="5"/>
        <v>0</v>
      </c>
      <c r="T7" s="20">
        <v>653643</v>
      </c>
      <c r="U7" s="20">
        <f t="shared" si="6"/>
        <v>118.11402240693893</v>
      </c>
      <c r="V7" s="20">
        <v>5037278</v>
      </c>
      <c r="W7" s="20">
        <f t="shared" si="7"/>
        <v>910.24177809902426</v>
      </c>
      <c r="X7" s="20">
        <v>110147</v>
      </c>
      <c r="Y7" s="20">
        <f t="shared" si="8"/>
        <v>19.903686302855078</v>
      </c>
      <c r="Z7" s="20">
        <v>72554</v>
      </c>
      <c r="AA7" s="20">
        <f t="shared" si="9"/>
        <v>13.110589085652331</v>
      </c>
      <c r="AB7" s="20">
        <v>7338</v>
      </c>
      <c r="AC7" s="20">
        <f t="shared" si="10"/>
        <v>1.3259848211058909</v>
      </c>
      <c r="AD7" s="21">
        <f t="shared" si="13"/>
        <v>16407643</v>
      </c>
      <c r="AE7" s="20">
        <f t="shared" si="14"/>
        <v>2964.8794723527285</v>
      </c>
    </row>
    <row r="8" spans="1:31" x14ac:dyDescent="0.2">
      <c r="A8" s="7">
        <v>6</v>
      </c>
      <c r="B8" s="8" t="s">
        <v>36</v>
      </c>
      <c r="C8" s="9">
        <v>5952</v>
      </c>
      <c r="D8" s="10">
        <v>4646143</v>
      </c>
      <c r="E8" s="10">
        <f t="shared" si="11"/>
        <v>780.60198252688167</v>
      </c>
      <c r="F8" s="10">
        <v>48003</v>
      </c>
      <c r="G8" s="10">
        <f t="shared" si="12"/>
        <v>8.0650201612903221</v>
      </c>
      <c r="H8" s="10">
        <v>432177</v>
      </c>
      <c r="I8" s="10">
        <f t="shared" si="0"/>
        <v>72.610383064516128</v>
      </c>
      <c r="J8" s="10">
        <v>7325572</v>
      </c>
      <c r="K8" s="10">
        <f t="shared" si="1"/>
        <v>1230.7748655913979</v>
      </c>
      <c r="L8" s="10">
        <v>815135</v>
      </c>
      <c r="M8" s="10">
        <f t="shared" si="2"/>
        <v>136.95144489247312</v>
      </c>
      <c r="N8" s="10">
        <v>0</v>
      </c>
      <c r="O8" s="10">
        <f t="shared" si="3"/>
        <v>0</v>
      </c>
      <c r="P8" s="10">
        <v>19421</v>
      </c>
      <c r="Q8" s="10">
        <f t="shared" si="4"/>
        <v>3.262936827956989</v>
      </c>
      <c r="R8" s="10">
        <v>3519</v>
      </c>
      <c r="S8" s="10">
        <f t="shared" si="5"/>
        <v>0.59122983870967738</v>
      </c>
      <c r="T8" s="10">
        <v>287975</v>
      </c>
      <c r="U8" s="10">
        <f t="shared" si="6"/>
        <v>48.382896505376344</v>
      </c>
      <c r="V8" s="10">
        <v>3143827</v>
      </c>
      <c r="W8" s="10">
        <f t="shared" si="7"/>
        <v>528.19674059139788</v>
      </c>
      <c r="X8" s="10">
        <v>133082</v>
      </c>
      <c r="Y8" s="10">
        <f t="shared" si="8"/>
        <v>22.359206989247312</v>
      </c>
      <c r="Z8" s="10">
        <v>63386</v>
      </c>
      <c r="AA8" s="10">
        <f t="shared" si="9"/>
        <v>10.649529569892474</v>
      </c>
      <c r="AB8" s="10">
        <v>166689</v>
      </c>
      <c r="AC8" s="10">
        <f t="shared" si="10"/>
        <v>28.005544354838708</v>
      </c>
      <c r="AD8" s="11">
        <f t="shared" si="13"/>
        <v>17084929</v>
      </c>
      <c r="AE8" s="10">
        <f t="shared" si="14"/>
        <v>2870.4517809139784</v>
      </c>
    </row>
    <row r="9" spans="1:31" x14ac:dyDescent="0.2">
      <c r="A9" s="12">
        <v>7</v>
      </c>
      <c r="B9" s="13" t="s">
        <v>37</v>
      </c>
      <c r="C9" s="14">
        <v>2262</v>
      </c>
      <c r="D9" s="15">
        <v>2225336</v>
      </c>
      <c r="E9" s="15">
        <f t="shared" si="11"/>
        <v>983.79133510167992</v>
      </c>
      <c r="F9" s="15">
        <v>18558</v>
      </c>
      <c r="G9" s="15">
        <f t="shared" si="12"/>
        <v>8.204244031830239</v>
      </c>
      <c r="H9" s="15">
        <v>247020</v>
      </c>
      <c r="I9" s="15">
        <f t="shared" si="0"/>
        <v>109.20424403183024</v>
      </c>
      <c r="J9" s="15">
        <v>3514246</v>
      </c>
      <c r="K9" s="15">
        <f t="shared" si="1"/>
        <v>1553.6012378426171</v>
      </c>
      <c r="L9" s="15">
        <v>435324</v>
      </c>
      <c r="M9" s="15">
        <f t="shared" si="2"/>
        <v>192.45092838196285</v>
      </c>
      <c r="N9" s="15">
        <v>0</v>
      </c>
      <c r="O9" s="15">
        <f t="shared" si="3"/>
        <v>0</v>
      </c>
      <c r="P9" s="15">
        <v>0</v>
      </c>
      <c r="Q9" s="15">
        <f t="shared" si="4"/>
        <v>0</v>
      </c>
      <c r="R9" s="15">
        <v>9508</v>
      </c>
      <c r="S9" s="15">
        <f t="shared" si="5"/>
        <v>4.2033598585322727</v>
      </c>
      <c r="T9" s="15">
        <v>137452</v>
      </c>
      <c r="U9" s="15">
        <f t="shared" si="6"/>
        <v>60.765694076038905</v>
      </c>
      <c r="V9" s="15">
        <v>1736313</v>
      </c>
      <c r="W9" s="15">
        <f t="shared" si="7"/>
        <v>767.60079575596819</v>
      </c>
      <c r="X9" s="15">
        <v>98926</v>
      </c>
      <c r="Y9" s="15">
        <f t="shared" si="8"/>
        <v>43.733863837312114</v>
      </c>
      <c r="Z9" s="15">
        <v>130436</v>
      </c>
      <c r="AA9" s="15">
        <f t="shared" si="9"/>
        <v>57.664014146772764</v>
      </c>
      <c r="AB9" s="15">
        <v>54188</v>
      </c>
      <c r="AC9" s="15">
        <f t="shared" si="10"/>
        <v>23.955791335101679</v>
      </c>
      <c r="AD9" s="16">
        <f t="shared" si="13"/>
        <v>8607307</v>
      </c>
      <c r="AE9" s="15">
        <f t="shared" si="14"/>
        <v>3805.1755083996463</v>
      </c>
    </row>
    <row r="10" spans="1:31" x14ac:dyDescent="0.2">
      <c r="A10" s="12">
        <v>8</v>
      </c>
      <c r="B10" s="13" t="s">
        <v>38</v>
      </c>
      <c r="C10" s="14">
        <v>22251</v>
      </c>
      <c r="D10" s="15">
        <v>28944366</v>
      </c>
      <c r="E10" s="15">
        <f t="shared" si="11"/>
        <v>1300.8119185654577</v>
      </c>
      <c r="F10" s="15">
        <v>11978</v>
      </c>
      <c r="G10" s="15">
        <f t="shared" si="12"/>
        <v>0.53831288481416562</v>
      </c>
      <c r="H10" s="15">
        <v>1692724</v>
      </c>
      <c r="I10" s="15">
        <f t="shared" si="0"/>
        <v>76.074064087007329</v>
      </c>
      <c r="J10" s="15">
        <v>28350271</v>
      </c>
      <c r="K10" s="15">
        <f t="shared" si="1"/>
        <v>1274.1122196755202</v>
      </c>
      <c r="L10" s="15">
        <v>3408394</v>
      </c>
      <c r="M10" s="15">
        <f t="shared" si="2"/>
        <v>153.17936272527078</v>
      </c>
      <c r="N10" s="15">
        <v>201629</v>
      </c>
      <c r="O10" s="15">
        <f t="shared" si="3"/>
        <v>9.0615702665048765</v>
      </c>
      <c r="P10" s="15">
        <v>0</v>
      </c>
      <c r="Q10" s="15">
        <f t="shared" si="4"/>
        <v>0</v>
      </c>
      <c r="R10" s="15">
        <v>17307</v>
      </c>
      <c r="S10" s="15">
        <f t="shared" si="5"/>
        <v>0.77780773897802347</v>
      </c>
      <c r="T10" s="15">
        <v>71633</v>
      </c>
      <c r="U10" s="15">
        <f t="shared" si="6"/>
        <v>3.2193159857983913</v>
      </c>
      <c r="V10" s="15">
        <v>10078908</v>
      </c>
      <c r="W10" s="15">
        <f t="shared" si="7"/>
        <v>452.96427126870702</v>
      </c>
      <c r="X10" s="15">
        <v>411082</v>
      </c>
      <c r="Y10" s="15">
        <f t="shared" si="8"/>
        <v>18.474765179093076</v>
      </c>
      <c r="Z10" s="15">
        <v>87396</v>
      </c>
      <c r="AA10" s="15">
        <f t="shared" si="9"/>
        <v>3.9277335850074153</v>
      </c>
      <c r="AB10" s="15">
        <v>23871</v>
      </c>
      <c r="AC10" s="15">
        <f t="shared" si="10"/>
        <v>1.0728057165970069</v>
      </c>
      <c r="AD10" s="16">
        <f t="shared" si="13"/>
        <v>73299559</v>
      </c>
      <c r="AE10" s="15">
        <f t="shared" si="14"/>
        <v>3294.214147678756</v>
      </c>
    </row>
    <row r="11" spans="1:31" x14ac:dyDescent="0.2">
      <c r="A11" s="12">
        <v>9</v>
      </c>
      <c r="B11" s="13" t="s">
        <v>39</v>
      </c>
      <c r="C11" s="14">
        <v>39921</v>
      </c>
      <c r="D11" s="15">
        <v>46765528</v>
      </c>
      <c r="E11" s="15">
        <f t="shared" si="11"/>
        <v>1171.4518173392451</v>
      </c>
      <c r="F11" s="15">
        <v>456846</v>
      </c>
      <c r="G11" s="15">
        <f t="shared" si="12"/>
        <v>11.44375140903284</v>
      </c>
      <c r="H11" s="15">
        <v>3045108</v>
      </c>
      <c r="I11" s="15">
        <f t="shared" si="0"/>
        <v>76.278349740737951</v>
      </c>
      <c r="J11" s="15">
        <v>48391419</v>
      </c>
      <c r="K11" s="15">
        <f t="shared" si="1"/>
        <v>1212.1795295709026</v>
      </c>
      <c r="L11" s="15">
        <v>4834459</v>
      </c>
      <c r="M11" s="15">
        <f t="shared" si="2"/>
        <v>121.10064878134315</v>
      </c>
      <c r="N11" s="15">
        <v>557123</v>
      </c>
      <c r="O11" s="15">
        <f t="shared" si="3"/>
        <v>13.95563738383307</v>
      </c>
      <c r="P11" s="15">
        <v>2254</v>
      </c>
      <c r="Q11" s="15">
        <f t="shared" si="4"/>
        <v>5.646151148518324E-2</v>
      </c>
      <c r="R11" s="15">
        <v>205924</v>
      </c>
      <c r="S11" s="15">
        <f t="shared" si="5"/>
        <v>5.1582876180456401</v>
      </c>
      <c r="T11" s="15">
        <v>3330213</v>
      </c>
      <c r="U11" s="15">
        <f t="shared" si="6"/>
        <v>83.420079657323214</v>
      </c>
      <c r="V11" s="15">
        <v>34481668</v>
      </c>
      <c r="W11" s="15">
        <f t="shared" si="7"/>
        <v>863.74760151298813</v>
      </c>
      <c r="X11" s="15">
        <v>423979</v>
      </c>
      <c r="Y11" s="15">
        <f t="shared" si="8"/>
        <v>10.6204503895193</v>
      </c>
      <c r="Z11" s="15">
        <v>17088</v>
      </c>
      <c r="AA11" s="15">
        <f t="shared" si="9"/>
        <v>0.42804538964454797</v>
      </c>
      <c r="AB11" s="15">
        <v>61155</v>
      </c>
      <c r="AC11" s="15">
        <f t="shared" si="10"/>
        <v>1.5319005034944015</v>
      </c>
      <c r="AD11" s="16">
        <f t="shared" si="13"/>
        <v>142572764</v>
      </c>
      <c r="AE11" s="15">
        <f t="shared" si="14"/>
        <v>3571.3725608075952</v>
      </c>
    </row>
    <row r="12" spans="1:31" x14ac:dyDescent="0.2">
      <c r="A12" s="17">
        <v>10</v>
      </c>
      <c r="B12" s="18" t="s">
        <v>40</v>
      </c>
      <c r="C12" s="19">
        <v>32623</v>
      </c>
      <c r="D12" s="20">
        <v>24779807</v>
      </c>
      <c r="E12" s="20">
        <f t="shared" si="11"/>
        <v>759.5808785212887</v>
      </c>
      <c r="F12" s="20">
        <v>0</v>
      </c>
      <c r="G12" s="20">
        <f t="shared" si="12"/>
        <v>0</v>
      </c>
      <c r="H12" s="20">
        <v>2787800</v>
      </c>
      <c r="I12" s="20">
        <f t="shared" si="0"/>
        <v>85.45504705269289</v>
      </c>
      <c r="J12" s="20">
        <v>48098411</v>
      </c>
      <c r="K12" s="20">
        <f t="shared" si="1"/>
        <v>1474.3711798424424</v>
      </c>
      <c r="L12" s="20">
        <v>3851238</v>
      </c>
      <c r="M12" s="20">
        <f t="shared" si="2"/>
        <v>118.05284615148821</v>
      </c>
      <c r="N12" s="20">
        <v>298716</v>
      </c>
      <c r="O12" s="20">
        <f t="shared" si="3"/>
        <v>9.1566073015970328</v>
      </c>
      <c r="P12" s="20">
        <v>42042</v>
      </c>
      <c r="Q12" s="20">
        <f t="shared" si="4"/>
        <v>1.2887226803175673</v>
      </c>
      <c r="R12" s="20">
        <v>50987</v>
      </c>
      <c r="S12" s="20">
        <f t="shared" si="5"/>
        <v>1.5629157342978881</v>
      </c>
      <c r="T12" s="20">
        <v>3708211</v>
      </c>
      <c r="U12" s="20">
        <f t="shared" si="6"/>
        <v>113.66860803727431</v>
      </c>
      <c r="V12" s="20">
        <v>10678200</v>
      </c>
      <c r="W12" s="20">
        <f t="shared" si="7"/>
        <v>327.32121509364561</v>
      </c>
      <c r="X12" s="20">
        <v>435231</v>
      </c>
      <c r="Y12" s="20">
        <f t="shared" si="8"/>
        <v>13.341231646384452</v>
      </c>
      <c r="Z12" s="20">
        <v>96622</v>
      </c>
      <c r="AA12" s="20">
        <f t="shared" si="9"/>
        <v>2.9617754345093954</v>
      </c>
      <c r="AB12" s="20">
        <v>17590</v>
      </c>
      <c r="AC12" s="20">
        <f t="shared" si="10"/>
        <v>0.53919014192440917</v>
      </c>
      <c r="AD12" s="21">
        <f t="shared" si="13"/>
        <v>94844855</v>
      </c>
      <c r="AE12" s="20">
        <f t="shared" si="14"/>
        <v>2907.3002176378627</v>
      </c>
    </row>
    <row r="13" spans="1:31" x14ac:dyDescent="0.2">
      <c r="A13" s="7">
        <v>11</v>
      </c>
      <c r="B13" s="8" t="s">
        <v>41</v>
      </c>
      <c r="C13" s="9">
        <v>1695</v>
      </c>
      <c r="D13" s="10">
        <v>1715248</v>
      </c>
      <c r="E13" s="10">
        <f t="shared" si="11"/>
        <v>1011.9457227138643</v>
      </c>
      <c r="F13" s="10">
        <v>17603</v>
      </c>
      <c r="G13" s="10">
        <f t="shared" si="12"/>
        <v>10.385250737463126</v>
      </c>
      <c r="H13" s="10">
        <v>153240</v>
      </c>
      <c r="I13" s="10">
        <f t="shared" si="0"/>
        <v>90.407079646017692</v>
      </c>
      <c r="J13" s="10">
        <v>2358167</v>
      </c>
      <c r="K13" s="10">
        <f t="shared" si="1"/>
        <v>1391.2489675516224</v>
      </c>
      <c r="L13" s="10">
        <v>230247</v>
      </c>
      <c r="M13" s="10">
        <f t="shared" si="2"/>
        <v>135.83893805309734</v>
      </c>
      <c r="N13" s="10">
        <v>4812</v>
      </c>
      <c r="O13" s="10">
        <f t="shared" si="3"/>
        <v>2.8389380530973449</v>
      </c>
      <c r="P13" s="10">
        <v>0</v>
      </c>
      <c r="Q13" s="10">
        <f t="shared" si="4"/>
        <v>0</v>
      </c>
      <c r="R13" s="10">
        <v>0</v>
      </c>
      <c r="S13" s="10">
        <f t="shared" si="5"/>
        <v>0</v>
      </c>
      <c r="T13" s="10">
        <v>19025</v>
      </c>
      <c r="U13" s="10">
        <f t="shared" si="6"/>
        <v>11.224188790560472</v>
      </c>
      <c r="V13" s="10">
        <v>1000207</v>
      </c>
      <c r="W13" s="10">
        <f t="shared" si="7"/>
        <v>590.09262536873155</v>
      </c>
      <c r="X13" s="10">
        <v>2973</v>
      </c>
      <c r="Y13" s="10">
        <f t="shared" si="8"/>
        <v>1.7539823008849558</v>
      </c>
      <c r="Z13" s="10">
        <v>19562</v>
      </c>
      <c r="AA13" s="10">
        <f t="shared" si="9"/>
        <v>11.541002949852507</v>
      </c>
      <c r="AB13" s="10">
        <v>74678</v>
      </c>
      <c r="AC13" s="10">
        <f t="shared" si="10"/>
        <v>44.057817109144544</v>
      </c>
      <c r="AD13" s="11">
        <f t="shared" si="13"/>
        <v>5595762</v>
      </c>
      <c r="AE13" s="10">
        <f t="shared" si="14"/>
        <v>3301.3345132743361</v>
      </c>
    </row>
    <row r="14" spans="1:31" x14ac:dyDescent="0.2">
      <c r="A14" s="12">
        <v>12</v>
      </c>
      <c r="B14" s="13" t="s">
        <v>42</v>
      </c>
      <c r="C14" s="14">
        <v>1348</v>
      </c>
      <c r="D14" s="15">
        <v>1715874</v>
      </c>
      <c r="E14" s="15">
        <f t="shared" si="11"/>
        <v>1272.9035608308604</v>
      </c>
      <c r="F14" s="15">
        <v>37680</v>
      </c>
      <c r="G14" s="15">
        <f t="shared" si="12"/>
        <v>27.952522255192878</v>
      </c>
      <c r="H14" s="15">
        <v>143482</v>
      </c>
      <c r="I14" s="15">
        <f t="shared" si="0"/>
        <v>106.4406528189911</v>
      </c>
      <c r="J14" s="15">
        <v>2542831</v>
      </c>
      <c r="K14" s="15">
        <f t="shared" si="1"/>
        <v>1886.3731454005936</v>
      </c>
      <c r="L14" s="15">
        <v>270895</v>
      </c>
      <c r="M14" s="15">
        <f t="shared" si="2"/>
        <v>200.96068249258161</v>
      </c>
      <c r="N14" s="15">
        <v>0</v>
      </c>
      <c r="O14" s="15">
        <f t="shared" si="3"/>
        <v>0</v>
      </c>
      <c r="P14" s="15">
        <v>0</v>
      </c>
      <c r="Q14" s="15">
        <f t="shared" si="4"/>
        <v>0</v>
      </c>
      <c r="R14" s="15">
        <v>0</v>
      </c>
      <c r="S14" s="15">
        <f t="shared" si="5"/>
        <v>0</v>
      </c>
      <c r="T14" s="15">
        <v>107061</v>
      </c>
      <c r="U14" s="15">
        <f t="shared" si="6"/>
        <v>79.42210682492582</v>
      </c>
      <c r="V14" s="15">
        <v>1512639</v>
      </c>
      <c r="W14" s="15">
        <f t="shared" si="7"/>
        <v>1122.1357566765578</v>
      </c>
      <c r="X14" s="15">
        <v>24252</v>
      </c>
      <c r="Y14" s="15">
        <f t="shared" si="8"/>
        <v>17.991097922848663</v>
      </c>
      <c r="Z14" s="15">
        <v>6661</v>
      </c>
      <c r="AA14" s="15">
        <f t="shared" si="9"/>
        <v>4.9413946587537092</v>
      </c>
      <c r="AB14" s="15">
        <v>1900</v>
      </c>
      <c r="AC14" s="15">
        <f t="shared" si="10"/>
        <v>1.4094955489614243</v>
      </c>
      <c r="AD14" s="16">
        <f t="shared" si="13"/>
        <v>6363275</v>
      </c>
      <c r="AE14" s="15">
        <f t="shared" si="14"/>
        <v>4720.5304154302667</v>
      </c>
    </row>
    <row r="15" spans="1:31" x14ac:dyDescent="0.2">
      <c r="A15" s="12">
        <v>13</v>
      </c>
      <c r="B15" s="13" t="s">
        <v>43</v>
      </c>
      <c r="C15" s="14">
        <v>1330</v>
      </c>
      <c r="D15" s="15">
        <v>1471096</v>
      </c>
      <c r="E15" s="15">
        <f t="shared" si="11"/>
        <v>1106.0872180451129</v>
      </c>
      <c r="F15" s="15">
        <v>18424</v>
      </c>
      <c r="G15" s="15">
        <f t="shared" si="12"/>
        <v>13.852631578947369</v>
      </c>
      <c r="H15" s="15">
        <v>130506</v>
      </c>
      <c r="I15" s="15">
        <f t="shared" si="0"/>
        <v>98.124812030075191</v>
      </c>
      <c r="J15" s="15">
        <v>1847840</v>
      </c>
      <c r="K15" s="15">
        <f t="shared" si="1"/>
        <v>1389.3533834586467</v>
      </c>
      <c r="L15" s="15">
        <v>207531</v>
      </c>
      <c r="M15" s="15">
        <f t="shared" si="2"/>
        <v>156.03834586466166</v>
      </c>
      <c r="N15" s="15">
        <v>31709</v>
      </c>
      <c r="O15" s="15">
        <f t="shared" si="3"/>
        <v>23.841353383458646</v>
      </c>
      <c r="P15" s="15">
        <v>20601</v>
      </c>
      <c r="Q15" s="15">
        <f t="shared" si="4"/>
        <v>15.489473684210527</v>
      </c>
      <c r="R15" s="15">
        <v>8892</v>
      </c>
      <c r="S15" s="15">
        <f t="shared" si="5"/>
        <v>6.6857142857142859</v>
      </c>
      <c r="T15" s="15">
        <v>7695</v>
      </c>
      <c r="U15" s="15">
        <f t="shared" si="6"/>
        <v>5.7857142857142856</v>
      </c>
      <c r="V15" s="15">
        <v>1314698</v>
      </c>
      <c r="W15" s="15">
        <f t="shared" si="7"/>
        <v>988.49473684210523</v>
      </c>
      <c r="X15" s="15">
        <v>19179</v>
      </c>
      <c r="Y15" s="15">
        <f t="shared" si="8"/>
        <v>14.420300751879699</v>
      </c>
      <c r="Z15" s="15">
        <v>14073</v>
      </c>
      <c r="AA15" s="15">
        <f t="shared" si="9"/>
        <v>10.581203007518797</v>
      </c>
      <c r="AB15" s="15">
        <v>0</v>
      </c>
      <c r="AC15" s="15">
        <f t="shared" si="10"/>
        <v>0</v>
      </c>
      <c r="AD15" s="16">
        <f t="shared" si="13"/>
        <v>5092244</v>
      </c>
      <c r="AE15" s="15">
        <f t="shared" si="14"/>
        <v>3828.754887218045</v>
      </c>
    </row>
    <row r="16" spans="1:31" x14ac:dyDescent="0.2">
      <c r="A16" s="12">
        <v>14</v>
      </c>
      <c r="B16" s="13" t="s">
        <v>44</v>
      </c>
      <c r="C16" s="14">
        <v>1709</v>
      </c>
      <c r="D16" s="15">
        <v>1324553</v>
      </c>
      <c r="E16" s="15">
        <f t="shared" si="11"/>
        <v>775.04564072557048</v>
      </c>
      <c r="F16" s="15">
        <v>595</v>
      </c>
      <c r="G16" s="15">
        <f t="shared" si="12"/>
        <v>0.3481568168519602</v>
      </c>
      <c r="H16" s="15">
        <v>137487</v>
      </c>
      <c r="I16" s="15">
        <f t="shared" si="0"/>
        <v>80.448800468110008</v>
      </c>
      <c r="J16" s="15">
        <v>2099026</v>
      </c>
      <c r="K16" s="15">
        <f t="shared" si="1"/>
        <v>1228.2188414277355</v>
      </c>
      <c r="L16" s="15">
        <v>224967</v>
      </c>
      <c r="M16" s="15">
        <f t="shared" si="2"/>
        <v>131.63662960795787</v>
      </c>
      <c r="N16" s="15">
        <v>33077</v>
      </c>
      <c r="O16" s="15">
        <f t="shared" si="3"/>
        <v>19.354593329432415</v>
      </c>
      <c r="P16" s="15">
        <v>17293</v>
      </c>
      <c r="Q16" s="15">
        <f t="shared" si="4"/>
        <v>10.118782913984786</v>
      </c>
      <c r="R16" s="15">
        <v>378</v>
      </c>
      <c r="S16" s="15">
        <f t="shared" si="5"/>
        <v>0.22118197776477472</v>
      </c>
      <c r="T16" s="15">
        <v>47790</v>
      </c>
      <c r="U16" s="15">
        <f t="shared" si="6"/>
        <v>27.963721474546517</v>
      </c>
      <c r="V16" s="15">
        <v>1345476</v>
      </c>
      <c r="W16" s="15">
        <f t="shared" si="7"/>
        <v>787.28847279110596</v>
      </c>
      <c r="X16" s="15">
        <v>32208</v>
      </c>
      <c r="Y16" s="15">
        <f t="shared" si="8"/>
        <v>18.846108835576359</v>
      </c>
      <c r="Z16" s="15">
        <v>9187</v>
      </c>
      <c r="AA16" s="15">
        <f t="shared" si="9"/>
        <v>5.3756582796957284</v>
      </c>
      <c r="AB16" s="15">
        <v>0</v>
      </c>
      <c r="AC16" s="15">
        <f t="shared" si="10"/>
        <v>0</v>
      </c>
      <c r="AD16" s="16">
        <f t="shared" si="13"/>
        <v>5272037</v>
      </c>
      <c r="AE16" s="15">
        <f t="shared" si="14"/>
        <v>3084.8665886483323</v>
      </c>
    </row>
    <row r="17" spans="1:31" x14ac:dyDescent="0.2">
      <c r="A17" s="17">
        <v>15</v>
      </c>
      <c r="B17" s="18" t="s">
        <v>45</v>
      </c>
      <c r="C17" s="19">
        <v>3413</v>
      </c>
      <c r="D17" s="20">
        <v>4835927</v>
      </c>
      <c r="E17" s="20">
        <f t="shared" si="11"/>
        <v>1416.9138587752709</v>
      </c>
      <c r="F17" s="20">
        <v>126117</v>
      </c>
      <c r="G17" s="20">
        <f t="shared" si="12"/>
        <v>36.951948432464107</v>
      </c>
      <c r="H17" s="20">
        <v>272205</v>
      </c>
      <c r="I17" s="20">
        <f t="shared" si="0"/>
        <v>79.755347201875182</v>
      </c>
      <c r="J17" s="20">
        <v>4286988</v>
      </c>
      <c r="K17" s="20">
        <f t="shared" si="1"/>
        <v>1256.0761793143861</v>
      </c>
      <c r="L17" s="20">
        <v>574668</v>
      </c>
      <c r="M17" s="20">
        <f t="shared" si="2"/>
        <v>168.37620861412248</v>
      </c>
      <c r="N17" s="20">
        <v>197545</v>
      </c>
      <c r="O17" s="20">
        <f t="shared" si="3"/>
        <v>57.880164078523293</v>
      </c>
      <c r="P17" s="20">
        <v>52300</v>
      </c>
      <c r="Q17" s="20">
        <f t="shared" si="4"/>
        <v>15.323762086141224</v>
      </c>
      <c r="R17" s="20">
        <v>8439</v>
      </c>
      <c r="S17" s="20">
        <f t="shared" si="5"/>
        <v>2.4726047465572809</v>
      </c>
      <c r="T17" s="20">
        <v>193741</v>
      </c>
      <c r="U17" s="20">
        <f t="shared" si="6"/>
        <v>56.76560210958101</v>
      </c>
      <c r="V17" s="20">
        <v>347721</v>
      </c>
      <c r="W17" s="20">
        <f t="shared" si="7"/>
        <v>101.88133606797538</v>
      </c>
      <c r="X17" s="20">
        <v>43397</v>
      </c>
      <c r="Y17" s="20">
        <f t="shared" si="8"/>
        <v>12.715206563140931</v>
      </c>
      <c r="Z17" s="20">
        <v>17955</v>
      </c>
      <c r="AA17" s="20">
        <f t="shared" si="9"/>
        <v>5.260767653091122</v>
      </c>
      <c r="AB17" s="20">
        <v>0</v>
      </c>
      <c r="AC17" s="20">
        <f t="shared" si="10"/>
        <v>0</v>
      </c>
      <c r="AD17" s="21">
        <f t="shared" si="13"/>
        <v>10957003</v>
      </c>
      <c r="AE17" s="20">
        <f t="shared" si="14"/>
        <v>3210.3729856431291</v>
      </c>
    </row>
    <row r="18" spans="1:31" x14ac:dyDescent="0.2">
      <c r="A18" s="7">
        <v>16</v>
      </c>
      <c r="B18" s="8" t="s">
        <v>46</v>
      </c>
      <c r="C18" s="9">
        <v>5121</v>
      </c>
      <c r="D18" s="10">
        <v>9958002</v>
      </c>
      <c r="E18" s="10">
        <f t="shared" si="11"/>
        <v>1944.5424721734037</v>
      </c>
      <c r="F18" s="10">
        <v>135490</v>
      </c>
      <c r="G18" s="10">
        <f t="shared" si="12"/>
        <v>26.457723100956844</v>
      </c>
      <c r="H18" s="10">
        <v>536817</v>
      </c>
      <c r="I18" s="10">
        <f t="shared" si="0"/>
        <v>104.8265963678969</v>
      </c>
      <c r="J18" s="10">
        <v>7780101</v>
      </c>
      <c r="K18" s="10">
        <f t="shared" si="1"/>
        <v>1519.2542472173404</v>
      </c>
      <c r="L18" s="10">
        <v>1150588</v>
      </c>
      <c r="M18" s="10">
        <f t="shared" si="2"/>
        <v>224.68033587190001</v>
      </c>
      <c r="N18" s="10">
        <v>459325</v>
      </c>
      <c r="O18" s="10">
        <f t="shared" si="3"/>
        <v>89.694395625854327</v>
      </c>
      <c r="P18" s="10">
        <v>0</v>
      </c>
      <c r="Q18" s="10">
        <f t="shared" si="4"/>
        <v>0</v>
      </c>
      <c r="R18" s="10">
        <v>8489</v>
      </c>
      <c r="S18" s="10">
        <f t="shared" si="5"/>
        <v>1.6576840460847491</v>
      </c>
      <c r="T18" s="10">
        <v>174932</v>
      </c>
      <c r="U18" s="10">
        <f t="shared" si="6"/>
        <v>34.159734426869754</v>
      </c>
      <c r="V18" s="10">
        <v>4833056</v>
      </c>
      <c r="W18" s="10">
        <f t="shared" si="7"/>
        <v>943.77191954696343</v>
      </c>
      <c r="X18" s="10">
        <v>149915</v>
      </c>
      <c r="Y18" s="10">
        <f t="shared" si="8"/>
        <v>29.274555750829915</v>
      </c>
      <c r="Z18" s="10">
        <v>134193</v>
      </c>
      <c r="AA18" s="10">
        <f t="shared" si="9"/>
        <v>26.204452255418865</v>
      </c>
      <c r="AB18" s="10">
        <v>182100</v>
      </c>
      <c r="AC18" s="10">
        <f t="shared" si="10"/>
        <v>35.559461042765086</v>
      </c>
      <c r="AD18" s="11">
        <f t="shared" si="13"/>
        <v>25503008</v>
      </c>
      <c r="AE18" s="10">
        <f t="shared" si="14"/>
        <v>4980.0835774262841</v>
      </c>
    </row>
    <row r="19" spans="1:31" x14ac:dyDescent="0.2">
      <c r="A19" s="12">
        <v>17</v>
      </c>
      <c r="B19" s="13" t="s">
        <v>47</v>
      </c>
      <c r="C19" s="14">
        <v>40579</v>
      </c>
      <c r="D19" s="15">
        <v>29458576</v>
      </c>
      <c r="E19" s="15">
        <f t="shared" si="11"/>
        <v>725.95618423322412</v>
      </c>
      <c r="F19" s="15">
        <v>767459</v>
      </c>
      <c r="G19" s="15">
        <f t="shared" si="12"/>
        <v>18.91271347248577</v>
      </c>
      <c r="H19" s="15">
        <v>3588967</v>
      </c>
      <c r="I19" s="15">
        <f t="shared" si="0"/>
        <v>88.443948840533281</v>
      </c>
      <c r="J19" s="15">
        <v>58676571</v>
      </c>
      <c r="K19" s="15">
        <f t="shared" si="1"/>
        <v>1445.9836614997905</v>
      </c>
      <c r="L19" s="15">
        <v>3664486</v>
      </c>
      <c r="M19" s="15">
        <f t="shared" si="2"/>
        <v>90.304985337243409</v>
      </c>
      <c r="N19" s="15">
        <v>1068057</v>
      </c>
      <c r="O19" s="15">
        <f t="shared" si="3"/>
        <v>26.320436679070454</v>
      </c>
      <c r="P19" s="15">
        <v>105416</v>
      </c>
      <c r="Q19" s="15">
        <f t="shared" si="4"/>
        <v>2.5977968900170039</v>
      </c>
      <c r="R19" s="15">
        <v>557048</v>
      </c>
      <c r="S19" s="15">
        <f t="shared" si="5"/>
        <v>13.727494516868331</v>
      </c>
      <c r="T19" s="15">
        <v>3953079</v>
      </c>
      <c r="U19" s="15">
        <f t="shared" si="6"/>
        <v>97.416865866581233</v>
      </c>
      <c r="V19" s="15">
        <v>24666475</v>
      </c>
      <c r="W19" s="15">
        <f t="shared" si="7"/>
        <v>607.86305724635895</v>
      </c>
      <c r="X19" s="15">
        <v>424368</v>
      </c>
      <c r="Y19" s="15">
        <f t="shared" si="8"/>
        <v>10.457823011902708</v>
      </c>
      <c r="Z19" s="15">
        <v>246731</v>
      </c>
      <c r="AA19" s="15">
        <f t="shared" si="9"/>
        <v>6.0802631903201165</v>
      </c>
      <c r="AB19" s="15">
        <v>34972</v>
      </c>
      <c r="AC19" s="15">
        <f t="shared" si="10"/>
        <v>0.86182508193893392</v>
      </c>
      <c r="AD19" s="16">
        <f t="shared" si="13"/>
        <v>127212205</v>
      </c>
      <c r="AE19" s="15">
        <f t="shared" si="14"/>
        <v>3134.9270558663347</v>
      </c>
    </row>
    <row r="20" spans="1:31" x14ac:dyDescent="0.2">
      <c r="A20" s="12">
        <v>18</v>
      </c>
      <c r="B20" s="13" t="s">
        <v>48</v>
      </c>
      <c r="C20" s="14">
        <v>1049</v>
      </c>
      <c r="D20" s="15">
        <v>824680</v>
      </c>
      <c r="E20" s="15">
        <f t="shared" si="11"/>
        <v>786.15824594852245</v>
      </c>
      <c r="F20" s="15">
        <v>14882</v>
      </c>
      <c r="G20" s="15">
        <f t="shared" si="12"/>
        <v>14.186844613918018</v>
      </c>
      <c r="H20" s="15">
        <v>78802</v>
      </c>
      <c r="I20" s="15">
        <f t="shared" si="0"/>
        <v>75.121067683508102</v>
      </c>
      <c r="J20" s="15">
        <v>1393757</v>
      </c>
      <c r="K20" s="15">
        <f t="shared" si="1"/>
        <v>1328.6530028598665</v>
      </c>
      <c r="L20" s="15">
        <v>75148</v>
      </c>
      <c r="M20" s="15">
        <f t="shared" si="2"/>
        <v>71.637750238322212</v>
      </c>
      <c r="N20" s="15">
        <v>0</v>
      </c>
      <c r="O20" s="15">
        <f t="shared" si="3"/>
        <v>0</v>
      </c>
      <c r="P20" s="15">
        <v>0</v>
      </c>
      <c r="Q20" s="15">
        <f t="shared" si="4"/>
        <v>0</v>
      </c>
      <c r="R20" s="15">
        <v>2620</v>
      </c>
      <c r="S20" s="15">
        <f t="shared" si="5"/>
        <v>2.4976167778836986</v>
      </c>
      <c r="T20" s="15">
        <v>88639</v>
      </c>
      <c r="U20" s="15">
        <f t="shared" si="6"/>
        <v>84.498570066730224</v>
      </c>
      <c r="V20" s="15">
        <v>530023</v>
      </c>
      <c r="W20" s="15">
        <f t="shared" si="7"/>
        <v>505.26501429933268</v>
      </c>
      <c r="X20" s="15">
        <v>19813</v>
      </c>
      <c r="Y20" s="15">
        <f t="shared" si="8"/>
        <v>18.887511916110583</v>
      </c>
      <c r="Z20" s="15">
        <v>0</v>
      </c>
      <c r="AA20" s="15">
        <f t="shared" si="9"/>
        <v>0</v>
      </c>
      <c r="AB20" s="15">
        <v>0</v>
      </c>
      <c r="AC20" s="15">
        <f t="shared" si="10"/>
        <v>0</v>
      </c>
      <c r="AD20" s="16">
        <f t="shared" si="13"/>
        <v>3028364</v>
      </c>
      <c r="AE20" s="15">
        <f t="shared" si="14"/>
        <v>2886.9056244041944</v>
      </c>
    </row>
    <row r="21" spans="1:31" x14ac:dyDescent="0.2">
      <c r="A21" s="12">
        <v>19</v>
      </c>
      <c r="B21" s="13" t="s">
        <v>49</v>
      </c>
      <c r="C21" s="14">
        <v>2014</v>
      </c>
      <c r="D21" s="15">
        <v>1525827</v>
      </c>
      <c r="E21" s="15">
        <f t="shared" si="11"/>
        <v>757.61022840119165</v>
      </c>
      <c r="F21" s="15">
        <v>33767</v>
      </c>
      <c r="G21" s="15">
        <f t="shared" si="12"/>
        <v>16.766137040714995</v>
      </c>
      <c r="H21" s="15">
        <v>186307</v>
      </c>
      <c r="I21" s="15">
        <f t="shared" si="0"/>
        <v>92.505958291956304</v>
      </c>
      <c r="J21" s="15">
        <v>2093112</v>
      </c>
      <c r="K21" s="15">
        <f t="shared" si="1"/>
        <v>1039.2810327706059</v>
      </c>
      <c r="L21" s="15">
        <v>252784</v>
      </c>
      <c r="M21" s="15">
        <f t="shared" si="2"/>
        <v>125.51340615690169</v>
      </c>
      <c r="N21" s="15">
        <v>286972</v>
      </c>
      <c r="O21" s="15">
        <f t="shared" si="3"/>
        <v>142.48857994041708</v>
      </c>
      <c r="P21" s="15">
        <v>0</v>
      </c>
      <c r="Q21" s="15">
        <f t="shared" si="4"/>
        <v>0</v>
      </c>
      <c r="R21" s="15">
        <v>8636</v>
      </c>
      <c r="S21" s="15">
        <f t="shared" si="5"/>
        <v>4.2879841112214496</v>
      </c>
      <c r="T21" s="15">
        <v>99029</v>
      </c>
      <c r="U21" s="15">
        <f t="shared" si="6"/>
        <v>49.170307845084409</v>
      </c>
      <c r="V21" s="15">
        <v>945159</v>
      </c>
      <c r="W21" s="15">
        <f t="shared" si="7"/>
        <v>469.29443892750743</v>
      </c>
      <c r="X21" s="15">
        <v>15324</v>
      </c>
      <c r="Y21" s="15">
        <f t="shared" si="8"/>
        <v>7.6087388282025818</v>
      </c>
      <c r="Z21" s="15">
        <v>0</v>
      </c>
      <c r="AA21" s="15">
        <f t="shared" si="9"/>
        <v>0</v>
      </c>
      <c r="AB21" s="15">
        <v>1600</v>
      </c>
      <c r="AC21" s="15">
        <f t="shared" si="10"/>
        <v>0.79443892750744782</v>
      </c>
      <c r="AD21" s="16">
        <f t="shared" si="13"/>
        <v>5448517</v>
      </c>
      <c r="AE21" s="15">
        <f t="shared" si="14"/>
        <v>2705.3212512413106</v>
      </c>
    </row>
    <row r="22" spans="1:31" x14ac:dyDescent="0.2">
      <c r="A22" s="17">
        <v>20</v>
      </c>
      <c r="B22" s="18" t="s">
        <v>50</v>
      </c>
      <c r="C22" s="19">
        <v>5974</v>
      </c>
      <c r="D22" s="20">
        <v>4411339</v>
      </c>
      <c r="E22" s="20">
        <f t="shared" si="11"/>
        <v>738.42299966521591</v>
      </c>
      <c r="F22" s="20">
        <v>43316</v>
      </c>
      <c r="G22" s="20">
        <f t="shared" si="12"/>
        <v>7.2507532641446266</v>
      </c>
      <c r="H22" s="20">
        <v>370701</v>
      </c>
      <c r="I22" s="20">
        <f t="shared" si="0"/>
        <v>62.05239370605959</v>
      </c>
      <c r="J22" s="20">
        <v>6437958</v>
      </c>
      <c r="K22" s="20">
        <f t="shared" si="1"/>
        <v>1077.6628724472714</v>
      </c>
      <c r="L22" s="20">
        <v>593518</v>
      </c>
      <c r="M22" s="20">
        <f t="shared" si="2"/>
        <v>99.350184131235352</v>
      </c>
      <c r="N22" s="20">
        <v>0</v>
      </c>
      <c r="O22" s="20">
        <f t="shared" si="3"/>
        <v>0</v>
      </c>
      <c r="P22" s="20">
        <v>37227</v>
      </c>
      <c r="Q22" s="20">
        <f t="shared" si="4"/>
        <v>6.2315031804486107</v>
      </c>
      <c r="R22" s="20">
        <v>21190</v>
      </c>
      <c r="S22" s="20">
        <f t="shared" si="5"/>
        <v>3.5470371610311351</v>
      </c>
      <c r="T22" s="20">
        <v>399837</v>
      </c>
      <c r="U22" s="20">
        <f t="shared" si="6"/>
        <v>66.929527954469364</v>
      </c>
      <c r="V22" s="20">
        <v>3709248</v>
      </c>
      <c r="W22" s="20">
        <f t="shared" si="7"/>
        <v>620.89856042852364</v>
      </c>
      <c r="X22" s="20">
        <v>69869</v>
      </c>
      <c r="Y22" s="20">
        <f t="shared" si="8"/>
        <v>11.695513893538667</v>
      </c>
      <c r="Z22" s="20">
        <v>43120</v>
      </c>
      <c r="AA22" s="20">
        <f t="shared" si="9"/>
        <v>7.2179444258453298</v>
      </c>
      <c r="AB22" s="20">
        <v>5827</v>
      </c>
      <c r="AC22" s="20">
        <f t="shared" si="10"/>
        <v>0.97539337127552728</v>
      </c>
      <c r="AD22" s="21">
        <f t="shared" si="13"/>
        <v>16143150</v>
      </c>
      <c r="AE22" s="20">
        <f t="shared" si="14"/>
        <v>2702.2346836290594</v>
      </c>
    </row>
    <row r="23" spans="1:31" x14ac:dyDescent="0.2">
      <c r="A23" s="7">
        <v>21</v>
      </c>
      <c r="B23" s="8" t="s">
        <v>51</v>
      </c>
      <c r="C23" s="9">
        <v>3226</v>
      </c>
      <c r="D23" s="10">
        <v>2688941</v>
      </c>
      <c r="E23" s="10">
        <f t="shared" si="11"/>
        <v>833.52169869807813</v>
      </c>
      <c r="F23" s="10">
        <v>186</v>
      </c>
      <c r="G23" s="10">
        <f t="shared" si="12"/>
        <v>5.7656540607563547E-2</v>
      </c>
      <c r="H23" s="10">
        <v>220978</v>
      </c>
      <c r="I23" s="10">
        <f t="shared" si="0"/>
        <v>68.499070055796651</v>
      </c>
      <c r="J23" s="10">
        <v>3633345</v>
      </c>
      <c r="K23" s="10">
        <f t="shared" si="1"/>
        <v>1126.2693738375697</v>
      </c>
      <c r="L23" s="10">
        <v>416734</v>
      </c>
      <c r="M23" s="10">
        <f t="shared" si="2"/>
        <v>129.17978921264725</v>
      </c>
      <c r="N23" s="10">
        <v>0</v>
      </c>
      <c r="O23" s="10">
        <f t="shared" si="3"/>
        <v>0</v>
      </c>
      <c r="P23" s="10">
        <v>30817</v>
      </c>
      <c r="Q23" s="10">
        <f t="shared" si="4"/>
        <v>9.5526968381897088</v>
      </c>
      <c r="R23" s="10">
        <v>12054</v>
      </c>
      <c r="S23" s="10">
        <f t="shared" si="5"/>
        <v>3.7365158090514567</v>
      </c>
      <c r="T23" s="10">
        <v>306599</v>
      </c>
      <c r="U23" s="10">
        <f t="shared" si="6"/>
        <v>95.039987600743956</v>
      </c>
      <c r="V23" s="10">
        <v>2273507</v>
      </c>
      <c r="W23" s="10">
        <f t="shared" si="7"/>
        <v>704.74488530688154</v>
      </c>
      <c r="X23" s="10">
        <v>43465</v>
      </c>
      <c r="Y23" s="10">
        <f t="shared" si="8"/>
        <v>13.47334159950403</v>
      </c>
      <c r="Z23" s="10">
        <v>10476</v>
      </c>
      <c r="AA23" s="10">
        <f t="shared" si="9"/>
        <v>3.2473651580905147</v>
      </c>
      <c r="AB23" s="10">
        <v>0</v>
      </c>
      <c r="AC23" s="10">
        <f t="shared" si="10"/>
        <v>0</v>
      </c>
      <c r="AD23" s="11">
        <f t="shared" si="13"/>
        <v>9637102</v>
      </c>
      <c r="AE23" s="10">
        <f t="shared" si="14"/>
        <v>2987.3223806571605</v>
      </c>
    </row>
    <row r="24" spans="1:31" x14ac:dyDescent="0.2">
      <c r="A24" s="12">
        <v>22</v>
      </c>
      <c r="B24" s="13" t="s">
        <v>52</v>
      </c>
      <c r="C24" s="14">
        <v>3036</v>
      </c>
      <c r="D24" s="15">
        <v>2306724</v>
      </c>
      <c r="E24" s="15">
        <f t="shared" si="11"/>
        <v>759.79051383399212</v>
      </c>
      <c r="F24" s="15">
        <v>54453</v>
      </c>
      <c r="G24" s="15">
        <f t="shared" si="12"/>
        <v>17.935770750988141</v>
      </c>
      <c r="H24" s="15">
        <v>217079</v>
      </c>
      <c r="I24" s="15">
        <f t="shared" si="0"/>
        <v>71.501646903820813</v>
      </c>
      <c r="J24" s="15">
        <v>3283760</v>
      </c>
      <c r="K24" s="15">
        <f t="shared" si="1"/>
        <v>1081.6073781291173</v>
      </c>
      <c r="L24" s="15">
        <v>453207</v>
      </c>
      <c r="M24" s="15">
        <f t="shared" si="2"/>
        <v>149.27766798418972</v>
      </c>
      <c r="N24" s="15">
        <v>0</v>
      </c>
      <c r="O24" s="15">
        <f t="shared" si="3"/>
        <v>0</v>
      </c>
      <c r="P24" s="15">
        <v>0</v>
      </c>
      <c r="Q24" s="15">
        <f t="shared" si="4"/>
        <v>0</v>
      </c>
      <c r="R24" s="15">
        <v>15366</v>
      </c>
      <c r="S24" s="15">
        <f t="shared" si="5"/>
        <v>5.0612648221343877</v>
      </c>
      <c r="T24" s="15">
        <v>138195</v>
      </c>
      <c r="U24" s="15">
        <f t="shared" si="6"/>
        <v>45.518774703557312</v>
      </c>
      <c r="V24" s="15">
        <v>1948860</v>
      </c>
      <c r="W24" s="15">
        <f t="shared" si="7"/>
        <v>641.91699604743087</v>
      </c>
      <c r="X24" s="15">
        <v>29385</v>
      </c>
      <c r="Y24" s="15">
        <f t="shared" si="8"/>
        <v>9.678853754940711</v>
      </c>
      <c r="Z24" s="15">
        <v>5067</v>
      </c>
      <c r="AA24" s="15">
        <f t="shared" si="9"/>
        <v>1.6689723320158103</v>
      </c>
      <c r="AB24" s="15">
        <v>520</v>
      </c>
      <c r="AC24" s="15">
        <f t="shared" si="10"/>
        <v>0.17127799736495389</v>
      </c>
      <c r="AD24" s="16">
        <f t="shared" si="13"/>
        <v>8452616</v>
      </c>
      <c r="AE24" s="15">
        <f t="shared" si="14"/>
        <v>2784.129117259552</v>
      </c>
    </row>
    <row r="25" spans="1:31" x14ac:dyDescent="0.2">
      <c r="A25" s="12">
        <v>23</v>
      </c>
      <c r="B25" s="13" t="s">
        <v>53</v>
      </c>
      <c r="C25" s="14">
        <v>13471</v>
      </c>
      <c r="D25" s="15">
        <v>6318911</v>
      </c>
      <c r="E25" s="15">
        <f t="shared" si="11"/>
        <v>469.07512434117734</v>
      </c>
      <c r="F25" s="15">
        <v>14141</v>
      </c>
      <c r="G25" s="15">
        <f t="shared" si="12"/>
        <v>1.0497364709375696</v>
      </c>
      <c r="H25" s="15">
        <v>976644</v>
      </c>
      <c r="I25" s="15">
        <f t="shared" si="0"/>
        <v>72.499740182614502</v>
      </c>
      <c r="J25" s="15">
        <v>16714664</v>
      </c>
      <c r="K25" s="15">
        <f t="shared" si="1"/>
        <v>1240.7886571152846</v>
      </c>
      <c r="L25" s="15">
        <v>1416540</v>
      </c>
      <c r="M25" s="15">
        <f t="shared" si="2"/>
        <v>105.15477692821617</v>
      </c>
      <c r="N25" s="15">
        <v>19394</v>
      </c>
      <c r="O25" s="15">
        <f t="shared" si="3"/>
        <v>1.4396852497958577</v>
      </c>
      <c r="P25" s="15">
        <v>0</v>
      </c>
      <c r="Q25" s="15">
        <f t="shared" si="4"/>
        <v>0</v>
      </c>
      <c r="R25" s="15">
        <v>28338</v>
      </c>
      <c r="S25" s="15">
        <f t="shared" si="5"/>
        <v>2.1036300200430555</v>
      </c>
      <c r="T25" s="15">
        <v>1003318</v>
      </c>
      <c r="U25" s="15">
        <f t="shared" si="6"/>
        <v>74.479845594239478</v>
      </c>
      <c r="V25" s="15">
        <v>4020877</v>
      </c>
      <c r="W25" s="15">
        <f t="shared" si="7"/>
        <v>298.4839284388687</v>
      </c>
      <c r="X25" s="15">
        <v>147641</v>
      </c>
      <c r="Y25" s="15">
        <f t="shared" si="8"/>
        <v>10.959913889095093</v>
      </c>
      <c r="Z25" s="15">
        <v>0</v>
      </c>
      <c r="AA25" s="15">
        <f t="shared" si="9"/>
        <v>0</v>
      </c>
      <c r="AB25" s="15">
        <v>76271</v>
      </c>
      <c r="AC25" s="15">
        <f t="shared" si="10"/>
        <v>5.6618662311632395</v>
      </c>
      <c r="AD25" s="16">
        <f t="shared" si="13"/>
        <v>30736739</v>
      </c>
      <c r="AE25" s="15">
        <f t="shared" si="14"/>
        <v>2281.6969044614357</v>
      </c>
    </row>
    <row r="26" spans="1:31" x14ac:dyDescent="0.2">
      <c r="A26" s="12">
        <v>24</v>
      </c>
      <c r="B26" s="13" t="s">
        <v>54</v>
      </c>
      <c r="C26" s="14">
        <v>4977</v>
      </c>
      <c r="D26" s="15">
        <v>4548994</v>
      </c>
      <c r="E26" s="15">
        <f t="shared" si="11"/>
        <v>914.00321478802493</v>
      </c>
      <c r="F26" s="15">
        <v>0</v>
      </c>
      <c r="G26" s="15">
        <f t="shared" si="12"/>
        <v>0</v>
      </c>
      <c r="H26" s="15">
        <v>487445</v>
      </c>
      <c r="I26" s="15">
        <f t="shared" si="0"/>
        <v>97.939521800281298</v>
      </c>
      <c r="J26" s="15">
        <v>7936499</v>
      </c>
      <c r="K26" s="15">
        <f t="shared" si="1"/>
        <v>1594.6351215591721</v>
      </c>
      <c r="L26" s="15">
        <v>1101698</v>
      </c>
      <c r="M26" s="15">
        <f t="shared" si="2"/>
        <v>221.35784609202329</v>
      </c>
      <c r="N26" s="15">
        <v>34505</v>
      </c>
      <c r="O26" s="15">
        <f t="shared" si="3"/>
        <v>6.9328912999799073</v>
      </c>
      <c r="P26" s="15">
        <v>3986</v>
      </c>
      <c r="Q26" s="15">
        <f t="shared" si="4"/>
        <v>0.80088406670685153</v>
      </c>
      <c r="R26" s="15">
        <v>63680</v>
      </c>
      <c r="S26" s="15">
        <f t="shared" si="5"/>
        <v>12.794856339160136</v>
      </c>
      <c r="T26" s="15">
        <v>-1835</v>
      </c>
      <c r="U26" s="15">
        <f t="shared" si="6"/>
        <v>-0.36869600160739402</v>
      </c>
      <c r="V26" s="15">
        <v>2947692</v>
      </c>
      <c r="W26" s="15">
        <f t="shared" si="7"/>
        <v>592.26280892103682</v>
      </c>
      <c r="X26" s="15">
        <v>188860</v>
      </c>
      <c r="Y26" s="15">
        <f t="shared" si="8"/>
        <v>37.946554149085792</v>
      </c>
      <c r="Z26" s="15">
        <v>78736</v>
      </c>
      <c r="AA26" s="15">
        <f t="shared" si="9"/>
        <v>15.819971870604782</v>
      </c>
      <c r="AB26" s="15">
        <v>139957</v>
      </c>
      <c r="AC26" s="15">
        <f t="shared" si="10"/>
        <v>28.120755475185856</v>
      </c>
      <c r="AD26" s="16">
        <f t="shared" si="13"/>
        <v>17530217</v>
      </c>
      <c r="AE26" s="15">
        <f t="shared" si="14"/>
        <v>3522.2457303596543</v>
      </c>
    </row>
    <row r="27" spans="1:31" x14ac:dyDescent="0.2">
      <c r="A27" s="17">
        <v>25</v>
      </c>
      <c r="B27" s="18" t="s">
        <v>55</v>
      </c>
      <c r="C27" s="19">
        <v>2203</v>
      </c>
      <c r="D27" s="20">
        <v>1905023</v>
      </c>
      <c r="E27" s="20">
        <f t="shared" si="11"/>
        <v>864.74035406264181</v>
      </c>
      <c r="F27" s="20">
        <v>27530</v>
      </c>
      <c r="G27" s="20">
        <f t="shared" si="12"/>
        <v>12.496595551520654</v>
      </c>
      <c r="H27" s="20">
        <v>172648</v>
      </c>
      <c r="I27" s="20">
        <f t="shared" si="0"/>
        <v>78.369496141625064</v>
      </c>
      <c r="J27" s="20">
        <v>2818069</v>
      </c>
      <c r="K27" s="20">
        <f t="shared" si="1"/>
        <v>1279.1960962324104</v>
      </c>
      <c r="L27" s="20">
        <v>356654</v>
      </c>
      <c r="M27" s="20">
        <f t="shared" si="2"/>
        <v>161.89468906037223</v>
      </c>
      <c r="N27" s="20">
        <v>41993</v>
      </c>
      <c r="O27" s="20">
        <f t="shared" si="3"/>
        <v>19.061733999092148</v>
      </c>
      <c r="P27" s="20">
        <v>40647</v>
      </c>
      <c r="Q27" s="20">
        <f t="shared" si="4"/>
        <v>18.450748978665455</v>
      </c>
      <c r="R27" s="20">
        <v>2347</v>
      </c>
      <c r="S27" s="20">
        <f t="shared" si="5"/>
        <v>1.0653654108034498</v>
      </c>
      <c r="T27" s="20">
        <v>129029</v>
      </c>
      <c r="U27" s="20">
        <f t="shared" si="6"/>
        <v>58.56967771221062</v>
      </c>
      <c r="V27" s="20">
        <v>1085330</v>
      </c>
      <c r="W27" s="20">
        <f t="shared" si="7"/>
        <v>492.6600090785293</v>
      </c>
      <c r="X27" s="20">
        <v>1372</v>
      </c>
      <c r="Y27" s="20">
        <f t="shared" si="8"/>
        <v>0.62278710848842489</v>
      </c>
      <c r="Z27" s="20">
        <v>127573</v>
      </c>
      <c r="AA27" s="20">
        <f t="shared" si="9"/>
        <v>57.908760780753518</v>
      </c>
      <c r="AB27" s="20">
        <v>934</v>
      </c>
      <c r="AC27" s="20">
        <f t="shared" si="10"/>
        <v>0.4239673172945983</v>
      </c>
      <c r="AD27" s="21">
        <f t="shared" si="13"/>
        <v>6709149</v>
      </c>
      <c r="AE27" s="20">
        <f t="shared" si="14"/>
        <v>3045.4602814344075</v>
      </c>
    </row>
    <row r="28" spans="1:31" x14ac:dyDescent="0.2">
      <c r="A28" s="7">
        <v>26</v>
      </c>
      <c r="B28" s="8" t="s">
        <v>56</v>
      </c>
      <c r="C28" s="9">
        <v>48668</v>
      </c>
      <c r="D28" s="10">
        <v>38719031</v>
      </c>
      <c r="E28" s="10">
        <f t="shared" si="11"/>
        <v>795.57473082929232</v>
      </c>
      <c r="F28" s="10">
        <v>1516434</v>
      </c>
      <c r="G28" s="10">
        <f t="shared" si="12"/>
        <v>31.158749075367798</v>
      </c>
      <c r="H28" s="10">
        <v>3663142</v>
      </c>
      <c r="I28" s="10">
        <f t="shared" si="0"/>
        <v>75.267978959480558</v>
      </c>
      <c r="J28" s="10">
        <v>60386525</v>
      </c>
      <c r="K28" s="10">
        <f t="shared" si="1"/>
        <v>1240.785012739377</v>
      </c>
      <c r="L28" s="10">
        <v>4131852</v>
      </c>
      <c r="M28" s="10">
        <f t="shared" si="2"/>
        <v>84.898742500205472</v>
      </c>
      <c r="N28" s="10">
        <v>636804</v>
      </c>
      <c r="O28" s="10">
        <f t="shared" si="3"/>
        <v>13.084655214925618</v>
      </c>
      <c r="P28" s="10">
        <v>441440</v>
      </c>
      <c r="Q28" s="10">
        <f t="shared" si="4"/>
        <v>9.0704364263992776</v>
      </c>
      <c r="R28" s="10">
        <v>205197</v>
      </c>
      <c r="S28" s="10">
        <f t="shared" si="5"/>
        <v>4.216261198323334</v>
      </c>
      <c r="T28" s="10">
        <v>5011042</v>
      </c>
      <c r="U28" s="10">
        <f t="shared" si="6"/>
        <v>102.96379551245171</v>
      </c>
      <c r="V28" s="10">
        <v>23683718</v>
      </c>
      <c r="W28" s="10">
        <f t="shared" si="7"/>
        <v>486.63840716692692</v>
      </c>
      <c r="X28" s="10">
        <v>946098</v>
      </c>
      <c r="Y28" s="10">
        <f t="shared" si="8"/>
        <v>19.439837264732471</v>
      </c>
      <c r="Z28" s="10">
        <v>2293</v>
      </c>
      <c r="AA28" s="10">
        <f t="shared" si="9"/>
        <v>4.7115147530204654E-2</v>
      </c>
      <c r="AB28" s="10">
        <v>2101382</v>
      </c>
      <c r="AC28" s="10">
        <f t="shared" si="10"/>
        <v>43.177899235637376</v>
      </c>
      <c r="AD28" s="11">
        <f t="shared" si="13"/>
        <v>141444958</v>
      </c>
      <c r="AE28" s="10">
        <f t="shared" si="14"/>
        <v>2906.3236212706502</v>
      </c>
    </row>
    <row r="29" spans="1:31" x14ac:dyDescent="0.2">
      <c r="A29" s="12">
        <v>27</v>
      </c>
      <c r="B29" s="13" t="s">
        <v>57</v>
      </c>
      <c r="C29" s="14">
        <v>5903</v>
      </c>
      <c r="D29" s="15">
        <v>5424182</v>
      </c>
      <c r="E29" s="15">
        <f t="shared" si="11"/>
        <v>918.88565136371335</v>
      </c>
      <c r="F29" s="15">
        <v>135670</v>
      </c>
      <c r="G29" s="15">
        <f t="shared" si="12"/>
        <v>22.983228866677962</v>
      </c>
      <c r="H29" s="15">
        <v>431443</v>
      </c>
      <c r="I29" s="15">
        <f t="shared" si="0"/>
        <v>73.088768422835841</v>
      </c>
      <c r="J29" s="15">
        <v>6871694</v>
      </c>
      <c r="K29" s="15">
        <f t="shared" si="1"/>
        <v>1164.101982043029</v>
      </c>
      <c r="L29" s="15">
        <v>684175</v>
      </c>
      <c r="M29" s="15">
        <f t="shared" si="2"/>
        <v>115.90293071319668</v>
      </c>
      <c r="N29" s="15">
        <v>352954</v>
      </c>
      <c r="O29" s="15">
        <f t="shared" si="3"/>
        <v>59.792308995426055</v>
      </c>
      <c r="P29" s="15">
        <v>26769</v>
      </c>
      <c r="Q29" s="15">
        <f t="shared" si="4"/>
        <v>4.5348128070472642</v>
      </c>
      <c r="R29" s="15">
        <v>1093</v>
      </c>
      <c r="S29" s="15">
        <f t="shared" si="5"/>
        <v>0.18516008809080128</v>
      </c>
      <c r="T29" s="15">
        <v>116960</v>
      </c>
      <c r="U29" s="15">
        <f t="shared" si="6"/>
        <v>19.813654074199558</v>
      </c>
      <c r="V29" s="15">
        <v>3964375</v>
      </c>
      <c r="W29" s="15">
        <f t="shared" si="7"/>
        <v>671.58648145011011</v>
      </c>
      <c r="X29" s="15">
        <v>127322</v>
      </c>
      <c r="Y29" s="15">
        <f t="shared" si="8"/>
        <v>21.569032695239709</v>
      </c>
      <c r="Z29" s="15">
        <v>0</v>
      </c>
      <c r="AA29" s="15">
        <f t="shared" si="9"/>
        <v>0</v>
      </c>
      <c r="AB29" s="15">
        <v>2820</v>
      </c>
      <c r="AC29" s="15">
        <f t="shared" si="10"/>
        <v>0.47772319159749282</v>
      </c>
      <c r="AD29" s="16">
        <f t="shared" si="13"/>
        <v>18139457</v>
      </c>
      <c r="AE29" s="15">
        <f t="shared" si="14"/>
        <v>3072.9217347111639</v>
      </c>
    </row>
    <row r="30" spans="1:31" x14ac:dyDescent="0.2">
      <c r="A30" s="12">
        <v>28</v>
      </c>
      <c r="B30" s="13" t="s">
        <v>58</v>
      </c>
      <c r="C30" s="14">
        <v>30015</v>
      </c>
      <c r="D30" s="15">
        <v>17344788</v>
      </c>
      <c r="E30" s="15">
        <f t="shared" si="11"/>
        <v>577.87066466766612</v>
      </c>
      <c r="F30" s="15">
        <v>514689</v>
      </c>
      <c r="G30" s="15">
        <f t="shared" si="12"/>
        <v>17.147726136931535</v>
      </c>
      <c r="H30" s="15">
        <v>2309862</v>
      </c>
      <c r="I30" s="15">
        <f t="shared" si="0"/>
        <v>76.956921539230379</v>
      </c>
      <c r="J30" s="15">
        <v>37942598</v>
      </c>
      <c r="K30" s="15">
        <f t="shared" si="1"/>
        <v>1264.1212060636349</v>
      </c>
      <c r="L30" s="15">
        <v>3528808</v>
      </c>
      <c r="M30" s="15">
        <f t="shared" si="2"/>
        <v>117.56814925870398</v>
      </c>
      <c r="N30" s="15">
        <v>87305</v>
      </c>
      <c r="O30" s="15">
        <f t="shared" si="3"/>
        <v>2.9087123105114108</v>
      </c>
      <c r="P30" s="15">
        <v>0</v>
      </c>
      <c r="Q30" s="15">
        <f t="shared" si="4"/>
        <v>0</v>
      </c>
      <c r="R30" s="15">
        <v>56951</v>
      </c>
      <c r="S30" s="15">
        <f t="shared" si="5"/>
        <v>1.8974179576878227</v>
      </c>
      <c r="T30" s="15">
        <v>4129663</v>
      </c>
      <c r="U30" s="15">
        <f t="shared" si="6"/>
        <v>137.58664001332667</v>
      </c>
      <c r="V30" s="15">
        <v>14438787</v>
      </c>
      <c r="W30" s="15">
        <f t="shared" si="7"/>
        <v>481.05237381309348</v>
      </c>
      <c r="X30" s="15">
        <v>556061</v>
      </c>
      <c r="Y30" s="15">
        <f t="shared" si="8"/>
        <v>18.526103614859238</v>
      </c>
      <c r="Z30" s="15">
        <v>153656</v>
      </c>
      <c r="AA30" s="15">
        <f t="shared" si="9"/>
        <v>5.1193070131600864</v>
      </c>
      <c r="AB30" s="15">
        <v>30621</v>
      </c>
      <c r="AC30" s="15">
        <f t="shared" si="10"/>
        <v>1.0201899050474763</v>
      </c>
      <c r="AD30" s="16">
        <f t="shared" si="13"/>
        <v>81093789</v>
      </c>
      <c r="AE30" s="15">
        <f t="shared" si="14"/>
        <v>2701.7754122938532</v>
      </c>
    </row>
    <row r="31" spans="1:31" x14ac:dyDescent="0.2">
      <c r="A31" s="12">
        <v>29</v>
      </c>
      <c r="B31" s="13" t="s">
        <v>59</v>
      </c>
      <c r="C31" s="14">
        <v>14653</v>
      </c>
      <c r="D31" s="15">
        <v>9321355</v>
      </c>
      <c r="E31" s="15">
        <f t="shared" si="11"/>
        <v>636.13969835528565</v>
      </c>
      <c r="F31" s="15">
        <v>138804</v>
      </c>
      <c r="G31" s="15">
        <f t="shared" si="12"/>
        <v>9.4727359585067905</v>
      </c>
      <c r="H31" s="15">
        <v>1044517</v>
      </c>
      <c r="I31" s="15">
        <f t="shared" si="0"/>
        <v>71.283491435200986</v>
      </c>
      <c r="J31" s="15">
        <v>18555523</v>
      </c>
      <c r="K31" s="15">
        <f t="shared" si="1"/>
        <v>1266.3292841056439</v>
      </c>
      <c r="L31" s="15">
        <v>1622753</v>
      </c>
      <c r="M31" s="15">
        <f t="shared" si="2"/>
        <v>110.74544461884938</v>
      </c>
      <c r="N31" s="15">
        <v>22881</v>
      </c>
      <c r="O31" s="15">
        <f t="shared" si="3"/>
        <v>1.5615232375622738</v>
      </c>
      <c r="P31" s="15">
        <v>46100</v>
      </c>
      <c r="Q31" s="15">
        <f t="shared" si="4"/>
        <v>3.1461134238722446</v>
      </c>
      <c r="R31" s="15">
        <v>2537</v>
      </c>
      <c r="S31" s="15">
        <f t="shared" si="5"/>
        <v>0.17313860642871767</v>
      </c>
      <c r="T31" s="15">
        <v>1002984</v>
      </c>
      <c r="U31" s="15">
        <f t="shared" si="6"/>
        <v>68.449054801064634</v>
      </c>
      <c r="V31" s="15">
        <v>4453739</v>
      </c>
      <c r="W31" s="15">
        <f t="shared" si="7"/>
        <v>303.94724629768649</v>
      </c>
      <c r="X31" s="15">
        <v>319353</v>
      </c>
      <c r="Y31" s="15">
        <f t="shared" si="8"/>
        <v>21.794376578175118</v>
      </c>
      <c r="Z31" s="15">
        <v>107956</v>
      </c>
      <c r="AA31" s="15">
        <f t="shared" si="9"/>
        <v>7.3675015355217361</v>
      </c>
      <c r="AB31" s="15">
        <v>0</v>
      </c>
      <c r="AC31" s="15">
        <f t="shared" si="10"/>
        <v>0</v>
      </c>
      <c r="AD31" s="16">
        <f t="shared" si="13"/>
        <v>36638502</v>
      </c>
      <c r="AE31" s="15">
        <f t="shared" si="14"/>
        <v>2500.4096089537979</v>
      </c>
    </row>
    <row r="32" spans="1:31" x14ac:dyDescent="0.2">
      <c r="A32" s="17">
        <v>30</v>
      </c>
      <c r="B32" s="18" t="s">
        <v>60</v>
      </c>
      <c r="C32" s="19">
        <v>2595</v>
      </c>
      <c r="D32" s="20">
        <v>2558174</v>
      </c>
      <c r="E32" s="20">
        <f t="shared" si="11"/>
        <v>985.80886319845854</v>
      </c>
      <c r="F32" s="20">
        <v>66763</v>
      </c>
      <c r="G32" s="20">
        <f t="shared" si="12"/>
        <v>25.727552986512524</v>
      </c>
      <c r="H32" s="20">
        <v>189928</v>
      </c>
      <c r="I32" s="20">
        <f t="shared" si="0"/>
        <v>73.189980732177261</v>
      </c>
      <c r="J32" s="20">
        <v>3087891</v>
      </c>
      <c r="K32" s="20">
        <f t="shared" si="1"/>
        <v>1189.9387283236995</v>
      </c>
      <c r="L32" s="20">
        <v>282561</v>
      </c>
      <c r="M32" s="20">
        <f t="shared" si="2"/>
        <v>108.88670520231214</v>
      </c>
      <c r="N32" s="20">
        <v>164569</v>
      </c>
      <c r="O32" s="20">
        <f t="shared" si="3"/>
        <v>63.417726396917146</v>
      </c>
      <c r="P32" s="20">
        <v>0</v>
      </c>
      <c r="Q32" s="20">
        <f t="shared" si="4"/>
        <v>0</v>
      </c>
      <c r="R32" s="20">
        <v>12457</v>
      </c>
      <c r="S32" s="20">
        <f t="shared" si="5"/>
        <v>4.8003853564547203</v>
      </c>
      <c r="T32" s="20">
        <v>119164</v>
      </c>
      <c r="U32" s="20">
        <f t="shared" si="6"/>
        <v>45.920616570327553</v>
      </c>
      <c r="V32" s="20">
        <v>1777077</v>
      </c>
      <c r="W32" s="20">
        <f t="shared" si="7"/>
        <v>684.80809248554908</v>
      </c>
      <c r="X32" s="20">
        <v>42334</v>
      </c>
      <c r="Y32" s="20">
        <f t="shared" si="8"/>
        <v>16.313680154142581</v>
      </c>
      <c r="Z32" s="20">
        <v>96603</v>
      </c>
      <c r="AA32" s="20">
        <f t="shared" si="9"/>
        <v>37.226589595375721</v>
      </c>
      <c r="AB32" s="20">
        <v>3056</v>
      </c>
      <c r="AC32" s="20">
        <f t="shared" si="10"/>
        <v>1.1776493256262042</v>
      </c>
      <c r="AD32" s="21">
        <f t="shared" si="13"/>
        <v>8400577</v>
      </c>
      <c r="AE32" s="20">
        <f t="shared" si="14"/>
        <v>3237.2165703275532</v>
      </c>
    </row>
    <row r="33" spans="1:31" x14ac:dyDescent="0.2">
      <c r="A33" s="7">
        <v>31</v>
      </c>
      <c r="B33" s="8" t="s">
        <v>61</v>
      </c>
      <c r="C33" s="9">
        <v>6169</v>
      </c>
      <c r="D33" s="10">
        <v>6393295</v>
      </c>
      <c r="E33" s="10">
        <f t="shared" si="11"/>
        <v>1036.3584049278652</v>
      </c>
      <c r="F33" s="10">
        <v>133149</v>
      </c>
      <c r="G33" s="10">
        <f t="shared" si="12"/>
        <v>21.58356297617118</v>
      </c>
      <c r="H33" s="10">
        <v>529119</v>
      </c>
      <c r="I33" s="10">
        <f t="shared" si="0"/>
        <v>85.770627330199389</v>
      </c>
      <c r="J33" s="10">
        <v>8346533</v>
      </c>
      <c r="K33" s="10">
        <f t="shared" si="1"/>
        <v>1352.9798994974874</v>
      </c>
      <c r="L33" s="10">
        <v>635375</v>
      </c>
      <c r="M33" s="10">
        <f t="shared" si="2"/>
        <v>102.99481277354515</v>
      </c>
      <c r="N33" s="10">
        <v>150522</v>
      </c>
      <c r="O33" s="10">
        <f t="shared" si="3"/>
        <v>24.399740638677258</v>
      </c>
      <c r="P33" s="10">
        <v>0</v>
      </c>
      <c r="Q33" s="10">
        <f t="shared" si="4"/>
        <v>0</v>
      </c>
      <c r="R33" s="10">
        <v>27988</v>
      </c>
      <c r="S33" s="10">
        <f t="shared" si="5"/>
        <v>4.5368779380774846</v>
      </c>
      <c r="T33" s="10">
        <v>474822</v>
      </c>
      <c r="U33" s="10">
        <f t="shared" si="6"/>
        <v>76.969038742097581</v>
      </c>
      <c r="V33" s="10">
        <v>3421943</v>
      </c>
      <c r="W33" s="10">
        <f t="shared" si="7"/>
        <v>554.69978926892531</v>
      </c>
      <c r="X33" s="10">
        <v>204214</v>
      </c>
      <c r="Y33" s="10">
        <f t="shared" si="8"/>
        <v>33.103258226616958</v>
      </c>
      <c r="Z33" s="10">
        <v>13649</v>
      </c>
      <c r="AA33" s="10">
        <f t="shared" si="9"/>
        <v>2.2125141838223374</v>
      </c>
      <c r="AB33" s="10">
        <v>1654</v>
      </c>
      <c r="AC33" s="10">
        <f t="shared" si="10"/>
        <v>0.26811476738531365</v>
      </c>
      <c r="AD33" s="11">
        <f t="shared" si="13"/>
        <v>20332263</v>
      </c>
      <c r="AE33" s="10">
        <f t="shared" si="14"/>
        <v>3295.8766412708706</v>
      </c>
    </row>
    <row r="34" spans="1:31" x14ac:dyDescent="0.2">
      <c r="A34" s="12">
        <v>32</v>
      </c>
      <c r="B34" s="13" t="s">
        <v>62</v>
      </c>
      <c r="C34" s="14">
        <v>25150</v>
      </c>
      <c r="D34" s="15">
        <v>20288345</v>
      </c>
      <c r="E34" s="15">
        <f t="shared" si="11"/>
        <v>806.69363817097417</v>
      </c>
      <c r="F34" s="15">
        <v>0</v>
      </c>
      <c r="G34" s="15">
        <f t="shared" si="12"/>
        <v>0</v>
      </c>
      <c r="H34" s="15">
        <v>1720550</v>
      </c>
      <c r="I34" s="15">
        <f t="shared" si="0"/>
        <v>68.411530815109344</v>
      </c>
      <c r="J34" s="15">
        <v>28895042</v>
      </c>
      <c r="K34" s="15">
        <f t="shared" si="1"/>
        <v>1148.9082306163023</v>
      </c>
      <c r="L34" s="15">
        <v>2919429</v>
      </c>
      <c r="M34" s="15">
        <f t="shared" si="2"/>
        <v>116.08067594433399</v>
      </c>
      <c r="N34" s="15">
        <v>64514</v>
      </c>
      <c r="O34" s="15">
        <f t="shared" si="3"/>
        <v>2.5651689860834992</v>
      </c>
      <c r="P34" s="15">
        <v>16946</v>
      </c>
      <c r="Q34" s="15">
        <f t="shared" si="4"/>
        <v>0.67379721669980119</v>
      </c>
      <c r="R34" s="15">
        <v>14775</v>
      </c>
      <c r="S34" s="15">
        <f t="shared" si="5"/>
        <v>0.5874751491053678</v>
      </c>
      <c r="T34" s="15">
        <v>1736234</v>
      </c>
      <c r="U34" s="15">
        <f t="shared" si="6"/>
        <v>69.035149105367793</v>
      </c>
      <c r="V34" s="15">
        <v>9057277</v>
      </c>
      <c r="W34" s="15">
        <f t="shared" si="7"/>
        <v>360.13029821073559</v>
      </c>
      <c r="X34" s="15">
        <v>360387</v>
      </c>
      <c r="Y34" s="15">
        <f t="shared" si="8"/>
        <v>14.329502982107355</v>
      </c>
      <c r="Z34" s="15">
        <v>180873</v>
      </c>
      <c r="AA34" s="15">
        <f t="shared" si="9"/>
        <v>7.1917693836978129</v>
      </c>
      <c r="AB34" s="15">
        <v>0</v>
      </c>
      <c r="AC34" s="15">
        <f t="shared" si="10"/>
        <v>0</v>
      </c>
      <c r="AD34" s="16">
        <f t="shared" si="13"/>
        <v>65254372</v>
      </c>
      <c r="AE34" s="15">
        <f t="shared" si="14"/>
        <v>2594.6072365805171</v>
      </c>
    </row>
    <row r="35" spans="1:31" x14ac:dyDescent="0.2">
      <c r="A35" s="12">
        <v>33</v>
      </c>
      <c r="B35" s="13" t="s">
        <v>63</v>
      </c>
      <c r="C35" s="14">
        <v>1326</v>
      </c>
      <c r="D35" s="15">
        <v>811678</v>
      </c>
      <c r="E35" s="15">
        <f t="shared" si="11"/>
        <v>612.12518853695326</v>
      </c>
      <c r="F35" s="15">
        <v>0</v>
      </c>
      <c r="G35" s="15">
        <f t="shared" si="12"/>
        <v>0</v>
      </c>
      <c r="H35" s="15">
        <v>111530</v>
      </c>
      <c r="I35" s="15">
        <f t="shared" si="0"/>
        <v>84.110105580693812</v>
      </c>
      <c r="J35" s="15">
        <v>1722104</v>
      </c>
      <c r="K35" s="15">
        <f t="shared" si="1"/>
        <v>1298.7209653092007</v>
      </c>
      <c r="L35" s="15">
        <v>151610</v>
      </c>
      <c r="M35" s="15">
        <f t="shared" si="2"/>
        <v>114.33634992458522</v>
      </c>
      <c r="N35" s="15">
        <v>16728</v>
      </c>
      <c r="O35" s="15">
        <f t="shared" si="3"/>
        <v>12.615384615384615</v>
      </c>
      <c r="P35" s="15">
        <v>3333</v>
      </c>
      <c r="Q35" s="15">
        <f t="shared" si="4"/>
        <v>2.5135746606334841</v>
      </c>
      <c r="R35" s="15">
        <v>6411</v>
      </c>
      <c r="S35" s="15">
        <f t="shared" si="5"/>
        <v>4.8348416289592757</v>
      </c>
      <c r="T35" s="15">
        <v>0</v>
      </c>
      <c r="U35" s="15">
        <f t="shared" si="6"/>
        <v>0</v>
      </c>
      <c r="V35" s="15">
        <v>1113189</v>
      </c>
      <c r="W35" s="15">
        <f t="shared" si="7"/>
        <v>839.50904977375569</v>
      </c>
      <c r="X35" s="15">
        <v>18597</v>
      </c>
      <c r="Y35" s="15">
        <f t="shared" si="8"/>
        <v>14.024886877828054</v>
      </c>
      <c r="Z35" s="15">
        <v>2160</v>
      </c>
      <c r="AA35" s="15">
        <f t="shared" si="9"/>
        <v>1.6289592760180995</v>
      </c>
      <c r="AB35" s="15">
        <v>0</v>
      </c>
      <c r="AC35" s="15">
        <f t="shared" si="10"/>
        <v>0</v>
      </c>
      <c r="AD35" s="16">
        <f t="shared" si="13"/>
        <v>3957340</v>
      </c>
      <c r="AE35" s="15">
        <f t="shared" si="14"/>
        <v>2984.4193061840119</v>
      </c>
    </row>
    <row r="36" spans="1:31" x14ac:dyDescent="0.2">
      <c r="A36" s="12">
        <v>34</v>
      </c>
      <c r="B36" s="13" t="s">
        <v>64</v>
      </c>
      <c r="C36" s="14">
        <v>4079</v>
      </c>
      <c r="D36" s="15">
        <v>3693868</v>
      </c>
      <c r="E36" s="15">
        <f t="shared" si="11"/>
        <v>905.58176023535179</v>
      </c>
      <c r="F36" s="15">
        <v>93219</v>
      </c>
      <c r="G36" s="15">
        <f t="shared" si="12"/>
        <v>22.853395440058836</v>
      </c>
      <c r="H36" s="15">
        <v>318948</v>
      </c>
      <c r="I36" s="15">
        <f t="shared" si="0"/>
        <v>78.192694287815641</v>
      </c>
      <c r="J36" s="15">
        <v>5197189</v>
      </c>
      <c r="K36" s="15">
        <f t="shared" si="1"/>
        <v>1274.1331208629565</v>
      </c>
      <c r="L36" s="15">
        <v>462058</v>
      </c>
      <c r="M36" s="15">
        <f t="shared" si="2"/>
        <v>113.27727384162785</v>
      </c>
      <c r="N36" s="15">
        <v>14718</v>
      </c>
      <c r="O36" s="15">
        <f t="shared" si="3"/>
        <v>3.6082373130669283</v>
      </c>
      <c r="P36" s="15">
        <v>10192</v>
      </c>
      <c r="Q36" s="15">
        <f t="shared" si="4"/>
        <v>2.4986516303015445</v>
      </c>
      <c r="R36" s="15">
        <v>31647</v>
      </c>
      <c r="S36" s="15">
        <f t="shared" si="5"/>
        <v>7.7585192449129687</v>
      </c>
      <c r="T36" s="15">
        <v>161718</v>
      </c>
      <c r="U36" s="15">
        <f t="shared" si="6"/>
        <v>39.646481980877667</v>
      </c>
      <c r="V36" s="15">
        <v>3303981</v>
      </c>
      <c r="W36" s="15">
        <f t="shared" si="7"/>
        <v>809.99779357685702</v>
      </c>
      <c r="X36" s="15">
        <v>72236</v>
      </c>
      <c r="Y36" s="15">
        <f t="shared" si="8"/>
        <v>17.709242461387596</v>
      </c>
      <c r="Z36" s="15">
        <v>26621</v>
      </c>
      <c r="AA36" s="15">
        <f t="shared" si="9"/>
        <v>6.5263544986516306</v>
      </c>
      <c r="AB36" s="15">
        <v>13607</v>
      </c>
      <c r="AC36" s="15">
        <f t="shared" si="10"/>
        <v>3.3358666339789163</v>
      </c>
      <c r="AD36" s="16">
        <f t="shared" si="13"/>
        <v>13400002</v>
      </c>
      <c r="AE36" s="15">
        <f t="shared" si="14"/>
        <v>3285.1193920078449</v>
      </c>
    </row>
    <row r="37" spans="1:31" x14ac:dyDescent="0.2">
      <c r="A37" s="17">
        <v>35</v>
      </c>
      <c r="B37" s="18" t="s">
        <v>65</v>
      </c>
      <c r="C37" s="19">
        <v>6337</v>
      </c>
      <c r="D37" s="20">
        <v>4427503</v>
      </c>
      <c r="E37" s="20">
        <f t="shared" si="11"/>
        <v>698.67492504339589</v>
      </c>
      <c r="F37" s="20">
        <v>149631</v>
      </c>
      <c r="G37" s="20">
        <f t="shared" si="12"/>
        <v>23.612277102729998</v>
      </c>
      <c r="H37" s="20">
        <v>504224</v>
      </c>
      <c r="I37" s="20">
        <f t="shared" si="0"/>
        <v>79.568249960549153</v>
      </c>
      <c r="J37" s="20">
        <v>7643868</v>
      </c>
      <c r="K37" s="20">
        <f t="shared" si="1"/>
        <v>1206.2281836831307</v>
      </c>
      <c r="L37" s="20">
        <v>419157</v>
      </c>
      <c r="M37" s="20">
        <f t="shared" si="2"/>
        <v>66.144390089947919</v>
      </c>
      <c r="N37" s="20">
        <v>45537</v>
      </c>
      <c r="O37" s="20">
        <f t="shared" si="3"/>
        <v>7.1858923780968915</v>
      </c>
      <c r="P37" s="20">
        <v>718</v>
      </c>
      <c r="Q37" s="20">
        <f t="shared" si="4"/>
        <v>0.11330282468044817</v>
      </c>
      <c r="R37" s="20">
        <v>39833</v>
      </c>
      <c r="S37" s="20">
        <f t="shared" si="5"/>
        <v>6.285781915732997</v>
      </c>
      <c r="T37" s="20">
        <v>180217</v>
      </c>
      <c r="U37" s="20">
        <f t="shared" si="6"/>
        <v>28.438851191415495</v>
      </c>
      <c r="V37" s="20">
        <v>3754730</v>
      </c>
      <c r="W37" s="20">
        <f t="shared" si="7"/>
        <v>592.509073694177</v>
      </c>
      <c r="X37" s="20">
        <v>65010</v>
      </c>
      <c r="Y37" s="20">
        <f t="shared" si="8"/>
        <v>10.258797538267318</v>
      </c>
      <c r="Z37" s="20">
        <v>24790</v>
      </c>
      <c r="AA37" s="20">
        <f t="shared" si="9"/>
        <v>3.9119457156383146</v>
      </c>
      <c r="AB37" s="20">
        <v>15995</v>
      </c>
      <c r="AC37" s="20">
        <f t="shared" si="10"/>
        <v>2.5240650149913209</v>
      </c>
      <c r="AD37" s="21">
        <f t="shared" si="13"/>
        <v>17271213</v>
      </c>
      <c r="AE37" s="20">
        <f t="shared" si="14"/>
        <v>2725.4557361527536</v>
      </c>
    </row>
    <row r="38" spans="1:31" x14ac:dyDescent="0.2">
      <c r="A38" s="7">
        <v>36</v>
      </c>
      <c r="B38" s="8" t="s">
        <v>66</v>
      </c>
      <c r="C38" s="9">
        <v>15336</v>
      </c>
      <c r="D38" s="10">
        <v>9742662</v>
      </c>
      <c r="E38" s="10">
        <f t="shared" si="11"/>
        <v>635.28051643192487</v>
      </c>
      <c r="F38" s="10">
        <v>677821</v>
      </c>
      <c r="G38" s="10">
        <f t="shared" si="12"/>
        <v>44.198030777256129</v>
      </c>
      <c r="H38" s="10">
        <v>1376526</v>
      </c>
      <c r="I38" s="10">
        <f t="shared" si="0"/>
        <v>89.757824726134587</v>
      </c>
      <c r="J38" s="10">
        <v>21103745</v>
      </c>
      <c r="K38" s="10">
        <f t="shared" si="1"/>
        <v>1376.0918753260303</v>
      </c>
      <c r="L38" s="10">
        <v>70704</v>
      </c>
      <c r="M38" s="10">
        <f t="shared" si="2"/>
        <v>4.610328638497653</v>
      </c>
      <c r="N38" s="10">
        <v>386749</v>
      </c>
      <c r="O38" s="10">
        <f t="shared" si="3"/>
        <v>25.21837506520605</v>
      </c>
      <c r="P38" s="10">
        <v>34104</v>
      </c>
      <c r="Q38" s="10">
        <f t="shared" si="4"/>
        <v>2.2237871674491392</v>
      </c>
      <c r="R38" s="10">
        <v>377386</v>
      </c>
      <c r="S38" s="10">
        <f t="shared" si="5"/>
        <v>24.607850808555035</v>
      </c>
      <c r="T38" s="10">
        <v>494415</v>
      </c>
      <c r="U38" s="10">
        <f t="shared" si="6"/>
        <v>32.238849765258216</v>
      </c>
      <c r="V38" s="10">
        <v>940556</v>
      </c>
      <c r="W38" s="10">
        <f t="shared" si="7"/>
        <v>61.329942618675013</v>
      </c>
      <c r="X38" s="10">
        <v>580394</v>
      </c>
      <c r="Y38" s="10">
        <f t="shared" si="8"/>
        <v>37.845200834637453</v>
      </c>
      <c r="Z38" s="10">
        <v>0</v>
      </c>
      <c r="AA38" s="10">
        <f t="shared" si="9"/>
        <v>0</v>
      </c>
      <c r="AB38" s="10">
        <v>40220</v>
      </c>
      <c r="AC38" s="10">
        <f t="shared" si="10"/>
        <v>2.6225873761085028</v>
      </c>
      <c r="AD38" s="11">
        <f t="shared" si="13"/>
        <v>35825282</v>
      </c>
      <c r="AE38" s="10">
        <f t="shared" si="14"/>
        <v>2336.0251695357329</v>
      </c>
    </row>
    <row r="39" spans="1:31" x14ac:dyDescent="0.2">
      <c r="A39" s="12">
        <v>37</v>
      </c>
      <c r="B39" s="13" t="s">
        <v>67</v>
      </c>
      <c r="C39" s="14">
        <v>19420</v>
      </c>
      <c r="D39" s="15">
        <v>15960980</v>
      </c>
      <c r="E39" s="15">
        <f t="shared" si="11"/>
        <v>821.88362512873323</v>
      </c>
      <c r="F39" s="15">
        <v>0</v>
      </c>
      <c r="G39" s="15">
        <f t="shared" si="12"/>
        <v>0</v>
      </c>
      <c r="H39" s="15">
        <v>1522853</v>
      </c>
      <c r="I39" s="15">
        <f t="shared" si="0"/>
        <v>78.416735324407824</v>
      </c>
      <c r="J39" s="15">
        <v>24831066</v>
      </c>
      <c r="K39" s="15">
        <f t="shared" si="1"/>
        <v>1278.633676622039</v>
      </c>
      <c r="L39" s="15">
        <v>3182902</v>
      </c>
      <c r="M39" s="15">
        <f t="shared" si="2"/>
        <v>163.89814624098867</v>
      </c>
      <c r="N39" s="15">
        <v>133135</v>
      </c>
      <c r="O39" s="15">
        <f t="shared" si="3"/>
        <v>6.8555612770339858</v>
      </c>
      <c r="P39" s="15">
        <v>135115</v>
      </c>
      <c r="Q39" s="15">
        <f t="shared" si="4"/>
        <v>6.9575180226570543</v>
      </c>
      <c r="R39" s="15">
        <v>5803</v>
      </c>
      <c r="S39" s="15">
        <f t="shared" si="5"/>
        <v>0.29881565396498455</v>
      </c>
      <c r="T39" s="15">
        <v>111293</v>
      </c>
      <c r="U39" s="15">
        <f t="shared" si="6"/>
        <v>5.7308444902162723</v>
      </c>
      <c r="V39" s="15">
        <v>7766074</v>
      </c>
      <c r="W39" s="15">
        <f t="shared" si="7"/>
        <v>399.90082389289392</v>
      </c>
      <c r="X39" s="15">
        <v>498233</v>
      </c>
      <c r="Y39" s="15">
        <f t="shared" si="8"/>
        <v>25.655664263645725</v>
      </c>
      <c r="Z39" s="15">
        <v>132513</v>
      </c>
      <c r="AA39" s="15">
        <f t="shared" si="9"/>
        <v>6.8235324407826985</v>
      </c>
      <c r="AB39" s="15">
        <v>29477</v>
      </c>
      <c r="AC39" s="15">
        <f t="shared" si="10"/>
        <v>1.5178681771369722</v>
      </c>
      <c r="AD39" s="16">
        <f t="shared" si="13"/>
        <v>54309444</v>
      </c>
      <c r="AE39" s="15">
        <f t="shared" si="14"/>
        <v>2796.5728115345005</v>
      </c>
    </row>
    <row r="40" spans="1:31" x14ac:dyDescent="0.2">
      <c r="A40" s="12">
        <v>38</v>
      </c>
      <c r="B40" s="13" t="s">
        <v>68</v>
      </c>
      <c r="C40" s="14">
        <v>4059</v>
      </c>
      <c r="D40" s="15">
        <v>4913884</v>
      </c>
      <c r="E40" s="15">
        <f t="shared" si="11"/>
        <v>1210.6144370534614</v>
      </c>
      <c r="F40" s="15">
        <v>57265</v>
      </c>
      <c r="G40" s="15">
        <f t="shared" si="12"/>
        <v>14.108154717910816</v>
      </c>
      <c r="H40" s="15">
        <v>480024</v>
      </c>
      <c r="I40" s="15">
        <f t="shared" si="0"/>
        <v>118.26164079822617</v>
      </c>
      <c r="J40" s="15">
        <v>7741841</v>
      </c>
      <c r="K40" s="15">
        <f t="shared" si="1"/>
        <v>1907.3271741808328</v>
      </c>
      <c r="L40" s="15">
        <v>1035895</v>
      </c>
      <c r="M40" s="15">
        <f t="shared" si="2"/>
        <v>255.20941118502094</v>
      </c>
      <c r="N40" s="15">
        <v>0</v>
      </c>
      <c r="O40" s="15">
        <f t="shared" si="3"/>
        <v>0</v>
      </c>
      <c r="P40" s="15">
        <v>0</v>
      </c>
      <c r="Q40" s="15">
        <f t="shared" si="4"/>
        <v>0</v>
      </c>
      <c r="R40" s="15">
        <v>11990</v>
      </c>
      <c r="S40" s="15">
        <f t="shared" si="5"/>
        <v>2.9539295392953928</v>
      </c>
      <c r="T40" s="15">
        <v>507906</v>
      </c>
      <c r="U40" s="15">
        <f t="shared" si="6"/>
        <v>125.13082039911308</v>
      </c>
      <c r="V40" s="15">
        <v>1861454</v>
      </c>
      <c r="W40" s="15">
        <f t="shared" si="7"/>
        <v>458.59916235525992</v>
      </c>
      <c r="X40" s="15">
        <v>69748</v>
      </c>
      <c r="Y40" s="15">
        <f t="shared" si="8"/>
        <v>17.183542744518356</v>
      </c>
      <c r="Z40" s="15">
        <v>66179</v>
      </c>
      <c r="AA40" s="15">
        <f t="shared" si="9"/>
        <v>16.304262133530425</v>
      </c>
      <c r="AB40" s="15">
        <v>11452</v>
      </c>
      <c r="AC40" s="15">
        <f t="shared" si="10"/>
        <v>2.8213845774821387</v>
      </c>
      <c r="AD40" s="16">
        <f t="shared" si="13"/>
        <v>16757638</v>
      </c>
      <c r="AE40" s="15">
        <f t="shared" si="14"/>
        <v>4128.5139196846512</v>
      </c>
    </row>
    <row r="41" spans="1:31" x14ac:dyDescent="0.2">
      <c r="A41" s="12">
        <v>39</v>
      </c>
      <c r="B41" s="13" t="s">
        <v>69</v>
      </c>
      <c r="C41" s="14">
        <v>2989</v>
      </c>
      <c r="D41" s="15">
        <v>1714208</v>
      </c>
      <c r="E41" s="15">
        <f t="shared" si="11"/>
        <v>573.50552024088324</v>
      </c>
      <c r="F41" s="15">
        <v>0</v>
      </c>
      <c r="G41" s="15">
        <f t="shared" si="12"/>
        <v>0</v>
      </c>
      <c r="H41" s="15">
        <v>194892</v>
      </c>
      <c r="I41" s="15">
        <f t="shared" si="0"/>
        <v>65.203077952492478</v>
      </c>
      <c r="J41" s="15">
        <v>3225995</v>
      </c>
      <c r="K41" s="15">
        <f t="shared" si="1"/>
        <v>1079.2890598862496</v>
      </c>
      <c r="L41" s="15">
        <v>225063</v>
      </c>
      <c r="M41" s="15">
        <f t="shared" si="2"/>
        <v>75.297089327534295</v>
      </c>
      <c r="N41" s="15">
        <v>27645</v>
      </c>
      <c r="O41" s="15">
        <f t="shared" si="3"/>
        <v>9.248912679826029</v>
      </c>
      <c r="P41" s="15">
        <v>39626</v>
      </c>
      <c r="Q41" s="15">
        <f t="shared" si="4"/>
        <v>13.257276681164269</v>
      </c>
      <c r="R41" s="15">
        <v>6922</v>
      </c>
      <c r="S41" s="15">
        <f t="shared" si="5"/>
        <v>2.3158246905319504</v>
      </c>
      <c r="T41" s="15">
        <v>258010</v>
      </c>
      <c r="U41" s="15">
        <f t="shared" si="6"/>
        <v>86.3198394111743</v>
      </c>
      <c r="V41" s="15">
        <v>1924458</v>
      </c>
      <c r="W41" s="15">
        <f t="shared" si="7"/>
        <v>643.84677149548349</v>
      </c>
      <c r="X41" s="15">
        <v>42155</v>
      </c>
      <c r="Y41" s="15">
        <f t="shared" si="8"/>
        <v>14.10337905654065</v>
      </c>
      <c r="Z41" s="15">
        <v>53287</v>
      </c>
      <c r="AA41" s="15">
        <f t="shared" si="9"/>
        <v>17.82770157243225</v>
      </c>
      <c r="AB41" s="15">
        <v>6259</v>
      </c>
      <c r="AC41" s="15">
        <f t="shared" si="10"/>
        <v>2.0940113750418199</v>
      </c>
      <c r="AD41" s="16">
        <f t="shared" si="13"/>
        <v>7718520</v>
      </c>
      <c r="AE41" s="15">
        <f t="shared" si="14"/>
        <v>2582.3084643693542</v>
      </c>
    </row>
    <row r="42" spans="1:31" x14ac:dyDescent="0.2">
      <c r="A42" s="17">
        <v>40</v>
      </c>
      <c r="B42" s="18" t="s">
        <v>70</v>
      </c>
      <c r="C42" s="19">
        <v>23517</v>
      </c>
      <c r="D42" s="20">
        <v>18592897</v>
      </c>
      <c r="E42" s="20">
        <f t="shared" si="11"/>
        <v>790.61517200323169</v>
      </c>
      <c r="F42" s="20">
        <v>0</v>
      </c>
      <c r="G42" s="20">
        <f t="shared" si="12"/>
        <v>0</v>
      </c>
      <c r="H42" s="20">
        <v>1733765</v>
      </c>
      <c r="I42" s="20">
        <f t="shared" si="0"/>
        <v>73.723901858230221</v>
      </c>
      <c r="J42" s="20">
        <v>29158291</v>
      </c>
      <c r="K42" s="20">
        <f t="shared" si="1"/>
        <v>1239.8814049411064</v>
      </c>
      <c r="L42" s="20">
        <v>2499052</v>
      </c>
      <c r="M42" s="20">
        <f t="shared" si="2"/>
        <v>106.26576519113833</v>
      </c>
      <c r="N42" s="20">
        <v>330697</v>
      </c>
      <c r="O42" s="20">
        <f t="shared" si="3"/>
        <v>14.062040226219331</v>
      </c>
      <c r="P42" s="20">
        <v>74767</v>
      </c>
      <c r="Q42" s="20">
        <f t="shared" si="4"/>
        <v>3.1792745673342688</v>
      </c>
      <c r="R42" s="20">
        <v>19996</v>
      </c>
      <c r="S42" s="20">
        <f t="shared" si="5"/>
        <v>0.85027852192031295</v>
      </c>
      <c r="T42" s="20">
        <v>1447207</v>
      </c>
      <c r="U42" s="20">
        <f t="shared" si="6"/>
        <v>61.538759195475613</v>
      </c>
      <c r="V42" s="20">
        <v>13134504</v>
      </c>
      <c r="W42" s="20">
        <f t="shared" si="7"/>
        <v>558.51103457073611</v>
      </c>
      <c r="X42" s="20">
        <v>303919</v>
      </c>
      <c r="Y42" s="20">
        <f t="shared" si="8"/>
        <v>12.923374580090998</v>
      </c>
      <c r="Z42" s="20">
        <v>352789</v>
      </c>
      <c r="AA42" s="20">
        <f t="shared" si="9"/>
        <v>15.001445762639792</v>
      </c>
      <c r="AB42" s="20">
        <v>0</v>
      </c>
      <c r="AC42" s="20">
        <f t="shared" si="10"/>
        <v>0</v>
      </c>
      <c r="AD42" s="21">
        <f t="shared" si="13"/>
        <v>67647884</v>
      </c>
      <c r="AE42" s="20">
        <f t="shared" si="14"/>
        <v>2876.5524514181229</v>
      </c>
    </row>
    <row r="43" spans="1:31" x14ac:dyDescent="0.2">
      <c r="A43" s="7">
        <v>41</v>
      </c>
      <c r="B43" s="8" t="s">
        <v>71</v>
      </c>
      <c r="C43" s="9">
        <v>1484</v>
      </c>
      <c r="D43" s="10">
        <v>1197231</v>
      </c>
      <c r="E43" s="10">
        <f t="shared" si="11"/>
        <v>806.7594339622641</v>
      </c>
      <c r="F43" s="10">
        <v>50178</v>
      </c>
      <c r="G43" s="10">
        <f t="shared" si="12"/>
        <v>33.812668463611857</v>
      </c>
      <c r="H43" s="10">
        <v>174984</v>
      </c>
      <c r="I43" s="10">
        <f t="shared" si="0"/>
        <v>117.91374663072776</v>
      </c>
      <c r="J43" s="10">
        <v>2667947</v>
      </c>
      <c r="K43" s="10">
        <f t="shared" si="1"/>
        <v>1797.8079514824799</v>
      </c>
      <c r="L43" s="10">
        <v>278323</v>
      </c>
      <c r="M43" s="10">
        <f t="shared" si="2"/>
        <v>187.54919137466308</v>
      </c>
      <c r="N43" s="10">
        <v>1227</v>
      </c>
      <c r="O43" s="10">
        <f t="shared" si="3"/>
        <v>0.8268194070080862</v>
      </c>
      <c r="P43" s="10">
        <v>0</v>
      </c>
      <c r="Q43" s="10">
        <f t="shared" si="4"/>
        <v>0</v>
      </c>
      <c r="R43" s="10">
        <v>383</v>
      </c>
      <c r="S43" s="10">
        <f t="shared" si="5"/>
        <v>0.25808625336927221</v>
      </c>
      <c r="T43" s="10">
        <v>81187</v>
      </c>
      <c r="U43" s="10">
        <f t="shared" si="6"/>
        <v>54.708221024258762</v>
      </c>
      <c r="V43" s="10">
        <v>605521</v>
      </c>
      <c r="W43" s="10">
        <f t="shared" si="7"/>
        <v>408.03301886792451</v>
      </c>
      <c r="X43" s="10">
        <v>43468</v>
      </c>
      <c r="Y43" s="10">
        <f t="shared" si="8"/>
        <v>29.2911051212938</v>
      </c>
      <c r="Z43" s="10">
        <v>117683</v>
      </c>
      <c r="AA43" s="10">
        <f t="shared" si="9"/>
        <v>79.301212938005392</v>
      </c>
      <c r="AB43" s="10">
        <v>10996</v>
      </c>
      <c r="AC43" s="10">
        <f t="shared" si="10"/>
        <v>7.4097035040431267</v>
      </c>
      <c r="AD43" s="11">
        <f t="shared" si="13"/>
        <v>5229128</v>
      </c>
      <c r="AE43" s="10">
        <f t="shared" si="14"/>
        <v>3523.6711590296495</v>
      </c>
    </row>
    <row r="44" spans="1:31" x14ac:dyDescent="0.2">
      <c r="A44" s="12">
        <v>42</v>
      </c>
      <c r="B44" s="13" t="s">
        <v>72</v>
      </c>
      <c r="C44" s="14">
        <v>2986</v>
      </c>
      <c r="D44" s="15">
        <v>2419923</v>
      </c>
      <c r="E44" s="15">
        <f t="shared" si="11"/>
        <v>810.42297387809776</v>
      </c>
      <c r="F44" s="15">
        <v>24406</v>
      </c>
      <c r="G44" s="15">
        <f t="shared" si="12"/>
        <v>8.1734762223710646</v>
      </c>
      <c r="H44" s="15">
        <v>204833</v>
      </c>
      <c r="I44" s="15">
        <f t="shared" si="0"/>
        <v>68.597789685197583</v>
      </c>
      <c r="J44" s="15">
        <v>3728358</v>
      </c>
      <c r="K44" s="15">
        <f t="shared" si="1"/>
        <v>1248.6128600133959</v>
      </c>
      <c r="L44" s="15">
        <v>439372</v>
      </c>
      <c r="M44" s="15">
        <f t="shared" si="2"/>
        <v>147.14400535833892</v>
      </c>
      <c r="N44" s="15">
        <v>52968</v>
      </c>
      <c r="O44" s="15">
        <f t="shared" si="3"/>
        <v>17.738780977896852</v>
      </c>
      <c r="P44" s="15">
        <v>0</v>
      </c>
      <c r="Q44" s="15">
        <f t="shared" si="4"/>
        <v>0</v>
      </c>
      <c r="R44" s="15">
        <v>16141</v>
      </c>
      <c r="S44" s="15">
        <f t="shared" si="5"/>
        <v>5.4055592766242464</v>
      </c>
      <c r="T44" s="15">
        <v>42068</v>
      </c>
      <c r="U44" s="15">
        <f t="shared" si="6"/>
        <v>14.08841259209645</v>
      </c>
      <c r="V44" s="15">
        <v>2022919</v>
      </c>
      <c r="W44" s="15">
        <f t="shared" si="7"/>
        <v>677.46784996651036</v>
      </c>
      <c r="X44" s="15">
        <v>59390</v>
      </c>
      <c r="Y44" s="15">
        <f t="shared" si="8"/>
        <v>19.889484259879438</v>
      </c>
      <c r="Z44" s="15">
        <v>689</v>
      </c>
      <c r="AA44" s="15">
        <f t="shared" si="9"/>
        <v>0.23074346952444741</v>
      </c>
      <c r="AB44" s="15">
        <v>2746</v>
      </c>
      <c r="AC44" s="15">
        <f t="shared" si="10"/>
        <v>0.91962491627595444</v>
      </c>
      <c r="AD44" s="16">
        <f t="shared" si="13"/>
        <v>9013813</v>
      </c>
      <c r="AE44" s="15">
        <f t="shared" si="14"/>
        <v>3018.6915606162088</v>
      </c>
    </row>
    <row r="45" spans="1:31" x14ac:dyDescent="0.2">
      <c r="A45" s="12">
        <v>43</v>
      </c>
      <c r="B45" s="13" t="s">
        <v>73</v>
      </c>
      <c r="C45" s="14">
        <v>4402</v>
      </c>
      <c r="D45" s="15">
        <v>3666677</v>
      </c>
      <c r="E45" s="15">
        <f t="shared" si="11"/>
        <v>832.95706497046797</v>
      </c>
      <c r="F45" s="15">
        <v>185</v>
      </c>
      <c r="G45" s="15">
        <f t="shared" si="12"/>
        <v>4.2026351658337117E-2</v>
      </c>
      <c r="H45" s="15">
        <v>341878</v>
      </c>
      <c r="I45" s="15">
        <f t="shared" si="0"/>
        <v>77.664243525670145</v>
      </c>
      <c r="J45" s="15">
        <v>5600367</v>
      </c>
      <c r="K45" s="15">
        <f t="shared" si="1"/>
        <v>1272.2323943661972</v>
      </c>
      <c r="L45" s="15">
        <v>465678</v>
      </c>
      <c r="M45" s="15">
        <f t="shared" si="2"/>
        <v>105.7878237164925</v>
      </c>
      <c r="N45" s="15">
        <v>13537</v>
      </c>
      <c r="O45" s="15">
        <f t="shared" si="3"/>
        <v>3.07519309404816</v>
      </c>
      <c r="P45" s="15">
        <v>5952</v>
      </c>
      <c r="Q45" s="15">
        <f t="shared" si="4"/>
        <v>1.352112676056338</v>
      </c>
      <c r="R45" s="15">
        <v>2928</v>
      </c>
      <c r="S45" s="15">
        <f t="shared" si="5"/>
        <v>0.66515220354384375</v>
      </c>
      <c r="T45" s="15">
        <v>215892</v>
      </c>
      <c r="U45" s="15">
        <f t="shared" si="6"/>
        <v>49.044070876874152</v>
      </c>
      <c r="V45" s="15">
        <v>2674933</v>
      </c>
      <c r="W45" s="15">
        <f t="shared" si="7"/>
        <v>607.66310767832806</v>
      </c>
      <c r="X45" s="15">
        <v>96105</v>
      </c>
      <c r="Y45" s="15">
        <f t="shared" si="8"/>
        <v>21.832121762835076</v>
      </c>
      <c r="Z45" s="15">
        <v>6146</v>
      </c>
      <c r="AA45" s="15">
        <f t="shared" si="9"/>
        <v>1.3961835529304862</v>
      </c>
      <c r="AB45" s="15">
        <v>0</v>
      </c>
      <c r="AC45" s="15">
        <f t="shared" si="10"/>
        <v>0</v>
      </c>
      <c r="AD45" s="16">
        <f t="shared" si="13"/>
        <v>13090278</v>
      </c>
      <c r="AE45" s="15">
        <f t="shared" si="14"/>
        <v>2973.7114947751024</v>
      </c>
    </row>
    <row r="46" spans="1:31" x14ac:dyDescent="0.2">
      <c r="A46" s="12">
        <v>44</v>
      </c>
      <c r="B46" s="13" t="s">
        <v>74</v>
      </c>
      <c r="C46" s="14">
        <v>7535</v>
      </c>
      <c r="D46" s="15">
        <v>7315229</v>
      </c>
      <c r="E46" s="15">
        <f t="shared" si="11"/>
        <v>970.83331121433309</v>
      </c>
      <c r="F46" s="15">
        <v>7150</v>
      </c>
      <c r="G46" s="15">
        <f t="shared" si="12"/>
        <v>0.94890510948905105</v>
      </c>
      <c r="H46" s="15">
        <v>544696</v>
      </c>
      <c r="I46" s="15">
        <f t="shared" si="0"/>
        <v>72.288785666887861</v>
      </c>
      <c r="J46" s="15">
        <v>9076470</v>
      </c>
      <c r="K46" s="15">
        <f t="shared" si="1"/>
        <v>1204.5746516257466</v>
      </c>
      <c r="L46" s="15">
        <v>792497</v>
      </c>
      <c r="M46" s="15">
        <f t="shared" si="2"/>
        <v>105.17544790975448</v>
      </c>
      <c r="N46" s="15">
        <v>18767</v>
      </c>
      <c r="O46" s="15">
        <f t="shared" si="3"/>
        <v>2.4906436629064368</v>
      </c>
      <c r="P46" s="15">
        <v>0</v>
      </c>
      <c r="Q46" s="15">
        <f t="shared" si="4"/>
        <v>0</v>
      </c>
      <c r="R46" s="15">
        <v>17321</v>
      </c>
      <c r="S46" s="15">
        <f t="shared" si="5"/>
        <v>2.2987392169873924</v>
      </c>
      <c r="T46" s="15">
        <v>450000</v>
      </c>
      <c r="U46" s="15">
        <f t="shared" si="6"/>
        <v>59.721300597213009</v>
      </c>
      <c r="V46" s="15">
        <v>4109847</v>
      </c>
      <c r="W46" s="15">
        <f t="shared" si="7"/>
        <v>545.43424021234239</v>
      </c>
      <c r="X46" s="15">
        <v>104527</v>
      </c>
      <c r="Y46" s="15">
        <f t="shared" si="8"/>
        <v>13.872196416721964</v>
      </c>
      <c r="Z46" s="15">
        <v>0</v>
      </c>
      <c r="AA46" s="15">
        <f t="shared" si="9"/>
        <v>0</v>
      </c>
      <c r="AB46" s="15">
        <v>31326</v>
      </c>
      <c r="AC46" s="15">
        <f t="shared" si="10"/>
        <v>4.1573988055739877</v>
      </c>
      <c r="AD46" s="16">
        <f t="shared" si="13"/>
        <v>22467830</v>
      </c>
      <c r="AE46" s="15">
        <f t="shared" si="14"/>
        <v>2981.7956204379561</v>
      </c>
    </row>
    <row r="47" spans="1:31" x14ac:dyDescent="0.2">
      <c r="A47" s="17">
        <v>45</v>
      </c>
      <c r="B47" s="18" t="s">
        <v>75</v>
      </c>
      <c r="C47" s="19">
        <v>9540</v>
      </c>
      <c r="D47" s="20">
        <v>14228083</v>
      </c>
      <c r="E47" s="20">
        <f t="shared" si="11"/>
        <v>1491.4133123689728</v>
      </c>
      <c r="F47" s="20">
        <v>78000</v>
      </c>
      <c r="G47" s="20">
        <f t="shared" si="12"/>
        <v>8.1761006289308185</v>
      </c>
      <c r="H47" s="20">
        <v>1178415</v>
      </c>
      <c r="I47" s="20">
        <f t="shared" si="0"/>
        <v>123.52358490566037</v>
      </c>
      <c r="J47" s="20">
        <v>19634036</v>
      </c>
      <c r="K47" s="20">
        <f t="shared" si="1"/>
        <v>2058.0750524109017</v>
      </c>
      <c r="L47" s="20">
        <v>2393708</v>
      </c>
      <c r="M47" s="20">
        <f t="shared" si="2"/>
        <v>250.91278825995806</v>
      </c>
      <c r="N47" s="20">
        <v>39345</v>
      </c>
      <c r="O47" s="20">
        <f t="shared" si="3"/>
        <v>4.1242138364779874</v>
      </c>
      <c r="P47" s="20">
        <v>0</v>
      </c>
      <c r="Q47" s="20">
        <f t="shared" si="4"/>
        <v>0</v>
      </c>
      <c r="R47" s="20">
        <v>13929</v>
      </c>
      <c r="S47" s="20">
        <f t="shared" si="5"/>
        <v>1.460062893081761</v>
      </c>
      <c r="T47" s="20">
        <v>1290620</v>
      </c>
      <c r="U47" s="20">
        <f t="shared" si="6"/>
        <v>135.28511530398322</v>
      </c>
      <c r="V47" s="20">
        <v>8604301</v>
      </c>
      <c r="W47" s="20">
        <f t="shared" si="7"/>
        <v>901.91834381551359</v>
      </c>
      <c r="X47" s="20">
        <v>267885</v>
      </c>
      <c r="Y47" s="20">
        <f t="shared" si="8"/>
        <v>28.080188679245282</v>
      </c>
      <c r="Z47" s="20">
        <v>28117</v>
      </c>
      <c r="AA47" s="20">
        <f t="shared" si="9"/>
        <v>2.9472746331236896</v>
      </c>
      <c r="AB47" s="20">
        <v>50845</v>
      </c>
      <c r="AC47" s="20">
        <f t="shared" si="10"/>
        <v>5.3296645702306078</v>
      </c>
      <c r="AD47" s="21">
        <f t="shared" si="13"/>
        <v>47807284</v>
      </c>
      <c r="AE47" s="20">
        <f t="shared" si="14"/>
        <v>5011.2457023060797</v>
      </c>
    </row>
    <row r="48" spans="1:31" x14ac:dyDescent="0.2">
      <c r="A48" s="7">
        <v>46</v>
      </c>
      <c r="B48" s="8" t="s">
        <v>76</v>
      </c>
      <c r="C48" s="9">
        <v>1220</v>
      </c>
      <c r="D48" s="10">
        <v>646656</v>
      </c>
      <c r="E48" s="10">
        <f t="shared" si="11"/>
        <v>530.04590163934427</v>
      </c>
      <c r="F48" s="10">
        <v>33654</v>
      </c>
      <c r="G48" s="10">
        <f t="shared" si="12"/>
        <v>27.585245901639343</v>
      </c>
      <c r="H48" s="10">
        <v>88704</v>
      </c>
      <c r="I48" s="10">
        <f t="shared" si="0"/>
        <v>72.708196721311481</v>
      </c>
      <c r="J48" s="10">
        <v>1317192</v>
      </c>
      <c r="K48" s="10">
        <f t="shared" si="1"/>
        <v>1079.6655737704918</v>
      </c>
      <c r="L48" s="10">
        <v>118082</v>
      </c>
      <c r="M48" s="10">
        <f t="shared" si="2"/>
        <v>96.788524590163931</v>
      </c>
      <c r="N48" s="10">
        <v>97806</v>
      </c>
      <c r="O48" s="10">
        <f t="shared" si="3"/>
        <v>80.168852459016392</v>
      </c>
      <c r="P48" s="10">
        <v>0</v>
      </c>
      <c r="Q48" s="10">
        <f t="shared" si="4"/>
        <v>0</v>
      </c>
      <c r="R48" s="10">
        <v>4041</v>
      </c>
      <c r="S48" s="10">
        <f t="shared" si="5"/>
        <v>3.3122950819672132</v>
      </c>
      <c r="T48" s="10">
        <v>94510</v>
      </c>
      <c r="U48" s="10">
        <f t="shared" si="6"/>
        <v>77.467213114754102</v>
      </c>
      <c r="V48" s="10">
        <v>642512</v>
      </c>
      <c r="W48" s="10">
        <f t="shared" si="7"/>
        <v>526.64918032786886</v>
      </c>
      <c r="X48" s="10">
        <v>0</v>
      </c>
      <c r="Y48" s="10">
        <f t="shared" si="8"/>
        <v>0</v>
      </c>
      <c r="Z48" s="10">
        <v>42054</v>
      </c>
      <c r="AA48" s="10">
        <f t="shared" si="9"/>
        <v>34.470491803278691</v>
      </c>
      <c r="AB48" s="10">
        <v>0</v>
      </c>
      <c r="AC48" s="10">
        <f t="shared" si="10"/>
        <v>0</v>
      </c>
      <c r="AD48" s="11">
        <f t="shared" si="13"/>
        <v>3085211</v>
      </c>
      <c r="AE48" s="10">
        <f t="shared" si="14"/>
        <v>2528.8614754098362</v>
      </c>
    </row>
    <row r="49" spans="1:31" x14ac:dyDescent="0.2">
      <c r="A49" s="12">
        <v>47</v>
      </c>
      <c r="B49" s="13" t="s">
        <v>77</v>
      </c>
      <c r="C49" s="14">
        <v>3762</v>
      </c>
      <c r="D49" s="15">
        <v>1173808</v>
      </c>
      <c r="E49" s="15">
        <f t="shared" si="11"/>
        <v>312.01701222753854</v>
      </c>
      <c r="F49" s="15">
        <v>23220</v>
      </c>
      <c r="G49" s="15">
        <f t="shared" si="12"/>
        <v>6.1722488038277508</v>
      </c>
      <c r="H49" s="15">
        <v>408945</v>
      </c>
      <c r="I49" s="15">
        <f t="shared" si="0"/>
        <v>108.70414673046253</v>
      </c>
      <c r="J49" s="15">
        <v>7424054</v>
      </c>
      <c r="K49" s="15">
        <f t="shared" si="1"/>
        <v>1973.4327485380118</v>
      </c>
      <c r="L49" s="15">
        <v>488147</v>
      </c>
      <c r="M49" s="15">
        <f t="shared" si="2"/>
        <v>129.75730994152048</v>
      </c>
      <c r="N49" s="15">
        <v>1377</v>
      </c>
      <c r="O49" s="15">
        <f t="shared" si="3"/>
        <v>0.36602870813397131</v>
      </c>
      <c r="P49" s="15">
        <v>10841</v>
      </c>
      <c r="Q49" s="15">
        <f t="shared" si="4"/>
        <v>2.8817118553960661</v>
      </c>
      <c r="R49" s="15">
        <v>8549</v>
      </c>
      <c r="S49" s="15">
        <f t="shared" si="5"/>
        <v>2.2724614566719832</v>
      </c>
      <c r="T49" s="15">
        <v>170486</v>
      </c>
      <c r="U49" s="15">
        <f t="shared" si="6"/>
        <v>45.31791600212653</v>
      </c>
      <c r="V49" s="15">
        <v>2161498</v>
      </c>
      <c r="W49" s="15">
        <f t="shared" si="7"/>
        <v>574.56087187666139</v>
      </c>
      <c r="X49" s="15">
        <v>75518</v>
      </c>
      <c r="Y49" s="15">
        <f t="shared" si="8"/>
        <v>20.073896863370546</v>
      </c>
      <c r="Z49" s="15">
        <v>23791</v>
      </c>
      <c r="AA49" s="15">
        <f t="shared" si="9"/>
        <v>6.3240297713981928</v>
      </c>
      <c r="AB49" s="15">
        <v>0</v>
      </c>
      <c r="AC49" s="15">
        <f t="shared" si="10"/>
        <v>0</v>
      </c>
      <c r="AD49" s="16">
        <f t="shared" si="13"/>
        <v>11970234</v>
      </c>
      <c r="AE49" s="15">
        <f t="shared" si="14"/>
        <v>3181.8803827751194</v>
      </c>
    </row>
    <row r="50" spans="1:31" x14ac:dyDescent="0.2">
      <c r="A50" s="12">
        <v>48</v>
      </c>
      <c r="B50" s="13" t="s">
        <v>78</v>
      </c>
      <c r="C50" s="14">
        <v>5981</v>
      </c>
      <c r="D50" s="15">
        <v>5769744</v>
      </c>
      <c r="E50" s="15">
        <f t="shared" si="11"/>
        <v>964.67881625146299</v>
      </c>
      <c r="F50" s="15">
        <v>105117</v>
      </c>
      <c r="G50" s="15">
        <f t="shared" si="12"/>
        <v>17.575154656411971</v>
      </c>
      <c r="H50" s="15">
        <v>515905</v>
      </c>
      <c r="I50" s="15">
        <f t="shared" si="0"/>
        <v>86.25731483029594</v>
      </c>
      <c r="J50" s="15">
        <v>8574759</v>
      </c>
      <c r="K50" s="15">
        <f t="shared" si="1"/>
        <v>1433.6664437385052</v>
      </c>
      <c r="L50" s="15">
        <v>936314</v>
      </c>
      <c r="M50" s="15">
        <f t="shared" si="2"/>
        <v>156.54806888480186</v>
      </c>
      <c r="N50" s="15">
        <v>0</v>
      </c>
      <c r="O50" s="15">
        <f t="shared" si="3"/>
        <v>0</v>
      </c>
      <c r="P50" s="15">
        <v>0</v>
      </c>
      <c r="Q50" s="15">
        <f t="shared" si="4"/>
        <v>0</v>
      </c>
      <c r="R50" s="15">
        <v>11318</v>
      </c>
      <c r="S50" s="15">
        <f t="shared" si="5"/>
        <v>1.8923256980438055</v>
      </c>
      <c r="T50" s="15">
        <v>859801</v>
      </c>
      <c r="U50" s="15">
        <f t="shared" si="6"/>
        <v>143.75539207490385</v>
      </c>
      <c r="V50" s="15">
        <v>3308009</v>
      </c>
      <c r="W50" s="15">
        <f t="shared" si="7"/>
        <v>553.08627319846175</v>
      </c>
      <c r="X50" s="15">
        <v>36123</v>
      </c>
      <c r="Y50" s="15">
        <f t="shared" si="8"/>
        <v>6.0396254806888479</v>
      </c>
      <c r="Z50" s="15">
        <v>31085</v>
      </c>
      <c r="AA50" s="15">
        <f t="shared" si="9"/>
        <v>5.1972914228389904</v>
      </c>
      <c r="AB50" s="15">
        <v>5525</v>
      </c>
      <c r="AC50" s="15">
        <f t="shared" si="10"/>
        <v>0.92375856880120377</v>
      </c>
      <c r="AD50" s="16">
        <f t="shared" si="13"/>
        <v>20153700</v>
      </c>
      <c r="AE50" s="15">
        <f t="shared" si="14"/>
        <v>3369.6204648052167</v>
      </c>
    </row>
    <row r="51" spans="1:31" x14ac:dyDescent="0.2">
      <c r="A51" s="12">
        <v>49</v>
      </c>
      <c r="B51" s="13" t="s">
        <v>79</v>
      </c>
      <c r="C51" s="14">
        <v>13886</v>
      </c>
      <c r="D51" s="15">
        <v>11769365</v>
      </c>
      <c r="E51" s="15">
        <f t="shared" si="11"/>
        <v>847.57057467953337</v>
      </c>
      <c r="F51" s="15">
        <v>135901</v>
      </c>
      <c r="G51" s="15">
        <f t="shared" si="12"/>
        <v>9.7869076767967744</v>
      </c>
      <c r="H51" s="15">
        <v>965929</v>
      </c>
      <c r="I51" s="15">
        <f t="shared" si="0"/>
        <v>69.561356762206543</v>
      </c>
      <c r="J51" s="15">
        <v>16156228</v>
      </c>
      <c r="K51" s="15">
        <f t="shared" si="1"/>
        <v>1163.4904220077776</v>
      </c>
      <c r="L51" s="15">
        <v>1590589</v>
      </c>
      <c r="M51" s="15">
        <f t="shared" si="2"/>
        <v>114.54623361659225</v>
      </c>
      <c r="N51" s="15">
        <v>90144</v>
      </c>
      <c r="O51" s="15">
        <f t="shared" si="3"/>
        <v>6.4917182774016995</v>
      </c>
      <c r="P51" s="15">
        <v>3143</v>
      </c>
      <c r="Q51" s="15">
        <f t="shared" si="4"/>
        <v>0.22634307936050699</v>
      </c>
      <c r="R51" s="15">
        <v>26069</v>
      </c>
      <c r="S51" s="15">
        <f t="shared" si="5"/>
        <v>1.8773584905660377</v>
      </c>
      <c r="T51" s="15">
        <v>1632521</v>
      </c>
      <c r="U51" s="15">
        <f t="shared" si="6"/>
        <v>117.56596572086994</v>
      </c>
      <c r="V51" s="15">
        <v>10090979</v>
      </c>
      <c r="W51" s="15">
        <f t="shared" si="7"/>
        <v>726.7016419415238</v>
      </c>
      <c r="X51" s="15">
        <v>162047</v>
      </c>
      <c r="Y51" s="15">
        <f t="shared" si="8"/>
        <v>11.669811320754716</v>
      </c>
      <c r="Z51" s="15">
        <v>250339</v>
      </c>
      <c r="AA51" s="15">
        <f t="shared" si="9"/>
        <v>18.02815785683422</v>
      </c>
      <c r="AB51" s="15">
        <v>31795</v>
      </c>
      <c r="AC51" s="15">
        <f t="shared" si="10"/>
        <v>2.2897162609822845</v>
      </c>
      <c r="AD51" s="16">
        <f t="shared" si="13"/>
        <v>42905049</v>
      </c>
      <c r="AE51" s="15">
        <f t="shared" si="14"/>
        <v>3089.8062076911997</v>
      </c>
    </row>
    <row r="52" spans="1:31" x14ac:dyDescent="0.2">
      <c r="A52" s="17">
        <v>50</v>
      </c>
      <c r="B52" s="18" t="s">
        <v>80</v>
      </c>
      <c r="C52" s="19">
        <v>8159</v>
      </c>
      <c r="D52" s="20">
        <v>3162748</v>
      </c>
      <c r="E52" s="20">
        <f t="shared" si="11"/>
        <v>387.63917146709156</v>
      </c>
      <c r="F52" s="20">
        <v>0</v>
      </c>
      <c r="G52" s="20">
        <f t="shared" si="12"/>
        <v>0</v>
      </c>
      <c r="H52" s="20">
        <v>577948</v>
      </c>
      <c r="I52" s="20">
        <f t="shared" si="0"/>
        <v>70.835641622747886</v>
      </c>
      <c r="J52" s="20">
        <v>9626295</v>
      </c>
      <c r="K52" s="20">
        <f t="shared" si="1"/>
        <v>1179.8376026473832</v>
      </c>
      <c r="L52" s="20">
        <v>1127499</v>
      </c>
      <c r="M52" s="20">
        <f t="shared" si="2"/>
        <v>138.19083220982964</v>
      </c>
      <c r="N52" s="20">
        <v>44811</v>
      </c>
      <c r="O52" s="20">
        <f t="shared" si="3"/>
        <v>5.4922171834783677</v>
      </c>
      <c r="P52" s="20">
        <v>0</v>
      </c>
      <c r="Q52" s="20">
        <f t="shared" si="4"/>
        <v>0</v>
      </c>
      <c r="R52" s="20">
        <v>2289</v>
      </c>
      <c r="S52" s="20">
        <f t="shared" si="5"/>
        <v>0.28054908689790414</v>
      </c>
      <c r="T52" s="20">
        <v>667920</v>
      </c>
      <c r="U52" s="20">
        <f t="shared" si="6"/>
        <v>81.862973403603377</v>
      </c>
      <c r="V52" s="20">
        <v>4046098</v>
      </c>
      <c r="W52" s="20">
        <f t="shared" si="7"/>
        <v>495.90611594558158</v>
      </c>
      <c r="X52" s="20">
        <v>57719</v>
      </c>
      <c r="Y52" s="20">
        <f t="shared" si="8"/>
        <v>7.0742738080647136</v>
      </c>
      <c r="Z52" s="20">
        <v>0</v>
      </c>
      <c r="AA52" s="20">
        <f t="shared" si="9"/>
        <v>0</v>
      </c>
      <c r="AB52" s="20">
        <v>2789</v>
      </c>
      <c r="AC52" s="20">
        <f t="shared" si="10"/>
        <v>0.3418311067532786</v>
      </c>
      <c r="AD52" s="21">
        <f t="shared" si="13"/>
        <v>19316116</v>
      </c>
      <c r="AE52" s="20">
        <f t="shared" si="14"/>
        <v>2367.4612084814316</v>
      </c>
    </row>
    <row r="53" spans="1:31" x14ac:dyDescent="0.2">
      <c r="A53" s="7">
        <v>51</v>
      </c>
      <c r="B53" s="8" t="s">
        <v>81</v>
      </c>
      <c r="C53" s="9">
        <v>8707</v>
      </c>
      <c r="D53" s="10">
        <v>4976967</v>
      </c>
      <c r="E53" s="10">
        <f t="shared" si="11"/>
        <v>571.60526013552317</v>
      </c>
      <c r="F53" s="10">
        <v>277384</v>
      </c>
      <c r="G53" s="10">
        <f t="shared" si="12"/>
        <v>31.857585850465142</v>
      </c>
      <c r="H53" s="10">
        <v>691076</v>
      </c>
      <c r="I53" s="10">
        <f t="shared" si="0"/>
        <v>79.370161938670037</v>
      </c>
      <c r="J53" s="10">
        <v>11219854</v>
      </c>
      <c r="K53" s="10">
        <f t="shared" si="1"/>
        <v>1288.6015849316641</v>
      </c>
      <c r="L53" s="10">
        <v>1081173</v>
      </c>
      <c r="M53" s="10">
        <f t="shared" si="2"/>
        <v>124.1728494314919</v>
      </c>
      <c r="N53" s="10">
        <v>49622</v>
      </c>
      <c r="O53" s="10">
        <f t="shared" si="3"/>
        <v>5.6990926840473186</v>
      </c>
      <c r="P53" s="10">
        <v>321344</v>
      </c>
      <c r="Q53" s="10">
        <f t="shared" si="4"/>
        <v>36.906397151717009</v>
      </c>
      <c r="R53" s="10">
        <v>312</v>
      </c>
      <c r="S53" s="10">
        <f t="shared" si="5"/>
        <v>3.5833237624899504E-2</v>
      </c>
      <c r="T53" s="10">
        <v>1433978</v>
      </c>
      <c r="U53" s="10">
        <f t="shared" si="6"/>
        <v>164.69254622717355</v>
      </c>
      <c r="V53" s="10">
        <v>2787824</v>
      </c>
      <c r="W53" s="10">
        <f t="shared" si="7"/>
        <v>320.18192259101875</v>
      </c>
      <c r="X53" s="10">
        <v>0</v>
      </c>
      <c r="Y53" s="10">
        <f t="shared" si="8"/>
        <v>0</v>
      </c>
      <c r="Z53" s="10">
        <v>30</v>
      </c>
      <c r="AA53" s="10">
        <f t="shared" si="9"/>
        <v>3.4455036177787985E-3</v>
      </c>
      <c r="AB53" s="10">
        <v>0</v>
      </c>
      <c r="AC53" s="10">
        <f t="shared" si="10"/>
        <v>0</v>
      </c>
      <c r="AD53" s="11">
        <f t="shared" si="13"/>
        <v>22839564</v>
      </c>
      <c r="AE53" s="10">
        <f t="shared" si="14"/>
        <v>2623.1266796830137</v>
      </c>
    </row>
    <row r="54" spans="1:31" x14ac:dyDescent="0.2">
      <c r="A54" s="12">
        <v>52</v>
      </c>
      <c r="B54" s="13" t="s">
        <v>82</v>
      </c>
      <c r="C54" s="14">
        <v>38270</v>
      </c>
      <c r="D54" s="15">
        <v>48975780</v>
      </c>
      <c r="E54" s="15">
        <f t="shared" si="11"/>
        <v>1279.7434021426704</v>
      </c>
      <c r="F54" s="15">
        <v>15924</v>
      </c>
      <c r="G54" s="15">
        <f t="shared" si="12"/>
        <v>0.41609615887117846</v>
      </c>
      <c r="H54" s="15">
        <v>3519276</v>
      </c>
      <c r="I54" s="15">
        <f t="shared" si="0"/>
        <v>91.959132479749144</v>
      </c>
      <c r="J54" s="15">
        <v>54601094</v>
      </c>
      <c r="K54" s="15">
        <f t="shared" si="1"/>
        <v>1426.7335772145284</v>
      </c>
      <c r="L54" s="15">
        <v>6531288</v>
      </c>
      <c r="M54" s="15">
        <f t="shared" si="2"/>
        <v>170.66339169061928</v>
      </c>
      <c r="N54" s="15">
        <v>138177</v>
      </c>
      <c r="O54" s="15">
        <f t="shared" si="3"/>
        <v>3.6105827018552392</v>
      </c>
      <c r="P54" s="15">
        <v>21089</v>
      </c>
      <c r="Q54" s="15">
        <f t="shared" si="4"/>
        <v>0.55105827018552389</v>
      </c>
      <c r="R54" s="15">
        <v>7084</v>
      </c>
      <c r="S54" s="15">
        <f t="shared" si="5"/>
        <v>0.18510582701855238</v>
      </c>
      <c r="T54" s="15">
        <v>4670828</v>
      </c>
      <c r="U54" s="15">
        <f t="shared" si="6"/>
        <v>122.04933368173504</v>
      </c>
      <c r="V54" s="15">
        <v>21992414</v>
      </c>
      <c r="W54" s="15">
        <f t="shared" si="7"/>
        <v>574.66459367650907</v>
      </c>
      <c r="X54" s="15">
        <v>839210</v>
      </c>
      <c r="Y54" s="15">
        <f t="shared" si="8"/>
        <v>21.928664750457276</v>
      </c>
      <c r="Z54" s="15">
        <v>202825</v>
      </c>
      <c r="AA54" s="15">
        <f t="shared" si="9"/>
        <v>5.2998432192317741</v>
      </c>
      <c r="AB54" s="15">
        <v>0</v>
      </c>
      <c r="AC54" s="15">
        <f t="shared" si="10"/>
        <v>0</v>
      </c>
      <c r="AD54" s="16">
        <f t="shared" si="13"/>
        <v>141514989</v>
      </c>
      <c r="AE54" s="15">
        <f t="shared" si="14"/>
        <v>3697.804781813431</v>
      </c>
    </row>
    <row r="55" spans="1:31" x14ac:dyDescent="0.2">
      <c r="A55" s="12">
        <v>53</v>
      </c>
      <c r="B55" s="13" t="s">
        <v>83</v>
      </c>
      <c r="C55" s="14">
        <v>19374</v>
      </c>
      <c r="D55" s="15">
        <v>14519427</v>
      </c>
      <c r="E55" s="15">
        <f t="shared" si="11"/>
        <v>749.42846082378446</v>
      </c>
      <c r="F55" s="15">
        <v>0</v>
      </c>
      <c r="G55" s="15">
        <f t="shared" si="12"/>
        <v>0</v>
      </c>
      <c r="H55" s="15">
        <v>1381669</v>
      </c>
      <c r="I55" s="15">
        <f t="shared" si="0"/>
        <v>71.315629193764835</v>
      </c>
      <c r="J55" s="15">
        <v>22450230</v>
      </c>
      <c r="K55" s="15">
        <f t="shared" si="1"/>
        <v>1158.7813564571074</v>
      </c>
      <c r="L55" s="15">
        <v>2314309</v>
      </c>
      <c r="M55" s="15">
        <f t="shared" si="2"/>
        <v>119.45437183854651</v>
      </c>
      <c r="N55" s="15">
        <v>517085</v>
      </c>
      <c r="O55" s="15">
        <f t="shared" si="3"/>
        <v>26.689635594095179</v>
      </c>
      <c r="P55" s="15">
        <v>44381</v>
      </c>
      <c r="Q55" s="15">
        <f t="shared" si="4"/>
        <v>2.290750490347889</v>
      </c>
      <c r="R55" s="15">
        <v>46051</v>
      </c>
      <c r="S55" s="15">
        <f t="shared" si="5"/>
        <v>2.3769484876638796</v>
      </c>
      <c r="T55" s="15">
        <v>1505900</v>
      </c>
      <c r="U55" s="15">
        <f t="shared" si="6"/>
        <v>77.727882729431201</v>
      </c>
      <c r="V55" s="15">
        <v>8773524</v>
      </c>
      <c r="W55" s="15">
        <f t="shared" si="7"/>
        <v>452.85041808609475</v>
      </c>
      <c r="X55" s="15">
        <v>212365</v>
      </c>
      <c r="Y55" s="15">
        <f t="shared" si="8"/>
        <v>10.961339940125942</v>
      </c>
      <c r="Z55" s="15">
        <v>30832</v>
      </c>
      <c r="AA55" s="15">
        <f t="shared" si="9"/>
        <v>1.5914111696087541</v>
      </c>
      <c r="AB55" s="15">
        <v>86947</v>
      </c>
      <c r="AC55" s="15">
        <f t="shared" si="10"/>
        <v>4.4878187261278004</v>
      </c>
      <c r="AD55" s="16">
        <f t="shared" si="13"/>
        <v>51882720</v>
      </c>
      <c r="AE55" s="15">
        <f t="shared" si="14"/>
        <v>2677.9560235366985</v>
      </c>
    </row>
    <row r="56" spans="1:31" x14ac:dyDescent="0.2">
      <c r="A56" s="12">
        <v>54</v>
      </c>
      <c r="B56" s="13" t="s">
        <v>84</v>
      </c>
      <c r="C56" s="14">
        <v>592</v>
      </c>
      <c r="D56" s="15">
        <v>1001452</v>
      </c>
      <c r="E56" s="15">
        <f t="shared" si="11"/>
        <v>1691.6418918918919</v>
      </c>
      <c r="F56" s="15">
        <v>1693</v>
      </c>
      <c r="G56" s="15">
        <f t="shared" si="12"/>
        <v>2.8597972972972974</v>
      </c>
      <c r="H56" s="15">
        <v>52797</v>
      </c>
      <c r="I56" s="15">
        <f t="shared" si="0"/>
        <v>89.184121621621628</v>
      </c>
      <c r="J56" s="15">
        <v>795318</v>
      </c>
      <c r="K56" s="15">
        <f t="shared" si="1"/>
        <v>1343.4425675675675</v>
      </c>
      <c r="L56" s="15">
        <v>116575</v>
      </c>
      <c r="M56" s="15">
        <f t="shared" si="2"/>
        <v>196.91722972972974</v>
      </c>
      <c r="N56" s="15">
        <v>0</v>
      </c>
      <c r="O56" s="15">
        <f t="shared" si="3"/>
        <v>0</v>
      </c>
      <c r="P56" s="15">
        <v>6012</v>
      </c>
      <c r="Q56" s="15">
        <f t="shared" si="4"/>
        <v>10.155405405405405</v>
      </c>
      <c r="R56" s="15">
        <v>6430</v>
      </c>
      <c r="S56" s="15">
        <f t="shared" si="5"/>
        <v>10.861486486486486</v>
      </c>
      <c r="T56" s="15">
        <v>70140</v>
      </c>
      <c r="U56" s="15">
        <f t="shared" si="6"/>
        <v>118.47972972972973</v>
      </c>
      <c r="V56" s="15">
        <v>502672</v>
      </c>
      <c r="W56" s="15">
        <f t="shared" si="7"/>
        <v>849.10810810810813</v>
      </c>
      <c r="X56" s="15">
        <v>6356</v>
      </c>
      <c r="Y56" s="15">
        <f t="shared" si="8"/>
        <v>10.736486486486486</v>
      </c>
      <c r="Z56" s="15">
        <v>1171</v>
      </c>
      <c r="AA56" s="15">
        <f t="shared" si="9"/>
        <v>1.9780405405405406</v>
      </c>
      <c r="AB56" s="15">
        <v>0</v>
      </c>
      <c r="AC56" s="15">
        <f t="shared" si="10"/>
        <v>0</v>
      </c>
      <c r="AD56" s="16">
        <f t="shared" si="13"/>
        <v>2560616</v>
      </c>
      <c r="AE56" s="15">
        <f t="shared" si="14"/>
        <v>4325.364864864865</v>
      </c>
    </row>
    <row r="57" spans="1:31" x14ac:dyDescent="0.2">
      <c r="A57" s="17">
        <v>55</v>
      </c>
      <c r="B57" s="18" t="s">
        <v>85</v>
      </c>
      <c r="C57" s="19">
        <v>17917</v>
      </c>
      <c r="D57" s="20">
        <v>20272251</v>
      </c>
      <c r="E57" s="20">
        <f t="shared" si="11"/>
        <v>1131.4534241223419</v>
      </c>
      <c r="F57" s="20">
        <v>159469</v>
      </c>
      <c r="G57" s="20">
        <f t="shared" si="12"/>
        <v>8.900429759446336</v>
      </c>
      <c r="H57" s="20">
        <v>1301938</v>
      </c>
      <c r="I57" s="20">
        <f t="shared" si="0"/>
        <v>72.664955070603341</v>
      </c>
      <c r="J57" s="20">
        <v>20775411</v>
      </c>
      <c r="K57" s="20">
        <f t="shared" si="1"/>
        <v>1159.5362504883631</v>
      </c>
      <c r="L57" s="20">
        <v>1982356</v>
      </c>
      <c r="M57" s="20">
        <f t="shared" si="2"/>
        <v>110.64106714293688</v>
      </c>
      <c r="N57" s="20">
        <v>136885</v>
      </c>
      <c r="O57" s="20">
        <f t="shared" si="3"/>
        <v>7.6399508846347048</v>
      </c>
      <c r="P57" s="20">
        <v>38615</v>
      </c>
      <c r="Q57" s="20">
        <f t="shared" si="4"/>
        <v>2.1552157169168944</v>
      </c>
      <c r="R57" s="20">
        <v>24814</v>
      </c>
      <c r="S57" s="20">
        <f t="shared" si="5"/>
        <v>1.3849416755037116</v>
      </c>
      <c r="T57" s="20">
        <v>752824</v>
      </c>
      <c r="U57" s="20">
        <f t="shared" si="6"/>
        <v>42.017302003683653</v>
      </c>
      <c r="V57" s="20">
        <v>12498576</v>
      </c>
      <c r="W57" s="20">
        <f t="shared" si="7"/>
        <v>697.58196126583687</v>
      </c>
      <c r="X57" s="20">
        <v>324058</v>
      </c>
      <c r="Y57" s="20">
        <f t="shared" si="8"/>
        <v>18.086621644248478</v>
      </c>
      <c r="Z57" s="20">
        <v>330</v>
      </c>
      <c r="AA57" s="20">
        <f t="shared" si="9"/>
        <v>1.8418261985823518E-2</v>
      </c>
      <c r="AB57" s="20">
        <v>0</v>
      </c>
      <c r="AC57" s="20">
        <f t="shared" si="10"/>
        <v>0</v>
      </c>
      <c r="AD57" s="21">
        <f t="shared" si="13"/>
        <v>58267527</v>
      </c>
      <c r="AE57" s="20">
        <f t="shared" si="14"/>
        <v>3252.0805380365018</v>
      </c>
    </row>
    <row r="58" spans="1:31" x14ac:dyDescent="0.2">
      <c r="A58" s="7">
        <v>56</v>
      </c>
      <c r="B58" s="8" t="s">
        <v>86</v>
      </c>
      <c r="C58" s="9">
        <v>2113</v>
      </c>
      <c r="D58" s="10">
        <v>1813176</v>
      </c>
      <c r="E58" s="10">
        <f t="shared" si="11"/>
        <v>858.1050638902035</v>
      </c>
      <c r="F58" s="10">
        <v>6491</v>
      </c>
      <c r="G58" s="10">
        <f t="shared" si="12"/>
        <v>3.0719356365357311</v>
      </c>
      <c r="H58" s="10">
        <v>183387</v>
      </c>
      <c r="I58" s="10">
        <f t="shared" si="0"/>
        <v>86.789872219592993</v>
      </c>
      <c r="J58" s="10">
        <v>3073146</v>
      </c>
      <c r="K58" s="10">
        <f t="shared" si="1"/>
        <v>1454.39943208708</v>
      </c>
      <c r="L58" s="10">
        <v>423348</v>
      </c>
      <c r="M58" s="10">
        <f t="shared" si="2"/>
        <v>200.35399905347847</v>
      </c>
      <c r="N58" s="10">
        <v>-278</v>
      </c>
      <c r="O58" s="10">
        <f t="shared" si="3"/>
        <v>-0.13156649313771887</v>
      </c>
      <c r="P58" s="10">
        <v>15063</v>
      </c>
      <c r="Q58" s="10">
        <f t="shared" si="4"/>
        <v>7.128726928537624</v>
      </c>
      <c r="R58" s="10">
        <v>10177</v>
      </c>
      <c r="S58" s="10">
        <f t="shared" si="5"/>
        <v>4.8163748225272123</v>
      </c>
      <c r="T58" s="10">
        <v>159054</v>
      </c>
      <c r="U58" s="10">
        <f t="shared" si="6"/>
        <v>75.274017983909133</v>
      </c>
      <c r="V58" s="10">
        <v>1550657</v>
      </c>
      <c r="W58" s="10">
        <f t="shared" si="7"/>
        <v>733.86512068149545</v>
      </c>
      <c r="X58" s="10">
        <v>34680</v>
      </c>
      <c r="Y58" s="10">
        <f t="shared" si="8"/>
        <v>16.412683388547091</v>
      </c>
      <c r="Z58" s="10">
        <v>20505</v>
      </c>
      <c r="AA58" s="10">
        <f t="shared" si="9"/>
        <v>9.7042120208234746</v>
      </c>
      <c r="AB58" s="10">
        <v>0</v>
      </c>
      <c r="AC58" s="10">
        <f t="shared" si="10"/>
        <v>0</v>
      </c>
      <c r="AD58" s="11">
        <f t="shared" si="13"/>
        <v>7289406</v>
      </c>
      <c r="AE58" s="10">
        <f t="shared" si="14"/>
        <v>3449.7898722195928</v>
      </c>
    </row>
    <row r="59" spans="1:31" x14ac:dyDescent="0.2">
      <c r="A59" s="12">
        <v>57</v>
      </c>
      <c r="B59" s="13" t="s">
        <v>87</v>
      </c>
      <c r="C59" s="14">
        <v>9620</v>
      </c>
      <c r="D59" s="15">
        <v>7153775</v>
      </c>
      <c r="E59" s="15">
        <f t="shared" si="11"/>
        <v>743.63565488565484</v>
      </c>
      <c r="F59" s="15">
        <v>14297</v>
      </c>
      <c r="G59" s="15">
        <f t="shared" si="12"/>
        <v>1.4861746361746362</v>
      </c>
      <c r="H59" s="15">
        <v>674528</v>
      </c>
      <c r="I59" s="15">
        <f t="shared" si="0"/>
        <v>70.117255717255716</v>
      </c>
      <c r="J59" s="15">
        <v>11309151</v>
      </c>
      <c r="K59" s="15">
        <f t="shared" si="1"/>
        <v>1175.5874220374221</v>
      </c>
      <c r="L59" s="15">
        <v>1092133</v>
      </c>
      <c r="M59" s="15">
        <f t="shared" si="2"/>
        <v>113.52733887733888</v>
      </c>
      <c r="N59" s="15">
        <v>39217</v>
      </c>
      <c r="O59" s="15">
        <f t="shared" si="3"/>
        <v>4.0766112266112264</v>
      </c>
      <c r="P59" s="15">
        <v>0</v>
      </c>
      <c r="Q59" s="15">
        <f t="shared" si="4"/>
        <v>0</v>
      </c>
      <c r="R59" s="15">
        <v>7553</v>
      </c>
      <c r="S59" s="15">
        <f t="shared" si="5"/>
        <v>0.78513513513513511</v>
      </c>
      <c r="T59" s="15">
        <v>355816</v>
      </c>
      <c r="U59" s="15">
        <f t="shared" si="6"/>
        <v>36.98711018711019</v>
      </c>
      <c r="V59" s="15">
        <v>3603945</v>
      </c>
      <c r="W59" s="15">
        <f t="shared" si="7"/>
        <v>374.63045738045736</v>
      </c>
      <c r="X59" s="15">
        <v>198077</v>
      </c>
      <c r="Y59" s="15">
        <f t="shared" si="8"/>
        <v>20.59012474012474</v>
      </c>
      <c r="Z59" s="15">
        <v>52878</v>
      </c>
      <c r="AA59" s="15">
        <f t="shared" si="9"/>
        <v>5.4966735966735971</v>
      </c>
      <c r="AB59" s="15">
        <v>9600</v>
      </c>
      <c r="AC59" s="15">
        <f t="shared" si="10"/>
        <v>0.99792099792099798</v>
      </c>
      <c r="AD59" s="16">
        <f t="shared" si="13"/>
        <v>24510970</v>
      </c>
      <c r="AE59" s="15">
        <f t="shared" si="14"/>
        <v>2547.9178794178792</v>
      </c>
    </row>
    <row r="60" spans="1:31" x14ac:dyDescent="0.2">
      <c r="A60" s="12">
        <v>58</v>
      </c>
      <c r="B60" s="13" t="s">
        <v>88</v>
      </c>
      <c r="C60" s="14">
        <v>8882</v>
      </c>
      <c r="D60" s="15">
        <v>6753226</v>
      </c>
      <c r="E60" s="15">
        <f t="shared" si="11"/>
        <v>760.32717856338661</v>
      </c>
      <c r="F60" s="15">
        <v>0</v>
      </c>
      <c r="G60" s="15">
        <f t="shared" si="12"/>
        <v>0</v>
      </c>
      <c r="H60" s="15">
        <v>681231</v>
      </c>
      <c r="I60" s="15">
        <f t="shared" si="0"/>
        <v>76.697928394505738</v>
      </c>
      <c r="J60" s="15">
        <v>10977430</v>
      </c>
      <c r="K60" s="15">
        <f t="shared" si="1"/>
        <v>1235.9187120018014</v>
      </c>
      <c r="L60" s="15">
        <v>1188375</v>
      </c>
      <c r="M60" s="15">
        <f t="shared" si="2"/>
        <v>133.7958793064625</v>
      </c>
      <c r="N60" s="15">
        <v>0</v>
      </c>
      <c r="O60" s="15">
        <f t="shared" si="3"/>
        <v>0</v>
      </c>
      <c r="P60" s="15">
        <v>0</v>
      </c>
      <c r="Q60" s="15">
        <f t="shared" si="4"/>
        <v>0</v>
      </c>
      <c r="R60" s="15">
        <v>96412</v>
      </c>
      <c r="S60" s="15">
        <f t="shared" si="5"/>
        <v>10.85476244089169</v>
      </c>
      <c r="T60" s="15">
        <v>462992</v>
      </c>
      <c r="U60" s="15">
        <f t="shared" si="6"/>
        <v>52.126998423778431</v>
      </c>
      <c r="V60" s="15">
        <v>4931282</v>
      </c>
      <c r="W60" s="15">
        <f t="shared" si="7"/>
        <v>555.19950461607743</v>
      </c>
      <c r="X60" s="15">
        <v>105543</v>
      </c>
      <c r="Y60" s="15">
        <f t="shared" si="8"/>
        <v>11.882796667417248</v>
      </c>
      <c r="Z60" s="15">
        <v>30527</v>
      </c>
      <c r="AA60" s="15">
        <f t="shared" si="9"/>
        <v>3.4369511371312766</v>
      </c>
      <c r="AB60" s="15">
        <v>280775</v>
      </c>
      <c r="AC60" s="15">
        <f t="shared" si="10"/>
        <v>31.61168655708174</v>
      </c>
      <c r="AD60" s="16">
        <f t="shared" si="13"/>
        <v>25507793</v>
      </c>
      <c r="AE60" s="15">
        <f t="shared" si="14"/>
        <v>2871.8523981085341</v>
      </c>
    </row>
    <row r="61" spans="1:31" x14ac:dyDescent="0.2">
      <c r="A61" s="12">
        <v>59</v>
      </c>
      <c r="B61" s="13" t="s">
        <v>89</v>
      </c>
      <c r="C61" s="14">
        <v>5261</v>
      </c>
      <c r="D61" s="15">
        <v>5268800</v>
      </c>
      <c r="E61" s="15">
        <f t="shared" si="11"/>
        <v>1001.4826078692264</v>
      </c>
      <c r="F61" s="15">
        <v>77338</v>
      </c>
      <c r="G61" s="15">
        <f t="shared" si="12"/>
        <v>14.700247101311538</v>
      </c>
      <c r="H61" s="15">
        <v>340242</v>
      </c>
      <c r="I61" s="15">
        <f t="shared" si="0"/>
        <v>64.672495723246527</v>
      </c>
      <c r="J61" s="15">
        <v>6014230</v>
      </c>
      <c r="K61" s="15">
        <f t="shared" si="1"/>
        <v>1143.1724006842805</v>
      </c>
      <c r="L61" s="15">
        <v>588199</v>
      </c>
      <c r="M61" s="15">
        <f t="shared" si="2"/>
        <v>111.80364949629347</v>
      </c>
      <c r="N61" s="15">
        <v>0</v>
      </c>
      <c r="O61" s="15">
        <f t="shared" si="3"/>
        <v>0</v>
      </c>
      <c r="P61" s="15">
        <v>0</v>
      </c>
      <c r="Q61" s="15">
        <f t="shared" si="4"/>
        <v>0</v>
      </c>
      <c r="R61" s="15">
        <v>3514</v>
      </c>
      <c r="S61" s="15">
        <f t="shared" si="5"/>
        <v>0.66793385287968066</v>
      </c>
      <c r="T61" s="15">
        <v>324915</v>
      </c>
      <c r="U61" s="15">
        <f t="shared" si="6"/>
        <v>61.759171260216689</v>
      </c>
      <c r="V61" s="15">
        <v>2807783</v>
      </c>
      <c r="W61" s="15">
        <f t="shared" si="7"/>
        <v>533.69758601026422</v>
      </c>
      <c r="X61" s="15">
        <v>39535</v>
      </c>
      <c r="Y61" s="15">
        <f t="shared" si="8"/>
        <v>7.5147310397262874</v>
      </c>
      <c r="Z61" s="15">
        <v>0</v>
      </c>
      <c r="AA61" s="15">
        <f t="shared" si="9"/>
        <v>0</v>
      </c>
      <c r="AB61" s="15">
        <v>17018</v>
      </c>
      <c r="AC61" s="15">
        <f t="shared" si="10"/>
        <v>3.234746245960844</v>
      </c>
      <c r="AD61" s="16">
        <f t="shared" si="13"/>
        <v>15481574</v>
      </c>
      <c r="AE61" s="15">
        <f t="shared" si="14"/>
        <v>2942.705569283406</v>
      </c>
    </row>
    <row r="62" spans="1:31" x14ac:dyDescent="0.2">
      <c r="A62" s="17">
        <v>60</v>
      </c>
      <c r="B62" s="18" t="s">
        <v>90</v>
      </c>
      <c r="C62" s="19">
        <v>6306</v>
      </c>
      <c r="D62" s="20">
        <v>4571367</v>
      </c>
      <c r="E62" s="20">
        <f t="shared" si="11"/>
        <v>724.92340627973363</v>
      </c>
      <c r="F62" s="20">
        <v>0</v>
      </c>
      <c r="G62" s="20">
        <f t="shared" si="12"/>
        <v>0</v>
      </c>
      <c r="H62" s="20">
        <v>413003</v>
      </c>
      <c r="I62" s="20">
        <f t="shared" si="0"/>
        <v>65.493656834760543</v>
      </c>
      <c r="J62" s="20">
        <v>7037898</v>
      </c>
      <c r="K62" s="20">
        <f t="shared" si="1"/>
        <v>1116.0637488106565</v>
      </c>
      <c r="L62" s="20">
        <v>750336</v>
      </c>
      <c r="M62" s="20">
        <f t="shared" si="2"/>
        <v>118.98763082778306</v>
      </c>
      <c r="N62" s="20">
        <v>19901</v>
      </c>
      <c r="O62" s="20">
        <f t="shared" si="3"/>
        <v>3.155883285759594</v>
      </c>
      <c r="P62" s="20">
        <v>0</v>
      </c>
      <c r="Q62" s="20">
        <f t="shared" si="4"/>
        <v>0</v>
      </c>
      <c r="R62" s="20">
        <v>4095</v>
      </c>
      <c r="S62" s="20">
        <f t="shared" si="5"/>
        <v>0.64938154138915316</v>
      </c>
      <c r="T62" s="20">
        <v>124030</v>
      </c>
      <c r="U62" s="20">
        <f t="shared" si="6"/>
        <v>19.668569616238504</v>
      </c>
      <c r="V62" s="20">
        <v>4259891</v>
      </c>
      <c r="W62" s="20">
        <f t="shared" si="7"/>
        <v>675.52981287662544</v>
      </c>
      <c r="X62" s="20">
        <v>61198</v>
      </c>
      <c r="Y62" s="20">
        <f t="shared" si="8"/>
        <v>9.7047256581033938</v>
      </c>
      <c r="Z62" s="20">
        <v>0</v>
      </c>
      <c r="AA62" s="20">
        <f t="shared" si="9"/>
        <v>0</v>
      </c>
      <c r="AB62" s="20">
        <v>5184</v>
      </c>
      <c r="AC62" s="20">
        <f t="shared" si="10"/>
        <v>0.82207421503330158</v>
      </c>
      <c r="AD62" s="21">
        <f t="shared" si="13"/>
        <v>17246903</v>
      </c>
      <c r="AE62" s="20">
        <f t="shared" si="14"/>
        <v>2734.9988899460832</v>
      </c>
    </row>
    <row r="63" spans="1:31" x14ac:dyDescent="0.2">
      <c r="A63" s="7">
        <v>61</v>
      </c>
      <c r="B63" s="8" t="s">
        <v>91</v>
      </c>
      <c r="C63" s="9">
        <v>3886</v>
      </c>
      <c r="D63" s="10">
        <v>3655572</v>
      </c>
      <c r="E63" s="10">
        <f t="shared" si="11"/>
        <v>940.70303654143083</v>
      </c>
      <c r="F63" s="10">
        <v>39823</v>
      </c>
      <c r="G63" s="10">
        <f t="shared" si="12"/>
        <v>10.247812660833763</v>
      </c>
      <c r="H63" s="10">
        <v>371581</v>
      </c>
      <c r="I63" s="10">
        <f t="shared" si="0"/>
        <v>95.620432321152862</v>
      </c>
      <c r="J63" s="10">
        <v>6634640</v>
      </c>
      <c r="K63" s="10">
        <f t="shared" si="1"/>
        <v>1707.3185795162121</v>
      </c>
      <c r="L63" s="10">
        <v>260241</v>
      </c>
      <c r="M63" s="10">
        <f t="shared" si="2"/>
        <v>66.968862583633552</v>
      </c>
      <c r="N63" s="10">
        <v>1361</v>
      </c>
      <c r="O63" s="10">
        <f t="shared" si="3"/>
        <v>0.35023160061760167</v>
      </c>
      <c r="P63" s="10">
        <v>0</v>
      </c>
      <c r="Q63" s="10">
        <f t="shared" si="4"/>
        <v>0</v>
      </c>
      <c r="R63" s="10">
        <v>13425</v>
      </c>
      <c r="S63" s="10">
        <f t="shared" si="5"/>
        <v>3.4547092125579</v>
      </c>
      <c r="T63" s="10">
        <v>301981</v>
      </c>
      <c r="U63" s="10">
        <f t="shared" si="6"/>
        <v>77.709984559958826</v>
      </c>
      <c r="V63" s="10">
        <v>1501828</v>
      </c>
      <c r="W63" s="10">
        <f t="shared" si="7"/>
        <v>386.47143592382912</v>
      </c>
      <c r="X63" s="10">
        <v>25684</v>
      </c>
      <c r="Y63" s="10">
        <f t="shared" si="8"/>
        <v>6.609366958311889</v>
      </c>
      <c r="Z63" s="10">
        <v>10627</v>
      </c>
      <c r="AA63" s="10">
        <f t="shared" si="9"/>
        <v>2.7346886258363354</v>
      </c>
      <c r="AB63" s="10">
        <v>5625</v>
      </c>
      <c r="AC63" s="10">
        <f t="shared" si="10"/>
        <v>1.4475038600102934</v>
      </c>
      <c r="AD63" s="11">
        <f t="shared" si="13"/>
        <v>12822388</v>
      </c>
      <c r="AE63" s="10">
        <f t="shared" si="14"/>
        <v>3299.6366443643851</v>
      </c>
    </row>
    <row r="64" spans="1:31" x14ac:dyDescent="0.2">
      <c r="A64" s="12">
        <v>62</v>
      </c>
      <c r="B64" s="13" t="s">
        <v>92</v>
      </c>
      <c r="C64" s="14">
        <v>2101</v>
      </c>
      <c r="D64" s="15">
        <v>1851985</v>
      </c>
      <c r="E64" s="15">
        <f t="shared" si="11"/>
        <v>881.47786768205617</v>
      </c>
      <c r="F64" s="15">
        <v>31052</v>
      </c>
      <c r="G64" s="15">
        <f t="shared" si="12"/>
        <v>14.779628748215135</v>
      </c>
      <c r="H64" s="15">
        <v>141214</v>
      </c>
      <c r="I64" s="15">
        <f t="shared" si="0"/>
        <v>67.212755830556873</v>
      </c>
      <c r="J64" s="15">
        <v>2415692</v>
      </c>
      <c r="K64" s="15">
        <f t="shared" si="1"/>
        <v>1149.7820085673488</v>
      </c>
      <c r="L64" s="15">
        <v>254597</v>
      </c>
      <c r="M64" s="15">
        <f t="shared" si="2"/>
        <v>121.17896239885769</v>
      </c>
      <c r="N64" s="15">
        <v>0</v>
      </c>
      <c r="O64" s="15">
        <f t="shared" si="3"/>
        <v>0</v>
      </c>
      <c r="P64" s="15">
        <v>1376</v>
      </c>
      <c r="Q64" s="15">
        <f t="shared" si="4"/>
        <v>0.65492622560685387</v>
      </c>
      <c r="R64" s="15">
        <v>2240</v>
      </c>
      <c r="S64" s="15">
        <f t="shared" si="5"/>
        <v>1.0661589719181341</v>
      </c>
      <c r="T64" s="15">
        <v>22858</v>
      </c>
      <c r="U64" s="15">
        <f t="shared" si="6"/>
        <v>10.879581151832461</v>
      </c>
      <c r="V64" s="15">
        <v>1520628</v>
      </c>
      <c r="W64" s="15">
        <f t="shared" si="7"/>
        <v>723.76392194193238</v>
      </c>
      <c r="X64" s="15">
        <v>22138</v>
      </c>
      <c r="Y64" s="15">
        <f t="shared" si="8"/>
        <v>10.53688719657306</v>
      </c>
      <c r="Z64" s="15">
        <v>2974</v>
      </c>
      <c r="AA64" s="15">
        <f t="shared" si="9"/>
        <v>1.4155164207520228</v>
      </c>
      <c r="AB64" s="15">
        <v>16307</v>
      </c>
      <c r="AC64" s="15">
        <f t="shared" si="10"/>
        <v>7.7615421227986676</v>
      </c>
      <c r="AD64" s="16">
        <f t="shared" si="13"/>
        <v>6283061</v>
      </c>
      <c r="AE64" s="15">
        <f t="shared" si="14"/>
        <v>2990.5097572584482</v>
      </c>
    </row>
    <row r="65" spans="1:31" x14ac:dyDescent="0.2">
      <c r="A65" s="12">
        <v>63</v>
      </c>
      <c r="B65" s="13" t="s">
        <v>93</v>
      </c>
      <c r="C65" s="14">
        <v>2171</v>
      </c>
      <c r="D65" s="15">
        <v>1434694</v>
      </c>
      <c r="E65" s="15">
        <f t="shared" si="11"/>
        <v>660.84477199447258</v>
      </c>
      <c r="F65" s="15">
        <v>56204</v>
      </c>
      <c r="G65" s="15">
        <f t="shared" si="12"/>
        <v>25.888530631045601</v>
      </c>
      <c r="H65" s="15">
        <v>234961</v>
      </c>
      <c r="I65" s="15">
        <f t="shared" si="0"/>
        <v>108.22708429295255</v>
      </c>
      <c r="J65" s="15">
        <v>3849026</v>
      </c>
      <c r="K65" s="15">
        <f t="shared" si="1"/>
        <v>1772.9276830953477</v>
      </c>
      <c r="L65" s="15">
        <v>327192</v>
      </c>
      <c r="M65" s="15">
        <f t="shared" si="2"/>
        <v>150.71027176416399</v>
      </c>
      <c r="N65" s="15">
        <v>14715</v>
      </c>
      <c r="O65" s="15">
        <f t="shared" si="3"/>
        <v>6.7779824965453708</v>
      </c>
      <c r="P65" s="15">
        <v>19455</v>
      </c>
      <c r="Q65" s="15">
        <f t="shared" si="4"/>
        <v>8.9613081529249197</v>
      </c>
      <c r="R65" s="15">
        <v>0</v>
      </c>
      <c r="S65" s="15">
        <f t="shared" si="5"/>
        <v>0</v>
      </c>
      <c r="T65" s="15">
        <v>121358</v>
      </c>
      <c r="U65" s="15">
        <f t="shared" si="6"/>
        <v>55.899585444495621</v>
      </c>
      <c r="V65" s="15">
        <v>792865</v>
      </c>
      <c r="W65" s="15">
        <f t="shared" si="7"/>
        <v>365.20727775218791</v>
      </c>
      <c r="X65" s="15">
        <v>48011</v>
      </c>
      <c r="Y65" s="15">
        <f t="shared" si="8"/>
        <v>22.114693689543987</v>
      </c>
      <c r="Z65" s="15">
        <v>82385</v>
      </c>
      <c r="AA65" s="15">
        <f t="shared" si="9"/>
        <v>37.947950253339478</v>
      </c>
      <c r="AB65" s="15">
        <v>3337</v>
      </c>
      <c r="AC65" s="15">
        <f t="shared" si="10"/>
        <v>1.5370796867802856</v>
      </c>
      <c r="AD65" s="16">
        <f t="shared" si="13"/>
        <v>6984203</v>
      </c>
      <c r="AE65" s="15">
        <f t="shared" si="14"/>
        <v>3217.0442192538003</v>
      </c>
    </row>
    <row r="66" spans="1:31" x14ac:dyDescent="0.2">
      <c r="A66" s="12">
        <v>64</v>
      </c>
      <c r="B66" s="13" t="s">
        <v>94</v>
      </c>
      <c r="C66" s="14">
        <v>2393</v>
      </c>
      <c r="D66" s="15">
        <v>2053785</v>
      </c>
      <c r="E66" s="15">
        <f t="shared" si="11"/>
        <v>858.24697033012956</v>
      </c>
      <c r="F66" s="15">
        <v>24006</v>
      </c>
      <c r="G66" s="15">
        <f t="shared" si="12"/>
        <v>10.031759297952361</v>
      </c>
      <c r="H66" s="15">
        <v>163381</v>
      </c>
      <c r="I66" s="15">
        <f t="shared" si="0"/>
        <v>68.27455077308818</v>
      </c>
      <c r="J66" s="15">
        <v>2944161</v>
      </c>
      <c r="K66" s="15">
        <f t="shared" si="1"/>
        <v>1230.3221897200167</v>
      </c>
      <c r="L66" s="15">
        <v>238632</v>
      </c>
      <c r="M66" s="15">
        <f t="shared" si="2"/>
        <v>99.720852486418721</v>
      </c>
      <c r="N66" s="15">
        <v>0</v>
      </c>
      <c r="O66" s="15">
        <f t="shared" si="3"/>
        <v>0</v>
      </c>
      <c r="P66" s="15">
        <v>0</v>
      </c>
      <c r="Q66" s="15">
        <f t="shared" si="4"/>
        <v>0</v>
      </c>
      <c r="R66" s="15">
        <v>162</v>
      </c>
      <c r="S66" s="15">
        <f t="shared" si="5"/>
        <v>6.7697450898453818E-2</v>
      </c>
      <c r="T66" s="15">
        <v>93807</v>
      </c>
      <c r="U66" s="15">
        <f t="shared" si="6"/>
        <v>39.200585039699121</v>
      </c>
      <c r="V66" s="15">
        <v>1746748</v>
      </c>
      <c r="W66" s="15">
        <f t="shared" si="7"/>
        <v>729.94066025908899</v>
      </c>
      <c r="X66" s="15">
        <v>45257</v>
      </c>
      <c r="Y66" s="15">
        <f t="shared" si="8"/>
        <v>18.912244045131633</v>
      </c>
      <c r="Z66" s="15">
        <v>33749</v>
      </c>
      <c r="AA66" s="15">
        <f t="shared" si="9"/>
        <v>14.103217718345173</v>
      </c>
      <c r="AB66" s="15">
        <v>6782</v>
      </c>
      <c r="AC66" s="15">
        <f t="shared" si="10"/>
        <v>2.8340994567488509</v>
      </c>
      <c r="AD66" s="16">
        <f t="shared" si="13"/>
        <v>7350470</v>
      </c>
      <c r="AE66" s="15">
        <f t="shared" si="14"/>
        <v>3071.6548265775177</v>
      </c>
    </row>
    <row r="67" spans="1:31" x14ac:dyDescent="0.2">
      <c r="A67" s="17">
        <v>65</v>
      </c>
      <c r="B67" s="18" t="s">
        <v>95</v>
      </c>
      <c r="C67" s="19">
        <v>8350</v>
      </c>
      <c r="D67" s="20">
        <v>6932649</v>
      </c>
      <c r="E67" s="20">
        <f t="shared" si="11"/>
        <v>830.25736526946105</v>
      </c>
      <c r="F67" s="20">
        <v>63355</v>
      </c>
      <c r="G67" s="20">
        <f t="shared" si="12"/>
        <v>7.5874251497005991</v>
      </c>
      <c r="H67" s="20">
        <v>752548</v>
      </c>
      <c r="I67" s="20">
        <f>H67/$C67</f>
        <v>90.125508982035925</v>
      </c>
      <c r="J67" s="20">
        <v>12235853</v>
      </c>
      <c r="K67" s="20">
        <f>J67/$C67</f>
        <v>1465.371616766467</v>
      </c>
      <c r="L67" s="20">
        <v>1271046</v>
      </c>
      <c r="M67" s="20">
        <f>L67/$C67</f>
        <v>152.22107784431137</v>
      </c>
      <c r="N67" s="20">
        <v>94616</v>
      </c>
      <c r="O67" s="20">
        <f>N67/$C67</f>
        <v>11.331257485029941</v>
      </c>
      <c r="P67" s="20">
        <v>0</v>
      </c>
      <c r="Q67" s="20">
        <f>P67/$C67</f>
        <v>0</v>
      </c>
      <c r="R67" s="20">
        <v>32704</v>
      </c>
      <c r="S67" s="20">
        <f>R67/$C67</f>
        <v>3.9166467065868265</v>
      </c>
      <c r="T67" s="20">
        <v>366247</v>
      </c>
      <c r="U67" s="20">
        <f>T67/$C67</f>
        <v>43.861916167664674</v>
      </c>
      <c r="V67" s="20">
        <v>4062301</v>
      </c>
      <c r="W67" s="20">
        <f>V67/$C67</f>
        <v>486.50311377245509</v>
      </c>
      <c r="X67" s="20">
        <v>173274</v>
      </c>
      <c r="Y67" s="20">
        <f>X67/$C67</f>
        <v>20.751377245508984</v>
      </c>
      <c r="Z67" s="20">
        <v>73303</v>
      </c>
      <c r="AA67" s="20">
        <f>Z67/$C67</f>
        <v>8.7788023952095813</v>
      </c>
      <c r="AB67" s="20">
        <v>20754</v>
      </c>
      <c r="AC67" s="20">
        <f>AB67/$C67</f>
        <v>2.485508982035928</v>
      </c>
      <c r="AD67" s="21">
        <f t="shared" si="13"/>
        <v>26078650</v>
      </c>
      <c r="AE67" s="20">
        <f t="shared" si="14"/>
        <v>3123.1916167664672</v>
      </c>
    </row>
    <row r="68" spans="1:31" x14ac:dyDescent="0.2">
      <c r="A68" s="7">
        <v>66</v>
      </c>
      <c r="B68" s="8" t="s">
        <v>96</v>
      </c>
      <c r="C68" s="9">
        <v>1465</v>
      </c>
      <c r="D68" s="10">
        <v>1488506</v>
      </c>
      <c r="E68" s="10">
        <f t="shared" ref="E68:E71" si="15">D68/$C68</f>
        <v>1016.0450511945393</v>
      </c>
      <c r="F68" s="10">
        <v>13456</v>
      </c>
      <c r="G68" s="10">
        <f>F68/$C68</f>
        <v>9.1849829351535828</v>
      </c>
      <c r="H68" s="10">
        <v>171522</v>
      </c>
      <c r="I68" s="10">
        <f>H68/$C68</f>
        <v>117.07986348122867</v>
      </c>
      <c r="J68" s="10">
        <v>2852602</v>
      </c>
      <c r="K68" s="10">
        <f>J68/$C68</f>
        <v>1947.1686006825939</v>
      </c>
      <c r="L68" s="10">
        <v>0</v>
      </c>
      <c r="M68" s="10">
        <f>L68/$C68</f>
        <v>0</v>
      </c>
      <c r="N68" s="10">
        <v>0</v>
      </c>
      <c r="O68" s="10">
        <f>N68/$C68</f>
        <v>0</v>
      </c>
      <c r="P68" s="10">
        <v>13720</v>
      </c>
      <c r="Q68" s="10">
        <f>P68/$C68</f>
        <v>9.365187713310581</v>
      </c>
      <c r="R68" s="10">
        <v>4977</v>
      </c>
      <c r="S68" s="10">
        <f>R68/$C68</f>
        <v>3.3972696245733789</v>
      </c>
      <c r="T68" s="10">
        <v>169807</v>
      </c>
      <c r="U68" s="10">
        <f>T68/$C68</f>
        <v>115.90921501706485</v>
      </c>
      <c r="V68" s="10">
        <v>1757108</v>
      </c>
      <c r="W68" s="10">
        <f>V68/$C68</f>
        <v>1199.3911262798636</v>
      </c>
      <c r="X68" s="10">
        <v>27393</v>
      </c>
      <c r="Y68" s="10">
        <f>X68/$C68</f>
        <v>18.698293515358362</v>
      </c>
      <c r="Z68" s="10">
        <v>40820</v>
      </c>
      <c r="AA68" s="10">
        <f>Z68/$C68</f>
        <v>27.863481228668942</v>
      </c>
      <c r="AB68" s="10">
        <v>0</v>
      </c>
      <c r="AC68" s="10">
        <f>AB68/$C68</f>
        <v>0</v>
      </c>
      <c r="AD68" s="11">
        <f t="shared" ref="AD68:AD71" si="16">D68+F68+H68+J68+L68+N68+P68+R68+T68+V68+X68+Z68+AB68</f>
        <v>6539911</v>
      </c>
      <c r="AE68" s="10">
        <f>AD68/$C68</f>
        <v>4464.1030716723553</v>
      </c>
    </row>
    <row r="69" spans="1:31" x14ac:dyDescent="0.2">
      <c r="A69" s="12">
        <v>67</v>
      </c>
      <c r="B69" s="13" t="s">
        <v>97</v>
      </c>
      <c r="C69" s="14">
        <v>5417</v>
      </c>
      <c r="D69" s="15">
        <v>4370447</v>
      </c>
      <c r="E69" s="15">
        <f t="shared" si="15"/>
        <v>806.80210448587775</v>
      </c>
      <c r="F69" s="15">
        <v>56127</v>
      </c>
      <c r="G69" s="15">
        <f>F69/$C69</f>
        <v>10.361270075687649</v>
      </c>
      <c r="H69" s="15">
        <v>397808</v>
      </c>
      <c r="I69" s="15">
        <f>H69/$C69</f>
        <v>73.436957725678425</v>
      </c>
      <c r="J69" s="15">
        <v>6823603</v>
      </c>
      <c r="K69" s="15">
        <f>J69/$C69</f>
        <v>1259.6645744877239</v>
      </c>
      <c r="L69" s="15">
        <v>354125</v>
      </c>
      <c r="M69" s="15">
        <f>L69/$C69</f>
        <v>65.372900129222813</v>
      </c>
      <c r="N69" s="15">
        <v>22667</v>
      </c>
      <c r="O69" s="15">
        <f>N69/$C69</f>
        <v>4.1844194203433638</v>
      </c>
      <c r="P69" s="15">
        <v>3433</v>
      </c>
      <c r="Q69" s="15">
        <f>P69/$C69</f>
        <v>0.63374561565442122</v>
      </c>
      <c r="R69" s="15">
        <v>9275</v>
      </c>
      <c r="S69" s="15">
        <f>R69/$C69</f>
        <v>1.7122023260107071</v>
      </c>
      <c r="T69" s="15">
        <v>130668</v>
      </c>
      <c r="U69" s="15">
        <f>T69/$C69</f>
        <v>24.121838656082701</v>
      </c>
      <c r="V69" s="15">
        <v>645463</v>
      </c>
      <c r="W69" s="15">
        <f>V69/$C69</f>
        <v>119.15506738046889</v>
      </c>
      <c r="X69" s="15">
        <v>51514</v>
      </c>
      <c r="Y69" s="15">
        <f>X69/$C69</f>
        <v>9.5096917112793058</v>
      </c>
      <c r="Z69" s="15">
        <v>34379</v>
      </c>
      <c r="AA69" s="15">
        <f>Z69/$C69</f>
        <v>6.3465017537382318</v>
      </c>
      <c r="AB69" s="15">
        <v>113190</v>
      </c>
      <c r="AC69" s="15">
        <f>AB69/$C69</f>
        <v>20.895329518183498</v>
      </c>
      <c r="AD69" s="16">
        <f t="shared" si="16"/>
        <v>13012699</v>
      </c>
      <c r="AE69" s="15">
        <f>AD69/$C69</f>
        <v>2402.1966032859518</v>
      </c>
    </row>
    <row r="70" spans="1:31" x14ac:dyDescent="0.2">
      <c r="A70" s="12">
        <v>68</v>
      </c>
      <c r="B70" s="13" t="s">
        <v>98</v>
      </c>
      <c r="C70" s="14">
        <v>1479</v>
      </c>
      <c r="D70" s="15">
        <v>866111</v>
      </c>
      <c r="E70" s="15">
        <f t="shared" si="15"/>
        <v>585.60581473968898</v>
      </c>
      <c r="F70" s="15">
        <v>55784</v>
      </c>
      <c r="G70" s="15">
        <f>F70/$C70</f>
        <v>37.717376605814742</v>
      </c>
      <c r="H70" s="15">
        <v>122801</v>
      </c>
      <c r="I70" s="15">
        <f>H70/$C70</f>
        <v>83.029749830966864</v>
      </c>
      <c r="J70" s="15">
        <v>1800131</v>
      </c>
      <c r="K70" s="15">
        <f>J70/$C70</f>
        <v>1217.1271129141312</v>
      </c>
      <c r="L70" s="15">
        <v>144491</v>
      </c>
      <c r="M70" s="15">
        <f>L70/$C70</f>
        <v>97.695064232589587</v>
      </c>
      <c r="N70" s="15">
        <v>4296</v>
      </c>
      <c r="O70" s="15">
        <f>N70/$C70</f>
        <v>2.9046653144016226</v>
      </c>
      <c r="P70" s="15">
        <v>0</v>
      </c>
      <c r="Q70" s="15">
        <f>P70/$C70</f>
        <v>0</v>
      </c>
      <c r="R70" s="15">
        <v>40005</v>
      </c>
      <c r="S70" s="15">
        <f>R70/$C70</f>
        <v>27.048681541582152</v>
      </c>
      <c r="T70" s="15">
        <v>100584</v>
      </c>
      <c r="U70" s="15">
        <f>T70/$C70</f>
        <v>68.00811359026369</v>
      </c>
      <c r="V70" s="15">
        <v>176876</v>
      </c>
      <c r="W70" s="15">
        <f>V70/$C70</f>
        <v>119.59161595672752</v>
      </c>
      <c r="X70" s="15">
        <v>0</v>
      </c>
      <c r="Y70" s="15">
        <f>X70/$C70</f>
        <v>0</v>
      </c>
      <c r="Z70" s="15">
        <v>0</v>
      </c>
      <c r="AA70" s="15">
        <f>Z70/$C70</f>
        <v>0</v>
      </c>
      <c r="AB70" s="15">
        <v>45832</v>
      </c>
      <c r="AC70" s="15">
        <f>AB70/$C70</f>
        <v>30.988505747126435</v>
      </c>
      <c r="AD70" s="16">
        <f t="shared" si="16"/>
        <v>3356911</v>
      </c>
      <c r="AE70" s="15">
        <f>AD70/$C70</f>
        <v>2269.7167004732928</v>
      </c>
    </row>
    <row r="71" spans="1:31" x14ac:dyDescent="0.2">
      <c r="A71" s="17">
        <v>69</v>
      </c>
      <c r="B71" s="22" t="s">
        <v>99</v>
      </c>
      <c r="C71" s="19">
        <v>4632</v>
      </c>
      <c r="D71" s="20">
        <v>2193449</v>
      </c>
      <c r="E71" s="20">
        <f t="shared" si="15"/>
        <v>473.54253022452502</v>
      </c>
      <c r="F71" s="20">
        <v>37495</v>
      </c>
      <c r="G71" s="20">
        <f>F71/$C71</f>
        <v>8.0947754749568226</v>
      </c>
      <c r="H71" s="20">
        <v>316972</v>
      </c>
      <c r="I71" s="20">
        <f>H71/$C71</f>
        <v>68.430915371329874</v>
      </c>
      <c r="J71" s="20">
        <v>5633422</v>
      </c>
      <c r="K71" s="20">
        <f>J71/$C71</f>
        <v>1216.1964594127808</v>
      </c>
      <c r="L71" s="20">
        <v>52647</v>
      </c>
      <c r="M71" s="20">
        <f>L71/$C71</f>
        <v>11.365932642487047</v>
      </c>
      <c r="N71" s="20">
        <v>24094</v>
      </c>
      <c r="O71" s="20">
        <f>N71/$C71</f>
        <v>5.2016407599309158</v>
      </c>
      <c r="P71" s="20">
        <v>6090</v>
      </c>
      <c r="Q71" s="20">
        <f>P71/$C71</f>
        <v>1.3147668393782384</v>
      </c>
      <c r="R71" s="20">
        <v>899</v>
      </c>
      <c r="S71" s="20">
        <f>R71/$C71</f>
        <v>0.19408462867012088</v>
      </c>
      <c r="T71" s="20">
        <v>158082</v>
      </c>
      <c r="U71" s="20">
        <f>T71/$C71</f>
        <v>34.12823834196891</v>
      </c>
      <c r="V71" s="20">
        <v>185082</v>
      </c>
      <c r="W71" s="20">
        <f>V71/$C71</f>
        <v>39.957253886010363</v>
      </c>
      <c r="X71" s="20">
        <v>58104</v>
      </c>
      <c r="Y71" s="20">
        <f>X71/$C71</f>
        <v>12.544041450777202</v>
      </c>
      <c r="Z71" s="20">
        <v>5823</v>
      </c>
      <c r="AA71" s="20">
        <f>Z71/$C71</f>
        <v>1.2571243523316062</v>
      </c>
      <c r="AB71" s="20">
        <v>58864</v>
      </c>
      <c r="AC71" s="20">
        <f>AB71/$C71</f>
        <v>12.708117443868739</v>
      </c>
      <c r="AD71" s="21">
        <f t="shared" si="16"/>
        <v>8731023</v>
      </c>
      <c r="AE71" s="20">
        <f>AD71/$C71</f>
        <v>1884.9358808290156</v>
      </c>
    </row>
    <row r="72" spans="1:31" x14ac:dyDescent="0.2">
      <c r="A72" s="17">
        <v>396</v>
      </c>
      <c r="B72" s="22" t="s">
        <v>181</v>
      </c>
      <c r="C72" s="19">
        <v>30164</v>
      </c>
      <c r="D72" s="20">
        <v>15334723</v>
      </c>
      <c r="E72" s="20">
        <v>508.37829863413339</v>
      </c>
      <c r="F72" s="20">
        <v>9109157</v>
      </c>
      <c r="G72" s="20">
        <v>301.98770057021613</v>
      </c>
      <c r="H72" s="20">
        <v>2594367</v>
      </c>
      <c r="I72" s="20">
        <v>86.008719002784773</v>
      </c>
      <c r="J72" s="20">
        <v>8060169</v>
      </c>
      <c r="K72" s="20">
        <v>267.21154356186184</v>
      </c>
      <c r="L72" s="20">
        <v>32023</v>
      </c>
      <c r="M72" s="20">
        <v>1.0616297573266145</v>
      </c>
      <c r="N72" s="20">
        <v>4821256</v>
      </c>
      <c r="O72" s="20">
        <v>159.83476992441319</v>
      </c>
      <c r="P72" s="20">
        <v>14049</v>
      </c>
      <c r="Q72" s="20">
        <v>0.46575387879591568</v>
      </c>
      <c r="R72" s="20">
        <v>604655</v>
      </c>
      <c r="S72" s="20">
        <v>20.045584140034478</v>
      </c>
      <c r="T72" s="20">
        <v>693712</v>
      </c>
      <c r="U72" s="20">
        <v>22.998010873889406</v>
      </c>
      <c r="V72" s="20">
        <v>18524</v>
      </c>
      <c r="W72" s="20">
        <v>0.61410953454449013</v>
      </c>
      <c r="X72" s="20">
        <v>0</v>
      </c>
      <c r="Y72" s="20">
        <v>0</v>
      </c>
      <c r="Z72" s="20">
        <v>17913</v>
      </c>
      <c r="AA72" s="20">
        <v>0.59385360031826018</v>
      </c>
      <c r="AB72" s="20">
        <v>292595</v>
      </c>
      <c r="AC72" s="20">
        <v>9.7001392388277417</v>
      </c>
      <c r="AD72" s="21">
        <v>41593143</v>
      </c>
      <c r="AE72" s="20">
        <v>1378.9001127171462</v>
      </c>
    </row>
    <row r="73" spans="1:31" s="29" customFormat="1" ht="12.75" customHeight="1" x14ac:dyDescent="0.2">
      <c r="A73" s="23"/>
      <c r="B73" s="24" t="s">
        <v>100</v>
      </c>
      <c r="C73" s="25">
        <f>SUM(C3:C72)</f>
        <v>687714</v>
      </c>
      <c r="D73" s="26">
        <f>SUM(D3:D72)</f>
        <v>595828026</v>
      </c>
      <c r="E73" s="27">
        <f>D73/$C73</f>
        <v>866.38926356014269</v>
      </c>
      <c r="F73" s="26">
        <f t="shared" ref="F73" si="17">SUM(F3:F72)</f>
        <v>16197772</v>
      </c>
      <c r="G73" s="26">
        <f t="shared" ref="G73" si="18">F73/$C73</f>
        <v>23.553064209831412</v>
      </c>
      <c r="H73" s="26">
        <f t="shared" ref="H73" si="19">SUM(H3:H72)</f>
        <v>54849041</v>
      </c>
      <c r="I73" s="26">
        <f t="shared" ref="I73" si="20">H73/$C73</f>
        <v>79.755597530368732</v>
      </c>
      <c r="J73" s="26">
        <f t="shared" ref="J73" si="21">SUM(J3:J72)</f>
        <v>866881319</v>
      </c>
      <c r="K73" s="26">
        <f t="shared" ref="K73" si="22">J73/$C73</f>
        <v>1260.5259148425073</v>
      </c>
      <c r="L73" s="26">
        <f t="shared" ref="L73" si="23">SUM(L3:L72)</f>
        <v>78863071</v>
      </c>
      <c r="M73" s="26">
        <f t="shared" ref="M73" si="24">L73/$C73</f>
        <v>114.67422649531636</v>
      </c>
      <c r="N73" s="26">
        <f t="shared" ref="N73" si="25">SUM(N3:N72)</f>
        <v>12177793</v>
      </c>
      <c r="O73" s="26">
        <f t="shared" ref="O73" si="26">N73/$C73</f>
        <v>17.707641548667034</v>
      </c>
      <c r="P73" s="26">
        <f t="shared" ref="P73" si="27">SUM(P3:P72)</f>
        <v>2053350</v>
      </c>
      <c r="Q73" s="26">
        <f t="shared" ref="Q73" si="28">P73/$C73</f>
        <v>2.9857615229586716</v>
      </c>
      <c r="R73" s="26">
        <f t="shared" ref="R73" si="29">SUM(R3:R72)</f>
        <v>2918864</v>
      </c>
      <c r="S73" s="26">
        <f t="shared" ref="S73" si="30">R73/$C73</f>
        <v>4.2442992290399788</v>
      </c>
      <c r="T73" s="26">
        <f t="shared" ref="T73" si="31">SUM(T3:T72)</f>
        <v>50340684</v>
      </c>
      <c r="U73" s="26">
        <f t="shared" ref="U73" si="32">T73/$C73</f>
        <v>73.200027918582435</v>
      </c>
      <c r="V73" s="26">
        <f t="shared" ref="V73" si="33">SUM(V3:V72)</f>
        <v>346350057</v>
      </c>
      <c r="W73" s="26">
        <f t="shared" ref="W73" si="34">V73/$C73</f>
        <v>503.62513632120329</v>
      </c>
      <c r="X73" s="26">
        <f t="shared" ref="X73" si="35">SUM(X3:X72)</f>
        <v>11074218</v>
      </c>
      <c r="Y73" s="26">
        <f t="shared" ref="Y73" si="36">X73/$C73</f>
        <v>16.10294104816828</v>
      </c>
      <c r="Z73" s="26">
        <f t="shared" ref="Z73" si="37">SUM(Z3:Z72)</f>
        <v>3645101</v>
      </c>
      <c r="AA73" s="26">
        <f t="shared" ref="AA73" si="38">Z73/$C73</f>
        <v>5.3003152473266502</v>
      </c>
      <c r="AB73" s="26">
        <f t="shared" ref="AB73" si="39">SUM(AB3:AB72)</f>
        <v>4283055</v>
      </c>
      <c r="AC73" s="26">
        <f t="shared" ref="AC73" si="40">AB73/$C73</f>
        <v>6.2279595878519265</v>
      </c>
      <c r="AD73" s="28">
        <f t="shared" ref="AD73" si="41">SUM(AD3:AD72)</f>
        <v>2045462351</v>
      </c>
      <c r="AE73" s="26">
        <f t="shared" ref="AE73" si="42">AD73/$C73</f>
        <v>2974.2921490619647</v>
      </c>
    </row>
    <row r="74" spans="1:31" x14ac:dyDescent="0.2">
      <c r="A74" s="30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</row>
    <row r="75" spans="1:31" x14ac:dyDescent="0.2">
      <c r="A75" s="12">
        <v>318001</v>
      </c>
      <c r="B75" s="13" t="s">
        <v>101</v>
      </c>
      <c r="C75" s="9">
        <v>1447</v>
      </c>
      <c r="D75" s="10">
        <v>1038530</v>
      </c>
      <c r="E75" s="10">
        <f>D75/$C75</f>
        <v>717.71250863856255</v>
      </c>
      <c r="F75" s="10">
        <v>4877</v>
      </c>
      <c r="G75" s="10">
        <f>F75/$C75</f>
        <v>3.3704215618521078</v>
      </c>
      <c r="H75" s="10">
        <v>120006</v>
      </c>
      <c r="I75" s="10">
        <f>H75/$C75</f>
        <v>82.934346924671729</v>
      </c>
      <c r="J75" s="10">
        <v>1818621</v>
      </c>
      <c r="K75" s="10">
        <f>J75/$C75</f>
        <v>1256.8217000691086</v>
      </c>
      <c r="L75" s="10">
        <v>0</v>
      </c>
      <c r="M75" s="10">
        <f>L75/$C75</f>
        <v>0</v>
      </c>
      <c r="N75" s="10">
        <v>362998</v>
      </c>
      <c r="O75" s="10">
        <f>N75/$C75</f>
        <v>250.86247408431237</v>
      </c>
      <c r="P75" s="10">
        <v>0</v>
      </c>
      <c r="Q75" s="10">
        <f>P75/$C75</f>
        <v>0</v>
      </c>
      <c r="R75" s="10">
        <v>0</v>
      </c>
      <c r="S75" s="10">
        <f>R75/$C75</f>
        <v>0</v>
      </c>
      <c r="T75" s="10">
        <v>0</v>
      </c>
      <c r="U75" s="10">
        <f>T75/$C75</f>
        <v>0</v>
      </c>
      <c r="V75" s="10">
        <v>0</v>
      </c>
      <c r="W75" s="10">
        <f>V75/$C75</f>
        <v>0</v>
      </c>
      <c r="X75" s="10">
        <v>30689</v>
      </c>
      <c r="Y75" s="10">
        <f>X75/$C75</f>
        <v>21.208707671043538</v>
      </c>
      <c r="Z75" s="10">
        <v>7893</v>
      </c>
      <c r="AA75" s="10">
        <f>Z75/$C75</f>
        <v>5.4547339322736699</v>
      </c>
      <c r="AB75" s="10">
        <v>0</v>
      </c>
      <c r="AC75" s="10">
        <f>AB75/$C75</f>
        <v>0</v>
      </c>
      <c r="AD75" s="16">
        <f>D75+F75+H75+J75+L75+N75+P75+R75+T75+V75+X75+Z75+AB75</f>
        <v>3383614</v>
      </c>
      <c r="AE75" s="15">
        <f>AD75/$C75</f>
        <v>2338.3648928818243</v>
      </c>
    </row>
    <row r="76" spans="1:31" x14ac:dyDescent="0.2">
      <c r="A76" s="12">
        <v>319001</v>
      </c>
      <c r="B76" s="13" t="s">
        <v>102</v>
      </c>
      <c r="C76" s="14">
        <v>728</v>
      </c>
      <c r="D76" s="15">
        <v>240131</v>
      </c>
      <c r="E76" s="15">
        <f>D76/$C76</f>
        <v>329.85027472527474</v>
      </c>
      <c r="F76" s="15">
        <v>6670</v>
      </c>
      <c r="G76" s="15">
        <f>F76/$C76</f>
        <v>9.1620879120879124</v>
      </c>
      <c r="H76" s="15">
        <v>33475</v>
      </c>
      <c r="I76" s="15">
        <f>H76/$C76</f>
        <v>45.982142857142854</v>
      </c>
      <c r="J76" s="15">
        <v>576884</v>
      </c>
      <c r="K76" s="15">
        <f>J76/$C76</f>
        <v>792.42307692307691</v>
      </c>
      <c r="L76" s="15">
        <v>0</v>
      </c>
      <c r="M76" s="15">
        <f>L76/$C76</f>
        <v>0</v>
      </c>
      <c r="N76" s="15">
        <v>20290</v>
      </c>
      <c r="O76" s="15">
        <f>N76/$C76</f>
        <v>27.87087912087912</v>
      </c>
      <c r="P76" s="15">
        <v>0</v>
      </c>
      <c r="Q76" s="15">
        <f>P76/$C76</f>
        <v>0</v>
      </c>
      <c r="R76" s="15">
        <v>79</v>
      </c>
      <c r="S76" s="15">
        <f>R76/$C76</f>
        <v>0.10851648351648352</v>
      </c>
      <c r="T76" s="15">
        <v>0</v>
      </c>
      <c r="U76" s="15">
        <f>T76/$C76</f>
        <v>0</v>
      </c>
      <c r="V76" s="15">
        <v>0</v>
      </c>
      <c r="W76" s="15">
        <f>V76/$C76</f>
        <v>0</v>
      </c>
      <c r="X76" s="15">
        <v>0</v>
      </c>
      <c r="Y76" s="15">
        <f>X76/$C76</f>
        <v>0</v>
      </c>
      <c r="Z76" s="15">
        <v>0</v>
      </c>
      <c r="AA76" s="15">
        <f>Z76/$C76</f>
        <v>0</v>
      </c>
      <c r="AB76" s="15">
        <v>51788</v>
      </c>
      <c r="AC76" s="15">
        <f>AB76/$C76</f>
        <v>71.137362637362642</v>
      </c>
      <c r="AD76" s="16">
        <f>D76+F76+H76+J76+L76+N76+P76+R76+T76+V76+X76+Z76+AB76</f>
        <v>929317</v>
      </c>
      <c r="AE76" s="15">
        <f>AD76/$C76</f>
        <v>1276.5343406593406</v>
      </c>
    </row>
    <row r="77" spans="1:31" x14ac:dyDescent="0.2">
      <c r="A77" s="12" t="s">
        <v>118</v>
      </c>
      <c r="B77" s="35" t="s">
        <v>119</v>
      </c>
      <c r="C77" s="14">
        <v>237</v>
      </c>
      <c r="D77" s="15">
        <v>347572</v>
      </c>
      <c r="E77" s="15">
        <f>D77/$C77</f>
        <v>1466.548523206751</v>
      </c>
      <c r="F77" s="15">
        <v>7749</v>
      </c>
      <c r="G77" s="15">
        <f>F77/$C77</f>
        <v>32.696202531645568</v>
      </c>
      <c r="H77" s="15">
        <v>51857</v>
      </c>
      <c r="I77" s="15">
        <f>H77/$C77</f>
        <v>218.80590717299577</v>
      </c>
      <c r="J77" s="15">
        <v>0</v>
      </c>
      <c r="K77" s="15">
        <f>J77/$C77</f>
        <v>0</v>
      </c>
      <c r="L77" s="15">
        <v>0</v>
      </c>
      <c r="M77" s="15">
        <f>L77/$C77</f>
        <v>0</v>
      </c>
      <c r="N77" s="15">
        <v>850369</v>
      </c>
      <c r="O77" s="15">
        <f>N77/$C77</f>
        <v>3588.0548523206753</v>
      </c>
      <c r="P77" s="15">
        <v>0</v>
      </c>
      <c r="Q77" s="15">
        <f>P77/$C77</f>
        <v>0</v>
      </c>
      <c r="R77" s="15">
        <v>0</v>
      </c>
      <c r="S77" s="15">
        <f>R77/$C77</f>
        <v>0</v>
      </c>
      <c r="T77" s="15">
        <v>0</v>
      </c>
      <c r="U77" s="15">
        <f>T77/$C77</f>
        <v>0</v>
      </c>
      <c r="V77" s="15">
        <v>0</v>
      </c>
      <c r="W77" s="15">
        <f>V77/$C77</f>
        <v>0</v>
      </c>
      <c r="X77" s="15">
        <v>0</v>
      </c>
      <c r="Y77" s="15">
        <f>X77/$C77</f>
        <v>0</v>
      </c>
      <c r="Z77" s="15">
        <v>0</v>
      </c>
      <c r="AA77" s="15">
        <f>Z77/$C77</f>
        <v>0</v>
      </c>
      <c r="AB77" s="15">
        <v>470</v>
      </c>
      <c r="AC77" s="15">
        <f>AB77/$C77</f>
        <v>1.9831223628691983</v>
      </c>
      <c r="AD77" s="46">
        <f>D77+F77+H77+J77+L77+N77+P77+R77+T77+V77+X77+Z77+AB77</f>
        <v>1258017</v>
      </c>
      <c r="AE77" s="15">
        <f>AD77/$C77</f>
        <v>5308.0886075949365</v>
      </c>
    </row>
    <row r="78" spans="1:31" s="29" customFormat="1" x14ac:dyDescent="0.2">
      <c r="A78" s="23"/>
      <c r="B78" s="37" t="s">
        <v>182</v>
      </c>
      <c r="C78" s="25">
        <f>SUM(C75:C77)</f>
        <v>2412</v>
      </c>
      <c r="D78" s="26">
        <f>SUM(D75:D77)</f>
        <v>1626233</v>
      </c>
      <c r="E78" s="27">
        <f>D78/$C78</f>
        <v>674.22595356550585</v>
      </c>
      <c r="F78" s="26">
        <f t="shared" ref="F78" si="43">SUM(F75:F77)</f>
        <v>19296</v>
      </c>
      <c r="G78" s="27">
        <f t="shared" ref="G78" si="44">F78/$C78</f>
        <v>8</v>
      </c>
      <c r="H78" s="26">
        <f t="shared" ref="H78" si="45">SUM(H75:H77)</f>
        <v>205338</v>
      </c>
      <c r="I78" s="27">
        <f t="shared" ref="I78" si="46">H78/$C78</f>
        <v>85.131840796019901</v>
      </c>
      <c r="J78" s="26">
        <f t="shared" ref="J78" si="47">SUM(J75:J77)</f>
        <v>2395505</v>
      </c>
      <c r="K78" s="27">
        <f t="shared" ref="K78" si="48">J78/$C78</f>
        <v>993.1612769485904</v>
      </c>
      <c r="L78" s="26">
        <f t="shared" ref="L78" si="49">SUM(L75:L77)</f>
        <v>0</v>
      </c>
      <c r="M78" s="27">
        <f t="shared" ref="M78" si="50">L78/$C78</f>
        <v>0</v>
      </c>
      <c r="N78" s="26">
        <f t="shared" ref="N78" si="51">SUM(N75:N77)</f>
        <v>1233657</v>
      </c>
      <c r="O78" s="27">
        <f t="shared" ref="O78" si="52">N78/$C78</f>
        <v>511.46641791044777</v>
      </c>
      <c r="P78" s="26">
        <f t="shared" ref="P78" si="53">SUM(P75:P77)</f>
        <v>0</v>
      </c>
      <c r="Q78" s="27">
        <f t="shared" ref="Q78" si="54">P78/$C78</f>
        <v>0</v>
      </c>
      <c r="R78" s="26">
        <f t="shared" ref="R78" si="55">SUM(R75:R77)</f>
        <v>79</v>
      </c>
      <c r="S78" s="27">
        <f t="shared" ref="S78" si="56">R78/$C78</f>
        <v>3.2752902155887227E-2</v>
      </c>
      <c r="T78" s="26">
        <f t="shared" ref="T78" si="57">SUM(T75:T77)</f>
        <v>0</v>
      </c>
      <c r="U78" s="27">
        <f t="shared" ref="U78" si="58">T78/$C78</f>
        <v>0</v>
      </c>
      <c r="V78" s="26">
        <f t="shared" ref="V78" si="59">SUM(V75:V77)</f>
        <v>0</v>
      </c>
      <c r="W78" s="27">
        <f t="shared" ref="W78" si="60">V78/$C78</f>
        <v>0</v>
      </c>
      <c r="X78" s="26">
        <f t="shared" ref="X78" si="61">SUM(X75:X77)</f>
        <v>30689</v>
      </c>
      <c r="Y78" s="27">
        <f t="shared" ref="Y78" si="62">X78/$C78</f>
        <v>12.72346600331675</v>
      </c>
      <c r="Z78" s="26">
        <f t="shared" ref="Z78" si="63">SUM(Z75:Z77)</f>
        <v>7893</v>
      </c>
      <c r="AA78" s="27">
        <f t="shared" ref="AA78" si="64">Z78/$C78</f>
        <v>3.2723880597014925</v>
      </c>
      <c r="AB78" s="26">
        <f t="shared" ref="AB78" si="65">SUM(AB75:AB77)</f>
        <v>52258</v>
      </c>
      <c r="AC78" s="27">
        <f t="shared" ref="AC78" si="66">AB78/$C78</f>
        <v>21.665837479270316</v>
      </c>
      <c r="AD78" s="47">
        <f t="shared" ref="AD78" si="67">SUM(AD75:AD77)</f>
        <v>5570948</v>
      </c>
      <c r="AE78" s="27">
        <f t="shared" ref="AE78" si="68">AD78/$C78</f>
        <v>2309.6799336650083</v>
      </c>
    </row>
    <row r="79" spans="1:31" x14ac:dyDescent="0.2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</row>
    <row r="80" spans="1:31" x14ac:dyDescent="0.2">
      <c r="A80" s="17">
        <v>321001</v>
      </c>
      <c r="B80" s="22" t="s">
        <v>103</v>
      </c>
      <c r="C80" s="19">
        <v>350</v>
      </c>
      <c r="D80" s="20">
        <v>157499</v>
      </c>
      <c r="E80" s="20">
        <f t="shared" ref="E80:E120" si="69">D80/$C80</f>
        <v>449.99714285714288</v>
      </c>
      <c r="F80" s="20">
        <v>6092</v>
      </c>
      <c r="G80" s="20">
        <f t="shared" ref="G80:G119" si="70">F80/$C80</f>
        <v>17.405714285714286</v>
      </c>
      <c r="H80" s="20">
        <v>25754</v>
      </c>
      <c r="I80" s="20">
        <f t="shared" ref="I80:I119" si="71">H80/$C80</f>
        <v>73.582857142857137</v>
      </c>
      <c r="J80" s="20">
        <v>403173</v>
      </c>
      <c r="K80" s="20">
        <f t="shared" ref="K80:K119" si="72">J80/$C80</f>
        <v>1151.9228571428571</v>
      </c>
      <c r="L80" s="20">
        <v>0</v>
      </c>
      <c r="M80" s="20">
        <f t="shared" ref="M80:M119" si="73">L80/$C80</f>
        <v>0</v>
      </c>
      <c r="N80" s="20">
        <v>0</v>
      </c>
      <c r="O80" s="20">
        <f t="shared" ref="O80:O119" si="74">N80/$C80</f>
        <v>0</v>
      </c>
      <c r="P80" s="20">
        <v>0</v>
      </c>
      <c r="Q80" s="20">
        <f t="shared" ref="Q80:Q119" si="75">P80/$C80</f>
        <v>0</v>
      </c>
      <c r="R80" s="20">
        <v>1920</v>
      </c>
      <c r="S80" s="20">
        <f t="shared" ref="S80:S119" si="76">R80/$C80</f>
        <v>5.4857142857142858</v>
      </c>
      <c r="T80" s="20">
        <v>0</v>
      </c>
      <c r="U80" s="20">
        <f t="shared" ref="U80:U119" si="77">T80/$C80</f>
        <v>0</v>
      </c>
      <c r="V80" s="20">
        <v>0</v>
      </c>
      <c r="W80" s="20">
        <f t="shared" ref="W80:W119" si="78">V80/$C80</f>
        <v>0</v>
      </c>
      <c r="X80" s="20">
        <v>0</v>
      </c>
      <c r="Y80" s="20">
        <f t="shared" ref="Y80:Y119" si="79">X80/$C80</f>
        <v>0</v>
      </c>
      <c r="Z80" s="20">
        <v>0</v>
      </c>
      <c r="AA80" s="20">
        <f t="shared" ref="AA80:AA119" si="80">Z80/$C80</f>
        <v>0</v>
      </c>
      <c r="AB80" s="20">
        <v>0</v>
      </c>
      <c r="AC80" s="20">
        <f t="shared" ref="AC80:AC119" si="81">AB80/$C80</f>
        <v>0</v>
      </c>
      <c r="AD80" s="21">
        <f t="shared" ref="AD80:AD119" si="82">D80+F80+H80+J80+L80+N80+P80+R80+T80+V80+X80+Z80+AB80</f>
        <v>594438</v>
      </c>
      <c r="AE80" s="20">
        <f t="shared" ref="AE80:AE119" si="83">AD80/$C80</f>
        <v>1698.3942857142856</v>
      </c>
    </row>
    <row r="81" spans="1:31" x14ac:dyDescent="0.2">
      <c r="A81" s="7">
        <v>329001</v>
      </c>
      <c r="B81" s="36" t="s">
        <v>104</v>
      </c>
      <c r="C81" s="9">
        <v>346</v>
      </c>
      <c r="D81" s="10">
        <v>273892</v>
      </c>
      <c r="E81" s="10">
        <f t="shared" si="69"/>
        <v>791.59537572254339</v>
      </c>
      <c r="F81" s="10">
        <v>6219</v>
      </c>
      <c r="G81" s="10">
        <f t="shared" si="70"/>
        <v>17.973988439306357</v>
      </c>
      <c r="H81" s="10">
        <v>26554</v>
      </c>
      <c r="I81" s="10">
        <f t="shared" si="71"/>
        <v>76.74566473988439</v>
      </c>
      <c r="J81" s="10">
        <v>461820</v>
      </c>
      <c r="K81" s="10">
        <f t="shared" si="72"/>
        <v>1334.7398843930637</v>
      </c>
      <c r="L81" s="10">
        <v>16106</v>
      </c>
      <c r="M81" s="10">
        <f t="shared" si="73"/>
        <v>46.549132947976879</v>
      </c>
      <c r="N81" s="10">
        <v>0</v>
      </c>
      <c r="O81" s="10">
        <f t="shared" si="74"/>
        <v>0</v>
      </c>
      <c r="P81" s="10">
        <v>0</v>
      </c>
      <c r="Q81" s="10">
        <f t="shared" si="75"/>
        <v>0</v>
      </c>
      <c r="R81" s="10">
        <v>182</v>
      </c>
      <c r="S81" s="10">
        <f t="shared" si="76"/>
        <v>0.52601156069364163</v>
      </c>
      <c r="T81" s="10">
        <v>16869</v>
      </c>
      <c r="U81" s="10">
        <f t="shared" si="77"/>
        <v>48.75433526011561</v>
      </c>
      <c r="V81" s="10">
        <v>1164</v>
      </c>
      <c r="W81" s="10">
        <f t="shared" si="78"/>
        <v>3.3641618497109826</v>
      </c>
      <c r="X81" s="10">
        <v>0</v>
      </c>
      <c r="Y81" s="10">
        <f t="shared" si="79"/>
        <v>0</v>
      </c>
      <c r="Z81" s="10">
        <v>0</v>
      </c>
      <c r="AA81" s="10">
        <f t="shared" si="80"/>
        <v>0</v>
      </c>
      <c r="AB81" s="10">
        <v>0</v>
      </c>
      <c r="AC81" s="10">
        <f t="shared" si="81"/>
        <v>0</v>
      </c>
      <c r="AD81" s="16">
        <f t="shared" si="82"/>
        <v>802806</v>
      </c>
      <c r="AE81" s="32">
        <f t="shared" si="83"/>
        <v>2320.2485549132948</v>
      </c>
    </row>
    <row r="82" spans="1:31" x14ac:dyDescent="0.2">
      <c r="A82" s="12">
        <v>331001</v>
      </c>
      <c r="B82" s="13" t="s">
        <v>105</v>
      </c>
      <c r="C82" s="14">
        <v>1036</v>
      </c>
      <c r="D82" s="15">
        <v>449680</v>
      </c>
      <c r="E82" s="15">
        <f t="shared" si="69"/>
        <v>434.05405405405406</v>
      </c>
      <c r="F82" s="15">
        <v>307727</v>
      </c>
      <c r="G82" s="15">
        <f t="shared" si="70"/>
        <v>297.0337837837838</v>
      </c>
      <c r="H82" s="15">
        <v>72474</v>
      </c>
      <c r="I82" s="15">
        <f t="shared" si="71"/>
        <v>69.955598455598462</v>
      </c>
      <c r="J82" s="15">
        <v>0</v>
      </c>
      <c r="K82" s="15">
        <f t="shared" si="72"/>
        <v>0</v>
      </c>
      <c r="L82" s="15">
        <v>0</v>
      </c>
      <c r="M82" s="15">
        <f t="shared" si="73"/>
        <v>0</v>
      </c>
      <c r="N82" s="15">
        <v>243954</v>
      </c>
      <c r="O82" s="15">
        <f t="shared" si="74"/>
        <v>235.47683397683397</v>
      </c>
      <c r="P82" s="15">
        <v>0</v>
      </c>
      <c r="Q82" s="15">
        <f t="shared" si="75"/>
        <v>0</v>
      </c>
      <c r="R82" s="15">
        <v>27435</v>
      </c>
      <c r="S82" s="15">
        <f t="shared" si="76"/>
        <v>26.481660231660232</v>
      </c>
      <c r="T82" s="15">
        <v>26297</v>
      </c>
      <c r="U82" s="15">
        <f t="shared" si="77"/>
        <v>25.383204633204635</v>
      </c>
      <c r="V82" s="15">
        <v>0</v>
      </c>
      <c r="W82" s="15">
        <f t="shared" si="78"/>
        <v>0</v>
      </c>
      <c r="X82" s="15">
        <v>0</v>
      </c>
      <c r="Y82" s="15">
        <f t="shared" si="79"/>
        <v>0</v>
      </c>
      <c r="Z82" s="15">
        <v>0</v>
      </c>
      <c r="AA82" s="15">
        <f t="shared" si="80"/>
        <v>0</v>
      </c>
      <c r="AB82" s="15">
        <v>1122</v>
      </c>
      <c r="AC82" s="15">
        <f t="shared" si="81"/>
        <v>1.083011583011583</v>
      </c>
      <c r="AD82" s="16">
        <f t="shared" si="82"/>
        <v>1128689</v>
      </c>
      <c r="AE82" s="15">
        <f t="shared" si="83"/>
        <v>1089.4681467181467</v>
      </c>
    </row>
    <row r="83" spans="1:31" x14ac:dyDescent="0.2">
      <c r="A83" s="12">
        <v>333001</v>
      </c>
      <c r="B83" s="13" t="s">
        <v>106</v>
      </c>
      <c r="C83" s="14">
        <v>746</v>
      </c>
      <c r="D83" s="15">
        <v>447942</v>
      </c>
      <c r="E83" s="15">
        <f t="shared" si="69"/>
        <v>600.45844504021443</v>
      </c>
      <c r="F83" s="15">
        <v>0</v>
      </c>
      <c r="G83" s="15">
        <f t="shared" si="70"/>
        <v>0</v>
      </c>
      <c r="H83" s="15">
        <v>34196</v>
      </c>
      <c r="I83" s="15">
        <f t="shared" si="71"/>
        <v>45.839142091152816</v>
      </c>
      <c r="J83" s="15">
        <v>669151</v>
      </c>
      <c r="K83" s="15">
        <f t="shared" si="72"/>
        <v>896.98525469168897</v>
      </c>
      <c r="L83" s="15">
        <v>0</v>
      </c>
      <c r="M83" s="15">
        <f t="shared" si="73"/>
        <v>0</v>
      </c>
      <c r="N83" s="15">
        <v>0</v>
      </c>
      <c r="O83" s="15">
        <f t="shared" si="74"/>
        <v>0</v>
      </c>
      <c r="P83" s="15">
        <v>0</v>
      </c>
      <c r="Q83" s="15">
        <f t="shared" si="75"/>
        <v>0</v>
      </c>
      <c r="R83" s="15">
        <v>5254</v>
      </c>
      <c r="S83" s="15">
        <f t="shared" si="76"/>
        <v>7.0428954423592494</v>
      </c>
      <c r="T83" s="15">
        <v>13411</v>
      </c>
      <c r="U83" s="15">
        <f t="shared" si="77"/>
        <v>17.97721179624665</v>
      </c>
      <c r="V83" s="15">
        <v>35015</v>
      </c>
      <c r="W83" s="15">
        <f t="shared" si="78"/>
        <v>46.936997319034852</v>
      </c>
      <c r="X83" s="15">
        <v>0</v>
      </c>
      <c r="Y83" s="15">
        <f t="shared" si="79"/>
        <v>0</v>
      </c>
      <c r="Z83" s="15">
        <v>0</v>
      </c>
      <c r="AA83" s="15">
        <f t="shared" si="80"/>
        <v>0</v>
      </c>
      <c r="AB83" s="15">
        <v>0</v>
      </c>
      <c r="AC83" s="15">
        <f t="shared" si="81"/>
        <v>0</v>
      </c>
      <c r="AD83" s="16">
        <f t="shared" si="82"/>
        <v>1204969</v>
      </c>
      <c r="AE83" s="15">
        <f t="shared" si="83"/>
        <v>1615.2399463806971</v>
      </c>
    </row>
    <row r="84" spans="1:31" x14ac:dyDescent="0.2">
      <c r="A84" s="17">
        <v>336001</v>
      </c>
      <c r="B84" s="22" t="s">
        <v>107</v>
      </c>
      <c r="C84" s="19">
        <v>857</v>
      </c>
      <c r="D84" s="20">
        <v>522835</v>
      </c>
      <c r="E84" s="20">
        <f t="shared" si="69"/>
        <v>610.07584597432901</v>
      </c>
      <c r="F84" s="20">
        <v>9792</v>
      </c>
      <c r="G84" s="20">
        <f t="shared" si="70"/>
        <v>11.42590431738623</v>
      </c>
      <c r="H84" s="20">
        <v>61296</v>
      </c>
      <c r="I84" s="20">
        <f t="shared" si="71"/>
        <v>71.523920653442246</v>
      </c>
      <c r="J84" s="20">
        <v>985173</v>
      </c>
      <c r="K84" s="20">
        <f t="shared" si="72"/>
        <v>1149.5600933488915</v>
      </c>
      <c r="L84" s="20">
        <v>69164</v>
      </c>
      <c r="M84" s="20">
        <f t="shared" si="73"/>
        <v>80.704784130688452</v>
      </c>
      <c r="N84" s="20">
        <v>0</v>
      </c>
      <c r="O84" s="20">
        <f t="shared" si="74"/>
        <v>0</v>
      </c>
      <c r="P84" s="20">
        <v>1682</v>
      </c>
      <c r="Q84" s="20">
        <f t="shared" si="75"/>
        <v>1.9626604434072346</v>
      </c>
      <c r="R84" s="20">
        <v>6952</v>
      </c>
      <c r="S84" s="20">
        <f t="shared" si="76"/>
        <v>8.1120186697782959</v>
      </c>
      <c r="T84" s="20">
        <v>39077</v>
      </c>
      <c r="U84" s="20">
        <f t="shared" si="77"/>
        <v>45.597432905484247</v>
      </c>
      <c r="V84" s="20">
        <v>0</v>
      </c>
      <c r="W84" s="20">
        <f t="shared" si="78"/>
        <v>0</v>
      </c>
      <c r="X84" s="20">
        <v>3125</v>
      </c>
      <c r="Y84" s="20">
        <f t="shared" si="79"/>
        <v>3.6464410735122521</v>
      </c>
      <c r="Z84" s="20">
        <v>0</v>
      </c>
      <c r="AA84" s="20">
        <f t="shared" si="80"/>
        <v>0</v>
      </c>
      <c r="AB84" s="20">
        <v>2235</v>
      </c>
      <c r="AC84" s="20">
        <f t="shared" si="81"/>
        <v>2.6079346557759626</v>
      </c>
      <c r="AD84" s="21">
        <f t="shared" si="82"/>
        <v>1701331</v>
      </c>
      <c r="AE84" s="20">
        <f t="shared" si="83"/>
        <v>1985.2170361726955</v>
      </c>
    </row>
    <row r="85" spans="1:31" x14ac:dyDescent="0.2">
      <c r="A85" s="7">
        <v>337001</v>
      </c>
      <c r="B85" s="36" t="s">
        <v>108</v>
      </c>
      <c r="C85" s="9">
        <v>960</v>
      </c>
      <c r="D85" s="10">
        <v>661741</v>
      </c>
      <c r="E85" s="10">
        <f t="shared" si="69"/>
        <v>689.31354166666665</v>
      </c>
      <c r="F85" s="10">
        <v>572448</v>
      </c>
      <c r="G85" s="10">
        <f t="shared" si="70"/>
        <v>596.29999999999995</v>
      </c>
      <c r="H85" s="10">
        <v>133497</v>
      </c>
      <c r="I85" s="10">
        <f t="shared" si="71"/>
        <v>139.05937499999999</v>
      </c>
      <c r="J85" s="10">
        <v>88</v>
      </c>
      <c r="K85" s="10">
        <f t="shared" si="72"/>
        <v>9.166666666666666E-2</v>
      </c>
      <c r="L85" s="10">
        <v>0</v>
      </c>
      <c r="M85" s="10">
        <f t="shared" si="73"/>
        <v>0</v>
      </c>
      <c r="N85" s="10">
        <v>100924</v>
      </c>
      <c r="O85" s="10">
        <f t="shared" si="74"/>
        <v>105.12916666666666</v>
      </c>
      <c r="P85" s="10">
        <v>0</v>
      </c>
      <c r="Q85" s="10">
        <f t="shared" si="75"/>
        <v>0</v>
      </c>
      <c r="R85" s="10">
        <v>21208</v>
      </c>
      <c r="S85" s="10">
        <f t="shared" si="76"/>
        <v>22.091666666666665</v>
      </c>
      <c r="T85" s="10">
        <v>60709</v>
      </c>
      <c r="U85" s="10">
        <f t="shared" si="77"/>
        <v>63.23854166666667</v>
      </c>
      <c r="V85" s="10">
        <v>0</v>
      </c>
      <c r="W85" s="10">
        <f t="shared" si="78"/>
        <v>0</v>
      </c>
      <c r="X85" s="10">
        <v>0</v>
      </c>
      <c r="Y85" s="10">
        <f t="shared" si="79"/>
        <v>0</v>
      </c>
      <c r="Z85" s="10">
        <v>0</v>
      </c>
      <c r="AA85" s="10">
        <f t="shared" si="80"/>
        <v>0</v>
      </c>
      <c r="AB85" s="10">
        <v>17703</v>
      </c>
      <c r="AC85" s="10">
        <f t="shared" si="81"/>
        <v>18.440625000000001</v>
      </c>
      <c r="AD85" s="16">
        <f t="shared" si="82"/>
        <v>1568318</v>
      </c>
      <c r="AE85" s="32">
        <f t="shared" si="83"/>
        <v>1633.6645833333334</v>
      </c>
    </row>
    <row r="86" spans="1:31" s="33" customFormat="1" x14ac:dyDescent="0.2">
      <c r="A86" s="12">
        <v>339001</v>
      </c>
      <c r="B86" s="13" t="s">
        <v>109</v>
      </c>
      <c r="C86" s="14">
        <v>409</v>
      </c>
      <c r="D86" s="15">
        <v>284492</v>
      </c>
      <c r="E86" s="15">
        <f t="shared" si="69"/>
        <v>695.57946210268949</v>
      </c>
      <c r="F86" s="15">
        <v>128791</v>
      </c>
      <c r="G86" s="15">
        <f t="shared" si="70"/>
        <v>314.89242053789729</v>
      </c>
      <c r="H86" s="15">
        <v>31301</v>
      </c>
      <c r="I86" s="15">
        <f t="shared" si="71"/>
        <v>76.530562347188265</v>
      </c>
      <c r="J86" s="15">
        <v>0</v>
      </c>
      <c r="K86" s="15">
        <f t="shared" si="72"/>
        <v>0</v>
      </c>
      <c r="L86" s="15">
        <v>0</v>
      </c>
      <c r="M86" s="15">
        <f t="shared" si="73"/>
        <v>0</v>
      </c>
      <c r="N86" s="15">
        <v>1086</v>
      </c>
      <c r="O86" s="15">
        <f t="shared" si="74"/>
        <v>2.6552567237163816</v>
      </c>
      <c r="P86" s="15">
        <v>0</v>
      </c>
      <c r="Q86" s="15">
        <f t="shared" si="75"/>
        <v>0</v>
      </c>
      <c r="R86" s="15">
        <v>11533</v>
      </c>
      <c r="S86" s="15">
        <f t="shared" si="76"/>
        <v>28.198044009779952</v>
      </c>
      <c r="T86" s="15">
        <v>22093</v>
      </c>
      <c r="U86" s="15">
        <f t="shared" si="77"/>
        <v>54.017114914425427</v>
      </c>
      <c r="V86" s="15">
        <v>0</v>
      </c>
      <c r="W86" s="15">
        <f t="shared" si="78"/>
        <v>0</v>
      </c>
      <c r="X86" s="15">
        <v>0</v>
      </c>
      <c r="Y86" s="15">
        <f t="shared" si="79"/>
        <v>0</v>
      </c>
      <c r="Z86" s="15">
        <v>0</v>
      </c>
      <c r="AA86" s="15">
        <f t="shared" si="80"/>
        <v>0</v>
      </c>
      <c r="AB86" s="15">
        <v>5580</v>
      </c>
      <c r="AC86" s="15">
        <f t="shared" si="81"/>
        <v>13.643031784841076</v>
      </c>
      <c r="AD86" s="16">
        <f t="shared" si="82"/>
        <v>484876</v>
      </c>
      <c r="AE86" s="15">
        <f t="shared" si="83"/>
        <v>1185.515892420538</v>
      </c>
    </row>
    <row r="87" spans="1:31" s="29" customFormat="1" x14ac:dyDescent="0.2">
      <c r="A87" s="12">
        <v>340001</v>
      </c>
      <c r="B87" s="13" t="s">
        <v>110</v>
      </c>
      <c r="C87" s="14">
        <v>119</v>
      </c>
      <c r="D87" s="15">
        <v>117459</v>
      </c>
      <c r="E87" s="15">
        <f t="shared" si="69"/>
        <v>987.05042016806726</v>
      </c>
      <c r="F87" s="15">
        <v>1770</v>
      </c>
      <c r="G87" s="15">
        <f t="shared" si="70"/>
        <v>14.873949579831933</v>
      </c>
      <c r="H87" s="15">
        <v>11946</v>
      </c>
      <c r="I87" s="15">
        <f t="shared" si="71"/>
        <v>100.38655462184875</v>
      </c>
      <c r="J87" s="15">
        <v>198274</v>
      </c>
      <c r="K87" s="15">
        <f t="shared" si="72"/>
        <v>1666.1680672268908</v>
      </c>
      <c r="L87" s="15">
        <v>0</v>
      </c>
      <c r="M87" s="15">
        <f t="shared" si="73"/>
        <v>0</v>
      </c>
      <c r="N87" s="15">
        <v>0</v>
      </c>
      <c r="O87" s="15">
        <f t="shared" si="74"/>
        <v>0</v>
      </c>
      <c r="P87" s="15">
        <v>0</v>
      </c>
      <c r="Q87" s="15">
        <f t="shared" si="75"/>
        <v>0</v>
      </c>
      <c r="R87" s="15">
        <v>2301</v>
      </c>
      <c r="S87" s="15">
        <f t="shared" si="76"/>
        <v>19.336134453781511</v>
      </c>
      <c r="T87" s="15">
        <v>-1915</v>
      </c>
      <c r="U87" s="15">
        <f t="shared" si="77"/>
        <v>-16.092436974789916</v>
      </c>
      <c r="V87" s="15">
        <v>0</v>
      </c>
      <c r="W87" s="15">
        <f t="shared" si="78"/>
        <v>0</v>
      </c>
      <c r="X87" s="15">
        <v>0</v>
      </c>
      <c r="Y87" s="15">
        <f t="shared" si="79"/>
        <v>0</v>
      </c>
      <c r="Z87" s="15">
        <v>0</v>
      </c>
      <c r="AA87" s="15">
        <f t="shared" si="80"/>
        <v>0</v>
      </c>
      <c r="AB87" s="15">
        <v>4948</v>
      </c>
      <c r="AC87" s="15">
        <f t="shared" si="81"/>
        <v>41.579831932773111</v>
      </c>
      <c r="AD87" s="16">
        <f t="shared" si="82"/>
        <v>334783</v>
      </c>
      <c r="AE87" s="15">
        <f t="shared" si="83"/>
        <v>2813.3025210084033</v>
      </c>
    </row>
    <row r="88" spans="1:31" s="29" customFormat="1" x14ac:dyDescent="0.2">
      <c r="A88" s="12">
        <v>341001</v>
      </c>
      <c r="B88" s="13" t="s">
        <v>111</v>
      </c>
      <c r="C88" s="14">
        <v>945</v>
      </c>
      <c r="D88" s="15">
        <v>482392</v>
      </c>
      <c r="E88" s="15">
        <f t="shared" si="69"/>
        <v>510.46772486772488</v>
      </c>
      <c r="F88" s="15">
        <v>4220</v>
      </c>
      <c r="G88" s="15">
        <f t="shared" si="70"/>
        <v>4.465608465608466</v>
      </c>
      <c r="H88" s="15">
        <v>50153</v>
      </c>
      <c r="I88" s="15">
        <f t="shared" si="71"/>
        <v>53.071957671957669</v>
      </c>
      <c r="J88" s="15">
        <v>943934</v>
      </c>
      <c r="K88" s="15">
        <f t="shared" si="72"/>
        <v>998.87195767195772</v>
      </c>
      <c r="L88" s="15">
        <v>0</v>
      </c>
      <c r="M88" s="15">
        <f t="shared" si="73"/>
        <v>0</v>
      </c>
      <c r="N88" s="15">
        <v>5770</v>
      </c>
      <c r="O88" s="15">
        <f t="shared" si="74"/>
        <v>6.105820105820106</v>
      </c>
      <c r="P88" s="15">
        <v>0</v>
      </c>
      <c r="Q88" s="15">
        <f t="shared" si="75"/>
        <v>0</v>
      </c>
      <c r="R88" s="15">
        <v>23671</v>
      </c>
      <c r="S88" s="15">
        <f t="shared" si="76"/>
        <v>25.048677248677247</v>
      </c>
      <c r="T88" s="15">
        <v>0</v>
      </c>
      <c r="U88" s="15">
        <f t="shared" si="77"/>
        <v>0</v>
      </c>
      <c r="V88" s="15">
        <v>13049</v>
      </c>
      <c r="W88" s="15">
        <f t="shared" si="78"/>
        <v>13.808465608465609</v>
      </c>
      <c r="X88" s="15">
        <v>0</v>
      </c>
      <c r="Y88" s="15">
        <f t="shared" si="79"/>
        <v>0</v>
      </c>
      <c r="Z88" s="15">
        <v>6009</v>
      </c>
      <c r="AA88" s="15">
        <f t="shared" si="80"/>
        <v>6.3587301587301583</v>
      </c>
      <c r="AB88" s="15">
        <v>0</v>
      </c>
      <c r="AC88" s="15">
        <f t="shared" si="81"/>
        <v>0</v>
      </c>
      <c r="AD88" s="16">
        <f t="shared" si="82"/>
        <v>1529198</v>
      </c>
      <c r="AE88" s="15">
        <f t="shared" si="83"/>
        <v>1618.1989417989419</v>
      </c>
    </row>
    <row r="89" spans="1:31" s="29" customFormat="1" x14ac:dyDescent="0.2">
      <c r="A89" s="17">
        <v>343001</v>
      </c>
      <c r="B89" s="22" t="s">
        <v>112</v>
      </c>
      <c r="C89" s="19">
        <v>511</v>
      </c>
      <c r="D89" s="20">
        <v>295071</v>
      </c>
      <c r="E89" s="20">
        <f t="shared" si="69"/>
        <v>577.43835616438355</v>
      </c>
      <c r="F89" s="20">
        <v>14814</v>
      </c>
      <c r="G89" s="20">
        <f t="shared" si="70"/>
        <v>28.990215264187867</v>
      </c>
      <c r="H89" s="20">
        <v>35128</v>
      </c>
      <c r="I89" s="20">
        <f t="shared" si="71"/>
        <v>68.743639921722107</v>
      </c>
      <c r="J89" s="20">
        <v>584964</v>
      </c>
      <c r="K89" s="20">
        <f t="shared" si="72"/>
        <v>1144.7436399217222</v>
      </c>
      <c r="L89" s="20">
        <v>0</v>
      </c>
      <c r="M89" s="20">
        <f t="shared" si="73"/>
        <v>0</v>
      </c>
      <c r="N89" s="20">
        <v>0</v>
      </c>
      <c r="O89" s="20">
        <f t="shared" si="74"/>
        <v>0</v>
      </c>
      <c r="P89" s="20">
        <v>0</v>
      </c>
      <c r="Q89" s="20">
        <f t="shared" si="75"/>
        <v>0</v>
      </c>
      <c r="R89" s="20">
        <v>10199</v>
      </c>
      <c r="S89" s="20">
        <f t="shared" si="76"/>
        <v>19.958904109589042</v>
      </c>
      <c r="T89" s="20">
        <v>0</v>
      </c>
      <c r="U89" s="20">
        <f t="shared" si="77"/>
        <v>0</v>
      </c>
      <c r="V89" s="20">
        <v>0</v>
      </c>
      <c r="W89" s="20">
        <f t="shared" si="78"/>
        <v>0</v>
      </c>
      <c r="X89" s="20">
        <v>0</v>
      </c>
      <c r="Y89" s="20">
        <f t="shared" si="79"/>
        <v>0</v>
      </c>
      <c r="Z89" s="20">
        <v>0</v>
      </c>
      <c r="AA89" s="20">
        <f t="shared" si="80"/>
        <v>0</v>
      </c>
      <c r="AB89" s="20">
        <v>0</v>
      </c>
      <c r="AC89" s="20">
        <f t="shared" si="81"/>
        <v>0</v>
      </c>
      <c r="AD89" s="21">
        <f t="shared" si="82"/>
        <v>940176</v>
      </c>
      <c r="AE89" s="20">
        <f t="shared" si="83"/>
        <v>1839.8747553816047</v>
      </c>
    </row>
    <row r="90" spans="1:31" s="29" customFormat="1" x14ac:dyDescent="0.2">
      <c r="A90" s="7">
        <v>344001</v>
      </c>
      <c r="B90" s="36" t="s">
        <v>113</v>
      </c>
      <c r="C90" s="9">
        <v>567</v>
      </c>
      <c r="D90" s="10">
        <v>306490</v>
      </c>
      <c r="E90" s="10">
        <f t="shared" si="69"/>
        <v>540.54673721340384</v>
      </c>
      <c r="F90" s="10">
        <v>218251</v>
      </c>
      <c r="G90" s="10">
        <f t="shared" si="70"/>
        <v>384.92239858906527</v>
      </c>
      <c r="H90" s="10">
        <v>51727</v>
      </c>
      <c r="I90" s="10">
        <f t="shared" si="71"/>
        <v>91.229276895943556</v>
      </c>
      <c r="J90" s="10">
        <v>0</v>
      </c>
      <c r="K90" s="10">
        <f t="shared" si="72"/>
        <v>0</v>
      </c>
      <c r="L90" s="10">
        <v>0</v>
      </c>
      <c r="M90" s="10">
        <f t="shared" si="73"/>
        <v>0</v>
      </c>
      <c r="N90" s="10">
        <v>41813</v>
      </c>
      <c r="O90" s="10">
        <f t="shared" si="74"/>
        <v>73.744268077601404</v>
      </c>
      <c r="P90" s="10">
        <v>0</v>
      </c>
      <c r="Q90" s="10">
        <f t="shared" si="75"/>
        <v>0</v>
      </c>
      <c r="R90" s="10">
        <v>17364</v>
      </c>
      <c r="S90" s="10">
        <f t="shared" si="76"/>
        <v>30.624338624338623</v>
      </c>
      <c r="T90" s="10">
        <v>14166</v>
      </c>
      <c r="U90" s="10">
        <f t="shared" si="77"/>
        <v>24.984126984126984</v>
      </c>
      <c r="V90" s="10">
        <v>0</v>
      </c>
      <c r="W90" s="10">
        <f t="shared" si="78"/>
        <v>0</v>
      </c>
      <c r="X90" s="10">
        <v>0</v>
      </c>
      <c r="Y90" s="10">
        <f t="shared" si="79"/>
        <v>0</v>
      </c>
      <c r="Z90" s="10">
        <v>0</v>
      </c>
      <c r="AA90" s="10">
        <f t="shared" si="80"/>
        <v>0</v>
      </c>
      <c r="AB90" s="10">
        <v>27332</v>
      </c>
      <c r="AC90" s="10">
        <f t="shared" si="81"/>
        <v>48.204585537918874</v>
      </c>
      <c r="AD90" s="16">
        <f t="shared" si="82"/>
        <v>677143</v>
      </c>
      <c r="AE90" s="32">
        <f t="shared" si="83"/>
        <v>1194.2557319223986</v>
      </c>
    </row>
    <row r="91" spans="1:31" s="29" customFormat="1" x14ac:dyDescent="0.2">
      <c r="A91" s="12">
        <v>345001</v>
      </c>
      <c r="B91" s="13" t="s">
        <v>114</v>
      </c>
      <c r="C91" s="14">
        <v>2275</v>
      </c>
      <c r="D91" s="15">
        <v>1049703</v>
      </c>
      <c r="E91" s="15">
        <f t="shared" si="69"/>
        <v>461.40791208791211</v>
      </c>
      <c r="F91" s="15">
        <v>489085</v>
      </c>
      <c r="G91" s="15">
        <f t="shared" si="70"/>
        <v>214.98241758241758</v>
      </c>
      <c r="H91" s="15">
        <v>114345</v>
      </c>
      <c r="I91" s="15">
        <f t="shared" si="71"/>
        <v>50.261538461538464</v>
      </c>
      <c r="J91" s="15">
        <v>0</v>
      </c>
      <c r="K91" s="15">
        <f t="shared" si="72"/>
        <v>0</v>
      </c>
      <c r="L91" s="15">
        <v>0</v>
      </c>
      <c r="M91" s="15">
        <f t="shared" si="73"/>
        <v>0</v>
      </c>
      <c r="N91" s="15">
        <v>152876</v>
      </c>
      <c r="O91" s="15">
        <f t="shared" si="74"/>
        <v>67.198241758241764</v>
      </c>
      <c r="P91" s="15">
        <v>14993</v>
      </c>
      <c r="Q91" s="15">
        <f t="shared" si="75"/>
        <v>6.5903296703296705</v>
      </c>
      <c r="R91" s="15">
        <v>21960</v>
      </c>
      <c r="S91" s="15">
        <f t="shared" si="76"/>
        <v>9.6527472527472522</v>
      </c>
      <c r="T91" s="15">
        <v>17431</v>
      </c>
      <c r="U91" s="15">
        <f t="shared" si="77"/>
        <v>7.6619780219780216</v>
      </c>
      <c r="V91" s="15">
        <v>0</v>
      </c>
      <c r="W91" s="15">
        <f t="shared" si="78"/>
        <v>0</v>
      </c>
      <c r="X91" s="15">
        <v>0</v>
      </c>
      <c r="Y91" s="15">
        <f t="shared" si="79"/>
        <v>0</v>
      </c>
      <c r="Z91" s="15">
        <v>0</v>
      </c>
      <c r="AA91" s="15">
        <f t="shared" si="80"/>
        <v>0</v>
      </c>
      <c r="AB91" s="15">
        <v>950</v>
      </c>
      <c r="AC91" s="15">
        <f t="shared" si="81"/>
        <v>0.4175824175824176</v>
      </c>
      <c r="AD91" s="16">
        <f t="shared" si="82"/>
        <v>1861343</v>
      </c>
      <c r="AE91" s="15">
        <f t="shared" si="83"/>
        <v>818.17274725274729</v>
      </c>
    </row>
    <row r="92" spans="1:31" s="29" customFormat="1" x14ac:dyDescent="0.2">
      <c r="A92" s="12">
        <v>346001</v>
      </c>
      <c r="B92" s="13" t="s">
        <v>115</v>
      </c>
      <c r="C92" s="14">
        <v>857</v>
      </c>
      <c r="D92" s="15">
        <v>244292</v>
      </c>
      <c r="E92" s="15">
        <f t="shared" si="69"/>
        <v>285.05484247374562</v>
      </c>
      <c r="F92" s="15">
        <v>224739</v>
      </c>
      <c r="G92" s="15">
        <f t="shared" si="70"/>
        <v>262.23920653442241</v>
      </c>
      <c r="H92" s="15">
        <v>52559</v>
      </c>
      <c r="I92" s="15">
        <f t="shared" si="71"/>
        <v>61.329054842473745</v>
      </c>
      <c r="J92" s="15">
        <v>0</v>
      </c>
      <c r="K92" s="15">
        <f t="shared" si="72"/>
        <v>0</v>
      </c>
      <c r="L92" s="15">
        <v>0</v>
      </c>
      <c r="M92" s="15">
        <f t="shared" si="73"/>
        <v>0</v>
      </c>
      <c r="N92" s="15">
        <v>3998</v>
      </c>
      <c r="O92" s="15">
        <f t="shared" si="74"/>
        <v>4.6651108518086346</v>
      </c>
      <c r="P92" s="15">
        <v>0</v>
      </c>
      <c r="Q92" s="15">
        <f t="shared" si="75"/>
        <v>0</v>
      </c>
      <c r="R92" s="15">
        <v>23184</v>
      </c>
      <c r="S92" s="15">
        <f t="shared" si="76"/>
        <v>27.052508751458575</v>
      </c>
      <c r="T92" s="15">
        <v>45633</v>
      </c>
      <c r="U92" s="15">
        <f t="shared" si="77"/>
        <v>53.247374562427069</v>
      </c>
      <c r="V92" s="15">
        <v>0</v>
      </c>
      <c r="W92" s="15">
        <f t="shared" si="78"/>
        <v>0</v>
      </c>
      <c r="X92" s="15">
        <v>0</v>
      </c>
      <c r="Y92" s="15">
        <f t="shared" si="79"/>
        <v>0</v>
      </c>
      <c r="Z92" s="15">
        <v>0</v>
      </c>
      <c r="AA92" s="15">
        <f t="shared" si="80"/>
        <v>0</v>
      </c>
      <c r="AB92" s="15">
        <v>0</v>
      </c>
      <c r="AC92" s="15">
        <f t="shared" si="81"/>
        <v>0</v>
      </c>
      <c r="AD92" s="16">
        <f t="shared" si="82"/>
        <v>594405</v>
      </c>
      <c r="AE92" s="15">
        <f t="shared" si="83"/>
        <v>693.58809801633606</v>
      </c>
    </row>
    <row r="93" spans="1:31" s="29" customFormat="1" x14ac:dyDescent="0.2">
      <c r="A93" s="12">
        <v>347001</v>
      </c>
      <c r="B93" s="13" t="s">
        <v>116</v>
      </c>
      <c r="C93" s="14">
        <v>715</v>
      </c>
      <c r="D93" s="15">
        <v>506292</v>
      </c>
      <c r="E93" s="15">
        <f t="shared" si="69"/>
        <v>708.10069930069926</v>
      </c>
      <c r="F93" s="15">
        <v>232351</v>
      </c>
      <c r="G93" s="15">
        <f t="shared" si="70"/>
        <v>324.96643356643358</v>
      </c>
      <c r="H93" s="15">
        <v>54409</v>
      </c>
      <c r="I93" s="15">
        <f t="shared" si="71"/>
        <v>76.096503496503502</v>
      </c>
      <c r="J93" s="15">
        <v>0</v>
      </c>
      <c r="K93" s="15">
        <f t="shared" si="72"/>
        <v>0</v>
      </c>
      <c r="L93" s="15">
        <v>0</v>
      </c>
      <c r="M93" s="15">
        <f t="shared" si="73"/>
        <v>0</v>
      </c>
      <c r="N93" s="15">
        <v>224370</v>
      </c>
      <c r="O93" s="15">
        <f t="shared" si="74"/>
        <v>313.80419580419579</v>
      </c>
      <c r="P93" s="15">
        <v>0</v>
      </c>
      <c r="Q93" s="15">
        <f t="shared" si="75"/>
        <v>0</v>
      </c>
      <c r="R93" s="15">
        <v>17767</v>
      </c>
      <c r="S93" s="15">
        <f t="shared" si="76"/>
        <v>24.848951048951047</v>
      </c>
      <c r="T93" s="15">
        <v>18997</v>
      </c>
      <c r="U93" s="15">
        <f t="shared" si="77"/>
        <v>26.569230769230771</v>
      </c>
      <c r="V93" s="15">
        <v>0</v>
      </c>
      <c r="W93" s="15">
        <f t="shared" si="78"/>
        <v>0</v>
      </c>
      <c r="X93" s="15">
        <v>0</v>
      </c>
      <c r="Y93" s="15">
        <f t="shared" si="79"/>
        <v>0</v>
      </c>
      <c r="Z93" s="15">
        <v>0</v>
      </c>
      <c r="AA93" s="15">
        <f t="shared" si="80"/>
        <v>0</v>
      </c>
      <c r="AB93" s="15">
        <v>0</v>
      </c>
      <c r="AC93" s="15">
        <f t="shared" si="81"/>
        <v>0</v>
      </c>
      <c r="AD93" s="16">
        <f t="shared" si="82"/>
        <v>1054186</v>
      </c>
      <c r="AE93" s="15">
        <f t="shared" si="83"/>
        <v>1474.3860139860139</v>
      </c>
    </row>
    <row r="94" spans="1:31" s="29" customFormat="1" x14ac:dyDescent="0.2">
      <c r="A94" s="17">
        <v>348001</v>
      </c>
      <c r="B94" s="22" t="s">
        <v>117</v>
      </c>
      <c r="C94" s="19">
        <v>745</v>
      </c>
      <c r="D94" s="20">
        <v>337287</v>
      </c>
      <c r="E94" s="20">
        <f t="shared" si="69"/>
        <v>452.73422818791948</v>
      </c>
      <c r="F94" s="20">
        <v>237749</v>
      </c>
      <c r="G94" s="20">
        <f t="shared" si="70"/>
        <v>319.1261744966443</v>
      </c>
      <c r="H94" s="20">
        <v>84814</v>
      </c>
      <c r="I94" s="20">
        <f t="shared" si="71"/>
        <v>113.84429530201342</v>
      </c>
      <c r="J94" s="20">
        <v>0</v>
      </c>
      <c r="K94" s="20">
        <f t="shared" si="72"/>
        <v>0</v>
      </c>
      <c r="L94" s="20">
        <v>0</v>
      </c>
      <c r="M94" s="20">
        <f t="shared" si="73"/>
        <v>0</v>
      </c>
      <c r="N94" s="20">
        <v>66976</v>
      </c>
      <c r="O94" s="20">
        <f t="shared" si="74"/>
        <v>89.900671140939593</v>
      </c>
      <c r="P94" s="20">
        <v>0</v>
      </c>
      <c r="Q94" s="20">
        <f t="shared" si="75"/>
        <v>0</v>
      </c>
      <c r="R94" s="20">
        <v>28649</v>
      </c>
      <c r="S94" s="20">
        <f t="shared" si="76"/>
        <v>38.455033557046981</v>
      </c>
      <c r="T94" s="20">
        <v>25412</v>
      </c>
      <c r="U94" s="20">
        <f t="shared" si="77"/>
        <v>34.110067114093958</v>
      </c>
      <c r="V94" s="20">
        <v>0</v>
      </c>
      <c r="W94" s="20">
        <f t="shared" si="78"/>
        <v>0</v>
      </c>
      <c r="X94" s="20">
        <v>0</v>
      </c>
      <c r="Y94" s="20">
        <f t="shared" si="79"/>
        <v>0</v>
      </c>
      <c r="Z94" s="20">
        <v>0</v>
      </c>
      <c r="AA94" s="20">
        <f t="shared" si="80"/>
        <v>0</v>
      </c>
      <c r="AB94" s="20">
        <v>2265</v>
      </c>
      <c r="AC94" s="20">
        <f t="shared" si="81"/>
        <v>3.0402684563758391</v>
      </c>
      <c r="AD94" s="21">
        <f t="shared" si="82"/>
        <v>783152</v>
      </c>
      <c r="AE94" s="20">
        <f t="shared" si="83"/>
        <v>1051.2107382550334</v>
      </c>
    </row>
    <row r="95" spans="1:31" s="29" customFormat="1" x14ac:dyDescent="0.2">
      <c r="A95" s="7" t="s">
        <v>124</v>
      </c>
      <c r="B95" s="36" t="s">
        <v>125</v>
      </c>
      <c r="C95" s="9">
        <v>246</v>
      </c>
      <c r="D95" s="10">
        <v>109795</v>
      </c>
      <c r="E95" s="10">
        <f t="shared" si="69"/>
        <v>446.32113821138211</v>
      </c>
      <c r="F95" s="10">
        <v>94236</v>
      </c>
      <c r="G95" s="10">
        <f t="shared" si="70"/>
        <v>383.07317073170731</v>
      </c>
      <c r="H95" s="10">
        <v>22054</v>
      </c>
      <c r="I95" s="10">
        <f t="shared" si="71"/>
        <v>89.650406504065046</v>
      </c>
      <c r="J95" s="10">
        <v>0</v>
      </c>
      <c r="K95" s="10">
        <f t="shared" si="72"/>
        <v>0</v>
      </c>
      <c r="L95" s="10">
        <v>0</v>
      </c>
      <c r="M95" s="10">
        <f t="shared" si="73"/>
        <v>0</v>
      </c>
      <c r="N95" s="10">
        <v>133418</v>
      </c>
      <c r="O95" s="10">
        <f t="shared" si="74"/>
        <v>542.34959349593498</v>
      </c>
      <c r="P95" s="10">
        <v>4649</v>
      </c>
      <c r="Q95" s="10">
        <f t="shared" si="75"/>
        <v>18.898373983739837</v>
      </c>
      <c r="R95" s="10">
        <v>8143</v>
      </c>
      <c r="S95" s="10">
        <f t="shared" si="76"/>
        <v>33.101626016260163</v>
      </c>
      <c r="T95" s="10">
        <v>8325</v>
      </c>
      <c r="U95" s="10">
        <f t="shared" si="77"/>
        <v>33.841463414634148</v>
      </c>
      <c r="V95" s="10">
        <v>0</v>
      </c>
      <c r="W95" s="10">
        <f t="shared" si="78"/>
        <v>0</v>
      </c>
      <c r="X95" s="10">
        <v>0</v>
      </c>
      <c r="Y95" s="10">
        <f t="shared" si="79"/>
        <v>0</v>
      </c>
      <c r="Z95" s="10">
        <v>0</v>
      </c>
      <c r="AA95" s="10">
        <f t="shared" si="80"/>
        <v>0</v>
      </c>
      <c r="AB95" s="10">
        <v>11122</v>
      </c>
      <c r="AC95" s="10">
        <f t="shared" si="81"/>
        <v>45.211382113821138</v>
      </c>
      <c r="AD95" s="16">
        <f t="shared" si="82"/>
        <v>391742</v>
      </c>
      <c r="AE95" s="32">
        <f t="shared" si="83"/>
        <v>1592.4471544715448</v>
      </c>
    </row>
    <row r="96" spans="1:31" x14ac:dyDescent="0.2">
      <c r="A96" s="12" t="s">
        <v>126</v>
      </c>
      <c r="B96" s="13" t="s">
        <v>127</v>
      </c>
      <c r="C96" s="14">
        <v>553</v>
      </c>
      <c r="D96" s="15">
        <v>404377</v>
      </c>
      <c r="E96" s="15">
        <f t="shared" si="69"/>
        <v>731.24231464737795</v>
      </c>
      <c r="F96" s="15">
        <v>174346</v>
      </c>
      <c r="G96" s="15">
        <f t="shared" si="70"/>
        <v>315.2730560578662</v>
      </c>
      <c r="H96" s="15">
        <v>0</v>
      </c>
      <c r="I96" s="15">
        <f t="shared" si="71"/>
        <v>0</v>
      </c>
      <c r="J96" s="15">
        <v>0</v>
      </c>
      <c r="K96" s="15">
        <f t="shared" si="72"/>
        <v>0</v>
      </c>
      <c r="L96" s="15">
        <v>0</v>
      </c>
      <c r="M96" s="15">
        <f t="shared" si="73"/>
        <v>0</v>
      </c>
      <c r="N96" s="15">
        <v>38931</v>
      </c>
      <c r="O96" s="15">
        <f t="shared" si="74"/>
        <v>70.399638336347195</v>
      </c>
      <c r="P96" s="15">
        <v>0</v>
      </c>
      <c r="Q96" s="15">
        <f t="shared" si="75"/>
        <v>0</v>
      </c>
      <c r="R96" s="15">
        <v>12802</v>
      </c>
      <c r="S96" s="15">
        <f t="shared" si="76"/>
        <v>23.150090415913201</v>
      </c>
      <c r="T96" s="15">
        <v>6267</v>
      </c>
      <c r="U96" s="15">
        <f t="shared" si="77"/>
        <v>11.332730560578662</v>
      </c>
      <c r="V96" s="15">
        <v>0</v>
      </c>
      <c r="W96" s="15">
        <f t="shared" si="78"/>
        <v>0</v>
      </c>
      <c r="X96" s="15">
        <v>0</v>
      </c>
      <c r="Y96" s="15">
        <f t="shared" si="79"/>
        <v>0</v>
      </c>
      <c r="Z96" s="15">
        <v>0</v>
      </c>
      <c r="AA96" s="15">
        <f t="shared" si="80"/>
        <v>0</v>
      </c>
      <c r="AB96" s="15">
        <v>31273</v>
      </c>
      <c r="AC96" s="15">
        <f t="shared" si="81"/>
        <v>56.551537070524411</v>
      </c>
      <c r="AD96" s="16">
        <f t="shared" si="82"/>
        <v>667996</v>
      </c>
      <c r="AE96" s="15">
        <f t="shared" si="83"/>
        <v>1207.9493670886077</v>
      </c>
    </row>
    <row r="97" spans="1:31" x14ac:dyDescent="0.2">
      <c r="A97" s="12" t="s">
        <v>128</v>
      </c>
      <c r="B97" s="13" t="s">
        <v>129</v>
      </c>
      <c r="C97" s="14">
        <v>444</v>
      </c>
      <c r="D97" s="15">
        <v>108017</v>
      </c>
      <c r="E97" s="15">
        <f t="shared" si="69"/>
        <v>243.28153153153153</v>
      </c>
      <c r="F97" s="15">
        <v>11967</v>
      </c>
      <c r="G97" s="15">
        <f t="shared" si="70"/>
        <v>26.952702702702702</v>
      </c>
      <c r="H97" s="15">
        <v>27137</v>
      </c>
      <c r="I97" s="15">
        <f t="shared" si="71"/>
        <v>61.119369369369366</v>
      </c>
      <c r="J97" s="15">
        <v>359929</v>
      </c>
      <c r="K97" s="15">
        <f t="shared" si="72"/>
        <v>810.65090090090087</v>
      </c>
      <c r="L97" s="15">
        <v>0</v>
      </c>
      <c r="M97" s="15">
        <f t="shared" si="73"/>
        <v>0</v>
      </c>
      <c r="N97" s="15">
        <v>0</v>
      </c>
      <c r="O97" s="15">
        <f t="shared" si="74"/>
        <v>0</v>
      </c>
      <c r="P97" s="15">
        <v>840</v>
      </c>
      <c r="Q97" s="15">
        <f t="shared" si="75"/>
        <v>1.8918918918918919</v>
      </c>
      <c r="R97" s="15">
        <v>28754</v>
      </c>
      <c r="S97" s="15">
        <f t="shared" si="76"/>
        <v>64.761261261261268</v>
      </c>
      <c r="T97" s="15">
        <v>2181</v>
      </c>
      <c r="U97" s="15">
        <f t="shared" si="77"/>
        <v>4.9121621621621623</v>
      </c>
      <c r="V97" s="15">
        <v>0</v>
      </c>
      <c r="W97" s="15">
        <f t="shared" si="78"/>
        <v>0</v>
      </c>
      <c r="X97" s="15">
        <v>0</v>
      </c>
      <c r="Y97" s="15">
        <f t="shared" si="79"/>
        <v>0</v>
      </c>
      <c r="Z97" s="15">
        <v>0</v>
      </c>
      <c r="AA97" s="15">
        <f t="shared" si="80"/>
        <v>0</v>
      </c>
      <c r="AB97" s="15">
        <v>0</v>
      </c>
      <c r="AC97" s="15">
        <f t="shared" si="81"/>
        <v>0</v>
      </c>
      <c r="AD97" s="16">
        <f t="shared" si="82"/>
        <v>538825</v>
      </c>
      <c r="AE97" s="15">
        <f t="shared" si="83"/>
        <v>1213.5698198198197</v>
      </c>
    </row>
    <row r="98" spans="1:31" x14ac:dyDescent="0.2">
      <c r="A98" s="12" t="s">
        <v>130</v>
      </c>
      <c r="B98" s="13" t="s">
        <v>131</v>
      </c>
      <c r="C98" s="14">
        <v>475</v>
      </c>
      <c r="D98" s="15">
        <v>344539</v>
      </c>
      <c r="E98" s="15">
        <f t="shared" si="69"/>
        <v>725.34526315789469</v>
      </c>
      <c r="F98" s="15">
        <v>167988</v>
      </c>
      <c r="G98" s="15">
        <f t="shared" si="70"/>
        <v>353.65894736842102</v>
      </c>
      <c r="H98" s="15">
        <v>0</v>
      </c>
      <c r="I98" s="15">
        <f t="shared" si="71"/>
        <v>0</v>
      </c>
      <c r="J98" s="15">
        <v>0</v>
      </c>
      <c r="K98" s="15">
        <f t="shared" si="72"/>
        <v>0</v>
      </c>
      <c r="L98" s="15">
        <v>0</v>
      </c>
      <c r="M98" s="15">
        <f t="shared" si="73"/>
        <v>0</v>
      </c>
      <c r="N98" s="15">
        <v>33263</v>
      </c>
      <c r="O98" s="15">
        <f t="shared" si="74"/>
        <v>70.027368421052628</v>
      </c>
      <c r="P98" s="15">
        <v>0</v>
      </c>
      <c r="Q98" s="15">
        <f t="shared" si="75"/>
        <v>0</v>
      </c>
      <c r="R98" s="15">
        <v>13705</v>
      </c>
      <c r="S98" s="15">
        <f t="shared" si="76"/>
        <v>28.852631578947367</v>
      </c>
      <c r="T98" s="15">
        <v>6535</v>
      </c>
      <c r="U98" s="15">
        <f t="shared" si="77"/>
        <v>13.757894736842106</v>
      </c>
      <c r="V98" s="15">
        <v>0</v>
      </c>
      <c r="W98" s="15">
        <f t="shared" si="78"/>
        <v>0</v>
      </c>
      <c r="X98" s="15">
        <v>0</v>
      </c>
      <c r="Y98" s="15">
        <f t="shared" si="79"/>
        <v>0</v>
      </c>
      <c r="Z98" s="15">
        <v>0</v>
      </c>
      <c r="AA98" s="15">
        <f t="shared" si="80"/>
        <v>0</v>
      </c>
      <c r="AB98" s="15">
        <v>24206</v>
      </c>
      <c r="AC98" s="15">
        <f t="shared" si="81"/>
        <v>50.96</v>
      </c>
      <c r="AD98" s="16">
        <f t="shared" si="82"/>
        <v>590236</v>
      </c>
      <c r="AE98" s="15">
        <f t="shared" si="83"/>
        <v>1242.6021052631579</v>
      </c>
    </row>
    <row r="99" spans="1:31" x14ac:dyDescent="0.2">
      <c r="A99" s="17" t="s">
        <v>134</v>
      </c>
      <c r="B99" s="22" t="s">
        <v>135</v>
      </c>
      <c r="C99" s="19">
        <v>381</v>
      </c>
      <c r="D99" s="20">
        <v>190978</v>
      </c>
      <c r="E99" s="20">
        <f t="shared" si="69"/>
        <v>501.25459317585302</v>
      </c>
      <c r="F99" s="20">
        <v>29407</v>
      </c>
      <c r="G99" s="20">
        <f t="shared" si="70"/>
        <v>77.183727034120736</v>
      </c>
      <c r="H99" s="20">
        <v>36182</v>
      </c>
      <c r="I99" s="20">
        <f t="shared" si="71"/>
        <v>94.965879265091857</v>
      </c>
      <c r="J99" s="20">
        <v>555413</v>
      </c>
      <c r="K99" s="20">
        <f t="shared" si="72"/>
        <v>1457.7769028871392</v>
      </c>
      <c r="L99" s="20">
        <v>11631</v>
      </c>
      <c r="M99" s="20">
        <f t="shared" si="73"/>
        <v>30.527559055118111</v>
      </c>
      <c r="N99" s="20">
        <v>14456</v>
      </c>
      <c r="O99" s="20">
        <f t="shared" si="74"/>
        <v>37.942257217847768</v>
      </c>
      <c r="P99" s="20">
        <v>0</v>
      </c>
      <c r="Q99" s="20">
        <f t="shared" si="75"/>
        <v>0</v>
      </c>
      <c r="R99" s="20">
        <v>16790</v>
      </c>
      <c r="S99" s="20">
        <f t="shared" si="76"/>
        <v>44.068241469816272</v>
      </c>
      <c r="T99" s="20">
        <v>13705</v>
      </c>
      <c r="U99" s="20">
        <f t="shared" si="77"/>
        <v>35.971128608923884</v>
      </c>
      <c r="V99" s="20">
        <v>0</v>
      </c>
      <c r="W99" s="20">
        <f t="shared" si="78"/>
        <v>0</v>
      </c>
      <c r="X99" s="20">
        <v>0</v>
      </c>
      <c r="Y99" s="20">
        <f t="shared" si="79"/>
        <v>0</v>
      </c>
      <c r="Z99" s="20">
        <v>0</v>
      </c>
      <c r="AA99" s="20">
        <f t="shared" si="80"/>
        <v>0</v>
      </c>
      <c r="AB99" s="20">
        <v>0</v>
      </c>
      <c r="AC99" s="20">
        <f t="shared" si="81"/>
        <v>0</v>
      </c>
      <c r="AD99" s="21">
        <f t="shared" si="82"/>
        <v>868562</v>
      </c>
      <c r="AE99" s="20">
        <f t="shared" si="83"/>
        <v>2279.6902887139108</v>
      </c>
    </row>
    <row r="100" spans="1:31" s="33" customFormat="1" x14ac:dyDescent="0.2">
      <c r="A100" s="7" t="s">
        <v>136</v>
      </c>
      <c r="B100" s="8" t="s">
        <v>137</v>
      </c>
      <c r="C100" s="9">
        <v>43</v>
      </c>
      <c r="D100" s="10">
        <v>13945</v>
      </c>
      <c r="E100" s="10">
        <f t="shared" si="69"/>
        <v>324.30232558139534</v>
      </c>
      <c r="F100" s="10">
        <v>14281</v>
      </c>
      <c r="G100" s="10">
        <f t="shared" si="70"/>
        <v>332.11627906976742</v>
      </c>
      <c r="H100" s="10">
        <v>3339</v>
      </c>
      <c r="I100" s="10">
        <f t="shared" si="71"/>
        <v>77.651162790697668</v>
      </c>
      <c r="J100" s="10">
        <v>0</v>
      </c>
      <c r="K100" s="10">
        <f t="shared" si="72"/>
        <v>0</v>
      </c>
      <c r="L100" s="10">
        <v>0</v>
      </c>
      <c r="M100" s="10">
        <f t="shared" si="73"/>
        <v>0</v>
      </c>
      <c r="N100" s="10">
        <v>0</v>
      </c>
      <c r="O100" s="10">
        <f t="shared" si="74"/>
        <v>0</v>
      </c>
      <c r="P100" s="10">
        <v>0</v>
      </c>
      <c r="Q100" s="10">
        <f t="shared" si="75"/>
        <v>0</v>
      </c>
      <c r="R100" s="10">
        <v>3589</v>
      </c>
      <c r="S100" s="10">
        <f t="shared" si="76"/>
        <v>83.465116279069761</v>
      </c>
      <c r="T100" s="10">
        <v>916</v>
      </c>
      <c r="U100" s="10">
        <f t="shared" si="77"/>
        <v>21.302325581395348</v>
      </c>
      <c r="V100" s="10">
        <v>0</v>
      </c>
      <c r="W100" s="10">
        <f t="shared" si="78"/>
        <v>0</v>
      </c>
      <c r="X100" s="10">
        <v>0</v>
      </c>
      <c r="Y100" s="10">
        <f t="shared" si="79"/>
        <v>0</v>
      </c>
      <c r="Z100" s="10">
        <v>0</v>
      </c>
      <c r="AA100" s="10">
        <f t="shared" si="80"/>
        <v>0</v>
      </c>
      <c r="AB100" s="10">
        <v>847</v>
      </c>
      <c r="AC100" s="10">
        <f t="shared" si="81"/>
        <v>19.697674418604652</v>
      </c>
      <c r="AD100" s="16">
        <f t="shared" si="82"/>
        <v>36917</v>
      </c>
      <c r="AE100" s="32">
        <f t="shared" si="83"/>
        <v>858.53488372093022</v>
      </c>
    </row>
    <row r="101" spans="1:31" x14ac:dyDescent="0.2">
      <c r="A101" s="12" t="s">
        <v>138</v>
      </c>
      <c r="B101" s="13" t="s">
        <v>139</v>
      </c>
      <c r="C101" s="14">
        <v>110</v>
      </c>
      <c r="D101" s="15">
        <v>52173</v>
      </c>
      <c r="E101" s="15">
        <f t="shared" si="69"/>
        <v>474.3</v>
      </c>
      <c r="F101" s="15">
        <v>32999</v>
      </c>
      <c r="G101" s="15">
        <f t="shared" si="70"/>
        <v>299.9909090909091</v>
      </c>
      <c r="H101" s="15">
        <v>7466</v>
      </c>
      <c r="I101" s="15">
        <f t="shared" si="71"/>
        <v>67.872727272727275</v>
      </c>
      <c r="J101" s="15">
        <v>0</v>
      </c>
      <c r="K101" s="15">
        <f t="shared" si="72"/>
        <v>0</v>
      </c>
      <c r="L101" s="15">
        <v>0</v>
      </c>
      <c r="M101" s="15">
        <f t="shared" si="73"/>
        <v>0</v>
      </c>
      <c r="N101" s="15">
        <v>0</v>
      </c>
      <c r="O101" s="15">
        <f t="shared" si="74"/>
        <v>0</v>
      </c>
      <c r="P101" s="15">
        <v>0</v>
      </c>
      <c r="Q101" s="15">
        <f t="shared" si="75"/>
        <v>0</v>
      </c>
      <c r="R101" s="15">
        <v>6477</v>
      </c>
      <c r="S101" s="15">
        <f t="shared" si="76"/>
        <v>58.881818181818183</v>
      </c>
      <c r="T101" s="15">
        <v>2739</v>
      </c>
      <c r="U101" s="15">
        <f t="shared" si="77"/>
        <v>24.9</v>
      </c>
      <c r="V101" s="15">
        <v>0</v>
      </c>
      <c r="W101" s="15">
        <f t="shared" si="78"/>
        <v>0</v>
      </c>
      <c r="X101" s="15">
        <v>0</v>
      </c>
      <c r="Y101" s="15">
        <f t="shared" si="79"/>
        <v>0</v>
      </c>
      <c r="Z101" s="15">
        <v>0</v>
      </c>
      <c r="AA101" s="15">
        <f t="shared" si="80"/>
        <v>0</v>
      </c>
      <c r="AB101" s="15">
        <v>0</v>
      </c>
      <c r="AC101" s="15">
        <f t="shared" si="81"/>
        <v>0</v>
      </c>
      <c r="AD101" s="16">
        <f t="shared" si="82"/>
        <v>101854</v>
      </c>
      <c r="AE101" s="15">
        <f t="shared" si="83"/>
        <v>925.9454545454546</v>
      </c>
    </row>
    <row r="102" spans="1:31" x14ac:dyDescent="0.2">
      <c r="A102" s="12" t="s">
        <v>140</v>
      </c>
      <c r="B102" s="35" t="s">
        <v>141</v>
      </c>
      <c r="C102" s="14">
        <v>324</v>
      </c>
      <c r="D102" s="15">
        <v>182199</v>
      </c>
      <c r="E102" s="15">
        <f t="shared" si="69"/>
        <v>562.34259259259261</v>
      </c>
      <c r="F102" s="15">
        <v>114818</v>
      </c>
      <c r="G102" s="15">
        <f t="shared" si="70"/>
        <v>354.37654320987656</v>
      </c>
      <c r="H102" s="15">
        <v>106641</v>
      </c>
      <c r="I102" s="15">
        <f t="shared" si="71"/>
        <v>329.13888888888891</v>
      </c>
      <c r="J102" s="15">
        <v>0</v>
      </c>
      <c r="K102" s="15">
        <f t="shared" si="72"/>
        <v>0</v>
      </c>
      <c r="L102" s="15">
        <v>0</v>
      </c>
      <c r="M102" s="15">
        <f t="shared" si="73"/>
        <v>0</v>
      </c>
      <c r="N102" s="15">
        <v>0</v>
      </c>
      <c r="O102" s="15">
        <f t="shared" si="74"/>
        <v>0</v>
      </c>
      <c r="P102" s="15">
        <v>0</v>
      </c>
      <c r="Q102" s="15">
        <f t="shared" si="75"/>
        <v>0</v>
      </c>
      <c r="R102" s="15">
        <v>13833</v>
      </c>
      <c r="S102" s="15">
        <f t="shared" si="76"/>
        <v>42.694444444444443</v>
      </c>
      <c r="T102" s="15">
        <v>224</v>
      </c>
      <c r="U102" s="15">
        <f t="shared" si="77"/>
        <v>0.69135802469135799</v>
      </c>
      <c r="V102" s="15">
        <v>0</v>
      </c>
      <c r="W102" s="15">
        <f t="shared" si="78"/>
        <v>0</v>
      </c>
      <c r="X102" s="15">
        <v>0</v>
      </c>
      <c r="Y102" s="15">
        <f t="shared" si="79"/>
        <v>0</v>
      </c>
      <c r="Z102" s="15">
        <v>0</v>
      </c>
      <c r="AA102" s="15">
        <f t="shared" si="80"/>
        <v>0</v>
      </c>
      <c r="AB102" s="15">
        <v>55998</v>
      </c>
      <c r="AC102" s="15">
        <f t="shared" si="81"/>
        <v>172.83333333333334</v>
      </c>
      <c r="AD102" s="16">
        <f t="shared" si="82"/>
        <v>473713</v>
      </c>
      <c r="AE102" s="15">
        <f t="shared" si="83"/>
        <v>1462.0771604938273</v>
      </c>
    </row>
    <row r="103" spans="1:31" x14ac:dyDescent="0.2">
      <c r="A103" s="12" t="s">
        <v>142</v>
      </c>
      <c r="B103" s="13" t="s">
        <v>143</v>
      </c>
      <c r="C103" s="14">
        <v>81</v>
      </c>
      <c r="D103" s="15">
        <v>23872</v>
      </c>
      <c r="E103" s="15">
        <f t="shared" si="69"/>
        <v>294.71604938271605</v>
      </c>
      <c r="F103" s="15">
        <v>31267</v>
      </c>
      <c r="G103" s="15">
        <f t="shared" si="70"/>
        <v>386.01234567901236</v>
      </c>
      <c r="H103" s="15">
        <v>7261</v>
      </c>
      <c r="I103" s="15">
        <f t="shared" si="71"/>
        <v>89.641975308641975</v>
      </c>
      <c r="J103" s="15">
        <v>0</v>
      </c>
      <c r="K103" s="15">
        <f t="shared" si="72"/>
        <v>0</v>
      </c>
      <c r="L103" s="15">
        <v>0</v>
      </c>
      <c r="M103" s="15">
        <f t="shared" si="73"/>
        <v>0</v>
      </c>
      <c r="N103" s="15">
        <v>0</v>
      </c>
      <c r="O103" s="15">
        <f t="shared" si="74"/>
        <v>0</v>
      </c>
      <c r="P103" s="15">
        <v>0</v>
      </c>
      <c r="Q103" s="15">
        <f t="shared" si="75"/>
        <v>0</v>
      </c>
      <c r="R103" s="15">
        <v>5088</v>
      </c>
      <c r="S103" s="15">
        <f t="shared" si="76"/>
        <v>62.814814814814817</v>
      </c>
      <c r="T103" s="15">
        <v>0</v>
      </c>
      <c r="U103" s="15">
        <f t="shared" si="77"/>
        <v>0</v>
      </c>
      <c r="V103" s="15">
        <v>0</v>
      </c>
      <c r="W103" s="15">
        <f t="shared" si="78"/>
        <v>0</v>
      </c>
      <c r="X103" s="15">
        <v>0</v>
      </c>
      <c r="Y103" s="15">
        <f t="shared" si="79"/>
        <v>0</v>
      </c>
      <c r="Z103" s="15">
        <v>0</v>
      </c>
      <c r="AA103" s="15">
        <f t="shared" si="80"/>
        <v>0</v>
      </c>
      <c r="AB103" s="15">
        <v>0</v>
      </c>
      <c r="AC103" s="15">
        <f t="shared" si="81"/>
        <v>0</v>
      </c>
      <c r="AD103" s="16">
        <f t="shared" si="82"/>
        <v>67488</v>
      </c>
      <c r="AE103" s="15">
        <f t="shared" si="83"/>
        <v>833.18518518518522</v>
      </c>
    </row>
    <row r="104" spans="1:31" x14ac:dyDescent="0.2">
      <c r="A104" s="17" t="s">
        <v>144</v>
      </c>
      <c r="B104" s="22" t="s">
        <v>145</v>
      </c>
      <c r="C104" s="19">
        <v>676</v>
      </c>
      <c r="D104" s="20">
        <v>202652</v>
      </c>
      <c r="E104" s="20">
        <f t="shared" si="69"/>
        <v>299.78106508875737</v>
      </c>
      <c r="F104" s="20">
        <v>220335</v>
      </c>
      <c r="G104" s="20">
        <f t="shared" si="70"/>
        <v>325.93934911242604</v>
      </c>
      <c r="H104" s="20">
        <v>51529</v>
      </c>
      <c r="I104" s="20">
        <f t="shared" si="71"/>
        <v>76.226331360946745</v>
      </c>
      <c r="J104" s="20">
        <v>0</v>
      </c>
      <c r="K104" s="20">
        <f t="shared" si="72"/>
        <v>0</v>
      </c>
      <c r="L104" s="20">
        <v>0</v>
      </c>
      <c r="M104" s="20">
        <f t="shared" si="73"/>
        <v>0</v>
      </c>
      <c r="N104" s="20">
        <v>2337</v>
      </c>
      <c r="O104" s="20">
        <f t="shared" si="74"/>
        <v>3.4571005917159763</v>
      </c>
      <c r="P104" s="20">
        <v>0</v>
      </c>
      <c r="Q104" s="20">
        <f t="shared" si="75"/>
        <v>0</v>
      </c>
      <c r="R104" s="20">
        <v>23739</v>
      </c>
      <c r="S104" s="20">
        <f t="shared" si="76"/>
        <v>35.116863905325445</v>
      </c>
      <c r="T104" s="20">
        <v>36740</v>
      </c>
      <c r="U104" s="20">
        <f t="shared" si="77"/>
        <v>54.349112426035504</v>
      </c>
      <c r="V104" s="20">
        <v>0</v>
      </c>
      <c r="W104" s="20">
        <f t="shared" si="78"/>
        <v>0</v>
      </c>
      <c r="X104" s="20">
        <v>0</v>
      </c>
      <c r="Y104" s="20">
        <f t="shared" si="79"/>
        <v>0</v>
      </c>
      <c r="Z104" s="20">
        <v>0</v>
      </c>
      <c r="AA104" s="20">
        <f t="shared" si="80"/>
        <v>0</v>
      </c>
      <c r="AB104" s="20">
        <v>0</v>
      </c>
      <c r="AC104" s="20">
        <f t="shared" si="81"/>
        <v>0</v>
      </c>
      <c r="AD104" s="21">
        <f t="shared" si="82"/>
        <v>537332</v>
      </c>
      <c r="AE104" s="20">
        <f t="shared" si="83"/>
        <v>794.86982248520712</v>
      </c>
    </row>
    <row r="105" spans="1:31" s="33" customFormat="1" x14ac:dyDescent="0.2">
      <c r="A105" s="7" t="s">
        <v>146</v>
      </c>
      <c r="B105" s="8" t="s">
        <v>147</v>
      </c>
      <c r="C105" s="9">
        <v>279</v>
      </c>
      <c r="D105" s="10">
        <v>75356</v>
      </c>
      <c r="E105" s="10">
        <f t="shared" si="69"/>
        <v>270.09318996415772</v>
      </c>
      <c r="F105" s="10">
        <v>121520</v>
      </c>
      <c r="G105" s="10">
        <f t="shared" si="70"/>
        <v>435.55555555555554</v>
      </c>
      <c r="H105" s="10">
        <v>7586</v>
      </c>
      <c r="I105" s="10">
        <f t="shared" si="71"/>
        <v>27.189964157706093</v>
      </c>
      <c r="J105" s="10">
        <v>0</v>
      </c>
      <c r="K105" s="10">
        <f t="shared" si="72"/>
        <v>0</v>
      </c>
      <c r="L105" s="10">
        <v>0</v>
      </c>
      <c r="M105" s="10">
        <f t="shared" si="73"/>
        <v>0</v>
      </c>
      <c r="N105" s="10">
        <v>1989</v>
      </c>
      <c r="O105" s="10">
        <f t="shared" si="74"/>
        <v>7.129032258064516</v>
      </c>
      <c r="P105" s="10">
        <v>0</v>
      </c>
      <c r="Q105" s="10">
        <f t="shared" si="75"/>
        <v>0</v>
      </c>
      <c r="R105" s="10">
        <v>12746</v>
      </c>
      <c r="S105" s="10">
        <f t="shared" si="76"/>
        <v>45.68458781362007</v>
      </c>
      <c r="T105" s="10">
        <v>23919</v>
      </c>
      <c r="U105" s="10">
        <f t="shared" si="77"/>
        <v>85.731182795698928</v>
      </c>
      <c r="V105" s="10">
        <v>0</v>
      </c>
      <c r="W105" s="10">
        <f t="shared" si="78"/>
        <v>0</v>
      </c>
      <c r="X105" s="10">
        <v>0</v>
      </c>
      <c r="Y105" s="10">
        <f t="shared" si="79"/>
        <v>0</v>
      </c>
      <c r="Z105" s="10">
        <v>0</v>
      </c>
      <c r="AA105" s="10">
        <f t="shared" si="80"/>
        <v>0</v>
      </c>
      <c r="AB105" s="10">
        <v>0</v>
      </c>
      <c r="AC105" s="10">
        <f t="shared" si="81"/>
        <v>0</v>
      </c>
      <c r="AD105" s="16">
        <f t="shared" si="82"/>
        <v>243116</v>
      </c>
      <c r="AE105" s="32">
        <f t="shared" si="83"/>
        <v>871.3835125448029</v>
      </c>
    </row>
    <row r="106" spans="1:31" x14ac:dyDescent="0.2">
      <c r="A106" s="12" t="s">
        <v>148</v>
      </c>
      <c r="B106" s="13" t="s">
        <v>149</v>
      </c>
      <c r="C106" s="14">
        <v>500</v>
      </c>
      <c r="D106" s="15">
        <v>292181</v>
      </c>
      <c r="E106" s="15">
        <f t="shared" si="69"/>
        <v>584.36199999999997</v>
      </c>
      <c r="F106" s="15">
        <v>3054</v>
      </c>
      <c r="G106" s="15">
        <f t="shared" si="70"/>
        <v>6.1079999999999997</v>
      </c>
      <c r="H106" s="15">
        <v>30987</v>
      </c>
      <c r="I106" s="15">
        <f t="shared" si="71"/>
        <v>61.973999999999997</v>
      </c>
      <c r="J106" s="15">
        <v>523943</v>
      </c>
      <c r="K106" s="15">
        <f t="shared" si="72"/>
        <v>1047.886</v>
      </c>
      <c r="L106" s="15">
        <v>11862</v>
      </c>
      <c r="M106" s="15">
        <f t="shared" si="73"/>
        <v>23.724</v>
      </c>
      <c r="N106" s="15">
        <v>0</v>
      </c>
      <c r="O106" s="15">
        <f t="shared" si="74"/>
        <v>0</v>
      </c>
      <c r="P106" s="15">
        <v>704</v>
      </c>
      <c r="Q106" s="15">
        <f t="shared" si="75"/>
        <v>1.4079999999999999</v>
      </c>
      <c r="R106" s="15">
        <v>11687</v>
      </c>
      <c r="S106" s="15">
        <f t="shared" si="76"/>
        <v>23.373999999999999</v>
      </c>
      <c r="T106" s="15">
        <v>26662</v>
      </c>
      <c r="U106" s="15">
        <f t="shared" si="77"/>
        <v>53.323999999999998</v>
      </c>
      <c r="V106" s="15">
        <v>0</v>
      </c>
      <c r="W106" s="15">
        <f t="shared" si="78"/>
        <v>0</v>
      </c>
      <c r="X106" s="15">
        <v>0</v>
      </c>
      <c r="Y106" s="15">
        <f t="shared" si="79"/>
        <v>0</v>
      </c>
      <c r="Z106" s="15">
        <v>0</v>
      </c>
      <c r="AA106" s="15">
        <f t="shared" si="80"/>
        <v>0</v>
      </c>
      <c r="AB106" s="15">
        <v>0</v>
      </c>
      <c r="AC106" s="15">
        <f t="shared" si="81"/>
        <v>0</v>
      </c>
      <c r="AD106" s="16">
        <f t="shared" si="82"/>
        <v>901080</v>
      </c>
      <c r="AE106" s="15">
        <f t="shared" si="83"/>
        <v>1802.16</v>
      </c>
    </row>
    <row r="107" spans="1:31" x14ac:dyDescent="0.2">
      <c r="A107" s="12" t="s">
        <v>150</v>
      </c>
      <c r="B107" s="35" t="s">
        <v>151</v>
      </c>
      <c r="C107" s="14">
        <v>399</v>
      </c>
      <c r="D107" s="15">
        <v>95141</v>
      </c>
      <c r="E107" s="15">
        <f t="shared" si="69"/>
        <v>238.44862155388472</v>
      </c>
      <c r="F107" s="15">
        <v>112323</v>
      </c>
      <c r="G107" s="15">
        <f t="shared" si="70"/>
        <v>281.51127819548873</v>
      </c>
      <c r="H107" s="15">
        <v>26268</v>
      </c>
      <c r="I107" s="15">
        <f t="shared" si="71"/>
        <v>65.834586466165419</v>
      </c>
      <c r="J107" s="15">
        <v>0</v>
      </c>
      <c r="K107" s="15">
        <f t="shared" si="72"/>
        <v>0</v>
      </c>
      <c r="L107" s="15">
        <v>0</v>
      </c>
      <c r="M107" s="15">
        <f t="shared" si="73"/>
        <v>0</v>
      </c>
      <c r="N107" s="15">
        <v>2840</v>
      </c>
      <c r="O107" s="15">
        <f t="shared" si="74"/>
        <v>7.1177944862155389</v>
      </c>
      <c r="P107" s="15">
        <v>0</v>
      </c>
      <c r="Q107" s="15">
        <f t="shared" si="75"/>
        <v>0</v>
      </c>
      <c r="R107" s="15">
        <v>13085</v>
      </c>
      <c r="S107" s="15">
        <f t="shared" si="76"/>
        <v>32.794486215538846</v>
      </c>
      <c r="T107" s="15">
        <v>18920</v>
      </c>
      <c r="U107" s="15">
        <f t="shared" si="77"/>
        <v>47.418546365914786</v>
      </c>
      <c r="V107" s="15">
        <v>0</v>
      </c>
      <c r="W107" s="15">
        <f t="shared" si="78"/>
        <v>0</v>
      </c>
      <c r="X107" s="15">
        <v>0</v>
      </c>
      <c r="Y107" s="15">
        <f t="shared" si="79"/>
        <v>0</v>
      </c>
      <c r="Z107" s="15">
        <v>0</v>
      </c>
      <c r="AA107" s="15">
        <f t="shared" si="80"/>
        <v>0</v>
      </c>
      <c r="AB107" s="15">
        <v>0</v>
      </c>
      <c r="AC107" s="15">
        <f t="shared" si="81"/>
        <v>0</v>
      </c>
      <c r="AD107" s="16">
        <f t="shared" si="82"/>
        <v>268577</v>
      </c>
      <c r="AE107" s="15">
        <f t="shared" si="83"/>
        <v>673.12531328320802</v>
      </c>
    </row>
    <row r="108" spans="1:31" x14ac:dyDescent="0.2">
      <c r="A108" s="12" t="s">
        <v>154</v>
      </c>
      <c r="B108" s="35" t="s">
        <v>155</v>
      </c>
      <c r="C108" s="14">
        <v>169</v>
      </c>
      <c r="D108" s="15">
        <v>61266</v>
      </c>
      <c r="E108" s="15">
        <f t="shared" si="69"/>
        <v>362.52071005917162</v>
      </c>
      <c r="F108" s="15">
        <v>0</v>
      </c>
      <c r="G108" s="15">
        <f t="shared" si="70"/>
        <v>0</v>
      </c>
      <c r="H108" s="15">
        <v>6669</v>
      </c>
      <c r="I108" s="15">
        <f t="shared" si="71"/>
        <v>39.46153846153846</v>
      </c>
      <c r="J108" s="15">
        <v>120770</v>
      </c>
      <c r="K108" s="15">
        <f t="shared" si="72"/>
        <v>714.61538461538464</v>
      </c>
      <c r="L108" s="15">
        <v>0</v>
      </c>
      <c r="M108" s="15">
        <f t="shared" si="73"/>
        <v>0</v>
      </c>
      <c r="N108" s="15">
        <v>0</v>
      </c>
      <c r="O108" s="15">
        <f t="shared" si="74"/>
        <v>0</v>
      </c>
      <c r="P108" s="15">
        <v>0</v>
      </c>
      <c r="Q108" s="15">
        <f t="shared" si="75"/>
        <v>0</v>
      </c>
      <c r="R108" s="15">
        <v>0</v>
      </c>
      <c r="S108" s="15">
        <f t="shared" si="76"/>
        <v>0</v>
      </c>
      <c r="T108" s="15">
        <v>913</v>
      </c>
      <c r="U108" s="15">
        <f t="shared" si="77"/>
        <v>5.4023668639053257</v>
      </c>
      <c r="V108" s="15">
        <v>0</v>
      </c>
      <c r="W108" s="15">
        <f t="shared" si="78"/>
        <v>0</v>
      </c>
      <c r="X108" s="15">
        <v>0</v>
      </c>
      <c r="Y108" s="15">
        <f t="shared" si="79"/>
        <v>0</v>
      </c>
      <c r="Z108" s="15">
        <v>0</v>
      </c>
      <c r="AA108" s="15">
        <f t="shared" si="80"/>
        <v>0</v>
      </c>
      <c r="AB108" s="15">
        <v>3280</v>
      </c>
      <c r="AC108" s="15">
        <f t="shared" si="81"/>
        <v>19.408284023668639</v>
      </c>
      <c r="AD108" s="16">
        <f t="shared" si="82"/>
        <v>192898</v>
      </c>
      <c r="AE108" s="15">
        <f t="shared" si="83"/>
        <v>1141.4082840236686</v>
      </c>
    </row>
    <row r="109" spans="1:31" x14ac:dyDescent="0.2">
      <c r="A109" s="17" t="s">
        <v>156</v>
      </c>
      <c r="B109" s="22" t="s">
        <v>157</v>
      </c>
      <c r="C109" s="19">
        <v>649</v>
      </c>
      <c r="D109" s="20">
        <v>594887</v>
      </c>
      <c r="E109" s="20">
        <f t="shared" si="69"/>
        <v>916.62095531587056</v>
      </c>
      <c r="F109" s="20">
        <v>4275</v>
      </c>
      <c r="G109" s="20">
        <f t="shared" si="70"/>
        <v>6.5870570107858244</v>
      </c>
      <c r="H109" s="20">
        <v>66836</v>
      </c>
      <c r="I109" s="20">
        <f t="shared" si="71"/>
        <v>102.98305084745763</v>
      </c>
      <c r="J109" s="20">
        <v>997107</v>
      </c>
      <c r="K109" s="20">
        <f t="shared" si="72"/>
        <v>1536.3744221879815</v>
      </c>
      <c r="L109" s="20">
        <v>92297</v>
      </c>
      <c r="M109" s="20">
        <f t="shared" si="73"/>
        <v>142.21417565485362</v>
      </c>
      <c r="N109" s="20">
        <v>0</v>
      </c>
      <c r="O109" s="20">
        <f t="shared" si="74"/>
        <v>0</v>
      </c>
      <c r="P109" s="20">
        <v>0</v>
      </c>
      <c r="Q109" s="20">
        <f t="shared" si="75"/>
        <v>0</v>
      </c>
      <c r="R109" s="20">
        <v>0</v>
      </c>
      <c r="S109" s="20">
        <f t="shared" si="76"/>
        <v>0</v>
      </c>
      <c r="T109" s="20">
        <v>30098</v>
      </c>
      <c r="U109" s="20">
        <f t="shared" si="77"/>
        <v>46.375963020030817</v>
      </c>
      <c r="V109" s="20">
        <v>0</v>
      </c>
      <c r="W109" s="20">
        <f t="shared" si="78"/>
        <v>0</v>
      </c>
      <c r="X109" s="20">
        <v>0</v>
      </c>
      <c r="Y109" s="20">
        <f t="shared" si="79"/>
        <v>0</v>
      </c>
      <c r="Z109" s="20">
        <v>0</v>
      </c>
      <c r="AA109" s="20">
        <f t="shared" si="80"/>
        <v>0</v>
      </c>
      <c r="AB109" s="20">
        <v>120</v>
      </c>
      <c r="AC109" s="20">
        <f t="shared" si="81"/>
        <v>0.18489984591679506</v>
      </c>
      <c r="AD109" s="21">
        <f t="shared" si="82"/>
        <v>1785620</v>
      </c>
      <c r="AE109" s="20">
        <f t="shared" si="83"/>
        <v>2751.3405238828968</v>
      </c>
    </row>
    <row r="110" spans="1:31" s="33" customFormat="1" x14ac:dyDescent="0.2">
      <c r="A110" s="7" t="s">
        <v>158</v>
      </c>
      <c r="B110" s="8" t="s">
        <v>159</v>
      </c>
      <c r="C110" s="9">
        <v>887</v>
      </c>
      <c r="D110" s="10">
        <v>289818</v>
      </c>
      <c r="E110" s="10">
        <f t="shared" si="69"/>
        <v>326.73957158962799</v>
      </c>
      <c r="F110" s="10">
        <v>216229</v>
      </c>
      <c r="G110" s="10">
        <f t="shared" si="70"/>
        <v>243.77564825253663</v>
      </c>
      <c r="H110" s="10">
        <v>50571</v>
      </c>
      <c r="I110" s="10">
        <f t="shared" si="71"/>
        <v>57.013528748590758</v>
      </c>
      <c r="J110" s="10">
        <v>0</v>
      </c>
      <c r="K110" s="10">
        <f t="shared" si="72"/>
        <v>0</v>
      </c>
      <c r="L110" s="10">
        <v>0</v>
      </c>
      <c r="M110" s="10">
        <f t="shared" si="73"/>
        <v>0</v>
      </c>
      <c r="N110" s="10">
        <v>11680</v>
      </c>
      <c r="O110" s="10">
        <f t="shared" si="74"/>
        <v>13.167981961668545</v>
      </c>
      <c r="P110" s="10">
        <v>0</v>
      </c>
      <c r="Q110" s="10">
        <f t="shared" si="75"/>
        <v>0</v>
      </c>
      <c r="R110" s="10">
        <v>19177</v>
      </c>
      <c r="S110" s="10">
        <f t="shared" si="76"/>
        <v>21.620067643742953</v>
      </c>
      <c r="T110" s="10">
        <v>41652</v>
      </c>
      <c r="U110" s="10">
        <f t="shared" si="77"/>
        <v>46.958286358511835</v>
      </c>
      <c r="V110" s="10">
        <v>0</v>
      </c>
      <c r="W110" s="10">
        <f t="shared" si="78"/>
        <v>0</v>
      </c>
      <c r="X110" s="10">
        <v>0</v>
      </c>
      <c r="Y110" s="10">
        <f t="shared" si="79"/>
        <v>0</v>
      </c>
      <c r="Z110" s="10">
        <v>0</v>
      </c>
      <c r="AA110" s="10">
        <f t="shared" si="80"/>
        <v>0</v>
      </c>
      <c r="AB110" s="10">
        <v>0</v>
      </c>
      <c r="AC110" s="10">
        <f t="shared" si="81"/>
        <v>0</v>
      </c>
      <c r="AD110" s="16">
        <f t="shared" si="82"/>
        <v>629127</v>
      </c>
      <c r="AE110" s="32">
        <f t="shared" si="83"/>
        <v>709.27508455467864</v>
      </c>
    </row>
    <row r="111" spans="1:31" x14ac:dyDescent="0.2">
      <c r="A111" s="12" t="s">
        <v>160</v>
      </c>
      <c r="B111" s="35" t="s">
        <v>161</v>
      </c>
      <c r="C111" s="14">
        <v>295</v>
      </c>
      <c r="D111" s="15">
        <v>291059</v>
      </c>
      <c r="E111" s="15">
        <f t="shared" si="69"/>
        <v>986.64067796610175</v>
      </c>
      <c r="F111" s="15">
        <v>132420</v>
      </c>
      <c r="G111" s="15">
        <f t="shared" si="70"/>
        <v>448.88135593220341</v>
      </c>
      <c r="H111" s="15">
        <v>31028</v>
      </c>
      <c r="I111" s="15">
        <f t="shared" si="71"/>
        <v>105.17966101694915</v>
      </c>
      <c r="J111" s="15">
        <v>0</v>
      </c>
      <c r="K111" s="15">
        <f t="shared" si="72"/>
        <v>0</v>
      </c>
      <c r="L111" s="15">
        <v>0</v>
      </c>
      <c r="M111" s="15">
        <f t="shared" si="73"/>
        <v>0</v>
      </c>
      <c r="N111" s="15">
        <v>66826</v>
      </c>
      <c r="O111" s="15">
        <f t="shared" si="74"/>
        <v>226.52881355932203</v>
      </c>
      <c r="P111" s="15">
        <v>0</v>
      </c>
      <c r="Q111" s="15">
        <f t="shared" si="75"/>
        <v>0</v>
      </c>
      <c r="R111" s="15">
        <v>5128</v>
      </c>
      <c r="S111" s="15">
        <f t="shared" si="76"/>
        <v>17.383050847457628</v>
      </c>
      <c r="T111" s="15">
        <v>11014</v>
      </c>
      <c r="U111" s="15">
        <f t="shared" si="77"/>
        <v>37.335593220338986</v>
      </c>
      <c r="V111" s="15">
        <v>0</v>
      </c>
      <c r="W111" s="15">
        <f t="shared" si="78"/>
        <v>0</v>
      </c>
      <c r="X111" s="15">
        <v>0</v>
      </c>
      <c r="Y111" s="15">
        <f t="shared" si="79"/>
        <v>0</v>
      </c>
      <c r="Z111" s="15">
        <v>0</v>
      </c>
      <c r="AA111" s="15">
        <f t="shared" si="80"/>
        <v>0</v>
      </c>
      <c r="AB111" s="15">
        <v>0</v>
      </c>
      <c r="AC111" s="15">
        <f t="shared" si="81"/>
        <v>0</v>
      </c>
      <c r="AD111" s="16">
        <f t="shared" si="82"/>
        <v>537475</v>
      </c>
      <c r="AE111" s="15">
        <f t="shared" si="83"/>
        <v>1821.949152542373</v>
      </c>
    </row>
    <row r="112" spans="1:31" x14ac:dyDescent="0.2">
      <c r="A112" s="12" t="s">
        <v>162</v>
      </c>
      <c r="B112" s="13" t="s">
        <v>163</v>
      </c>
      <c r="C112" s="14">
        <v>777</v>
      </c>
      <c r="D112" s="15">
        <v>228210</v>
      </c>
      <c r="E112" s="15">
        <f t="shared" si="69"/>
        <v>293.70656370656371</v>
      </c>
      <c r="F112" s="15">
        <v>205050</v>
      </c>
      <c r="G112" s="15">
        <f t="shared" si="70"/>
        <v>263.89961389961388</v>
      </c>
      <c r="H112" s="15">
        <v>47954</v>
      </c>
      <c r="I112" s="15">
        <f t="shared" si="71"/>
        <v>61.716859716859716</v>
      </c>
      <c r="J112" s="15">
        <v>0</v>
      </c>
      <c r="K112" s="15">
        <f t="shared" si="72"/>
        <v>0</v>
      </c>
      <c r="L112" s="15">
        <v>0</v>
      </c>
      <c r="M112" s="15">
        <f t="shared" si="73"/>
        <v>0</v>
      </c>
      <c r="N112" s="15">
        <v>3185</v>
      </c>
      <c r="O112" s="15">
        <f t="shared" si="74"/>
        <v>4.0990990990990994</v>
      </c>
      <c r="P112" s="15">
        <v>0</v>
      </c>
      <c r="Q112" s="15">
        <f t="shared" si="75"/>
        <v>0</v>
      </c>
      <c r="R112" s="15">
        <v>20526</v>
      </c>
      <c r="S112" s="15">
        <f t="shared" si="76"/>
        <v>26.416988416988417</v>
      </c>
      <c r="T112" s="15">
        <v>41358</v>
      </c>
      <c r="U112" s="15">
        <f t="shared" si="77"/>
        <v>53.227799227799231</v>
      </c>
      <c r="V112" s="15">
        <v>0</v>
      </c>
      <c r="W112" s="15">
        <f t="shared" si="78"/>
        <v>0</v>
      </c>
      <c r="X112" s="15">
        <v>0</v>
      </c>
      <c r="Y112" s="15">
        <f t="shared" si="79"/>
        <v>0</v>
      </c>
      <c r="Z112" s="15">
        <v>0</v>
      </c>
      <c r="AA112" s="15">
        <f t="shared" si="80"/>
        <v>0</v>
      </c>
      <c r="AB112" s="15">
        <v>0</v>
      </c>
      <c r="AC112" s="15">
        <f t="shared" si="81"/>
        <v>0</v>
      </c>
      <c r="AD112" s="16">
        <f t="shared" si="82"/>
        <v>546283</v>
      </c>
      <c r="AE112" s="15">
        <f t="shared" si="83"/>
        <v>703.06692406692412</v>
      </c>
    </row>
    <row r="113" spans="1:31" x14ac:dyDescent="0.2">
      <c r="A113" s="12" t="s">
        <v>166</v>
      </c>
      <c r="B113" s="13" t="s">
        <v>167</v>
      </c>
      <c r="C113" s="14">
        <v>349</v>
      </c>
      <c r="D113" s="15">
        <v>57875</v>
      </c>
      <c r="E113" s="15">
        <f t="shared" si="69"/>
        <v>165.83094555873924</v>
      </c>
      <c r="F113" s="15">
        <v>71913</v>
      </c>
      <c r="G113" s="15">
        <f t="shared" si="70"/>
        <v>206.05444126074499</v>
      </c>
      <c r="H113" s="15">
        <v>16499</v>
      </c>
      <c r="I113" s="15">
        <f t="shared" si="71"/>
        <v>47.275071633237822</v>
      </c>
      <c r="J113" s="15">
        <v>0</v>
      </c>
      <c r="K113" s="15">
        <f t="shared" si="72"/>
        <v>0</v>
      </c>
      <c r="L113" s="15">
        <v>0</v>
      </c>
      <c r="M113" s="15">
        <f t="shared" si="73"/>
        <v>0</v>
      </c>
      <c r="N113" s="15">
        <v>7539</v>
      </c>
      <c r="O113" s="15">
        <f t="shared" si="74"/>
        <v>21.601719197707737</v>
      </c>
      <c r="P113" s="15">
        <v>0</v>
      </c>
      <c r="Q113" s="15">
        <f t="shared" si="75"/>
        <v>0</v>
      </c>
      <c r="R113" s="15">
        <v>6105</v>
      </c>
      <c r="S113" s="15">
        <f t="shared" si="76"/>
        <v>17.492836676217767</v>
      </c>
      <c r="T113" s="15">
        <v>12508</v>
      </c>
      <c r="U113" s="15">
        <f t="shared" si="77"/>
        <v>35.839541547277939</v>
      </c>
      <c r="V113" s="15">
        <v>0</v>
      </c>
      <c r="W113" s="15">
        <f t="shared" si="78"/>
        <v>0</v>
      </c>
      <c r="X113" s="15">
        <v>0</v>
      </c>
      <c r="Y113" s="15">
        <f t="shared" si="79"/>
        <v>0</v>
      </c>
      <c r="Z113" s="15">
        <v>0</v>
      </c>
      <c r="AA113" s="15">
        <f t="shared" si="80"/>
        <v>0</v>
      </c>
      <c r="AB113" s="15">
        <v>0</v>
      </c>
      <c r="AC113" s="15">
        <f t="shared" si="81"/>
        <v>0</v>
      </c>
      <c r="AD113" s="16">
        <f t="shared" si="82"/>
        <v>172439</v>
      </c>
      <c r="AE113" s="15">
        <f t="shared" si="83"/>
        <v>494.09455587392551</v>
      </c>
    </row>
    <row r="114" spans="1:31" s="33" customFormat="1" x14ac:dyDescent="0.2">
      <c r="A114" s="17" t="s">
        <v>168</v>
      </c>
      <c r="B114" s="22" t="s">
        <v>169</v>
      </c>
      <c r="C114" s="19">
        <v>180</v>
      </c>
      <c r="D114" s="20">
        <v>27008</v>
      </c>
      <c r="E114" s="20">
        <f t="shared" si="69"/>
        <v>150.04444444444445</v>
      </c>
      <c r="F114" s="20">
        <v>44066</v>
      </c>
      <c r="G114" s="20">
        <f t="shared" si="70"/>
        <v>244.8111111111111</v>
      </c>
      <c r="H114" s="20">
        <v>10299</v>
      </c>
      <c r="I114" s="20">
        <f t="shared" si="71"/>
        <v>57.216666666666669</v>
      </c>
      <c r="J114" s="20">
        <v>0</v>
      </c>
      <c r="K114" s="20">
        <f t="shared" si="72"/>
        <v>0</v>
      </c>
      <c r="L114" s="20">
        <v>0</v>
      </c>
      <c r="M114" s="20">
        <f t="shared" si="73"/>
        <v>0</v>
      </c>
      <c r="N114" s="20">
        <v>0</v>
      </c>
      <c r="O114" s="20">
        <f t="shared" si="74"/>
        <v>0</v>
      </c>
      <c r="P114" s="20">
        <v>0</v>
      </c>
      <c r="Q114" s="20">
        <f t="shared" si="75"/>
        <v>0</v>
      </c>
      <c r="R114" s="20">
        <v>5757</v>
      </c>
      <c r="S114" s="20">
        <f t="shared" si="76"/>
        <v>31.983333333333334</v>
      </c>
      <c r="T114" s="20">
        <v>9017</v>
      </c>
      <c r="U114" s="20">
        <f t="shared" si="77"/>
        <v>50.094444444444441</v>
      </c>
      <c r="V114" s="20">
        <v>0</v>
      </c>
      <c r="W114" s="20">
        <f t="shared" si="78"/>
        <v>0</v>
      </c>
      <c r="X114" s="20">
        <v>0</v>
      </c>
      <c r="Y114" s="20">
        <f t="shared" si="79"/>
        <v>0</v>
      </c>
      <c r="Z114" s="20">
        <v>0</v>
      </c>
      <c r="AA114" s="20">
        <f t="shared" si="80"/>
        <v>0</v>
      </c>
      <c r="AB114" s="20">
        <v>0</v>
      </c>
      <c r="AC114" s="20">
        <f t="shared" si="81"/>
        <v>0</v>
      </c>
      <c r="AD114" s="21">
        <f t="shared" si="82"/>
        <v>96147</v>
      </c>
      <c r="AE114" s="20">
        <f t="shared" si="83"/>
        <v>534.15</v>
      </c>
    </row>
    <row r="115" spans="1:31" x14ac:dyDescent="0.2">
      <c r="A115" s="7" t="s">
        <v>170</v>
      </c>
      <c r="B115" s="8" t="s">
        <v>171</v>
      </c>
      <c r="C115" s="9">
        <v>1913</v>
      </c>
      <c r="D115" s="10">
        <v>634850</v>
      </c>
      <c r="E115" s="10">
        <f t="shared" si="69"/>
        <v>331.86095138525877</v>
      </c>
      <c r="F115" s="10">
        <v>208248</v>
      </c>
      <c r="G115" s="10">
        <f t="shared" si="70"/>
        <v>108.85938316779927</v>
      </c>
      <c r="H115" s="10">
        <v>48710</v>
      </c>
      <c r="I115" s="10">
        <f t="shared" si="71"/>
        <v>25.462624150548876</v>
      </c>
      <c r="J115" s="10">
        <v>0</v>
      </c>
      <c r="K115" s="10">
        <f t="shared" si="72"/>
        <v>0</v>
      </c>
      <c r="L115" s="10">
        <v>0</v>
      </c>
      <c r="M115" s="10">
        <f t="shared" si="73"/>
        <v>0</v>
      </c>
      <c r="N115" s="10">
        <v>78522</v>
      </c>
      <c r="O115" s="10">
        <f t="shared" si="74"/>
        <v>41.046523784631468</v>
      </c>
      <c r="P115" s="10">
        <v>0</v>
      </c>
      <c r="Q115" s="10">
        <f t="shared" si="75"/>
        <v>0</v>
      </c>
      <c r="R115" s="10">
        <v>22638</v>
      </c>
      <c r="S115" s="10">
        <f t="shared" si="76"/>
        <v>11.833768949294303</v>
      </c>
      <c r="T115" s="10">
        <v>2092</v>
      </c>
      <c r="U115" s="10">
        <f t="shared" si="77"/>
        <v>1.0935703084161004</v>
      </c>
      <c r="V115" s="10">
        <v>0</v>
      </c>
      <c r="W115" s="10">
        <f t="shared" si="78"/>
        <v>0</v>
      </c>
      <c r="X115" s="10">
        <v>0</v>
      </c>
      <c r="Y115" s="10">
        <f t="shared" si="79"/>
        <v>0</v>
      </c>
      <c r="Z115" s="10">
        <v>0</v>
      </c>
      <c r="AA115" s="10">
        <f t="shared" si="80"/>
        <v>0</v>
      </c>
      <c r="AB115" s="10">
        <v>0</v>
      </c>
      <c r="AC115" s="10">
        <f t="shared" si="81"/>
        <v>0</v>
      </c>
      <c r="AD115" s="16">
        <f t="shared" si="82"/>
        <v>995060</v>
      </c>
      <c r="AE115" s="32">
        <f t="shared" si="83"/>
        <v>520.15682174594872</v>
      </c>
    </row>
    <row r="116" spans="1:31" x14ac:dyDescent="0.2">
      <c r="A116" s="12" t="s">
        <v>172</v>
      </c>
      <c r="B116" s="35" t="s">
        <v>173</v>
      </c>
      <c r="C116" s="14">
        <v>633</v>
      </c>
      <c r="D116" s="15">
        <v>234341</v>
      </c>
      <c r="E116" s="15">
        <f t="shared" si="69"/>
        <v>370.20695102685625</v>
      </c>
      <c r="F116" s="15">
        <v>206835</v>
      </c>
      <c r="G116" s="15">
        <f t="shared" si="70"/>
        <v>326.7535545023697</v>
      </c>
      <c r="H116" s="15">
        <v>48372</v>
      </c>
      <c r="I116" s="15">
        <f t="shared" si="71"/>
        <v>76.417061611374407</v>
      </c>
      <c r="J116" s="15">
        <v>0</v>
      </c>
      <c r="K116" s="15">
        <f t="shared" si="72"/>
        <v>0</v>
      </c>
      <c r="L116" s="15">
        <v>0</v>
      </c>
      <c r="M116" s="15">
        <f t="shared" si="73"/>
        <v>0</v>
      </c>
      <c r="N116" s="15">
        <v>3658</v>
      </c>
      <c r="O116" s="15">
        <f t="shared" si="74"/>
        <v>5.7788309636650865</v>
      </c>
      <c r="P116" s="15">
        <v>0</v>
      </c>
      <c r="Q116" s="15">
        <f t="shared" si="75"/>
        <v>0</v>
      </c>
      <c r="R116" s="15">
        <v>20171</v>
      </c>
      <c r="S116" s="15">
        <f t="shared" si="76"/>
        <v>31.865718799368089</v>
      </c>
      <c r="T116" s="15">
        <v>43344</v>
      </c>
      <c r="U116" s="15">
        <f t="shared" si="77"/>
        <v>68.473933649289094</v>
      </c>
      <c r="V116" s="15">
        <v>0</v>
      </c>
      <c r="W116" s="15">
        <f t="shared" si="78"/>
        <v>0</v>
      </c>
      <c r="X116" s="15">
        <v>0</v>
      </c>
      <c r="Y116" s="15">
        <f t="shared" si="79"/>
        <v>0</v>
      </c>
      <c r="Z116" s="15">
        <v>0</v>
      </c>
      <c r="AA116" s="15">
        <f t="shared" si="80"/>
        <v>0</v>
      </c>
      <c r="AB116" s="15">
        <v>0</v>
      </c>
      <c r="AC116" s="15">
        <f t="shared" si="81"/>
        <v>0</v>
      </c>
      <c r="AD116" s="16">
        <f t="shared" si="82"/>
        <v>556721</v>
      </c>
      <c r="AE116" s="15">
        <f t="shared" si="83"/>
        <v>879.49605055292261</v>
      </c>
    </row>
    <row r="117" spans="1:31" s="29" customFormat="1" x14ac:dyDescent="0.2">
      <c r="A117" s="12" t="s">
        <v>174</v>
      </c>
      <c r="B117" s="13" t="s">
        <v>175</v>
      </c>
      <c r="C117" s="14">
        <v>311</v>
      </c>
      <c r="D117" s="15">
        <v>65224</v>
      </c>
      <c r="E117" s="15">
        <f t="shared" si="69"/>
        <v>209.7234726688103</v>
      </c>
      <c r="F117" s="15">
        <v>83385</v>
      </c>
      <c r="G117" s="15">
        <f t="shared" si="70"/>
        <v>268.11897106109325</v>
      </c>
      <c r="H117" s="15">
        <v>19860</v>
      </c>
      <c r="I117" s="15">
        <f t="shared" si="71"/>
        <v>63.858520900321544</v>
      </c>
      <c r="J117" s="15">
        <v>0</v>
      </c>
      <c r="K117" s="15">
        <f t="shared" si="72"/>
        <v>0</v>
      </c>
      <c r="L117" s="15">
        <v>0</v>
      </c>
      <c r="M117" s="15">
        <f t="shared" si="73"/>
        <v>0</v>
      </c>
      <c r="N117" s="15">
        <v>16262</v>
      </c>
      <c r="O117" s="15">
        <f t="shared" si="74"/>
        <v>52.289389067524112</v>
      </c>
      <c r="P117" s="15">
        <v>0</v>
      </c>
      <c r="Q117" s="15">
        <f t="shared" si="75"/>
        <v>0</v>
      </c>
      <c r="R117" s="15">
        <v>9192</v>
      </c>
      <c r="S117" s="15">
        <f t="shared" si="76"/>
        <v>29.556270096463024</v>
      </c>
      <c r="T117" s="15">
        <v>11177</v>
      </c>
      <c r="U117" s="15">
        <f t="shared" si="77"/>
        <v>35.938906752411576</v>
      </c>
      <c r="V117" s="15">
        <v>0</v>
      </c>
      <c r="W117" s="15">
        <f t="shared" si="78"/>
        <v>0</v>
      </c>
      <c r="X117" s="15">
        <v>0</v>
      </c>
      <c r="Y117" s="15">
        <f t="shared" si="79"/>
        <v>0</v>
      </c>
      <c r="Z117" s="15">
        <v>0</v>
      </c>
      <c r="AA117" s="15">
        <f t="shared" si="80"/>
        <v>0</v>
      </c>
      <c r="AB117" s="15">
        <v>0</v>
      </c>
      <c r="AC117" s="15">
        <f t="shared" si="81"/>
        <v>0</v>
      </c>
      <c r="AD117" s="16">
        <f t="shared" si="82"/>
        <v>205100</v>
      </c>
      <c r="AE117" s="15">
        <f t="shared" si="83"/>
        <v>659.48553054662375</v>
      </c>
    </row>
    <row r="118" spans="1:31" s="29" customFormat="1" x14ac:dyDescent="0.2">
      <c r="A118" s="12" t="s">
        <v>176</v>
      </c>
      <c r="B118" s="13" t="s">
        <v>177</v>
      </c>
      <c r="C118" s="14">
        <v>250</v>
      </c>
      <c r="D118" s="15">
        <v>71378</v>
      </c>
      <c r="E118" s="15">
        <f t="shared" si="69"/>
        <v>285.512</v>
      </c>
      <c r="F118" s="15">
        <v>53920</v>
      </c>
      <c r="G118" s="15">
        <f t="shared" si="70"/>
        <v>215.68</v>
      </c>
      <c r="H118" s="15">
        <v>12611</v>
      </c>
      <c r="I118" s="15">
        <f t="shared" si="71"/>
        <v>50.444000000000003</v>
      </c>
      <c r="J118" s="15">
        <v>0</v>
      </c>
      <c r="K118" s="15">
        <f t="shared" si="72"/>
        <v>0</v>
      </c>
      <c r="L118" s="15">
        <v>0</v>
      </c>
      <c r="M118" s="15">
        <f t="shared" si="73"/>
        <v>0</v>
      </c>
      <c r="N118" s="15">
        <v>13643</v>
      </c>
      <c r="O118" s="15">
        <f t="shared" si="74"/>
        <v>54.572000000000003</v>
      </c>
      <c r="P118" s="15">
        <v>0</v>
      </c>
      <c r="Q118" s="15">
        <f t="shared" si="75"/>
        <v>0</v>
      </c>
      <c r="R118" s="15">
        <v>-8161</v>
      </c>
      <c r="S118" s="15">
        <f t="shared" si="76"/>
        <v>-32.643999999999998</v>
      </c>
      <c r="T118" s="15">
        <v>6282</v>
      </c>
      <c r="U118" s="15">
        <f t="shared" si="77"/>
        <v>25.128</v>
      </c>
      <c r="V118" s="15">
        <v>0</v>
      </c>
      <c r="W118" s="15">
        <f t="shared" si="78"/>
        <v>0</v>
      </c>
      <c r="X118" s="15">
        <v>0</v>
      </c>
      <c r="Y118" s="15">
        <f t="shared" si="79"/>
        <v>0</v>
      </c>
      <c r="Z118" s="15">
        <v>0</v>
      </c>
      <c r="AA118" s="15">
        <f t="shared" si="80"/>
        <v>0</v>
      </c>
      <c r="AB118" s="15">
        <v>0</v>
      </c>
      <c r="AC118" s="15">
        <f t="shared" si="81"/>
        <v>0</v>
      </c>
      <c r="AD118" s="16">
        <f t="shared" si="82"/>
        <v>149673</v>
      </c>
      <c r="AE118" s="15">
        <f t="shared" si="83"/>
        <v>598.69200000000001</v>
      </c>
    </row>
    <row r="119" spans="1:31" s="29" customFormat="1" x14ac:dyDescent="0.2">
      <c r="A119" s="17" t="s">
        <v>178</v>
      </c>
      <c r="B119" s="22" t="s">
        <v>179</v>
      </c>
      <c r="C119" s="19">
        <v>255</v>
      </c>
      <c r="D119" s="20">
        <v>92294</v>
      </c>
      <c r="E119" s="20">
        <f t="shared" si="69"/>
        <v>361.93725490196078</v>
      </c>
      <c r="F119" s="20">
        <v>97089</v>
      </c>
      <c r="G119" s="20">
        <f t="shared" si="70"/>
        <v>380.74117647058824</v>
      </c>
      <c r="H119" s="20">
        <v>0</v>
      </c>
      <c r="I119" s="20">
        <f t="shared" si="71"/>
        <v>0</v>
      </c>
      <c r="J119" s="20">
        <v>0</v>
      </c>
      <c r="K119" s="20">
        <f t="shared" si="72"/>
        <v>0</v>
      </c>
      <c r="L119" s="20">
        <v>0</v>
      </c>
      <c r="M119" s="20">
        <f t="shared" si="73"/>
        <v>0</v>
      </c>
      <c r="N119" s="20">
        <v>44429</v>
      </c>
      <c r="O119" s="20">
        <f t="shared" si="74"/>
        <v>174.2313725490196</v>
      </c>
      <c r="P119" s="20">
        <v>0</v>
      </c>
      <c r="Q119" s="20">
        <f t="shared" si="75"/>
        <v>0</v>
      </c>
      <c r="R119" s="20">
        <v>2590</v>
      </c>
      <c r="S119" s="20">
        <f t="shared" si="76"/>
        <v>10.156862745098039</v>
      </c>
      <c r="T119" s="20">
        <v>7081</v>
      </c>
      <c r="U119" s="20">
        <f t="shared" si="77"/>
        <v>27.768627450980393</v>
      </c>
      <c r="V119" s="20">
        <v>0</v>
      </c>
      <c r="W119" s="20">
        <f t="shared" si="78"/>
        <v>0</v>
      </c>
      <c r="X119" s="20">
        <v>0</v>
      </c>
      <c r="Y119" s="20">
        <f t="shared" si="79"/>
        <v>0</v>
      </c>
      <c r="Z119" s="20">
        <v>0</v>
      </c>
      <c r="AA119" s="20">
        <f t="shared" si="80"/>
        <v>0</v>
      </c>
      <c r="AB119" s="20">
        <v>0</v>
      </c>
      <c r="AC119" s="20">
        <f t="shared" si="81"/>
        <v>0</v>
      </c>
      <c r="AD119" s="21">
        <f t="shared" si="82"/>
        <v>243483</v>
      </c>
      <c r="AE119" s="20">
        <f t="shared" si="83"/>
        <v>954.83529411764709</v>
      </c>
    </row>
    <row r="120" spans="1:31" s="29" customFormat="1" ht="12.75" customHeight="1" x14ac:dyDescent="0.2">
      <c r="A120" s="23"/>
      <c r="B120" s="37" t="s">
        <v>183</v>
      </c>
      <c r="C120" s="25">
        <f>SUM(C80:C119)</f>
        <v>22617</v>
      </c>
      <c r="D120" s="26">
        <f>SUM(D80:D119)</f>
        <v>10880502</v>
      </c>
      <c r="E120" s="27">
        <f t="shared" si="69"/>
        <v>481.07627006234247</v>
      </c>
      <c r="F120" s="26">
        <f t="shared" ref="F120" si="84">SUM(F80:F119)</f>
        <v>4906019</v>
      </c>
      <c r="G120" s="27">
        <f t="shared" ref="G120" si="85">F120/$C120</f>
        <v>216.91731883096784</v>
      </c>
      <c r="H120" s="26">
        <f t="shared" ref="H120" si="86">SUM(H80:H119)</f>
        <v>1526012</v>
      </c>
      <c r="I120" s="27">
        <f t="shared" ref="I120" si="87">H120/$C120</f>
        <v>67.471901666887746</v>
      </c>
      <c r="J120" s="26">
        <f t="shared" ref="J120" si="88">SUM(J80:J119)</f>
        <v>6803739</v>
      </c>
      <c r="K120" s="27">
        <f t="shared" ref="K120" si="89">J120/$C120</f>
        <v>300.82411460405888</v>
      </c>
      <c r="L120" s="26">
        <f t="shared" ref="L120" si="90">SUM(L80:L119)</f>
        <v>201060</v>
      </c>
      <c r="M120" s="27">
        <f t="shared" ref="M120" si="91">L120/$C120</f>
        <v>8.889773179466772</v>
      </c>
      <c r="N120" s="26">
        <f t="shared" ref="N120" si="92">SUM(N80:N119)</f>
        <v>1314745</v>
      </c>
      <c r="O120" s="27">
        <f t="shared" ref="O120" si="93">N120/$C120</f>
        <v>58.130830790997919</v>
      </c>
      <c r="P120" s="26">
        <f t="shared" ref="P120" si="94">SUM(P80:P119)</f>
        <v>22868</v>
      </c>
      <c r="Q120" s="27">
        <f t="shared" ref="Q120" si="95">P120/$C120</f>
        <v>1.011097846752443</v>
      </c>
      <c r="R120" s="26">
        <f t="shared" ref="R120" si="96">SUM(R80:R119)</f>
        <v>493140</v>
      </c>
      <c r="S120" s="27">
        <f t="shared" ref="S120" si="97">R120/$C120</f>
        <v>21.80395277888314</v>
      </c>
      <c r="T120" s="26">
        <f t="shared" ref="T120" si="98">SUM(T80:T119)</f>
        <v>661849</v>
      </c>
      <c r="U120" s="27">
        <f t="shared" ref="U120" si="99">T120/$C120</f>
        <v>29.263341734093824</v>
      </c>
      <c r="V120" s="26">
        <f t="shared" ref="V120" si="100">SUM(V80:V119)</f>
        <v>49228</v>
      </c>
      <c r="W120" s="27">
        <f t="shared" ref="W120" si="101">V120/$C120</f>
        <v>2.1765928284034133</v>
      </c>
      <c r="X120" s="26">
        <f t="shared" ref="X120" si="102">SUM(X80:X119)</f>
        <v>3125</v>
      </c>
      <c r="Y120" s="27">
        <f t="shared" ref="Y120" si="103">X120/$C120</f>
        <v>0.13817040279435822</v>
      </c>
      <c r="Z120" s="26">
        <f t="shared" ref="Z120" si="104">SUM(Z80:Z119)</f>
        <v>6009</v>
      </c>
      <c r="AA120" s="27">
        <f t="shared" ref="AA120" si="105">Z120/$C120</f>
        <v>0.26568510412521557</v>
      </c>
      <c r="AB120" s="26">
        <f t="shared" ref="AB120" si="106">SUM(AB80:AB119)</f>
        <v>188981</v>
      </c>
      <c r="AC120" s="27">
        <f t="shared" ref="AC120" si="107">AB120/$C120</f>
        <v>8.355705884953796</v>
      </c>
      <c r="AD120" s="47">
        <f t="shared" ref="AD120" si="108">SUM(AD80:AD119)</f>
        <v>27057277</v>
      </c>
      <c r="AE120" s="27">
        <f t="shared" ref="AE120" si="109">AD120/$C120</f>
        <v>1196.3247557147279</v>
      </c>
    </row>
    <row r="121" spans="1:31" x14ac:dyDescent="0.2">
      <c r="A121" s="30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9" customFormat="1" x14ac:dyDescent="0.2">
      <c r="A122" s="7" t="s">
        <v>120</v>
      </c>
      <c r="B122" s="8" t="s">
        <v>121</v>
      </c>
      <c r="C122" s="9">
        <v>372</v>
      </c>
      <c r="D122" s="10">
        <v>176145</v>
      </c>
      <c r="E122" s="10">
        <f t="shared" ref="E122:E127" si="110">D122/$C122</f>
        <v>473.50806451612902</v>
      </c>
      <c r="F122" s="10">
        <v>16</v>
      </c>
      <c r="G122" s="10">
        <f>F122/$C122</f>
        <v>4.3010752688172046E-2</v>
      </c>
      <c r="H122" s="10">
        <v>30898</v>
      </c>
      <c r="I122" s="10">
        <f>H122/$C122</f>
        <v>83.05913978494624</v>
      </c>
      <c r="J122" s="10">
        <v>525597</v>
      </c>
      <c r="K122" s="10">
        <f>J122/$C122</f>
        <v>1412.8951612903227</v>
      </c>
      <c r="L122" s="10">
        <v>15815</v>
      </c>
      <c r="M122" s="10">
        <f>L122/$C122</f>
        <v>42.513440860215056</v>
      </c>
      <c r="N122" s="10">
        <v>0</v>
      </c>
      <c r="O122" s="10">
        <f>N122/$C122</f>
        <v>0</v>
      </c>
      <c r="P122" s="10">
        <v>2211</v>
      </c>
      <c r="Q122" s="10">
        <f>P122/$C122</f>
        <v>5.943548387096774</v>
      </c>
      <c r="R122" s="10">
        <v>9074</v>
      </c>
      <c r="S122" s="10">
        <f>R122/$C122</f>
        <v>24.392473118279568</v>
      </c>
      <c r="T122" s="10">
        <v>0</v>
      </c>
      <c r="U122" s="10">
        <f>T122/$C122</f>
        <v>0</v>
      </c>
      <c r="V122" s="10">
        <v>7001</v>
      </c>
      <c r="W122" s="10">
        <f>V122/$C122</f>
        <v>18.81989247311828</v>
      </c>
      <c r="X122" s="10">
        <v>0</v>
      </c>
      <c r="Y122" s="10">
        <f>X122/$C122</f>
        <v>0</v>
      </c>
      <c r="Z122" s="10">
        <v>5861</v>
      </c>
      <c r="AA122" s="10">
        <f>Z122/$C122</f>
        <v>15.755376344086022</v>
      </c>
      <c r="AB122" s="10">
        <v>2625</v>
      </c>
      <c r="AC122" s="10">
        <f>AB122/$C122</f>
        <v>7.056451612903226</v>
      </c>
      <c r="AD122" s="16">
        <f>D122+F122+H122+J122+L122+N122+P122+R122+T122+V122+X122+Z122+AB122</f>
        <v>775243</v>
      </c>
      <c r="AE122" s="32">
        <f>AD122/$C122</f>
        <v>2083.9865591397847</v>
      </c>
    </row>
    <row r="123" spans="1:31" s="33" customFormat="1" x14ac:dyDescent="0.2">
      <c r="A123" s="12" t="s">
        <v>122</v>
      </c>
      <c r="B123" s="13" t="s">
        <v>123</v>
      </c>
      <c r="C123" s="14">
        <v>783</v>
      </c>
      <c r="D123" s="15">
        <v>301550</v>
      </c>
      <c r="E123" s="15">
        <f t="shared" si="110"/>
        <v>385.12132822477651</v>
      </c>
      <c r="F123" s="15">
        <v>550</v>
      </c>
      <c r="G123" s="15">
        <f>F123/$C123</f>
        <v>0.70242656449552998</v>
      </c>
      <c r="H123" s="15">
        <v>57578</v>
      </c>
      <c r="I123" s="15">
        <f>H123/$C123</f>
        <v>73.535121328224776</v>
      </c>
      <c r="J123" s="15">
        <v>967537</v>
      </c>
      <c r="K123" s="15">
        <f>J123/$C123</f>
        <v>1235.6794380587485</v>
      </c>
      <c r="L123" s="15">
        <v>24972</v>
      </c>
      <c r="M123" s="15">
        <f>L123/$C123</f>
        <v>31.892720306513411</v>
      </c>
      <c r="N123" s="15">
        <v>1</v>
      </c>
      <c r="O123" s="15">
        <f>N123/$C123</f>
        <v>1.277139208173691E-3</v>
      </c>
      <c r="P123" s="15">
        <v>3685</v>
      </c>
      <c r="Q123" s="15">
        <f>P123/$C123</f>
        <v>4.706257982120051</v>
      </c>
      <c r="R123" s="15">
        <v>17058</v>
      </c>
      <c r="S123" s="15">
        <f>R123/$C123</f>
        <v>21.785440613026822</v>
      </c>
      <c r="T123" s="15">
        <v>0</v>
      </c>
      <c r="U123" s="15">
        <f>T123/$C123</f>
        <v>0</v>
      </c>
      <c r="V123" s="15">
        <v>13819</v>
      </c>
      <c r="W123" s="15">
        <f>V123/$C123</f>
        <v>17.648786717752234</v>
      </c>
      <c r="X123" s="15">
        <v>0</v>
      </c>
      <c r="Y123" s="15">
        <f>X123/$C123</f>
        <v>0</v>
      </c>
      <c r="Z123" s="15">
        <v>16156</v>
      </c>
      <c r="AA123" s="15">
        <f>Z123/$C123</f>
        <v>20.633461047254151</v>
      </c>
      <c r="AB123" s="15">
        <v>3481</v>
      </c>
      <c r="AC123" s="15">
        <f>AB123/$C123</f>
        <v>4.4457215836526185</v>
      </c>
      <c r="AD123" s="16">
        <f>D123+F123+H123+J123+L123+N123+P123+R123+T123+V123+X123+Z123+AB123</f>
        <v>1406387</v>
      </c>
      <c r="AE123" s="15">
        <f>AD123/$C123</f>
        <v>1796.1519795657728</v>
      </c>
    </row>
    <row r="124" spans="1:31" s="29" customFormat="1" x14ac:dyDescent="0.2">
      <c r="A124" s="12" t="s">
        <v>132</v>
      </c>
      <c r="B124" s="35" t="s">
        <v>133</v>
      </c>
      <c r="C124" s="14">
        <v>1062</v>
      </c>
      <c r="D124" s="15">
        <v>446844</v>
      </c>
      <c r="E124" s="15">
        <f t="shared" si="110"/>
        <v>420.75706214689268</v>
      </c>
      <c r="F124" s="15">
        <v>344606</v>
      </c>
      <c r="G124" s="15">
        <f>F124/$C124</f>
        <v>324.48775894538608</v>
      </c>
      <c r="H124" s="15">
        <v>82777</v>
      </c>
      <c r="I124" s="15">
        <f>H124/$C124</f>
        <v>77.944444444444443</v>
      </c>
      <c r="J124" s="15">
        <v>0</v>
      </c>
      <c r="K124" s="15">
        <f>J124/$C124</f>
        <v>0</v>
      </c>
      <c r="L124" s="15">
        <v>0</v>
      </c>
      <c r="M124" s="15">
        <f>L124/$C124</f>
        <v>0</v>
      </c>
      <c r="N124" s="15">
        <v>270514</v>
      </c>
      <c r="O124" s="15">
        <f>N124/$C124</f>
        <v>254.72128060263654</v>
      </c>
      <c r="P124" s="15">
        <v>0</v>
      </c>
      <c r="Q124" s="15">
        <f>P124/$C124</f>
        <v>0</v>
      </c>
      <c r="R124" s="15">
        <v>25275</v>
      </c>
      <c r="S124" s="15">
        <f>R124/$C124</f>
        <v>23.799435028248588</v>
      </c>
      <c r="T124" s="15">
        <v>45105</v>
      </c>
      <c r="U124" s="15">
        <f>T124/$C124</f>
        <v>42.471751412429377</v>
      </c>
      <c r="V124" s="15">
        <v>0</v>
      </c>
      <c r="W124" s="15">
        <f>V124/$C124</f>
        <v>0</v>
      </c>
      <c r="X124" s="15">
        <v>0</v>
      </c>
      <c r="Y124" s="15">
        <f>X124/$C124</f>
        <v>0</v>
      </c>
      <c r="Z124" s="15">
        <v>0</v>
      </c>
      <c r="AA124" s="15">
        <f>Z124/$C124</f>
        <v>0</v>
      </c>
      <c r="AB124" s="15">
        <v>38506</v>
      </c>
      <c r="AC124" s="15">
        <f>AB124/$C124</f>
        <v>36.258003766478346</v>
      </c>
      <c r="AD124" s="16">
        <f>D124+F124+H124+J124+L124+N124+P124+R124+T124+V124+X124+Z124+AB124</f>
        <v>1253627</v>
      </c>
      <c r="AE124" s="15">
        <f>AD124/$C124</f>
        <v>1180.4397363465159</v>
      </c>
    </row>
    <row r="125" spans="1:31" s="29" customFormat="1" x14ac:dyDescent="0.2">
      <c r="A125" s="12" t="s">
        <v>152</v>
      </c>
      <c r="B125" s="13" t="s">
        <v>153</v>
      </c>
      <c r="C125" s="14">
        <v>619</v>
      </c>
      <c r="D125" s="15">
        <v>370510</v>
      </c>
      <c r="E125" s="15">
        <f t="shared" si="110"/>
        <v>598.56219709208403</v>
      </c>
      <c r="F125" s="15">
        <v>213953</v>
      </c>
      <c r="G125" s="15">
        <f>F125/$C125</f>
        <v>345.64297253634896</v>
      </c>
      <c r="H125" s="15">
        <v>47050</v>
      </c>
      <c r="I125" s="15">
        <f>H125/$C125</f>
        <v>76.009693053311793</v>
      </c>
      <c r="J125" s="15">
        <v>1249</v>
      </c>
      <c r="K125" s="15">
        <f>J125/$C125</f>
        <v>2.0177705977382874</v>
      </c>
      <c r="L125" s="15">
        <v>0</v>
      </c>
      <c r="M125" s="15">
        <f>L125/$C125</f>
        <v>0</v>
      </c>
      <c r="N125" s="15">
        <v>71931</v>
      </c>
      <c r="O125" s="15">
        <f>N125/$C125</f>
        <v>116.20516962843296</v>
      </c>
      <c r="P125" s="15">
        <v>0</v>
      </c>
      <c r="Q125" s="15">
        <f>P125/$C125</f>
        <v>0</v>
      </c>
      <c r="R125" s="15">
        <v>21569</v>
      </c>
      <c r="S125" s="15">
        <f>R125/$C125</f>
        <v>34.84491114701131</v>
      </c>
      <c r="T125" s="15">
        <v>0</v>
      </c>
      <c r="U125" s="15">
        <f>T125/$C125</f>
        <v>0</v>
      </c>
      <c r="V125" s="15">
        <v>0</v>
      </c>
      <c r="W125" s="15">
        <f>V125/$C125</f>
        <v>0</v>
      </c>
      <c r="X125" s="15">
        <v>0</v>
      </c>
      <c r="Y125" s="15">
        <f>X125/$C125</f>
        <v>0</v>
      </c>
      <c r="Z125" s="15">
        <v>0</v>
      </c>
      <c r="AA125" s="15">
        <f>Z125/$C125</f>
        <v>0</v>
      </c>
      <c r="AB125" s="15">
        <v>3549</v>
      </c>
      <c r="AC125" s="15">
        <f>AB125/$C125</f>
        <v>5.7334410339256863</v>
      </c>
      <c r="AD125" s="16">
        <f>D125+F125+H125+J125+L125+N125+P125+R125+T125+V125+X125+Z125+AB125</f>
        <v>729811</v>
      </c>
      <c r="AE125" s="15">
        <f>AD125/$C125</f>
        <v>1179.0161550888529</v>
      </c>
    </row>
    <row r="126" spans="1:31" s="29" customFormat="1" x14ac:dyDescent="0.2">
      <c r="A126" s="17" t="s">
        <v>164</v>
      </c>
      <c r="B126" s="18" t="s">
        <v>165</v>
      </c>
      <c r="C126" s="19">
        <v>491</v>
      </c>
      <c r="D126" s="20">
        <v>192891</v>
      </c>
      <c r="E126" s="20">
        <f t="shared" si="110"/>
        <v>392.85336048879839</v>
      </c>
      <c r="F126" s="20">
        <v>182959</v>
      </c>
      <c r="G126" s="20">
        <f>F126/$C126</f>
        <v>372.62525458248473</v>
      </c>
      <c r="H126" s="20">
        <v>42947</v>
      </c>
      <c r="I126" s="20">
        <f>H126/$C126</f>
        <v>87.468431771894089</v>
      </c>
      <c r="J126" s="20">
        <v>3416</v>
      </c>
      <c r="K126" s="20">
        <f>J126/$C126</f>
        <v>6.9572301425661918</v>
      </c>
      <c r="L126" s="20">
        <v>0</v>
      </c>
      <c r="M126" s="20">
        <f>L126/$C126</f>
        <v>0</v>
      </c>
      <c r="N126" s="20">
        <v>71779</v>
      </c>
      <c r="O126" s="20">
        <f>N126/$C126</f>
        <v>146.18940936863544</v>
      </c>
      <c r="P126" s="20">
        <v>0</v>
      </c>
      <c r="Q126" s="20">
        <f>P126/$C126</f>
        <v>0</v>
      </c>
      <c r="R126" s="20">
        <v>3098</v>
      </c>
      <c r="S126" s="20">
        <f>R126/$C126</f>
        <v>6.3095723014256615</v>
      </c>
      <c r="T126" s="20">
        <v>0</v>
      </c>
      <c r="U126" s="20">
        <f>T126/$C126</f>
        <v>0</v>
      </c>
      <c r="V126" s="20">
        <v>0</v>
      </c>
      <c r="W126" s="20">
        <f>V126/$C126</f>
        <v>0</v>
      </c>
      <c r="X126" s="20">
        <v>0</v>
      </c>
      <c r="Y126" s="20">
        <f>X126/$C126</f>
        <v>0</v>
      </c>
      <c r="Z126" s="20">
        <v>0</v>
      </c>
      <c r="AA126" s="20">
        <f>Z126/$C126</f>
        <v>0</v>
      </c>
      <c r="AB126" s="20">
        <v>2569</v>
      </c>
      <c r="AC126" s="20">
        <f>AB126/$C126</f>
        <v>5.2321792260692463</v>
      </c>
      <c r="AD126" s="21">
        <f>D126+F126+H126+J126+L126+N126+P126+R126+T126+V126+X126+Z126+AB126</f>
        <v>499659</v>
      </c>
      <c r="AE126" s="20">
        <f>AD126/$C126</f>
        <v>1017.6354378818737</v>
      </c>
    </row>
    <row r="127" spans="1:31" s="29" customFormat="1" ht="12.75" customHeight="1" x14ac:dyDescent="0.2">
      <c r="A127" s="23"/>
      <c r="B127" s="37" t="s">
        <v>184</v>
      </c>
      <c r="C127" s="25">
        <f>SUM(C122:C126)</f>
        <v>3327</v>
      </c>
      <c r="D127" s="26">
        <f>SUM(D122:D126)</f>
        <v>1487940</v>
      </c>
      <c r="E127" s="27">
        <f t="shared" si="110"/>
        <v>447.23174030658248</v>
      </c>
      <c r="F127" s="26">
        <f t="shared" ref="F127" si="111">SUM(F122:F126)</f>
        <v>742084</v>
      </c>
      <c r="G127" s="27">
        <f t="shared" ref="G127" si="112">F127/$C127</f>
        <v>223.04899308686504</v>
      </c>
      <c r="H127" s="26">
        <f t="shared" ref="H127" si="113">SUM(H122:H126)</f>
        <v>261250</v>
      </c>
      <c r="I127" s="27">
        <f t="shared" ref="I127" si="114">H127/$C127</f>
        <v>78.524195972347457</v>
      </c>
      <c r="J127" s="26">
        <f t="shared" ref="J127" si="115">SUM(J122:J126)</f>
        <v>1497799</v>
      </c>
      <c r="K127" s="27">
        <f t="shared" ref="K127" si="116">J127/$C127</f>
        <v>450.19507063420497</v>
      </c>
      <c r="L127" s="26">
        <f t="shared" ref="L127" si="117">SUM(L122:L126)</f>
        <v>40787</v>
      </c>
      <c r="M127" s="27">
        <f t="shared" ref="M127" si="118">L127/$C127</f>
        <v>12.259392846408176</v>
      </c>
      <c r="N127" s="26">
        <f t="shared" ref="N127" si="119">SUM(N122:N126)</f>
        <v>414225</v>
      </c>
      <c r="O127" s="27">
        <f t="shared" ref="O127" si="120">N127/$C127</f>
        <v>124.50405770964834</v>
      </c>
      <c r="P127" s="26">
        <f t="shared" ref="P127" si="121">SUM(P122:P126)</f>
        <v>5896</v>
      </c>
      <c r="Q127" s="27">
        <f t="shared" ref="Q127" si="122">P127/$C127</f>
        <v>1.7721671175232943</v>
      </c>
      <c r="R127" s="26">
        <f t="shared" ref="R127" si="123">SUM(R122:R126)</f>
        <v>76074</v>
      </c>
      <c r="S127" s="27">
        <f t="shared" ref="S127" si="124">R127/$C127</f>
        <v>22.865644724977457</v>
      </c>
      <c r="T127" s="26">
        <f t="shared" ref="T127" si="125">SUM(T122:T126)</f>
        <v>45105</v>
      </c>
      <c r="U127" s="27">
        <f t="shared" ref="U127" si="126">T127/$C127</f>
        <v>13.557258791704237</v>
      </c>
      <c r="V127" s="26">
        <f t="shared" ref="V127" si="127">SUM(V122:V126)</f>
        <v>20820</v>
      </c>
      <c r="W127" s="27">
        <f t="shared" ref="W127" si="128">V127/$C127</f>
        <v>6.2578899909828678</v>
      </c>
      <c r="X127" s="26">
        <f t="shared" ref="X127" si="129">SUM(X122:X126)</f>
        <v>0</v>
      </c>
      <c r="Y127" s="27">
        <f t="shared" ref="Y127" si="130">X127/$C127</f>
        <v>0</v>
      </c>
      <c r="Z127" s="26">
        <f t="shared" ref="Z127" si="131">SUM(Z122:Z126)</f>
        <v>22017</v>
      </c>
      <c r="AA127" s="27">
        <f t="shared" ref="AA127" si="132">Z127/$C127</f>
        <v>6.6176735798016235</v>
      </c>
      <c r="AB127" s="26">
        <f t="shared" ref="AB127" si="133">SUM(AB122:AB126)</f>
        <v>50730</v>
      </c>
      <c r="AC127" s="27">
        <f t="shared" ref="AC127" si="134">AB127/$C127</f>
        <v>15.247971145175834</v>
      </c>
      <c r="AD127" s="47">
        <f t="shared" ref="AD127" si="135">SUM(AD122:AD126)</f>
        <v>4664727</v>
      </c>
      <c r="AE127" s="27">
        <f t="shared" ref="AE127" si="136">AD127/$C127</f>
        <v>1402.0820559062217</v>
      </c>
    </row>
    <row r="128" spans="1:31" x14ac:dyDescent="0.2">
      <c r="A128" s="39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pans="1:31" s="42" customFormat="1" ht="17.25" customHeight="1" thickBot="1" x14ac:dyDescent="0.25">
      <c r="A129" s="41"/>
      <c r="B129" s="38" t="s">
        <v>180</v>
      </c>
      <c r="C129" s="43">
        <f>SUM(C73,C78,C120,C127)</f>
        <v>716070</v>
      </c>
      <c r="D129" s="44">
        <f>SUM(D73,D78,D120,D127)</f>
        <v>609822701</v>
      </c>
      <c r="E129" s="45">
        <f>D129/$C129</f>
        <v>851.62442358987255</v>
      </c>
      <c r="F129" s="44">
        <f t="shared" ref="F129" si="137">SUM(F73,F78,F120,F127)</f>
        <v>21865171</v>
      </c>
      <c r="G129" s="45">
        <f t="shared" ref="G129" si="138">F129/$C129</f>
        <v>30.53496306227045</v>
      </c>
      <c r="H129" s="44">
        <f t="shared" ref="H129" si="139">SUM(H73,H78,H120,H127)</f>
        <v>56841641</v>
      </c>
      <c r="I129" s="45">
        <f t="shared" ref="I129" si="140">H129/$C129</f>
        <v>79.380006144650665</v>
      </c>
      <c r="J129" s="44">
        <f t="shared" ref="J129" si="141">SUM(J73,J78,J120,J127)</f>
        <v>877578362</v>
      </c>
      <c r="K129" s="45">
        <f t="shared" ref="K129" si="142">J129/$C129</f>
        <v>1225.5482871786278</v>
      </c>
      <c r="L129" s="44">
        <f t="shared" ref="L129" si="143">SUM(L73,L78,L120,L127)</f>
        <v>79104918</v>
      </c>
      <c r="M129" s="45">
        <f t="shared" ref="M129" si="144">L129/$C129</f>
        <v>110.47092881980812</v>
      </c>
      <c r="N129" s="44">
        <f t="shared" ref="N129" si="145">SUM(N73,N78,N120,N127)</f>
        <v>15140420</v>
      </c>
      <c r="O129" s="45">
        <f t="shared" ref="O129" si="146">N129/$C129</f>
        <v>21.143770860390745</v>
      </c>
      <c r="P129" s="44">
        <f t="shared" ref="P129" si="147">SUM(P73,P78,P120,P127)</f>
        <v>2082114</v>
      </c>
      <c r="Q129" s="45">
        <f t="shared" ref="Q129" si="148">P129/$C129</f>
        <v>2.9076961749549626</v>
      </c>
      <c r="R129" s="44">
        <f t="shared" ref="R129" si="149">SUM(R73,R78,R120,R127)</f>
        <v>3488157</v>
      </c>
      <c r="S129" s="45">
        <f t="shared" ref="S129" si="150">R129/$C129</f>
        <v>4.871251413967908</v>
      </c>
      <c r="T129" s="44">
        <f t="shared" ref="T129" si="151">SUM(T73,T78,T120,T127)</f>
        <v>51047638</v>
      </c>
      <c r="U129" s="45">
        <f t="shared" ref="U129" si="152">T129/$C129</f>
        <v>71.288614241624416</v>
      </c>
      <c r="V129" s="44">
        <f t="shared" ref="V129" si="153">SUM(V73,V78,V120,V127)</f>
        <v>346420105</v>
      </c>
      <c r="W129" s="45">
        <f t="shared" ref="W129" si="154">V129/$C129</f>
        <v>483.77966539584116</v>
      </c>
      <c r="X129" s="44">
        <f t="shared" ref="X129" si="155">SUM(X73,X78,X120,X127)</f>
        <v>11108032</v>
      </c>
      <c r="Y129" s="45">
        <f t="shared" ref="Y129" si="156">X129/$C129</f>
        <v>15.512494588517882</v>
      </c>
      <c r="Z129" s="44">
        <f t="shared" ref="Z129" si="157">SUM(Z73,Z78,Z120,Z127)</f>
        <v>3681020</v>
      </c>
      <c r="AA129" s="45">
        <f t="shared" ref="AA129" si="158">Z129/$C129</f>
        <v>5.1405868141382829</v>
      </c>
      <c r="AB129" s="44">
        <f t="shared" ref="AB129" si="159">SUM(AB73,AB78,AB120,AB127)</f>
        <v>4575024</v>
      </c>
      <c r="AC129" s="45">
        <f t="shared" ref="AC129" si="160">AB129/$C129</f>
        <v>6.3890736939126063</v>
      </c>
      <c r="AD129" s="48">
        <f t="shared" ref="AD129" si="161">SUM(AD73,AD78,AD120,AD127)</f>
        <v>2082755303</v>
      </c>
      <c r="AE129" s="45">
        <f t="shared" ref="AE129" si="162">AD129/$C129</f>
        <v>2908.5917619785773</v>
      </c>
    </row>
    <row r="130" spans="1:31" ht="18" customHeight="1" thickTop="1" x14ac:dyDescent="0.2">
      <c r="A130" s="1" t="s">
        <v>186</v>
      </c>
      <c r="D130" s="54"/>
      <c r="E130" s="54"/>
      <c r="F130" s="54"/>
      <c r="G130" s="34"/>
      <c r="H130" s="54"/>
      <c r="I130" s="54"/>
      <c r="J130" s="54"/>
      <c r="K130" s="34"/>
      <c r="L130" s="54"/>
      <c r="M130" s="54"/>
      <c r="N130" s="54"/>
      <c r="O130" s="34"/>
      <c r="P130" s="54"/>
      <c r="Q130" s="54"/>
      <c r="R130" s="54"/>
      <c r="S130" s="34"/>
      <c r="T130" s="54"/>
      <c r="U130" s="54"/>
      <c r="V130" s="54"/>
      <c r="W130" s="34"/>
      <c r="X130" s="54"/>
      <c r="Y130" s="54"/>
      <c r="Z130" s="54"/>
      <c r="AA130" s="54"/>
      <c r="AB130" s="54"/>
      <c r="AC130" s="34"/>
      <c r="AD130" s="54"/>
      <c r="AE130" s="54"/>
    </row>
    <row r="131" spans="1:31" s="29" customFormat="1" x14ac:dyDescent="0.2"/>
  </sheetData>
  <sortState ref="A74:AF180">
    <sortCondition ref="A74:A180"/>
  </sortState>
  <mergeCells count="23">
    <mergeCell ref="Q1:Q2"/>
    <mergeCell ref="C1:C2"/>
    <mergeCell ref="AD1:AD2"/>
    <mergeCell ref="D130:F130"/>
    <mergeCell ref="H130:J130"/>
    <mergeCell ref="L130:N130"/>
    <mergeCell ref="P130:R130"/>
    <mergeCell ref="T130:V130"/>
    <mergeCell ref="X130:AB130"/>
    <mergeCell ref="AD130:AE130"/>
    <mergeCell ref="E1:E2"/>
    <mergeCell ref="G1:G2"/>
    <mergeCell ref="I1:I2"/>
    <mergeCell ref="K1:K2"/>
    <mergeCell ref="M1:M2"/>
    <mergeCell ref="O1:O2"/>
    <mergeCell ref="AE1:AE2"/>
    <mergeCell ref="S1:S2"/>
    <mergeCell ref="U1:U2"/>
    <mergeCell ref="W1:W2"/>
    <mergeCell ref="Y1:Y2"/>
    <mergeCell ref="AA1:AA2"/>
    <mergeCell ref="AC1:AC2"/>
  </mergeCells>
  <printOptions horizontalCentered="1"/>
  <pageMargins left="0.25" right="0.25" top="0.8" bottom="0.5" header="0.43" footer="0.5"/>
  <pageSetup paperSize="5" scale="67" orientation="portrait" r:id="rId1"/>
  <headerFooter alignWithMargins="0">
    <oddHeader>&amp;C&amp;18Benefits - Expenditures by Object</oddHeader>
  </headerFooter>
  <rowBreaks count="1" manualBreakCount="1">
    <brk id="79" max="30" man="1"/>
  </rowBreaks>
  <colBreaks count="1" manualBreakCount="1">
    <brk id="27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Benefits - 200</vt:lpstr>
      <vt:lpstr>'Benefits - 200'!Print_Area</vt:lpstr>
      <vt:lpstr>'Benefits - 200'!Print_Titles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2019-06-11T15:10:02Z</cp:lastPrinted>
  <dcterms:created xsi:type="dcterms:W3CDTF">2019-06-04T12:49:08Z</dcterms:created>
  <dcterms:modified xsi:type="dcterms:W3CDTF">2019-06-11T15:10:27Z</dcterms:modified>
</cp:coreProperties>
</file>