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Web Versions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Sheet1!$A$1:$P$150</definedName>
    <definedName name="_xlnm.Print_Titles" localSheetId="0">Sheet1!$A:$C,Sheet1!$1:$3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5" i="1" l="1"/>
  <c r="P145" i="1"/>
  <c r="O145" i="1"/>
  <c r="L145" i="1"/>
  <c r="P144" i="1"/>
  <c r="O144" i="1"/>
  <c r="L144" i="1"/>
  <c r="K144" i="1"/>
  <c r="N144" i="1"/>
  <c r="M144" i="1"/>
  <c r="M143" i="1"/>
  <c r="P143" i="1"/>
  <c r="O143" i="1"/>
  <c r="L143" i="1"/>
  <c r="P142" i="1"/>
  <c r="O142" i="1"/>
  <c r="L142" i="1"/>
  <c r="K142" i="1"/>
  <c r="N142" i="1"/>
  <c r="M142" i="1"/>
  <c r="M141" i="1"/>
  <c r="P141" i="1"/>
  <c r="O141" i="1"/>
  <c r="L141" i="1"/>
  <c r="P140" i="1"/>
  <c r="O140" i="1"/>
  <c r="L140" i="1"/>
  <c r="K140" i="1"/>
  <c r="N140" i="1"/>
  <c r="M140" i="1"/>
  <c r="M139" i="1"/>
  <c r="P139" i="1"/>
  <c r="O139" i="1"/>
  <c r="L139" i="1"/>
  <c r="P138" i="1"/>
  <c r="O138" i="1"/>
  <c r="L138" i="1"/>
  <c r="K138" i="1"/>
  <c r="N138" i="1"/>
  <c r="M138" i="1"/>
  <c r="M137" i="1"/>
  <c r="P137" i="1"/>
  <c r="O137" i="1"/>
  <c r="L137" i="1"/>
  <c r="P136" i="1"/>
  <c r="O136" i="1"/>
  <c r="L136" i="1"/>
  <c r="K136" i="1"/>
  <c r="N136" i="1"/>
  <c r="M136" i="1"/>
  <c r="M135" i="1"/>
  <c r="P135" i="1"/>
  <c r="O135" i="1"/>
  <c r="L135" i="1"/>
  <c r="P134" i="1"/>
  <c r="O134" i="1"/>
  <c r="L134" i="1"/>
  <c r="K134" i="1"/>
  <c r="N134" i="1"/>
  <c r="M134" i="1"/>
  <c r="M133" i="1"/>
  <c r="P133" i="1"/>
  <c r="O133" i="1"/>
  <c r="L133" i="1"/>
  <c r="P132" i="1"/>
  <c r="O132" i="1"/>
  <c r="L132" i="1"/>
  <c r="K132" i="1"/>
  <c r="N132" i="1"/>
  <c r="M132" i="1"/>
  <c r="M131" i="1"/>
  <c r="P131" i="1"/>
  <c r="O131" i="1"/>
  <c r="L131" i="1"/>
  <c r="P130" i="1"/>
  <c r="O130" i="1"/>
  <c r="L130" i="1"/>
  <c r="K130" i="1"/>
  <c r="N130" i="1"/>
  <c r="M130" i="1"/>
  <c r="M129" i="1"/>
  <c r="P129" i="1"/>
  <c r="O129" i="1"/>
  <c r="L129" i="1"/>
  <c r="P128" i="1"/>
  <c r="O128" i="1"/>
  <c r="L128" i="1"/>
  <c r="N128" i="1"/>
  <c r="M128" i="1"/>
  <c r="P127" i="1"/>
  <c r="O127" i="1"/>
  <c r="M127" i="1"/>
  <c r="L127" i="1"/>
  <c r="P126" i="1"/>
  <c r="L126" i="1"/>
  <c r="K126" i="1"/>
  <c r="O126" i="1"/>
  <c r="N126" i="1"/>
  <c r="M126" i="1"/>
  <c r="N125" i="1"/>
  <c r="M125" i="1"/>
  <c r="O125" i="1"/>
  <c r="P124" i="1"/>
  <c r="O124" i="1"/>
  <c r="L124" i="1"/>
  <c r="J146" i="1"/>
  <c r="H146" i="1"/>
  <c r="O146" i="1" s="1"/>
  <c r="F146" i="1"/>
  <c r="M146" i="1" s="1"/>
  <c r="D146" i="1"/>
  <c r="K146" i="1" s="1"/>
  <c r="I122" i="1"/>
  <c r="N121" i="1"/>
  <c r="M120" i="1"/>
  <c r="L120" i="1"/>
  <c r="P120" i="1"/>
  <c r="O120" i="1"/>
  <c r="N120" i="1"/>
  <c r="O119" i="1"/>
  <c r="N119" i="1"/>
  <c r="K119" i="1"/>
  <c r="P119" i="1"/>
  <c r="M119" i="1"/>
  <c r="L119" i="1"/>
  <c r="P118" i="1"/>
  <c r="M118" i="1"/>
  <c r="O118" i="1"/>
  <c r="N118" i="1"/>
  <c r="L118" i="1"/>
  <c r="M116" i="1"/>
  <c r="L116" i="1"/>
  <c r="P116" i="1"/>
  <c r="O116" i="1"/>
  <c r="N116" i="1"/>
  <c r="O115" i="1"/>
  <c r="N115" i="1"/>
  <c r="K115" i="1"/>
  <c r="P115" i="1"/>
  <c r="M115" i="1"/>
  <c r="L115" i="1"/>
  <c r="M114" i="1"/>
  <c r="P114" i="1"/>
  <c r="O114" i="1"/>
  <c r="N114" i="1"/>
  <c r="L114" i="1"/>
  <c r="M112" i="1"/>
  <c r="L112" i="1"/>
  <c r="P112" i="1"/>
  <c r="O112" i="1"/>
  <c r="N112" i="1"/>
  <c r="O111" i="1"/>
  <c r="N111" i="1"/>
  <c r="K111" i="1"/>
  <c r="P111" i="1"/>
  <c r="M111" i="1"/>
  <c r="L111" i="1"/>
  <c r="M110" i="1"/>
  <c r="P110" i="1"/>
  <c r="O110" i="1"/>
  <c r="N110" i="1"/>
  <c r="L110" i="1"/>
  <c r="N109" i="1"/>
  <c r="M108" i="1"/>
  <c r="L108" i="1"/>
  <c r="P108" i="1"/>
  <c r="O108" i="1"/>
  <c r="N108" i="1"/>
  <c r="P107" i="1"/>
  <c r="O107" i="1"/>
  <c r="L107" i="1"/>
  <c r="K107" i="1"/>
  <c r="N107" i="1"/>
  <c r="M107" i="1"/>
  <c r="M106" i="1"/>
  <c r="P106" i="1"/>
  <c r="O106" i="1"/>
  <c r="L106" i="1"/>
  <c r="P105" i="1"/>
  <c r="O105" i="1"/>
  <c r="L105" i="1"/>
  <c r="K105" i="1"/>
  <c r="N105" i="1"/>
  <c r="M105" i="1"/>
  <c r="M104" i="1"/>
  <c r="P104" i="1"/>
  <c r="O104" i="1"/>
  <c r="L104" i="1"/>
  <c r="P103" i="1"/>
  <c r="O103" i="1"/>
  <c r="L103" i="1"/>
  <c r="K103" i="1"/>
  <c r="N103" i="1"/>
  <c r="M103" i="1"/>
  <c r="M102" i="1"/>
  <c r="P102" i="1"/>
  <c r="O102" i="1"/>
  <c r="L102" i="1"/>
  <c r="P101" i="1"/>
  <c r="O101" i="1"/>
  <c r="L101" i="1"/>
  <c r="K101" i="1"/>
  <c r="N101" i="1"/>
  <c r="M101" i="1"/>
  <c r="M100" i="1"/>
  <c r="P100" i="1"/>
  <c r="O100" i="1"/>
  <c r="L100" i="1"/>
  <c r="P99" i="1"/>
  <c r="O99" i="1"/>
  <c r="L99" i="1"/>
  <c r="K99" i="1"/>
  <c r="N99" i="1"/>
  <c r="M99" i="1"/>
  <c r="M98" i="1"/>
  <c r="P98" i="1"/>
  <c r="O98" i="1"/>
  <c r="L98" i="1"/>
  <c r="P97" i="1"/>
  <c r="O97" i="1"/>
  <c r="L97" i="1"/>
  <c r="K97" i="1"/>
  <c r="N97" i="1"/>
  <c r="M97" i="1"/>
  <c r="M96" i="1"/>
  <c r="P96" i="1"/>
  <c r="O96" i="1"/>
  <c r="L96" i="1"/>
  <c r="P95" i="1"/>
  <c r="O95" i="1"/>
  <c r="L95" i="1"/>
  <c r="K95" i="1"/>
  <c r="N95" i="1"/>
  <c r="M95" i="1"/>
  <c r="M94" i="1"/>
  <c r="P94" i="1"/>
  <c r="O94" i="1"/>
  <c r="L94" i="1"/>
  <c r="P93" i="1"/>
  <c r="O93" i="1"/>
  <c r="L93" i="1"/>
  <c r="K93" i="1"/>
  <c r="N93" i="1"/>
  <c r="M93" i="1"/>
  <c r="M92" i="1"/>
  <c r="P92" i="1"/>
  <c r="O92" i="1"/>
  <c r="L92" i="1"/>
  <c r="P91" i="1"/>
  <c r="O91" i="1"/>
  <c r="L91" i="1"/>
  <c r="K91" i="1"/>
  <c r="N91" i="1"/>
  <c r="M91" i="1"/>
  <c r="M90" i="1"/>
  <c r="P90" i="1"/>
  <c r="O90" i="1"/>
  <c r="L90" i="1"/>
  <c r="P89" i="1"/>
  <c r="O89" i="1"/>
  <c r="L89" i="1"/>
  <c r="K89" i="1"/>
  <c r="N89" i="1"/>
  <c r="M89" i="1"/>
  <c r="M88" i="1"/>
  <c r="P88" i="1"/>
  <c r="O88" i="1"/>
  <c r="L88" i="1"/>
  <c r="P87" i="1"/>
  <c r="O87" i="1"/>
  <c r="L87" i="1"/>
  <c r="K87" i="1"/>
  <c r="N87" i="1"/>
  <c r="M87" i="1"/>
  <c r="M86" i="1"/>
  <c r="P86" i="1"/>
  <c r="O86" i="1"/>
  <c r="L86" i="1"/>
  <c r="P85" i="1"/>
  <c r="O85" i="1"/>
  <c r="L85" i="1"/>
  <c r="K85" i="1"/>
  <c r="N85" i="1"/>
  <c r="M85" i="1"/>
  <c r="M84" i="1"/>
  <c r="P84" i="1"/>
  <c r="O84" i="1"/>
  <c r="L84" i="1"/>
  <c r="P83" i="1"/>
  <c r="O83" i="1"/>
  <c r="L83" i="1"/>
  <c r="K83" i="1"/>
  <c r="N83" i="1"/>
  <c r="M83" i="1"/>
  <c r="M82" i="1"/>
  <c r="P82" i="1"/>
  <c r="O82" i="1"/>
  <c r="L82" i="1"/>
  <c r="P81" i="1"/>
  <c r="O81" i="1"/>
  <c r="L81" i="1"/>
  <c r="K81" i="1"/>
  <c r="H122" i="1"/>
  <c r="D122" i="1"/>
  <c r="M77" i="1"/>
  <c r="L77" i="1"/>
  <c r="P77" i="1"/>
  <c r="N77" i="1"/>
  <c r="O76" i="1"/>
  <c r="N76" i="1"/>
  <c r="K76" i="1"/>
  <c r="P76" i="1"/>
  <c r="G79" i="1"/>
  <c r="L76" i="1"/>
  <c r="P72" i="1"/>
  <c r="L72" i="1"/>
  <c r="K72" i="1"/>
  <c r="O72" i="1"/>
  <c r="N72" i="1"/>
  <c r="M72" i="1"/>
  <c r="P71" i="1"/>
  <c r="M71" i="1"/>
  <c r="O70" i="1"/>
  <c r="N70" i="1"/>
  <c r="M70" i="1"/>
  <c r="P69" i="1"/>
  <c r="M69" i="1"/>
  <c r="L69" i="1"/>
  <c r="O69" i="1"/>
  <c r="N69" i="1"/>
  <c r="N68" i="1"/>
  <c r="P68" i="1"/>
  <c r="M68" i="1"/>
  <c r="L68" i="1"/>
  <c r="P67" i="1"/>
  <c r="M67" i="1"/>
  <c r="L67" i="1"/>
  <c r="O67" i="1"/>
  <c r="N67" i="1"/>
  <c r="N66" i="1"/>
  <c r="P66" i="1"/>
  <c r="M66" i="1"/>
  <c r="L66" i="1"/>
  <c r="P65" i="1"/>
  <c r="M65" i="1"/>
  <c r="L65" i="1"/>
  <c r="O65" i="1"/>
  <c r="N65" i="1"/>
  <c r="P64" i="1"/>
  <c r="M64" i="1"/>
  <c r="L64" i="1"/>
  <c r="P63" i="1"/>
  <c r="M63" i="1"/>
  <c r="L63" i="1"/>
  <c r="O63" i="1"/>
  <c r="N63" i="1"/>
  <c r="N62" i="1"/>
  <c r="P62" i="1"/>
  <c r="M62" i="1"/>
  <c r="L62" i="1"/>
  <c r="P61" i="1"/>
  <c r="M61" i="1"/>
  <c r="L61" i="1"/>
  <c r="O61" i="1"/>
  <c r="N61" i="1"/>
  <c r="P60" i="1"/>
  <c r="M60" i="1"/>
  <c r="L60" i="1"/>
  <c r="P59" i="1"/>
  <c r="M59" i="1"/>
  <c r="L59" i="1"/>
  <c r="O59" i="1"/>
  <c r="N59" i="1"/>
  <c r="N58" i="1"/>
  <c r="P58" i="1"/>
  <c r="M58" i="1"/>
  <c r="L58" i="1"/>
  <c r="P57" i="1"/>
  <c r="M57" i="1"/>
  <c r="L57" i="1"/>
  <c r="O57" i="1"/>
  <c r="N57" i="1"/>
  <c r="P56" i="1"/>
  <c r="M56" i="1"/>
  <c r="L56" i="1"/>
  <c r="P55" i="1"/>
  <c r="M55" i="1"/>
  <c r="L55" i="1"/>
  <c r="O55" i="1"/>
  <c r="N55" i="1"/>
  <c r="N54" i="1"/>
  <c r="M54" i="1"/>
  <c r="P53" i="1"/>
  <c r="M53" i="1"/>
  <c r="L53" i="1"/>
  <c r="O53" i="1"/>
  <c r="N53" i="1"/>
  <c r="P52" i="1"/>
  <c r="M52" i="1"/>
  <c r="L52" i="1"/>
  <c r="P51" i="1"/>
  <c r="M51" i="1"/>
  <c r="L51" i="1"/>
  <c r="O51" i="1"/>
  <c r="N51" i="1"/>
  <c r="N50" i="1"/>
  <c r="M50" i="1"/>
  <c r="P49" i="1"/>
  <c r="M49" i="1"/>
  <c r="L49" i="1"/>
  <c r="O49" i="1"/>
  <c r="N49" i="1"/>
  <c r="P48" i="1"/>
  <c r="M48" i="1"/>
  <c r="L48" i="1"/>
  <c r="P47" i="1"/>
  <c r="M47" i="1"/>
  <c r="L47" i="1"/>
  <c r="O47" i="1"/>
  <c r="N47" i="1"/>
  <c r="N46" i="1"/>
  <c r="M46" i="1"/>
  <c r="P45" i="1"/>
  <c r="M45" i="1"/>
  <c r="L45" i="1"/>
  <c r="O45" i="1"/>
  <c r="N45" i="1"/>
  <c r="P44" i="1"/>
  <c r="M44" i="1"/>
  <c r="L44" i="1"/>
  <c r="P43" i="1"/>
  <c r="M43" i="1"/>
  <c r="L43" i="1"/>
  <c r="O43" i="1"/>
  <c r="N43" i="1"/>
  <c r="N42" i="1"/>
  <c r="M42" i="1"/>
  <c r="P41" i="1"/>
  <c r="M41" i="1"/>
  <c r="L41" i="1"/>
  <c r="O41" i="1"/>
  <c r="N41" i="1"/>
  <c r="P40" i="1"/>
  <c r="M40" i="1"/>
  <c r="L40" i="1"/>
  <c r="P39" i="1"/>
  <c r="M39" i="1"/>
  <c r="L39" i="1"/>
  <c r="O39" i="1"/>
  <c r="N39" i="1"/>
  <c r="N38" i="1"/>
  <c r="M38" i="1"/>
  <c r="P37" i="1"/>
  <c r="M37" i="1"/>
  <c r="L37" i="1"/>
  <c r="O37" i="1"/>
  <c r="N37" i="1"/>
  <c r="P36" i="1"/>
  <c r="M36" i="1"/>
  <c r="L36" i="1"/>
  <c r="P35" i="1"/>
  <c r="M35" i="1"/>
  <c r="L35" i="1"/>
  <c r="O35" i="1"/>
  <c r="N35" i="1"/>
  <c r="K35" i="1"/>
  <c r="N34" i="1"/>
  <c r="M34" i="1"/>
  <c r="P34" i="1"/>
  <c r="P33" i="1"/>
  <c r="M33" i="1"/>
  <c r="L33" i="1"/>
  <c r="K33" i="1"/>
  <c r="O33" i="1"/>
  <c r="N33" i="1"/>
  <c r="N32" i="1"/>
  <c r="M32" i="1"/>
  <c r="P31" i="1"/>
  <c r="O31" i="1"/>
  <c r="M31" i="1"/>
  <c r="L31" i="1"/>
  <c r="K31" i="1"/>
  <c r="N31" i="1"/>
  <c r="N30" i="1"/>
  <c r="P30" i="1"/>
  <c r="M30" i="1"/>
  <c r="L30" i="1"/>
  <c r="O29" i="1"/>
  <c r="M29" i="1"/>
  <c r="P29" i="1"/>
  <c r="N29" i="1"/>
  <c r="L29" i="1"/>
  <c r="K29" i="1"/>
  <c r="N28" i="1"/>
  <c r="M28" i="1"/>
  <c r="K28" i="1"/>
  <c r="P28" i="1"/>
  <c r="L28" i="1"/>
  <c r="M27" i="1"/>
  <c r="L27" i="1"/>
  <c r="P27" i="1"/>
  <c r="O27" i="1"/>
  <c r="N27" i="1"/>
  <c r="K27" i="1"/>
  <c r="M26" i="1"/>
  <c r="K26" i="1"/>
  <c r="N26" i="1"/>
  <c r="P25" i="1"/>
  <c r="M25" i="1"/>
  <c r="L25" i="1"/>
  <c r="K25" i="1"/>
  <c r="O25" i="1"/>
  <c r="N25" i="1"/>
  <c r="K24" i="1"/>
  <c r="N24" i="1"/>
  <c r="M24" i="1"/>
  <c r="P23" i="1"/>
  <c r="O23" i="1"/>
  <c r="M23" i="1"/>
  <c r="K23" i="1"/>
  <c r="N23" i="1"/>
  <c r="N22" i="1"/>
  <c r="P22" i="1"/>
  <c r="M22" i="1"/>
  <c r="L22" i="1"/>
  <c r="O21" i="1"/>
  <c r="M21" i="1"/>
  <c r="P21" i="1"/>
  <c r="N21" i="1"/>
  <c r="L21" i="1"/>
  <c r="K21" i="1"/>
  <c r="N20" i="1"/>
  <c r="M20" i="1"/>
  <c r="K20" i="1"/>
  <c r="P20" i="1"/>
  <c r="L20" i="1"/>
  <c r="M19" i="1"/>
  <c r="P19" i="1"/>
  <c r="O19" i="1"/>
  <c r="L19" i="1"/>
  <c r="K19" i="1"/>
  <c r="P18" i="1"/>
  <c r="O18" i="1"/>
  <c r="L18" i="1"/>
  <c r="K18" i="1"/>
  <c r="N18" i="1"/>
  <c r="M18" i="1"/>
  <c r="M17" i="1"/>
  <c r="P17" i="1"/>
  <c r="O17" i="1"/>
  <c r="L17" i="1"/>
  <c r="P16" i="1"/>
  <c r="O16" i="1"/>
  <c r="L16" i="1"/>
  <c r="K16" i="1"/>
  <c r="N16" i="1"/>
  <c r="M16" i="1"/>
  <c r="M15" i="1"/>
  <c r="P15" i="1"/>
  <c r="O15" i="1"/>
  <c r="L15" i="1"/>
  <c r="P14" i="1"/>
  <c r="O14" i="1"/>
  <c r="L14" i="1"/>
  <c r="K14" i="1"/>
  <c r="N14" i="1"/>
  <c r="M14" i="1"/>
  <c r="M13" i="1"/>
  <c r="P13" i="1"/>
  <c r="O13" i="1"/>
  <c r="L13" i="1"/>
  <c r="O12" i="1"/>
  <c r="K12" i="1"/>
  <c r="N12" i="1"/>
  <c r="M12" i="1"/>
  <c r="M11" i="1"/>
  <c r="N11" i="1"/>
  <c r="P11" i="1"/>
  <c r="O11" i="1"/>
  <c r="L11" i="1"/>
  <c r="O10" i="1"/>
  <c r="K10" i="1"/>
  <c r="P10" i="1"/>
  <c r="N10" i="1"/>
  <c r="M10" i="1"/>
  <c r="M9" i="1"/>
  <c r="N9" i="1"/>
  <c r="P9" i="1"/>
  <c r="O9" i="1"/>
  <c r="L9" i="1"/>
  <c r="O8" i="1"/>
  <c r="K8" i="1"/>
  <c r="N8" i="1"/>
  <c r="M8" i="1"/>
  <c r="M7" i="1"/>
  <c r="N7" i="1"/>
  <c r="P7" i="1"/>
  <c r="O7" i="1"/>
  <c r="L7" i="1"/>
  <c r="O6" i="1"/>
  <c r="K6" i="1"/>
  <c r="N6" i="1"/>
  <c r="M6" i="1"/>
  <c r="M5" i="1"/>
  <c r="N5" i="1"/>
  <c r="P5" i="1"/>
  <c r="O5" i="1"/>
  <c r="L5" i="1"/>
  <c r="O4" i="1"/>
  <c r="K4" i="1"/>
  <c r="N4" i="1"/>
  <c r="M4" i="1"/>
  <c r="H74" i="1" l="1"/>
  <c r="P4" i="1"/>
  <c r="L6" i="1"/>
  <c r="P8" i="1"/>
  <c r="L10" i="1"/>
  <c r="P12" i="1"/>
  <c r="N13" i="1"/>
  <c r="N15" i="1"/>
  <c r="N17" i="1"/>
  <c r="N19" i="1"/>
  <c r="O22" i="1"/>
  <c r="O30" i="1"/>
  <c r="L34" i="1"/>
  <c r="O36" i="1"/>
  <c r="K36" i="1"/>
  <c r="K37" i="1"/>
  <c r="O40" i="1"/>
  <c r="K40" i="1"/>
  <c r="K41" i="1"/>
  <c r="O44" i="1"/>
  <c r="K44" i="1"/>
  <c r="K45" i="1"/>
  <c r="O48" i="1"/>
  <c r="K48" i="1"/>
  <c r="K49" i="1"/>
  <c r="O52" i="1"/>
  <c r="K52" i="1"/>
  <c r="K53" i="1"/>
  <c r="O56" i="1"/>
  <c r="K56" i="1"/>
  <c r="K57" i="1"/>
  <c r="O60" i="1"/>
  <c r="K60" i="1"/>
  <c r="K61" i="1"/>
  <c r="O64" i="1"/>
  <c r="K64" i="1"/>
  <c r="K65" i="1"/>
  <c r="O68" i="1"/>
  <c r="K68" i="1"/>
  <c r="K69" i="1"/>
  <c r="N71" i="1"/>
  <c r="L71" i="1"/>
  <c r="O24" i="1"/>
  <c r="D74" i="1"/>
  <c r="L4" i="1"/>
  <c r="P6" i="1"/>
  <c r="L8" i="1"/>
  <c r="L12" i="1"/>
  <c r="E74" i="1"/>
  <c r="I74" i="1"/>
  <c r="K5" i="1"/>
  <c r="K7" i="1"/>
  <c r="K9" i="1"/>
  <c r="K11" i="1"/>
  <c r="K13" i="1"/>
  <c r="K15" i="1"/>
  <c r="K17" i="1"/>
  <c r="O20" i="1"/>
  <c r="K22" i="1"/>
  <c r="L23" i="1"/>
  <c r="L26" i="1"/>
  <c r="P26" i="1"/>
  <c r="O28" i="1"/>
  <c r="K30" i="1"/>
  <c r="L32" i="1"/>
  <c r="P32" i="1"/>
  <c r="O34" i="1"/>
  <c r="K34" i="1"/>
  <c r="N36" i="1"/>
  <c r="L38" i="1"/>
  <c r="P38" i="1"/>
  <c r="N40" i="1"/>
  <c r="L42" i="1"/>
  <c r="P42" i="1"/>
  <c r="N44" i="1"/>
  <c r="L46" i="1"/>
  <c r="P46" i="1"/>
  <c r="N48" i="1"/>
  <c r="L50" i="1"/>
  <c r="P50" i="1"/>
  <c r="N52" i="1"/>
  <c r="L54" i="1"/>
  <c r="P54" i="1"/>
  <c r="N56" i="1"/>
  <c r="N60" i="1"/>
  <c r="N64" i="1"/>
  <c r="G74" i="1"/>
  <c r="M78" i="1"/>
  <c r="O78" i="1"/>
  <c r="K78" i="1"/>
  <c r="M113" i="1"/>
  <c r="O113" i="1"/>
  <c r="K113" i="1"/>
  <c r="F74" i="1"/>
  <c r="J74" i="1"/>
  <c r="L24" i="1"/>
  <c r="P24" i="1"/>
  <c r="O26" i="1"/>
  <c r="O32" i="1"/>
  <c r="K32" i="1"/>
  <c r="O38" i="1"/>
  <c r="K38" i="1"/>
  <c r="K39" i="1"/>
  <c r="O42" i="1"/>
  <c r="K42" i="1"/>
  <c r="K43" i="1"/>
  <c r="O46" i="1"/>
  <c r="K46" i="1"/>
  <c r="K47" i="1"/>
  <c r="O50" i="1"/>
  <c r="K50" i="1"/>
  <c r="K51" i="1"/>
  <c r="O54" i="1"/>
  <c r="K54" i="1"/>
  <c r="K55" i="1"/>
  <c r="O58" i="1"/>
  <c r="K58" i="1"/>
  <c r="K59" i="1"/>
  <c r="O62" i="1"/>
  <c r="K62" i="1"/>
  <c r="K63" i="1"/>
  <c r="O66" i="1"/>
  <c r="K66" i="1"/>
  <c r="K67" i="1"/>
  <c r="P70" i="1"/>
  <c r="K70" i="1"/>
  <c r="N78" i="1"/>
  <c r="E122" i="1"/>
  <c r="E146" i="1"/>
  <c r="L146" i="1" s="1"/>
  <c r="I146" i="1"/>
  <c r="P146" i="1" s="1"/>
  <c r="D79" i="1"/>
  <c r="K77" i="1"/>
  <c r="H79" i="1"/>
  <c r="O77" i="1"/>
  <c r="F122" i="1"/>
  <c r="J122" i="1"/>
  <c r="P122" i="1" s="1"/>
  <c r="N113" i="1"/>
  <c r="M117" i="1"/>
  <c r="O117" i="1"/>
  <c r="K117" i="1"/>
  <c r="L70" i="1"/>
  <c r="K71" i="1"/>
  <c r="O71" i="1"/>
  <c r="M76" i="1"/>
  <c r="F79" i="1"/>
  <c r="J79" i="1"/>
  <c r="N79" i="1" s="1"/>
  <c r="E79" i="1"/>
  <c r="G122" i="1"/>
  <c r="N122" i="1" s="1"/>
  <c r="N81" i="1"/>
  <c r="N117" i="1"/>
  <c r="M121" i="1"/>
  <c r="O121" i="1"/>
  <c r="K121" i="1"/>
  <c r="L78" i="1"/>
  <c r="P78" i="1"/>
  <c r="I79" i="1"/>
  <c r="M109" i="1"/>
  <c r="O109" i="1"/>
  <c r="K109" i="1"/>
  <c r="K122" i="1"/>
  <c r="N82" i="1"/>
  <c r="N84" i="1"/>
  <c r="N86" i="1"/>
  <c r="N88" i="1"/>
  <c r="N90" i="1"/>
  <c r="N92" i="1"/>
  <c r="N94" i="1"/>
  <c r="N96" i="1"/>
  <c r="N98" i="1"/>
  <c r="N100" i="1"/>
  <c r="N102" i="1"/>
  <c r="N104" i="1"/>
  <c r="N106" i="1"/>
  <c r="K108" i="1"/>
  <c r="K112" i="1"/>
  <c r="K116" i="1"/>
  <c r="K120" i="1"/>
  <c r="M81" i="1"/>
  <c r="K82" i="1"/>
  <c r="K84" i="1"/>
  <c r="K86" i="1"/>
  <c r="K88" i="1"/>
  <c r="K90" i="1"/>
  <c r="K92" i="1"/>
  <c r="K94" i="1"/>
  <c r="K96" i="1"/>
  <c r="K98" i="1"/>
  <c r="K100" i="1"/>
  <c r="K102" i="1"/>
  <c r="K104" i="1"/>
  <c r="K106" i="1"/>
  <c r="G146" i="1"/>
  <c r="N146" i="1" s="1"/>
  <c r="N124" i="1"/>
  <c r="K124" i="1"/>
  <c r="L125" i="1"/>
  <c r="P125" i="1"/>
  <c r="K128" i="1"/>
  <c r="L109" i="1"/>
  <c r="P109" i="1"/>
  <c r="K110" i="1"/>
  <c r="L113" i="1"/>
  <c r="P113" i="1"/>
  <c r="K114" i="1"/>
  <c r="L117" i="1"/>
  <c r="P117" i="1"/>
  <c r="K118" i="1"/>
  <c r="L121" i="1"/>
  <c r="P121" i="1"/>
  <c r="N127" i="1"/>
  <c r="N129" i="1"/>
  <c r="N131" i="1"/>
  <c r="N133" i="1"/>
  <c r="N135" i="1"/>
  <c r="N137" i="1"/>
  <c r="N139" i="1"/>
  <c r="N141" i="1"/>
  <c r="N143" i="1"/>
  <c r="N145" i="1"/>
  <c r="M124" i="1"/>
  <c r="K125" i="1"/>
  <c r="K127" i="1"/>
  <c r="K129" i="1"/>
  <c r="K131" i="1"/>
  <c r="K133" i="1"/>
  <c r="K135" i="1"/>
  <c r="K137" i="1"/>
  <c r="K139" i="1"/>
  <c r="K141" i="1"/>
  <c r="K143" i="1"/>
  <c r="K145" i="1"/>
  <c r="O122" i="1" l="1"/>
  <c r="O79" i="1"/>
  <c r="P79" i="1"/>
  <c r="L79" i="1"/>
  <c r="M79" i="1"/>
  <c r="K79" i="1"/>
  <c r="L122" i="1"/>
  <c r="H148" i="1"/>
  <c r="O74" i="1"/>
  <c r="J148" i="1"/>
  <c r="E148" i="1"/>
  <c r="L74" i="1"/>
  <c r="F148" i="1"/>
  <c r="M74" i="1"/>
  <c r="D148" i="1"/>
  <c r="K74" i="1"/>
  <c r="I148" i="1"/>
  <c r="P74" i="1"/>
  <c r="G148" i="1"/>
  <c r="N74" i="1"/>
  <c r="M122" i="1"/>
  <c r="L148" i="1" l="1"/>
  <c r="M148" i="1"/>
  <c r="O148" i="1"/>
  <c r="N148" i="1"/>
  <c r="P148" i="1"/>
  <c r="K148" i="1"/>
</calcChain>
</file>

<file path=xl/sharedStrings.xml><?xml version="1.0" encoding="utf-8"?>
<sst xmlns="http://schemas.openxmlformats.org/spreadsheetml/2006/main" count="343" uniqueCount="209">
  <si>
    <t>Object by Fund - 200 Benefits</t>
  </si>
  <si>
    <t>2017-2018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</si>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</sst>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&quot;$&quot;#,##0.00"/>
    <numFmt numFmtId="166" formatCode="000"/>
    <numFmt numFmtId="167" formatCode="&quot;$&quot;#,##0"/>
  </numFmts>
  <fonts count="8" x14ac:knownFonts="1">
    <font>
      <sz val="10"/>
      <name val="Arial"/>
    </font>
    <font>
      <sz val="10"/>
      <name val="Arial Narrow"/>
      <family val="2"/>
    </font>
    <font>
      <sz val="20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vertical="center"/>
    </xf>
    <xf numFmtId="167" fontId="7" fillId="0" borderId="3" xfId="2" applyNumberFormat="1" applyFont="1" applyFill="1" applyBorder="1" applyAlignment="1">
      <alignment horizontal="right" vertical="center" wrapText="1"/>
    </xf>
    <xf numFmtId="167" fontId="7" fillId="2" borderId="3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10" fontId="7" fillId="0" borderId="3" xfId="1" applyNumberFormat="1" applyFont="1" applyFill="1" applyBorder="1" applyAlignment="1">
      <alignment horizontal="right" vertical="center" wrapText="1"/>
    </xf>
    <xf numFmtId="166" fontId="7" fillId="0" borderId="6" xfId="2" applyNumberFormat="1" applyFont="1" applyFill="1" applyBorder="1" applyAlignment="1">
      <alignment horizontal="center" vertical="center" wrapText="1"/>
    </xf>
    <xf numFmtId="166" fontId="7" fillId="0" borderId="7" xfId="2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vertical="center"/>
    </xf>
    <xf numFmtId="167" fontId="7" fillId="0" borderId="6" xfId="2" applyNumberFormat="1" applyFont="1" applyFill="1" applyBorder="1" applyAlignment="1">
      <alignment horizontal="right" vertical="center" wrapText="1"/>
    </xf>
    <xf numFmtId="167" fontId="7" fillId="2" borderId="6" xfId="2" applyNumberFormat="1" applyFont="1" applyFill="1" applyBorder="1" applyAlignment="1">
      <alignment horizontal="right" vertical="center" wrapText="1"/>
    </xf>
    <xf numFmtId="10" fontId="7" fillId="0" borderId="8" xfId="1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166" fontId="7" fillId="0" borderId="10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left" vertical="center"/>
    </xf>
    <xf numFmtId="167" fontId="7" fillId="0" borderId="9" xfId="2" applyNumberFormat="1" applyFont="1" applyFill="1" applyBorder="1" applyAlignment="1">
      <alignment horizontal="right" vertical="center" wrapText="1"/>
    </xf>
    <xf numFmtId="167" fontId="7" fillId="2" borderId="9" xfId="2" applyNumberFormat="1" applyFont="1" applyFill="1" applyBorder="1" applyAlignment="1">
      <alignment horizontal="right" vertical="center" wrapText="1"/>
    </xf>
    <xf numFmtId="10" fontId="7" fillId="0" borderId="11" xfId="1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7" fontId="5" fillId="0" borderId="12" xfId="0" applyNumberFormat="1" applyFont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10" fontId="5" fillId="0" borderId="14" xfId="1" applyNumberFormat="1" applyFont="1" applyBorder="1" applyAlignment="1">
      <alignment vertical="center"/>
    </xf>
    <xf numFmtId="10" fontId="5" fillId="0" borderId="12" xfId="1" applyNumberFormat="1" applyFont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0" fontId="7" fillId="0" borderId="5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view="pageBreakPreview" zoomScaleNormal="100" zoomScaleSheetLayoutView="100" workbookViewId="0">
      <pane xSplit="3" ySplit="3" topLeftCell="D132" activePane="bottomRight" state="frozen"/>
      <selection pane="topRight" activeCell="C1" sqref="C1"/>
      <selection pane="bottomLeft" activeCell="A3" sqref="A3"/>
      <selection pane="bottomRight" activeCell="S142" sqref="S142"/>
    </sheetView>
  </sheetViews>
  <sheetFormatPr defaultRowHeight="12.75" x14ac:dyDescent="0.2"/>
  <cols>
    <col min="1" max="1" width="7.85546875" style="1" customWidth="1"/>
    <col min="2" max="2" width="3" style="1" customWidth="1"/>
    <col min="3" max="3" width="34.5703125" style="1" customWidth="1"/>
    <col min="4" max="9" width="14.140625" style="1" customWidth="1"/>
    <col min="10" max="16" width="14.28515625" style="1" customWidth="1"/>
    <col min="17" max="17" width="4.28515625" style="1" customWidth="1"/>
    <col min="18" max="16384" width="9.140625" style="1"/>
  </cols>
  <sheetData>
    <row r="1" spans="1:16" ht="30.75" customHeight="1" x14ac:dyDescent="0.2">
      <c r="D1" s="42" t="s">
        <v>0</v>
      </c>
      <c r="E1" s="42"/>
      <c r="F1" s="42"/>
      <c r="G1" s="42"/>
      <c r="H1" s="42"/>
      <c r="I1" s="42"/>
      <c r="J1" s="42"/>
      <c r="K1" s="42" t="s">
        <v>0</v>
      </c>
      <c r="L1" s="42"/>
      <c r="M1" s="42"/>
      <c r="N1" s="42"/>
      <c r="O1" s="42"/>
      <c r="P1" s="42"/>
    </row>
    <row r="2" spans="1:16" ht="30.75" customHeight="1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7" customHeight="1" x14ac:dyDescent="0.2">
      <c r="A3" s="43" t="s">
        <v>1</v>
      </c>
      <c r="B3" s="43"/>
      <c r="C3" s="43"/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</row>
    <row r="4" spans="1:16" ht="15" customHeight="1" x14ac:dyDescent="0.2">
      <c r="A4" s="6">
        <v>1</v>
      </c>
      <c r="B4" s="7" t="s">
        <v>207</v>
      </c>
      <c r="C4" s="8" t="s">
        <v>15</v>
      </c>
      <c r="D4" s="9">
        <v>22714760</v>
      </c>
      <c r="E4" s="9">
        <v>1131096</v>
      </c>
      <c r="F4" s="9">
        <v>963964</v>
      </c>
      <c r="G4" s="9">
        <v>1240401</v>
      </c>
      <c r="H4" s="9">
        <v>0</v>
      </c>
      <c r="I4" s="9">
        <v>0</v>
      </c>
      <c r="J4" s="10">
        <v>26050221</v>
      </c>
      <c r="K4" s="11">
        <f>IFERROR(D4/$J4,0)</f>
        <v>0.87196035688142526</v>
      </c>
      <c r="L4" s="12">
        <f>IFERROR(E4/$J4,0)</f>
        <v>4.3419823578464078E-2</v>
      </c>
      <c r="M4" s="12">
        <f t="shared" ref="M4:P19" si="0">IFERROR(F4/$J4,0)</f>
        <v>3.7004062268799945E-2</v>
      </c>
      <c r="N4" s="12">
        <f t="shared" si="0"/>
        <v>4.761575727131067E-2</v>
      </c>
      <c r="O4" s="12">
        <f t="shared" si="0"/>
        <v>0</v>
      </c>
      <c r="P4" s="12">
        <f t="shared" si="0"/>
        <v>0</v>
      </c>
    </row>
    <row r="5" spans="1:16" ht="15" customHeight="1" x14ac:dyDescent="0.2">
      <c r="A5" s="13">
        <v>2</v>
      </c>
      <c r="B5" s="14" t="s">
        <v>207</v>
      </c>
      <c r="C5" s="15" t="s">
        <v>16</v>
      </c>
      <c r="D5" s="16">
        <v>12414957</v>
      </c>
      <c r="E5" s="16">
        <v>280381</v>
      </c>
      <c r="F5" s="16">
        <v>319391</v>
      </c>
      <c r="G5" s="16">
        <v>528360</v>
      </c>
      <c r="H5" s="16">
        <v>0</v>
      </c>
      <c r="I5" s="16">
        <v>0</v>
      </c>
      <c r="J5" s="17">
        <v>13543089</v>
      </c>
      <c r="K5" s="18">
        <f t="shared" ref="K5:P57" si="1">IFERROR(D5/$J5,0)</f>
        <v>0.91670054003189372</v>
      </c>
      <c r="L5" s="19">
        <f t="shared" si="1"/>
        <v>2.0702883958009875E-2</v>
      </c>
      <c r="M5" s="19">
        <f t="shared" si="0"/>
        <v>2.3583319876285241E-2</v>
      </c>
      <c r="N5" s="19">
        <f t="shared" si="0"/>
        <v>3.9013256133811125E-2</v>
      </c>
      <c r="O5" s="19">
        <f t="shared" si="0"/>
        <v>0</v>
      </c>
      <c r="P5" s="19">
        <f t="shared" si="0"/>
        <v>0</v>
      </c>
    </row>
    <row r="6" spans="1:16" ht="15" customHeight="1" x14ac:dyDescent="0.2">
      <c r="A6" s="13">
        <v>3</v>
      </c>
      <c r="B6" s="14" t="s">
        <v>207</v>
      </c>
      <c r="C6" s="15" t="s">
        <v>17</v>
      </c>
      <c r="D6" s="16">
        <v>64885708</v>
      </c>
      <c r="E6" s="16">
        <v>1613245</v>
      </c>
      <c r="F6" s="16">
        <v>1074085</v>
      </c>
      <c r="G6" s="16">
        <v>2155876</v>
      </c>
      <c r="H6" s="16">
        <v>0</v>
      </c>
      <c r="I6" s="16">
        <v>0</v>
      </c>
      <c r="J6" s="17">
        <v>69728914</v>
      </c>
      <c r="K6" s="18">
        <f t="shared" si="1"/>
        <v>0.93054235722070766</v>
      </c>
      <c r="L6" s="19">
        <f t="shared" si="1"/>
        <v>2.3135954763328165E-2</v>
      </c>
      <c r="M6" s="19">
        <f t="shared" si="0"/>
        <v>1.5403724773341515E-2</v>
      </c>
      <c r="N6" s="19">
        <f t="shared" si="0"/>
        <v>3.091796324262271E-2</v>
      </c>
      <c r="O6" s="19">
        <f t="shared" si="0"/>
        <v>0</v>
      </c>
      <c r="P6" s="19">
        <f t="shared" si="0"/>
        <v>0</v>
      </c>
    </row>
    <row r="7" spans="1:16" ht="15" customHeight="1" x14ac:dyDescent="0.2">
      <c r="A7" s="13">
        <v>4</v>
      </c>
      <c r="B7" s="14" t="s">
        <v>207</v>
      </c>
      <c r="C7" s="15" t="s">
        <v>18</v>
      </c>
      <c r="D7" s="16">
        <v>11494763</v>
      </c>
      <c r="E7" s="16">
        <v>411628</v>
      </c>
      <c r="F7" s="16">
        <v>246690</v>
      </c>
      <c r="G7" s="16">
        <v>433716</v>
      </c>
      <c r="H7" s="16">
        <v>0</v>
      </c>
      <c r="I7" s="16">
        <v>0</v>
      </c>
      <c r="J7" s="17">
        <v>12586797</v>
      </c>
      <c r="K7" s="18">
        <f t="shared" si="1"/>
        <v>0.91323972254418662</v>
      </c>
      <c r="L7" s="19">
        <f t="shared" si="1"/>
        <v>3.2703157125677007E-2</v>
      </c>
      <c r="M7" s="19">
        <f t="shared" si="0"/>
        <v>1.959910849440092E-2</v>
      </c>
      <c r="N7" s="19">
        <f t="shared" si="0"/>
        <v>3.4458011835735491E-2</v>
      </c>
      <c r="O7" s="19">
        <f t="shared" si="0"/>
        <v>0</v>
      </c>
      <c r="P7" s="19">
        <f t="shared" si="0"/>
        <v>0</v>
      </c>
    </row>
    <row r="8" spans="1:16" ht="15" customHeight="1" x14ac:dyDescent="0.2">
      <c r="A8" s="20">
        <v>5</v>
      </c>
      <c r="B8" s="21" t="s">
        <v>207</v>
      </c>
      <c r="C8" s="22" t="s">
        <v>19</v>
      </c>
      <c r="D8" s="23">
        <v>14138138</v>
      </c>
      <c r="E8" s="23">
        <v>372598</v>
      </c>
      <c r="F8" s="23">
        <v>657419</v>
      </c>
      <c r="G8" s="23">
        <v>1032685</v>
      </c>
      <c r="H8" s="23">
        <v>0</v>
      </c>
      <c r="I8" s="23">
        <v>0</v>
      </c>
      <c r="J8" s="24">
        <v>16200840</v>
      </c>
      <c r="K8" s="25">
        <f t="shared" si="1"/>
        <v>0.87267931786253061</v>
      </c>
      <c r="L8" s="26">
        <f t="shared" si="1"/>
        <v>2.2998684018853344E-2</v>
      </c>
      <c r="M8" s="26">
        <f t="shared" si="0"/>
        <v>4.057931564042358E-2</v>
      </c>
      <c r="N8" s="26">
        <f t="shared" si="0"/>
        <v>6.3742682478192494E-2</v>
      </c>
      <c r="O8" s="26">
        <f t="shared" si="0"/>
        <v>0</v>
      </c>
      <c r="P8" s="26">
        <f t="shared" si="0"/>
        <v>0</v>
      </c>
    </row>
    <row r="9" spans="1:16" ht="15" customHeight="1" x14ac:dyDescent="0.2">
      <c r="A9" s="6">
        <v>6</v>
      </c>
      <c r="B9" s="7" t="s">
        <v>207</v>
      </c>
      <c r="C9" s="8" t="s">
        <v>20</v>
      </c>
      <c r="D9" s="9">
        <v>15844314</v>
      </c>
      <c r="E9" s="9">
        <v>204594</v>
      </c>
      <c r="F9" s="9">
        <v>446385</v>
      </c>
      <c r="G9" s="9">
        <v>895291</v>
      </c>
      <c r="H9" s="9">
        <v>197</v>
      </c>
      <c r="I9" s="9">
        <v>0</v>
      </c>
      <c r="J9" s="10">
        <v>17390781</v>
      </c>
      <c r="K9" s="11">
        <f t="shared" si="1"/>
        <v>0.91107547153862722</v>
      </c>
      <c r="L9" s="12">
        <f t="shared" si="1"/>
        <v>1.1764509023487789E-2</v>
      </c>
      <c r="M9" s="12">
        <f t="shared" si="0"/>
        <v>2.5667909911579013E-2</v>
      </c>
      <c r="N9" s="12">
        <f t="shared" si="0"/>
        <v>5.1480781685422868E-2</v>
      </c>
      <c r="O9" s="12">
        <f t="shared" si="0"/>
        <v>1.1327840883051773E-5</v>
      </c>
      <c r="P9" s="12">
        <f t="shared" si="0"/>
        <v>0</v>
      </c>
    </row>
    <row r="10" spans="1:16" ht="15" customHeight="1" x14ac:dyDescent="0.2">
      <c r="A10" s="13">
        <v>7</v>
      </c>
      <c r="B10" s="14" t="s">
        <v>207</v>
      </c>
      <c r="C10" s="15" t="s">
        <v>21</v>
      </c>
      <c r="D10" s="16">
        <v>3078685</v>
      </c>
      <c r="E10" s="16">
        <v>158156</v>
      </c>
      <c r="F10" s="16">
        <v>191904</v>
      </c>
      <c r="G10" s="16">
        <v>6171104</v>
      </c>
      <c r="H10" s="16">
        <v>0</v>
      </c>
      <c r="I10" s="16">
        <v>0</v>
      </c>
      <c r="J10" s="17">
        <v>9599849</v>
      </c>
      <c r="K10" s="18">
        <f t="shared" si="1"/>
        <v>0.32070139853241442</v>
      </c>
      <c r="L10" s="19">
        <f t="shared" si="1"/>
        <v>1.6474842468876334E-2</v>
      </c>
      <c r="M10" s="19">
        <f t="shared" si="0"/>
        <v>1.9990314430987404E-2</v>
      </c>
      <c r="N10" s="19">
        <f t="shared" si="0"/>
        <v>0.64283344456772185</v>
      </c>
      <c r="O10" s="19">
        <f t="shared" si="0"/>
        <v>0</v>
      </c>
      <c r="P10" s="19">
        <f t="shared" si="0"/>
        <v>0</v>
      </c>
    </row>
    <row r="11" spans="1:16" ht="15" customHeight="1" x14ac:dyDescent="0.2">
      <c r="A11" s="13">
        <v>8</v>
      </c>
      <c r="B11" s="14" t="s">
        <v>207</v>
      </c>
      <c r="C11" s="15" t="s">
        <v>22</v>
      </c>
      <c r="D11" s="16">
        <v>70809503</v>
      </c>
      <c r="E11" s="16">
        <v>1301519</v>
      </c>
      <c r="F11" s="16">
        <v>1447238</v>
      </c>
      <c r="G11" s="16">
        <v>2425655</v>
      </c>
      <c r="H11" s="16">
        <v>0</v>
      </c>
      <c r="I11" s="16">
        <v>3599</v>
      </c>
      <c r="J11" s="17">
        <v>75987514</v>
      </c>
      <c r="K11" s="18">
        <f t="shared" si="1"/>
        <v>0.93185708115151655</v>
      </c>
      <c r="L11" s="19">
        <f t="shared" si="1"/>
        <v>1.7128063960613317E-2</v>
      </c>
      <c r="M11" s="19">
        <f t="shared" si="0"/>
        <v>1.9045734276818164E-2</v>
      </c>
      <c r="N11" s="19">
        <f t="shared" si="0"/>
        <v>3.1921757566644435E-2</v>
      </c>
      <c r="O11" s="19">
        <f t="shared" si="0"/>
        <v>0</v>
      </c>
      <c r="P11" s="19">
        <f t="shared" si="0"/>
        <v>4.7363044407532529E-5</v>
      </c>
    </row>
    <row r="12" spans="1:16" ht="15" customHeight="1" x14ac:dyDescent="0.2">
      <c r="A12" s="13">
        <v>9</v>
      </c>
      <c r="B12" s="14" t="s">
        <v>207</v>
      </c>
      <c r="C12" s="15" t="s">
        <v>23</v>
      </c>
      <c r="D12" s="16">
        <v>135051795</v>
      </c>
      <c r="E12" s="16">
        <v>2623252</v>
      </c>
      <c r="F12" s="16">
        <v>5267028</v>
      </c>
      <c r="G12" s="16">
        <v>4483315</v>
      </c>
      <c r="H12" s="16">
        <v>0</v>
      </c>
      <c r="I12" s="16">
        <v>204881</v>
      </c>
      <c r="J12" s="17">
        <v>147630271</v>
      </c>
      <c r="K12" s="18">
        <f t="shared" si="1"/>
        <v>0.91479744692739884</v>
      </c>
      <c r="L12" s="19">
        <f t="shared" si="1"/>
        <v>1.7769065803584415E-2</v>
      </c>
      <c r="M12" s="19">
        <f t="shared" si="0"/>
        <v>3.5677154585728559E-2</v>
      </c>
      <c r="N12" s="19">
        <f t="shared" si="0"/>
        <v>3.0368534648290389E-2</v>
      </c>
      <c r="O12" s="19">
        <f t="shared" si="0"/>
        <v>0</v>
      </c>
      <c r="P12" s="19">
        <f t="shared" si="0"/>
        <v>1.3877980349978494E-3</v>
      </c>
    </row>
    <row r="13" spans="1:16" ht="15" customHeight="1" x14ac:dyDescent="0.2">
      <c r="A13" s="20">
        <v>10</v>
      </c>
      <c r="B13" s="21" t="s">
        <v>207</v>
      </c>
      <c r="C13" s="22" t="s">
        <v>24</v>
      </c>
      <c r="D13" s="23">
        <v>91749479</v>
      </c>
      <c r="E13" s="23">
        <v>4566007</v>
      </c>
      <c r="F13" s="23">
        <v>1836664</v>
      </c>
      <c r="G13" s="23">
        <v>2398579</v>
      </c>
      <c r="H13" s="23">
        <v>0</v>
      </c>
      <c r="I13" s="23">
        <v>0</v>
      </c>
      <c r="J13" s="24">
        <v>100550729</v>
      </c>
      <c r="K13" s="25">
        <f t="shared" si="1"/>
        <v>0.91246955554146203</v>
      </c>
      <c r="L13" s="26">
        <f t="shared" si="1"/>
        <v>4.5409984048947076E-2</v>
      </c>
      <c r="M13" s="26">
        <f t="shared" si="0"/>
        <v>1.826604360073809E-2</v>
      </c>
      <c r="N13" s="26">
        <f t="shared" si="0"/>
        <v>2.3854416808852773E-2</v>
      </c>
      <c r="O13" s="26">
        <f t="shared" si="0"/>
        <v>0</v>
      </c>
      <c r="P13" s="26">
        <f t="shared" si="0"/>
        <v>0</v>
      </c>
    </row>
    <row r="14" spans="1:16" ht="15" customHeight="1" x14ac:dyDescent="0.2">
      <c r="A14" s="6">
        <v>11</v>
      </c>
      <c r="B14" s="7" t="s">
        <v>207</v>
      </c>
      <c r="C14" s="8" t="s">
        <v>25</v>
      </c>
      <c r="D14" s="9">
        <v>4342309</v>
      </c>
      <c r="E14" s="9">
        <v>297724</v>
      </c>
      <c r="F14" s="9">
        <v>151095</v>
      </c>
      <c r="G14" s="9">
        <v>874699</v>
      </c>
      <c r="H14" s="9">
        <v>0</v>
      </c>
      <c r="I14" s="9">
        <v>0</v>
      </c>
      <c r="J14" s="10">
        <v>5665827</v>
      </c>
      <c r="K14" s="11">
        <f t="shared" si="1"/>
        <v>0.766403386478267</v>
      </c>
      <c r="L14" s="12">
        <f t="shared" si="1"/>
        <v>5.2547315687542173E-2</v>
      </c>
      <c r="M14" s="12">
        <f t="shared" si="0"/>
        <v>2.6667775066199516E-2</v>
      </c>
      <c r="N14" s="12">
        <f t="shared" si="0"/>
        <v>0.15438152276799133</v>
      </c>
      <c r="O14" s="12">
        <f t="shared" si="0"/>
        <v>0</v>
      </c>
      <c r="P14" s="12">
        <f t="shared" si="0"/>
        <v>0</v>
      </c>
    </row>
    <row r="15" spans="1:16" ht="15" customHeight="1" x14ac:dyDescent="0.2">
      <c r="A15" s="13">
        <v>12</v>
      </c>
      <c r="B15" s="14" t="s">
        <v>207</v>
      </c>
      <c r="C15" s="15" t="s">
        <v>26</v>
      </c>
      <c r="D15" s="16">
        <v>6312820</v>
      </c>
      <c r="E15" s="16">
        <v>84514</v>
      </c>
      <c r="F15" s="16">
        <v>49868</v>
      </c>
      <c r="G15" s="16">
        <v>233554</v>
      </c>
      <c r="H15" s="16">
        <v>0</v>
      </c>
      <c r="I15" s="16">
        <v>0</v>
      </c>
      <c r="J15" s="17">
        <v>6680756</v>
      </c>
      <c r="K15" s="18">
        <f t="shared" si="1"/>
        <v>0.94492599340553673</v>
      </c>
      <c r="L15" s="19">
        <f t="shared" si="1"/>
        <v>1.2650364719202438E-2</v>
      </c>
      <c r="M15" s="19">
        <f t="shared" si="0"/>
        <v>7.464424684870994E-3</v>
      </c>
      <c r="N15" s="19">
        <f t="shared" si="0"/>
        <v>3.495921719038983E-2</v>
      </c>
      <c r="O15" s="19">
        <f t="shared" si="0"/>
        <v>0</v>
      </c>
      <c r="P15" s="19">
        <f t="shared" si="0"/>
        <v>0</v>
      </c>
    </row>
    <row r="16" spans="1:16" ht="15" customHeight="1" x14ac:dyDescent="0.2">
      <c r="A16" s="13">
        <v>13</v>
      </c>
      <c r="B16" s="14" t="s">
        <v>207</v>
      </c>
      <c r="C16" s="15" t="s">
        <v>27</v>
      </c>
      <c r="D16" s="16">
        <v>4332388</v>
      </c>
      <c r="E16" s="16">
        <v>98872</v>
      </c>
      <c r="F16" s="16">
        <v>146227</v>
      </c>
      <c r="G16" s="16">
        <v>292191</v>
      </c>
      <c r="H16" s="16">
        <v>0</v>
      </c>
      <c r="I16" s="16">
        <v>0</v>
      </c>
      <c r="J16" s="17">
        <v>4869678</v>
      </c>
      <c r="K16" s="18">
        <f t="shared" si="1"/>
        <v>0.88966621612353014</v>
      </c>
      <c r="L16" s="19">
        <f t="shared" si="1"/>
        <v>2.0303601182665467E-2</v>
      </c>
      <c r="M16" s="19">
        <f t="shared" si="0"/>
        <v>3.0028063457173144E-2</v>
      </c>
      <c r="N16" s="19">
        <f t="shared" si="0"/>
        <v>6.0002119236631249E-2</v>
      </c>
      <c r="O16" s="19">
        <f t="shared" si="0"/>
        <v>0</v>
      </c>
      <c r="P16" s="19">
        <f t="shared" si="0"/>
        <v>0</v>
      </c>
    </row>
    <row r="17" spans="1:16" ht="15" customHeight="1" x14ac:dyDescent="0.2">
      <c r="A17" s="13">
        <v>14</v>
      </c>
      <c r="B17" s="14" t="s">
        <v>207</v>
      </c>
      <c r="C17" s="15" t="s">
        <v>28</v>
      </c>
      <c r="D17" s="16">
        <v>4285904</v>
      </c>
      <c r="E17" s="16">
        <v>82855</v>
      </c>
      <c r="F17" s="16">
        <v>313763</v>
      </c>
      <c r="G17" s="16">
        <v>658768</v>
      </c>
      <c r="H17" s="16">
        <v>0</v>
      </c>
      <c r="I17" s="16">
        <v>0</v>
      </c>
      <c r="J17" s="17">
        <v>5341290</v>
      </c>
      <c r="K17" s="18">
        <f t="shared" si="1"/>
        <v>0.8024099047233908</v>
      </c>
      <c r="L17" s="19">
        <f t="shared" si="1"/>
        <v>1.5512170280962089E-2</v>
      </c>
      <c r="M17" s="19">
        <f t="shared" si="0"/>
        <v>5.8742925398171601E-2</v>
      </c>
      <c r="N17" s="19">
        <f t="shared" si="0"/>
        <v>0.12333499959747551</v>
      </c>
      <c r="O17" s="19">
        <f t="shared" si="0"/>
        <v>0</v>
      </c>
      <c r="P17" s="19">
        <f t="shared" si="0"/>
        <v>0</v>
      </c>
    </row>
    <row r="18" spans="1:16" ht="15" customHeight="1" x14ac:dyDescent="0.2">
      <c r="A18" s="20">
        <v>15</v>
      </c>
      <c r="B18" s="21" t="s">
        <v>207</v>
      </c>
      <c r="C18" s="22" t="s">
        <v>29</v>
      </c>
      <c r="D18" s="23">
        <v>9840616</v>
      </c>
      <c r="E18" s="23">
        <v>201785</v>
      </c>
      <c r="F18" s="23">
        <v>418590</v>
      </c>
      <c r="G18" s="23">
        <v>762070</v>
      </c>
      <c r="H18" s="23">
        <v>0</v>
      </c>
      <c r="I18" s="23">
        <v>0</v>
      </c>
      <c r="J18" s="24">
        <v>11223061</v>
      </c>
      <c r="K18" s="25">
        <f t="shared" si="1"/>
        <v>0.87682103839585301</v>
      </c>
      <c r="L18" s="26">
        <f t="shared" si="1"/>
        <v>1.7979497750212708E-2</v>
      </c>
      <c r="M18" s="26">
        <f t="shared" si="0"/>
        <v>3.7297311312840586E-2</v>
      </c>
      <c r="N18" s="26">
        <f t="shared" si="0"/>
        <v>6.7902152541093733E-2</v>
      </c>
      <c r="O18" s="26">
        <f t="shared" si="0"/>
        <v>0</v>
      </c>
      <c r="P18" s="26">
        <f t="shared" si="0"/>
        <v>0</v>
      </c>
    </row>
    <row r="19" spans="1:16" ht="15" customHeight="1" x14ac:dyDescent="0.2">
      <c r="A19" s="6">
        <v>16</v>
      </c>
      <c r="B19" s="7" t="s">
        <v>207</v>
      </c>
      <c r="C19" s="8" t="s">
        <v>30</v>
      </c>
      <c r="D19" s="9">
        <v>22606508</v>
      </c>
      <c r="E19" s="9">
        <v>928256</v>
      </c>
      <c r="F19" s="9">
        <v>573722</v>
      </c>
      <c r="G19" s="9">
        <v>2082199</v>
      </c>
      <c r="H19" s="9">
        <v>0</v>
      </c>
      <c r="I19" s="9">
        <v>0</v>
      </c>
      <c r="J19" s="10">
        <v>26190685</v>
      </c>
      <c r="K19" s="11">
        <f t="shared" si="1"/>
        <v>0.86315069651671961</v>
      </c>
      <c r="L19" s="12">
        <f t="shared" si="1"/>
        <v>3.5442219247033821E-2</v>
      </c>
      <c r="M19" s="12">
        <f t="shared" si="0"/>
        <v>2.19055744437383E-2</v>
      </c>
      <c r="N19" s="12">
        <f t="shared" si="0"/>
        <v>7.9501509792508293E-2</v>
      </c>
      <c r="O19" s="12">
        <f t="shared" si="0"/>
        <v>0</v>
      </c>
      <c r="P19" s="12">
        <f t="shared" si="0"/>
        <v>0</v>
      </c>
    </row>
    <row r="20" spans="1:16" ht="15" customHeight="1" x14ac:dyDescent="0.2">
      <c r="A20" s="13">
        <v>17</v>
      </c>
      <c r="B20" s="14" t="s">
        <v>207</v>
      </c>
      <c r="C20" s="15" t="s">
        <v>31</v>
      </c>
      <c r="D20" s="16">
        <v>106807532</v>
      </c>
      <c r="E20" s="16">
        <v>3518528</v>
      </c>
      <c r="F20" s="16">
        <v>4081918</v>
      </c>
      <c r="G20" s="16">
        <v>16777531</v>
      </c>
      <c r="H20" s="16">
        <v>0</v>
      </c>
      <c r="I20" s="16">
        <v>250609</v>
      </c>
      <c r="J20" s="17">
        <v>131436118</v>
      </c>
      <c r="K20" s="18">
        <f t="shared" si="1"/>
        <v>0.81261934409840075</v>
      </c>
      <c r="L20" s="19">
        <f t="shared" si="1"/>
        <v>2.6769871581265051E-2</v>
      </c>
      <c r="M20" s="19">
        <f t="shared" si="1"/>
        <v>3.1056288500547466E-2</v>
      </c>
      <c r="N20" s="19">
        <f t="shared" si="1"/>
        <v>0.12764779769286855</v>
      </c>
      <c r="O20" s="19">
        <f t="shared" si="1"/>
        <v>0</v>
      </c>
      <c r="P20" s="19">
        <f t="shared" si="1"/>
        <v>1.9066981269182037E-3</v>
      </c>
    </row>
    <row r="21" spans="1:16" ht="15" customHeight="1" x14ac:dyDescent="0.2">
      <c r="A21" s="13">
        <v>18</v>
      </c>
      <c r="B21" s="14" t="s">
        <v>207</v>
      </c>
      <c r="C21" s="15" t="s">
        <v>32</v>
      </c>
      <c r="D21" s="16">
        <v>2998905</v>
      </c>
      <c r="E21" s="16">
        <v>39528</v>
      </c>
      <c r="F21" s="16">
        <v>250615</v>
      </c>
      <c r="G21" s="16">
        <v>153214</v>
      </c>
      <c r="H21" s="16">
        <v>0</v>
      </c>
      <c r="I21" s="16">
        <v>0</v>
      </c>
      <c r="J21" s="17">
        <v>3442262</v>
      </c>
      <c r="K21" s="18">
        <f t="shared" si="1"/>
        <v>0.87120184343899443</v>
      </c>
      <c r="L21" s="19">
        <f t="shared" si="1"/>
        <v>1.148314683774797E-2</v>
      </c>
      <c r="M21" s="19">
        <f t="shared" si="1"/>
        <v>7.2805323941059694E-2</v>
      </c>
      <c r="N21" s="19">
        <f t="shared" si="1"/>
        <v>4.4509685782197869E-2</v>
      </c>
      <c r="O21" s="19">
        <f t="shared" si="1"/>
        <v>0</v>
      </c>
      <c r="P21" s="19">
        <f t="shared" si="1"/>
        <v>0</v>
      </c>
    </row>
    <row r="22" spans="1:16" ht="15" customHeight="1" x14ac:dyDescent="0.2">
      <c r="A22" s="13">
        <v>19</v>
      </c>
      <c r="B22" s="14" t="s">
        <v>207</v>
      </c>
      <c r="C22" s="15" t="s">
        <v>33</v>
      </c>
      <c r="D22" s="16">
        <v>4676623</v>
      </c>
      <c r="E22" s="16">
        <v>325938</v>
      </c>
      <c r="F22" s="16">
        <v>142335</v>
      </c>
      <c r="G22" s="16">
        <v>258161</v>
      </c>
      <c r="H22" s="16">
        <v>0</v>
      </c>
      <c r="I22" s="16">
        <v>0</v>
      </c>
      <c r="J22" s="17">
        <v>5403057</v>
      </c>
      <c r="K22" s="18">
        <f t="shared" si="1"/>
        <v>0.86555129808921139</v>
      </c>
      <c r="L22" s="19">
        <f t="shared" si="1"/>
        <v>6.0324738384214711E-2</v>
      </c>
      <c r="M22" s="19">
        <f t="shared" si="1"/>
        <v>2.6343420030549371E-2</v>
      </c>
      <c r="N22" s="19">
        <f t="shared" si="1"/>
        <v>4.7780543496024563E-2</v>
      </c>
      <c r="O22" s="19">
        <f t="shared" si="1"/>
        <v>0</v>
      </c>
      <c r="P22" s="19">
        <f t="shared" si="1"/>
        <v>0</v>
      </c>
    </row>
    <row r="23" spans="1:16" ht="15" customHeight="1" x14ac:dyDescent="0.2">
      <c r="A23" s="20">
        <v>20</v>
      </c>
      <c r="B23" s="21" t="s">
        <v>207</v>
      </c>
      <c r="C23" s="22" t="s">
        <v>34</v>
      </c>
      <c r="D23" s="23">
        <v>14978859</v>
      </c>
      <c r="E23" s="23">
        <v>341981</v>
      </c>
      <c r="F23" s="23">
        <v>560648</v>
      </c>
      <c r="G23" s="23">
        <v>949566</v>
      </c>
      <c r="H23" s="23">
        <v>0</v>
      </c>
      <c r="I23" s="23">
        <v>56</v>
      </c>
      <c r="J23" s="24">
        <v>16831110</v>
      </c>
      <c r="K23" s="25">
        <f t="shared" si="1"/>
        <v>0.88995075191119299</v>
      </c>
      <c r="L23" s="26">
        <f t="shared" si="1"/>
        <v>2.0318386606706273E-2</v>
      </c>
      <c r="M23" s="26">
        <f t="shared" si="1"/>
        <v>3.3310221369832409E-2</v>
      </c>
      <c r="N23" s="26">
        <f t="shared" si="1"/>
        <v>5.6417312940144765E-2</v>
      </c>
      <c r="O23" s="26">
        <f t="shared" si="1"/>
        <v>0</v>
      </c>
      <c r="P23" s="26">
        <f t="shared" si="1"/>
        <v>3.3271721235260183E-6</v>
      </c>
    </row>
    <row r="24" spans="1:16" ht="15" customHeight="1" x14ac:dyDescent="0.2">
      <c r="A24" s="6">
        <v>21</v>
      </c>
      <c r="B24" s="7" t="s">
        <v>207</v>
      </c>
      <c r="C24" s="8" t="s">
        <v>35</v>
      </c>
      <c r="D24" s="9">
        <v>8693848</v>
      </c>
      <c r="E24" s="9">
        <v>468708</v>
      </c>
      <c r="F24" s="9">
        <v>494294</v>
      </c>
      <c r="G24" s="9">
        <v>259088</v>
      </c>
      <c r="H24" s="9">
        <v>0</v>
      </c>
      <c r="I24" s="9">
        <v>0</v>
      </c>
      <c r="J24" s="10">
        <v>9915938</v>
      </c>
      <c r="K24" s="11">
        <f t="shared" si="1"/>
        <v>0.87675497769348698</v>
      </c>
      <c r="L24" s="12">
        <f t="shared" si="1"/>
        <v>4.7268145484572414E-2</v>
      </c>
      <c r="M24" s="12">
        <f t="shared" si="1"/>
        <v>4.9848435922047921E-2</v>
      </c>
      <c r="N24" s="12">
        <f t="shared" si="1"/>
        <v>2.6128440899892677E-2</v>
      </c>
      <c r="O24" s="12">
        <f t="shared" si="1"/>
        <v>0</v>
      </c>
      <c r="P24" s="12">
        <f t="shared" si="1"/>
        <v>0</v>
      </c>
    </row>
    <row r="25" spans="1:16" ht="15" customHeight="1" x14ac:dyDescent="0.2">
      <c r="A25" s="13">
        <v>22</v>
      </c>
      <c r="B25" s="14" t="s">
        <v>207</v>
      </c>
      <c r="C25" s="15" t="s">
        <v>36</v>
      </c>
      <c r="D25" s="16">
        <v>7669776</v>
      </c>
      <c r="E25" s="16">
        <v>238440</v>
      </c>
      <c r="F25" s="16">
        <v>233208</v>
      </c>
      <c r="G25" s="16">
        <v>598361</v>
      </c>
      <c r="H25" s="16">
        <v>0</v>
      </c>
      <c r="I25" s="16">
        <v>0</v>
      </c>
      <c r="J25" s="17">
        <v>8739785</v>
      </c>
      <c r="K25" s="18">
        <f t="shared" si="1"/>
        <v>0.87757032924722977</v>
      </c>
      <c r="L25" s="19">
        <f t="shared" si="1"/>
        <v>2.7282135658943555E-2</v>
      </c>
      <c r="M25" s="19">
        <f t="shared" si="1"/>
        <v>2.668349393034268E-2</v>
      </c>
      <c r="N25" s="19">
        <f t="shared" si="1"/>
        <v>6.8464041163483993E-2</v>
      </c>
      <c r="O25" s="19">
        <f t="shared" si="1"/>
        <v>0</v>
      </c>
      <c r="P25" s="19">
        <f t="shared" si="1"/>
        <v>0</v>
      </c>
    </row>
    <row r="26" spans="1:16" ht="15" customHeight="1" x14ac:dyDescent="0.2">
      <c r="A26" s="13">
        <v>23</v>
      </c>
      <c r="B26" s="14" t="s">
        <v>207</v>
      </c>
      <c r="C26" s="15" t="s">
        <v>37</v>
      </c>
      <c r="D26" s="16">
        <v>28368676</v>
      </c>
      <c r="E26" s="16">
        <v>855719</v>
      </c>
      <c r="F26" s="16">
        <v>1169250</v>
      </c>
      <c r="G26" s="16">
        <v>1021572</v>
      </c>
      <c r="H26" s="16">
        <v>0</v>
      </c>
      <c r="I26" s="16">
        <v>0</v>
      </c>
      <c r="J26" s="17">
        <v>31415217</v>
      </c>
      <c r="K26" s="18">
        <f t="shared" si="1"/>
        <v>0.90302339786479913</v>
      </c>
      <c r="L26" s="19">
        <f t="shared" si="1"/>
        <v>2.723899694851702E-2</v>
      </c>
      <c r="M26" s="19">
        <f t="shared" si="1"/>
        <v>3.7219224046741425E-2</v>
      </c>
      <c r="N26" s="19">
        <f t="shared" si="1"/>
        <v>3.2518381139942466E-2</v>
      </c>
      <c r="O26" s="19">
        <f t="shared" si="1"/>
        <v>0</v>
      </c>
      <c r="P26" s="19">
        <f t="shared" si="1"/>
        <v>0</v>
      </c>
    </row>
    <row r="27" spans="1:16" ht="15" customHeight="1" x14ac:dyDescent="0.2">
      <c r="A27" s="13">
        <v>24</v>
      </c>
      <c r="B27" s="14" t="s">
        <v>207</v>
      </c>
      <c r="C27" s="15" t="s">
        <v>38</v>
      </c>
      <c r="D27" s="16">
        <v>11702202</v>
      </c>
      <c r="E27" s="16">
        <v>920281</v>
      </c>
      <c r="F27" s="16">
        <v>462014</v>
      </c>
      <c r="G27" s="16">
        <v>5324791</v>
      </c>
      <c r="H27" s="16">
        <v>0</v>
      </c>
      <c r="I27" s="16">
        <v>0</v>
      </c>
      <c r="J27" s="17">
        <v>18409288</v>
      </c>
      <c r="K27" s="18">
        <f t="shared" si="1"/>
        <v>0.63566836479498823</v>
      </c>
      <c r="L27" s="19">
        <f t="shared" si="1"/>
        <v>4.9990037637522973E-2</v>
      </c>
      <c r="M27" s="19">
        <f t="shared" si="1"/>
        <v>2.5096788099572345E-2</v>
      </c>
      <c r="N27" s="19">
        <f t="shared" si="1"/>
        <v>0.28924480946791642</v>
      </c>
      <c r="O27" s="19">
        <f t="shared" si="1"/>
        <v>0</v>
      </c>
      <c r="P27" s="19">
        <f t="shared" si="1"/>
        <v>0</v>
      </c>
    </row>
    <row r="28" spans="1:16" ht="15" customHeight="1" x14ac:dyDescent="0.2">
      <c r="A28" s="20">
        <v>25</v>
      </c>
      <c r="B28" s="21" t="s">
        <v>207</v>
      </c>
      <c r="C28" s="22" t="s">
        <v>39</v>
      </c>
      <c r="D28" s="23">
        <v>6338787</v>
      </c>
      <c r="E28" s="23">
        <v>159410</v>
      </c>
      <c r="F28" s="23">
        <v>185388</v>
      </c>
      <c r="G28" s="23">
        <v>228545</v>
      </c>
      <c r="H28" s="23">
        <v>0</v>
      </c>
      <c r="I28" s="23">
        <v>0</v>
      </c>
      <c r="J28" s="24">
        <v>6912130</v>
      </c>
      <c r="K28" s="25">
        <f t="shared" si="1"/>
        <v>0.91705263066522191</v>
      </c>
      <c r="L28" s="26">
        <f t="shared" si="1"/>
        <v>2.3062355598057329E-2</v>
      </c>
      <c r="M28" s="26">
        <f t="shared" si="1"/>
        <v>2.6820676115755924E-2</v>
      </c>
      <c r="N28" s="26">
        <f t="shared" si="1"/>
        <v>3.3064337620964883E-2</v>
      </c>
      <c r="O28" s="26">
        <f t="shared" si="1"/>
        <v>0</v>
      </c>
      <c r="P28" s="26">
        <f t="shared" si="1"/>
        <v>0</v>
      </c>
    </row>
    <row r="29" spans="1:16" ht="15" customHeight="1" x14ac:dyDescent="0.2">
      <c r="A29" s="6">
        <v>26</v>
      </c>
      <c r="B29" s="7" t="s">
        <v>207</v>
      </c>
      <c r="C29" s="8" t="s">
        <v>40</v>
      </c>
      <c r="D29" s="9">
        <v>134322691</v>
      </c>
      <c r="E29" s="9">
        <v>5110459</v>
      </c>
      <c r="F29" s="9">
        <v>5184241</v>
      </c>
      <c r="G29" s="9">
        <v>5759065</v>
      </c>
      <c r="H29" s="9">
        <v>0</v>
      </c>
      <c r="I29" s="9">
        <v>180541</v>
      </c>
      <c r="J29" s="10">
        <v>150556997</v>
      </c>
      <c r="K29" s="11">
        <f t="shared" si="1"/>
        <v>0.89217169362112081</v>
      </c>
      <c r="L29" s="12">
        <f t="shared" si="1"/>
        <v>3.3943683135497185E-2</v>
      </c>
      <c r="M29" s="12">
        <f t="shared" si="1"/>
        <v>3.4433743388226586E-2</v>
      </c>
      <c r="N29" s="12">
        <f t="shared" si="1"/>
        <v>3.8251726022404661E-2</v>
      </c>
      <c r="O29" s="12">
        <f t="shared" si="1"/>
        <v>0</v>
      </c>
      <c r="P29" s="12">
        <f t="shared" si="1"/>
        <v>1.1991538327507953E-3</v>
      </c>
    </row>
    <row r="30" spans="1:16" ht="15" customHeight="1" x14ac:dyDescent="0.2">
      <c r="A30" s="13">
        <v>27</v>
      </c>
      <c r="B30" s="14" t="s">
        <v>207</v>
      </c>
      <c r="C30" s="15" t="s">
        <v>41</v>
      </c>
      <c r="D30" s="16">
        <v>16794228</v>
      </c>
      <c r="E30" s="16">
        <v>425187</v>
      </c>
      <c r="F30" s="16">
        <v>388303</v>
      </c>
      <c r="G30" s="16">
        <v>859459</v>
      </c>
      <c r="H30" s="16">
        <v>0</v>
      </c>
      <c r="I30" s="16">
        <v>0</v>
      </c>
      <c r="J30" s="17">
        <v>18467177</v>
      </c>
      <c r="K30" s="18">
        <f t="shared" si="1"/>
        <v>0.90940959736293203</v>
      </c>
      <c r="L30" s="19">
        <f t="shared" si="1"/>
        <v>2.302393051195643E-2</v>
      </c>
      <c r="M30" s="19">
        <f t="shared" si="1"/>
        <v>2.1026657187506244E-2</v>
      </c>
      <c r="N30" s="19">
        <f t="shared" si="1"/>
        <v>4.6539814937605242E-2</v>
      </c>
      <c r="O30" s="19">
        <f t="shared" si="1"/>
        <v>0</v>
      </c>
      <c r="P30" s="19">
        <f t="shared" si="1"/>
        <v>0</v>
      </c>
    </row>
    <row r="31" spans="1:16" ht="15" customHeight="1" x14ac:dyDescent="0.2">
      <c r="A31" s="13">
        <v>28</v>
      </c>
      <c r="B31" s="14" t="s">
        <v>208</v>
      </c>
      <c r="C31" s="15" t="s">
        <v>42</v>
      </c>
      <c r="D31" s="16">
        <v>71105868</v>
      </c>
      <c r="E31" s="16">
        <v>2251472</v>
      </c>
      <c r="F31" s="16">
        <v>2046005</v>
      </c>
      <c r="G31" s="16">
        <v>8775999</v>
      </c>
      <c r="H31" s="16">
        <v>0</v>
      </c>
      <c r="I31" s="16">
        <v>53057</v>
      </c>
      <c r="J31" s="17">
        <v>84232401</v>
      </c>
      <c r="K31" s="18">
        <f t="shared" si="1"/>
        <v>0.84416290116198878</v>
      </c>
      <c r="L31" s="19">
        <f t="shared" si="1"/>
        <v>2.6729286750356313E-2</v>
      </c>
      <c r="M31" s="19">
        <f t="shared" si="1"/>
        <v>2.4289999759118823E-2</v>
      </c>
      <c r="N31" s="19">
        <f t="shared" si="1"/>
        <v>0.10418792407449005</v>
      </c>
      <c r="O31" s="19">
        <f t="shared" si="1"/>
        <v>0</v>
      </c>
      <c r="P31" s="19">
        <f t="shared" si="1"/>
        <v>6.2988825404608853E-4</v>
      </c>
    </row>
    <row r="32" spans="1:16" ht="15" customHeight="1" x14ac:dyDescent="0.2">
      <c r="A32" s="13">
        <v>29</v>
      </c>
      <c r="B32" s="14" t="s">
        <v>207</v>
      </c>
      <c r="C32" s="15" t="s">
        <v>43</v>
      </c>
      <c r="D32" s="16">
        <v>30765266</v>
      </c>
      <c r="E32" s="16">
        <v>739103</v>
      </c>
      <c r="F32" s="16">
        <v>1368322</v>
      </c>
      <c r="G32" s="16">
        <v>2760787</v>
      </c>
      <c r="H32" s="16">
        <v>0</v>
      </c>
      <c r="I32" s="16">
        <v>49791</v>
      </c>
      <c r="J32" s="17">
        <v>35683269</v>
      </c>
      <c r="K32" s="18">
        <f t="shared" si="1"/>
        <v>0.8621762204578286</v>
      </c>
      <c r="L32" s="19">
        <f t="shared" si="1"/>
        <v>2.0712872466925606E-2</v>
      </c>
      <c r="M32" s="19">
        <f t="shared" si="1"/>
        <v>3.8346318550578982E-2</v>
      </c>
      <c r="N32" s="19">
        <f t="shared" si="1"/>
        <v>7.7369228699310039E-2</v>
      </c>
      <c r="O32" s="19">
        <f t="shared" si="1"/>
        <v>0</v>
      </c>
      <c r="P32" s="19">
        <f t="shared" si="1"/>
        <v>1.395359825356808E-3</v>
      </c>
    </row>
    <row r="33" spans="1:16" ht="15" customHeight="1" x14ac:dyDescent="0.2">
      <c r="A33" s="20">
        <v>30</v>
      </c>
      <c r="B33" s="21" t="s">
        <v>207</v>
      </c>
      <c r="C33" s="22" t="s">
        <v>44</v>
      </c>
      <c r="D33" s="23">
        <v>7987132</v>
      </c>
      <c r="E33" s="23">
        <v>139950</v>
      </c>
      <c r="F33" s="23">
        <v>116667</v>
      </c>
      <c r="G33" s="23">
        <v>353334</v>
      </c>
      <c r="H33" s="23">
        <v>0</v>
      </c>
      <c r="I33" s="23">
        <v>35484</v>
      </c>
      <c r="J33" s="24">
        <v>8632567</v>
      </c>
      <c r="K33" s="25">
        <f t="shared" si="1"/>
        <v>0.92523255249568293</v>
      </c>
      <c r="L33" s="26">
        <f t="shared" si="1"/>
        <v>1.6211863748060107E-2</v>
      </c>
      <c r="M33" s="26">
        <f t="shared" si="1"/>
        <v>1.351475175344715E-2</v>
      </c>
      <c r="N33" s="26">
        <f t="shared" si="1"/>
        <v>4.093035130801765E-2</v>
      </c>
      <c r="O33" s="26">
        <f t="shared" si="1"/>
        <v>0</v>
      </c>
      <c r="P33" s="26">
        <f t="shared" si="1"/>
        <v>4.1104806947921749E-3</v>
      </c>
    </row>
    <row r="34" spans="1:16" ht="15" customHeight="1" x14ac:dyDescent="0.2">
      <c r="A34" s="6">
        <v>31</v>
      </c>
      <c r="B34" s="7" t="s">
        <v>207</v>
      </c>
      <c r="C34" s="8" t="s">
        <v>45</v>
      </c>
      <c r="D34" s="9">
        <v>14599024</v>
      </c>
      <c r="E34" s="9">
        <v>407484</v>
      </c>
      <c r="F34" s="9">
        <v>608079</v>
      </c>
      <c r="G34" s="9">
        <v>5561294</v>
      </c>
      <c r="H34" s="9">
        <v>0</v>
      </c>
      <c r="I34" s="9">
        <v>0</v>
      </c>
      <c r="J34" s="10">
        <v>21175881</v>
      </c>
      <c r="K34" s="11">
        <f t="shared" si="1"/>
        <v>0.68941755008917927</v>
      </c>
      <c r="L34" s="12">
        <f t="shared" si="1"/>
        <v>1.9242835752618745E-2</v>
      </c>
      <c r="M34" s="12">
        <f t="shared" si="1"/>
        <v>2.8715641157975907E-2</v>
      </c>
      <c r="N34" s="12">
        <f t="shared" si="1"/>
        <v>0.26262397300022605</v>
      </c>
      <c r="O34" s="12">
        <f t="shared" si="1"/>
        <v>0</v>
      </c>
      <c r="P34" s="12">
        <f t="shared" si="1"/>
        <v>0</v>
      </c>
    </row>
    <row r="35" spans="1:16" ht="15" customHeight="1" x14ac:dyDescent="0.2">
      <c r="A35" s="13">
        <v>32</v>
      </c>
      <c r="B35" s="14" t="s">
        <v>207</v>
      </c>
      <c r="C35" s="15" t="s">
        <v>46</v>
      </c>
      <c r="D35" s="16">
        <v>60880757</v>
      </c>
      <c r="E35" s="16">
        <v>1580235</v>
      </c>
      <c r="F35" s="16">
        <v>867984</v>
      </c>
      <c r="G35" s="16">
        <v>2400768</v>
      </c>
      <c r="H35" s="16">
        <v>0</v>
      </c>
      <c r="I35" s="16">
        <v>0</v>
      </c>
      <c r="J35" s="17">
        <v>65729744</v>
      </c>
      <c r="K35" s="18">
        <f t="shared" si="1"/>
        <v>0.92622842103264547</v>
      </c>
      <c r="L35" s="19">
        <f t="shared" si="1"/>
        <v>2.4041398974564695E-2</v>
      </c>
      <c r="M35" s="19">
        <f t="shared" si="1"/>
        <v>1.3205345817260447E-2</v>
      </c>
      <c r="N35" s="19">
        <f t="shared" si="1"/>
        <v>3.6524834175529423E-2</v>
      </c>
      <c r="O35" s="19">
        <f t="shared" si="1"/>
        <v>0</v>
      </c>
      <c r="P35" s="19">
        <f t="shared" si="1"/>
        <v>0</v>
      </c>
    </row>
    <row r="36" spans="1:16" ht="15" customHeight="1" x14ac:dyDescent="0.2">
      <c r="A36" s="13">
        <v>33</v>
      </c>
      <c r="B36" s="14" t="s">
        <v>207</v>
      </c>
      <c r="C36" s="15" t="s">
        <v>47</v>
      </c>
      <c r="D36" s="16">
        <v>3126484</v>
      </c>
      <c r="E36" s="16">
        <v>229142</v>
      </c>
      <c r="F36" s="16">
        <v>338101</v>
      </c>
      <c r="G36" s="16">
        <v>125228</v>
      </c>
      <c r="H36" s="16">
        <v>3520</v>
      </c>
      <c r="I36" s="16">
        <v>0</v>
      </c>
      <c r="J36" s="17">
        <v>3822475</v>
      </c>
      <c r="K36" s="18">
        <f t="shared" si="1"/>
        <v>0.8179213729324587</v>
      </c>
      <c r="L36" s="19">
        <f t="shared" si="1"/>
        <v>5.9945977409924196E-2</v>
      </c>
      <c r="M36" s="19">
        <f t="shared" si="1"/>
        <v>8.8450807395731829E-2</v>
      </c>
      <c r="N36" s="19">
        <f t="shared" si="1"/>
        <v>3.2760972929842577E-2</v>
      </c>
      <c r="O36" s="19">
        <f t="shared" si="1"/>
        <v>9.2086933204272106E-4</v>
      </c>
      <c r="P36" s="19">
        <f t="shared" si="1"/>
        <v>0</v>
      </c>
    </row>
    <row r="37" spans="1:16" ht="15" customHeight="1" x14ac:dyDescent="0.2">
      <c r="A37" s="13">
        <v>34</v>
      </c>
      <c r="B37" s="14" t="s">
        <v>207</v>
      </c>
      <c r="C37" s="15" t="s">
        <v>48</v>
      </c>
      <c r="D37" s="16">
        <v>12017070</v>
      </c>
      <c r="E37" s="16">
        <v>236755</v>
      </c>
      <c r="F37" s="16">
        <v>668513</v>
      </c>
      <c r="G37" s="16">
        <v>405585</v>
      </c>
      <c r="H37" s="16">
        <v>0</v>
      </c>
      <c r="I37" s="16">
        <v>47883</v>
      </c>
      <c r="J37" s="17">
        <v>13375806</v>
      </c>
      <c r="K37" s="18">
        <f t="shared" si="1"/>
        <v>0.89841838316135869</v>
      </c>
      <c r="L37" s="19">
        <f t="shared" si="1"/>
        <v>1.7700241764870093E-2</v>
      </c>
      <c r="M37" s="19">
        <f t="shared" si="1"/>
        <v>4.997926853903234E-2</v>
      </c>
      <c r="N37" s="19">
        <f t="shared" si="1"/>
        <v>3.0322284877636534E-2</v>
      </c>
      <c r="O37" s="19">
        <f t="shared" si="1"/>
        <v>0</v>
      </c>
      <c r="P37" s="19">
        <f t="shared" si="1"/>
        <v>3.5798216571023833E-3</v>
      </c>
    </row>
    <row r="38" spans="1:16" ht="15" customHeight="1" x14ac:dyDescent="0.2">
      <c r="A38" s="20">
        <v>35</v>
      </c>
      <c r="B38" s="21" t="s">
        <v>207</v>
      </c>
      <c r="C38" s="22" t="s">
        <v>49</v>
      </c>
      <c r="D38" s="23">
        <v>15031818</v>
      </c>
      <c r="E38" s="23">
        <v>338084</v>
      </c>
      <c r="F38" s="23">
        <v>691782</v>
      </c>
      <c r="G38" s="23">
        <v>967263</v>
      </c>
      <c r="H38" s="23">
        <v>0</v>
      </c>
      <c r="I38" s="23">
        <v>0</v>
      </c>
      <c r="J38" s="24">
        <v>17028947</v>
      </c>
      <c r="K38" s="25">
        <f t="shared" si="1"/>
        <v>0.88272152118389935</v>
      </c>
      <c r="L38" s="26">
        <f t="shared" si="1"/>
        <v>1.9853488298483754E-2</v>
      </c>
      <c r="M38" s="26">
        <f t="shared" si="1"/>
        <v>4.0623885904395612E-2</v>
      </c>
      <c r="N38" s="26">
        <f t="shared" si="1"/>
        <v>5.6801104613221243E-2</v>
      </c>
      <c r="O38" s="26">
        <f t="shared" si="1"/>
        <v>0</v>
      </c>
      <c r="P38" s="26">
        <f t="shared" si="1"/>
        <v>0</v>
      </c>
    </row>
    <row r="39" spans="1:16" ht="15" customHeight="1" x14ac:dyDescent="0.2">
      <c r="A39" s="6">
        <v>36</v>
      </c>
      <c r="B39" s="7" t="s">
        <v>207</v>
      </c>
      <c r="C39" s="8" t="s">
        <v>50</v>
      </c>
      <c r="D39" s="9">
        <v>13892846</v>
      </c>
      <c r="E39" s="9">
        <v>1208924</v>
      </c>
      <c r="F39" s="9">
        <v>1191203</v>
      </c>
      <c r="G39" s="9">
        <v>938594</v>
      </c>
      <c r="H39" s="9">
        <v>0</v>
      </c>
      <c r="I39" s="9">
        <v>74455</v>
      </c>
      <c r="J39" s="10">
        <v>17306022</v>
      </c>
      <c r="K39" s="11">
        <f t="shared" si="1"/>
        <v>0.80277524205158179</v>
      </c>
      <c r="L39" s="12">
        <f t="shared" si="1"/>
        <v>6.9855683761409756E-2</v>
      </c>
      <c r="M39" s="12">
        <f t="shared" si="1"/>
        <v>6.8831704940627028E-2</v>
      </c>
      <c r="N39" s="12">
        <f t="shared" si="1"/>
        <v>5.4235109605199852E-2</v>
      </c>
      <c r="O39" s="12">
        <f t="shared" si="1"/>
        <v>0</v>
      </c>
      <c r="P39" s="12">
        <f t="shared" si="1"/>
        <v>4.3022596411815498E-3</v>
      </c>
    </row>
    <row r="40" spans="1:16" ht="15" customHeight="1" x14ac:dyDescent="0.2">
      <c r="A40" s="13">
        <v>37</v>
      </c>
      <c r="B40" s="14" t="s">
        <v>207</v>
      </c>
      <c r="C40" s="15" t="s">
        <v>51</v>
      </c>
      <c r="D40" s="16">
        <v>51930117</v>
      </c>
      <c r="E40" s="16">
        <v>1351122</v>
      </c>
      <c r="F40" s="16">
        <v>1335275</v>
      </c>
      <c r="G40" s="16">
        <v>1186357</v>
      </c>
      <c r="H40" s="16">
        <v>0</v>
      </c>
      <c r="I40" s="16">
        <v>0</v>
      </c>
      <c r="J40" s="17">
        <v>55802871</v>
      </c>
      <c r="K40" s="18">
        <f t="shared" si="1"/>
        <v>0.93059937722559116</v>
      </c>
      <c r="L40" s="19">
        <f t="shared" si="1"/>
        <v>2.4212410146424185E-2</v>
      </c>
      <c r="M40" s="19">
        <f t="shared" si="1"/>
        <v>2.3928428341975453E-2</v>
      </c>
      <c r="N40" s="19">
        <f t="shared" si="1"/>
        <v>2.1259784286009227E-2</v>
      </c>
      <c r="O40" s="19">
        <f t="shared" si="1"/>
        <v>0</v>
      </c>
      <c r="P40" s="19">
        <f t="shared" si="1"/>
        <v>0</v>
      </c>
    </row>
    <row r="41" spans="1:16" ht="15" customHeight="1" x14ac:dyDescent="0.2">
      <c r="A41" s="13">
        <v>38</v>
      </c>
      <c r="B41" s="14" t="s">
        <v>207</v>
      </c>
      <c r="C41" s="15" t="s">
        <v>52</v>
      </c>
      <c r="D41" s="16">
        <v>15577947</v>
      </c>
      <c r="E41" s="16">
        <v>254036</v>
      </c>
      <c r="F41" s="16">
        <v>260148</v>
      </c>
      <c r="G41" s="16">
        <v>219124</v>
      </c>
      <c r="H41" s="16">
        <v>0</v>
      </c>
      <c r="I41" s="16">
        <v>0</v>
      </c>
      <c r="J41" s="17">
        <v>16311255</v>
      </c>
      <c r="K41" s="18">
        <f t="shared" si="1"/>
        <v>0.95504282165903231</v>
      </c>
      <c r="L41" s="19">
        <f t="shared" si="1"/>
        <v>1.5574276780051566E-2</v>
      </c>
      <c r="M41" s="19">
        <f t="shared" si="1"/>
        <v>1.5948987370990153E-2</v>
      </c>
      <c r="N41" s="19">
        <f t="shared" si="1"/>
        <v>1.3433914189925913E-2</v>
      </c>
      <c r="O41" s="19">
        <f t="shared" si="1"/>
        <v>0</v>
      </c>
      <c r="P41" s="19">
        <f t="shared" si="1"/>
        <v>0</v>
      </c>
    </row>
    <row r="42" spans="1:16" ht="15" customHeight="1" x14ac:dyDescent="0.2">
      <c r="A42" s="13">
        <v>39</v>
      </c>
      <c r="B42" s="14" t="s">
        <v>207</v>
      </c>
      <c r="C42" s="15" t="s">
        <v>53</v>
      </c>
      <c r="D42" s="16">
        <v>6975896</v>
      </c>
      <c r="E42" s="16">
        <v>578702</v>
      </c>
      <c r="F42" s="16">
        <v>218114</v>
      </c>
      <c r="G42" s="16">
        <v>286024</v>
      </c>
      <c r="H42" s="16">
        <v>0</v>
      </c>
      <c r="I42" s="16">
        <v>0</v>
      </c>
      <c r="J42" s="17">
        <v>8058736</v>
      </c>
      <c r="K42" s="18">
        <f t="shared" si="1"/>
        <v>0.86563153328263887</v>
      </c>
      <c r="L42" s="19">
        <f t="shared" si="1"/>
        <v>7.1810517182843564E-2</v>
      </c>
      <c r="M42" s="19">
        <f t="shared" si="1"/>
        <v>2.7065534843181364E-2</v>
      </c>
      <c r="N42" s="19">
        <f t="shared" si="1"/>
        <v>3.549241469133621E-2</v>
      </c>
      <c r="O42" s="19">
        <f t="shared" si="1"/>
        <v>0</v>
      </c>
      <c r="P42" s="19">
        <f t="shared" si="1"/>
        <v>0</v>
      </c>
    </row>
    <row r="43" spans="1:16" ht="15" customHeight="1" x14ac:dyDescent="0.2">
      <c r="A43" s="20">
        <v>40</v>
      </c>
      <c r="B43" s="21" t="s">
        <v>207</v>
      </c>
      <c r="C43" s="22" t="s">
        <v>54</v>
      </c>
      <c r="D43" s="23">
        <v>63631571</v>
      </c>
      <c r="E43" s="23">
        <v>2146589</v>
      </c>
      <c r="F43" s="23">
        <v>1962105</v>
      </c>
      <c r="G43" s="23">
        <v>4306139</v>
      </c>
      <c r="H43" s="23">
        <v>0</v>
      </c>
      <c r="I43" s="23">
        <v>0</v>
      </c>
      <c r="J43" s="24">
        <v>72046404</v>
      </c>
      <c r="K43" s="25">
        <f t="shared" si="1"/>
        <v>0.88320259537172741</v>
      </c>
      <c r="L43" s="26">
        <f t="shared" si="1"/>
        <v>2.9794533534248289E-2</v>
      </c>
      <c r="M43" s="26">
        <f t="shared" si="1"/>
        <v>2.7233906080864217E-2</v>
      </c>
      <c r="N43" s="26">
        <f t="shared" si="1"/>
        <v>5.9768965013160126E-2</v>
      </c>
      <c r="O43" s="26">
        <f t="shared" si="1"/>
        <v>0</v>
      </c>
      <c r="P43" s="26">
        <f t="shared" si="1"/>
        <v>0</v>
      </c>
    </row>
    <row r="44" spans="1:16" ht="15" customHeight="1" x14ac:dyDescent="0.2">
      <c r="A44" s="6">
        <v>41</v>
      </c>
      <c r="B44" s="7" t="s">
        <v>207</v>
      </c>
      <c r="C44" s="8" t="s">
        <v>55</v>
      </c>
      <c r="D44" s="9">
        <v>4131861</v>
      </c>
      <c r="E44" s="9">
        <v>215051</v>
      </c>
      <c r="F44" s="9">
        <v>219890</v>
      </c>
      <c r="G44" s="9">
        <v>1288384</v>
      </c>
      <c r="H44" s="9">
        <v>0</v>
      </c>
      <c r="I44" s="9">
        <v>0</v>
      </c>
      <c r="J44" s="10">
        <v>5855186</v>
      </c>
      <c r="K44" s="11">
        <f t="shared" si="1"/>
        <v>0.70567544737263688</v>
      </c>
      <c r="L44" s="12">
        <f t="shared" si="1"/>
        <v>3.6728295224097068E-2</v>
      </c>
      <c r="M44" s="12">
        <f t="shared" si="1"/>
        <v>3.7554742069679771E-2</v>
      </c>
      <c r="N44" s="12">
        <f t="shared" si="1"/>
        <v>0.22004151533358632</v>
      </c>
      <c r="O44" s="12">
        <f t="shared" si="1"/>
        <v>0</v>
      </c>
      <c r="P44" s="12">
        <f t="shared" si="1"/>
        <v>0</v>
      </c>
    </row>
    <row r="45" spans="1:16" ht="15" customHeight="1" x14ac:dyDescent="0.2">
      <c r="A45" s="13">
        <v>42</v>
      </c>
      <c r="B45" s="14" t="s">
        <v>207</v>
      </c>
      <c r="C45" s="15" t="s">
        <v>56</v>
      </c>
      <c r="D45" s="16">
        <v>7933952</v>
      </c>
      <c r="E45" s="16">
        <v>375895</v>
      </c>
      <c r="F45" s="16">
        <v>336383</v>
      </c>
      <c r="G45" s="16">
        <v>355907</v>
      </c>
      <c r="H45" s="16">
        <v>0</v>
      </c>
      <c r="I45" s="16">
        <v>0</v>
      </c>
      <c r="J45" s="17">
        <v>9002137</v>
      </c>
      <c r="K45" s="18">
        <f t="shared" si="1"/>
        <v>0.88134095270933999</v>
      </c>
      <c r="L45" s="19">
        <f t="shared" si="1"/>
        <v>4.1756196334270405E-2</v>
      </c>
      <c r="M45" s="19">
        <f t="shared" si="1"/>
        <v>3.7367016298463354E-2</v>
      </c>
      <c r="N45" s="19">
        <f t="shared" si="1"/>
        <v>3.9535834657926226E-2</v>
      </c>
      <c r="O45" s="19">
        <f t="shared" si="1"/>
        <v>0</v>
      </c>
      <c r="P45" s="19">
        <f t="shared" si="1"/>
        <v>0</v>
      </c>
    </row>
    <row r="46" spans="1:16" ht="15" customHeight="1" x14ac:dyDescent="0.2">
      <c r="A46" s="13">
        <v>43</v>
      </c>
      <c r="B46" s="14" t="s">
        <v>207</v>
      </c>
      <c r="C46" s="15" t="s">
        <v>57</v>
      </c>
      <c r="D46" s="16">
        <v>11615573</v>
      </c>
      <c r="E46" s="16">
        <v>849083</v>
      </c>
      <c r="F46" s="16">
        <v>289373</v>
      </c>
      <c r="G46" s="16">
        <v>627598</v>
      </c>
      <c r="H46" s="16">
        <v>0</v>
      </c>
      <c r="I46" s="16">
        <v>0</v>
      </c>
      <c r="J46" s="17">
        <v>13381627</v>
      </c>
      <c r="K46" s="18">
        <f t="shared" si="1"/>
        <v>0.86802397047832824</v>
      </c>
      <c r="L46" s="19">
        <f t="shared" si="1"/>
        <v>6.3451402434098636E-2</v>
      </c>
      <c r="M46" s="19">
        <f t="shared" si="1"/>
        <v>2.1624649977166455E-2</v>
      </c>
      <c r="N46" s="19">
        <f t="shared" si="1"/>
        <v>4.6899977110406679E-2</v>
      </c>
      <c r="O46" s="19">
        <f t="shared" si="1"/>
        <v>0</v>
      </c>
      <c r="P46" s="19">
        <f t="shared" si="1"/>
        <v>0</v>
      </c>
    </row>
    <row r="47" spans="1:16" ht="15" customHeight="1" x14ac:dyDescent="0.2">
      <c r="A47" s="13">
        <v>44</v>
      </c>
      <c r="B47" s="14" t="s">
        <v>208</v>
      </c>
      <c r="C47" s="15" t="s">
        <v>58</v>
      </c>
      <c r="D47" s="16">
        <v>20797286</v>
      </c>
      <c r="E47" s="16">
        <v>954691</v>
      </c>
      <c r="F47" s="16">
        <v>987190</v>
      </c>
      <c r="G47" s="16">
        <v>1058571</v>
      </c>
      <c r="H47" s="16">
        <v>0</v>
      </c>
      <c r="I47" s="16">
        <v>0</v>
      </c>
      <c r="J47" s="17">
        <v>23797738</v>
      </c>
      <c r="K47" s="18">
        <f t="shared" si="1"/>
        <v>0.873918605205251</v>
      </c>
      <c r="L47" s="19">
        <f t="shared" si="1"/>
        <v>4.0116880016075475E-2</v>
      </c>
      <c r="M47" s="19">
        <f t="shared" si="1"/>
        <v>4.1482514010365186E-2</v>
      </c>
      <c r="N47" s="19">
        <f t="shared" si="1"/>
        <v>4.4482000768308314E-2</v>
      </c>
      <c r="O47" s="19">
        <f t="shared" si="1"/>
        <v>0</v>
      </c>
      <c r="P47" s="19">
        <f t="shared" si="1"/>
        <v>0</v>
      </c>
    </row>
    <row r="48" spans="1:16" ht="15" customHeight="1" x14ac:dyDescent="0.2">
      <c r="A48" s="20">
        <v>45</v>
      </c>
      <c r="B48" s="21" t="s">
        <v>207</v>
      </c>
      <c r="C48" s="22" t="s">
        <v>59</v>
      </c>
      <c r="D48" s="23">
        <v>42820589</v>
      </c>
      <c r="E48" s="23">
        <v>900269</v>
      </c>
      <c r="F48" s="23">
        <v>548741</v>
      </c>
      <c r="G48" s="23">
        <v>1576361</v>
      </c>
      <c r="H48" s="23">
        <v>8</v>
      </c>
      <c r="I48" s="23">
        <v>919002</v>
      </c>
      <c r="J48" s="24">
        <v>46764970</v>
      </c>
      <c r="K48" s="25">
        <f t="shared" si="1"/>
        <v>0.9156552222742792</v>
      </c>
      <c r="L48" s="26">
        <f t="shared" si="1"/>
        <v>1.9250926494767343E-2</v>
      </c>
      <c r="M48" s="26">
        <f t="shared" si="1"/>
        <v>1.1734018005357429E-2</v>
      </c>
      <c r="N48" s="26">
        <f t="shared" si="1"/>
        <v>3.3708158050780319E-2</v>
      </c>
      <c r="O48" s="26">
        <f t="shared" si="1"/>
        <v>1.7106821623108067E-7</v>
      </c>
      <c r="P48" s="26">
        <f t="shared" si="1"/>
        <v>1.9651504106599448E-2</v>
      </c>
    </row>
    <row r="49" spans="1:16" ht="15" customHeight="1" x14ac:dyDescent="0.2">
      <c r="A49" s="6">
        <v>46</v>
      </c>
      <c r="B49" s="7" t="s">
        <v>207</v>
      </c>
      <c r="C49" s="8" t="s">
        <v>60</v>
      </c>
      <c r="D49" s="9">
        <v>2117902</v>
      </c>
      <c r="E49" s="9">
        <v>140676</v>
      </c>
      <c r="F49" s="9">
        <v>154226</v>
      </c>
      <c r="G49" s="9">
        <v>602151</v>
      </c>
      <c r="H49" s="9">
        <v>0</v>
      </c>
      <c r="I49" s="9">
        <v>109668</v>
      </c>
      <c r="J49" s="10">
        <v>3124623</v>
      </c>
      <c r="K49" s="11">
        <f t="shared" si="1"/>
        <v>0.67781041104798878</v>
      </c>
      <c r="L49" s="12">
        <f t="shared" si="1"/>
        <v>4.5021751424091802E-2</v>
      </c>
      <c r="M49" s="12">
        <f t="shared" si="1"/>
        <v>4.93582745822456E-2</v>
      </c>
      <c r="N49" s="12">
        <f t="shared" si="1"/>
        <v>0.19271156872365083</v>
      </c>
      <c r="O49" s="12">
        <f t="shared" si="1"/>
        <v>0</v>
      </c>
      <c r="P49" s="12">
        <f t="shared" si="1"/>
        <v>3.5097994222022942E-2</v>
      </c>
    </row>
    <row r="50" spans="1:16" ht="15" customHeight="1" x14ac:dyDescent="0.2">
      <c r="A50" s="13">
        <v>47</v>
      </c>
      <c r="B50" s="14" t="s">
        <v>207</v>
      </c>
      <c r="C50" s="15" t="s">
        <v>61</v>
      </c>
      <c r="D50" s="16">
        <v>13322956</v>
      </c>
      <c r="E50" s="16">
        <v>545432</v>
      </c>
      <c r="F50" s="16">
        <v>211646</v>
      </c>
      <c r="G50" s="16">
        <v>1857934</v>
      </c>
      <c r="H50" s="16">
        <v>0</v>
      </c>
      <c r="I50" s="16">
        <v>0</v>
      </c>
      <c r="J50" s="17">
        <v>15937968</v>
      </c>
      <c r="K50" s="18">
        <f t="shared" si="1"/>
        <v>0.8359256336817843</v>
      </c>
      <c r="L50" s="19">
        <f t="shared" si="1"/>
        <v>3.4222179389493061E-2</v>
      </c>
      <c r="M50" s="19">
        <f t="shared" si="1"/>
        <v>1.3279359075134296E-2</v>
      </c>
      <c r="N50" s="19">
        <f t="shared" si="1"/>
        <v>0.11657282785358836</v>
      </c>
      <c r="O50" s="19">
        <f t="shared" si="1"/>
        <v>0</v>
      </c>
      <c r="P50" s="19">
        <f t="shared" si="1"/>
        <v>0</v>
      </c>
    </row>
    <row r="51" spans="1:16" ht="15" customHeight="1" x14ac:dyDescent="0.2">
      <c r="A51" s="13">
        <v>48</v>
      </c>
      <c r="B51" s="14" t="s">
        <v>207</v>
      </c>
      <c r="C51" s="15" t="s">
        <v>62</v>
      </c>
      <c r="D51" s="16">
        <v>19895514</v>
      </c>
      <c r="E51" s="16">
        <v>1374747</v>
      </c>
      <c r="F51" s="16">
        <v>373591</v>
      </c>
      <c r="G51" s="16">
        <v>831873</v>
      </c>
      <c r="H51" s="16">
        <v>0</v>
      </c>
      <c r="I51" s="16">
        <v>0</v>
      </c>
      <c r="J51" s="17">
        <v>22475725</v>
      </c>
      <c r="K51" s="18">
        <f t="shared" si="1"/>
        <v>0.88520009921815646</v>
      </c>
      <c r="L51" s="19">
        <f t="shared" si="1"/>
        <v>6.1165857831059954E-2</v>
      </c>
      <c r="M51" s="19">
        <f t="shared" si="1"/>
        <v>1.6621977711508751E-2</v>
      </c>
      <c r="N51" s="19">
        <f t="shared" si="1"/>
        <v>3.7012065239274819E-2</v>
      </c>
      <c r="O51" s="19">
        <f t="shared" si="1"/>
        <v>0</v>
      </c>
      <c r="P51" s="19">
        <f t="shared" si="1"/>
        <v>0</v>
      </c>
    </row>
    <row r="52" spans="1:16" ht="15" customHeight="1" x14ac:dyDescent="0.2">
      <c r="A52" s="13">
        <v>49</v>
      </c>
      <c r="B52" s="14" t="s">
        <v>207</v>
      </c>
      <c r="C52" s="15" t="s">
        <v>63</v>
      </c>
      <c r="D52" s="16">
        <v>38430737</v>
      </c>
      <c r="E52" s="16">
        <v>1506551</v>
      </c>
      <c r="F52" s="16">
        <v>1964554</v>
      </c>
      <c r="G52" s="16">
        <v>2701091</v>
      </c>
      <c r="H52" s="16">
        <v>0</v>
      </c>
      <c r="I52" s="16">
        <v>0</v>
      </c>
      <c r="J52" s="17">
        <v>44602933</v>
      </c>
      <c r="K52" s="18">
        <f t="shared" si="1"/>
        <v>0.86161905541054895</v>
      </c>
      <c r="L52" s="19">
        <f t="shared" si="1"/>
        <v>3.3776949152648776E-2</v>
      </c>
      <c r="M52" s="19">
        <f t="shared" si="1"/>
        <v>4.4045399435951892E-2</v>
      </c>
      <c r="N52" s="19">
        <f t="shared" si="1"/>
        <v>6.0558596000850437E-2</v>
      </c>
      <c r="O52" s="19">
        <f t="shared" si="1"/>
        <v>0</v>
      </c>
      <c r="P52" s="19">
        <f t="shared" si="1"/>
        <v>0</v>
      </c>
    </row>
    <row r="53" spans="1:16" ht="15" customHeight="1" x14ac:dyDescent="0.2">
      <c r="A53" s="20">
        <v>50</v>
      </c>
      <c r="B53" s="21" t="s">
        <v>207</v>
      </c>
      <c r="C53" s="22" t="s">
        <v>64</v>
      </c>
      <c r="D53" s="23">
        <v>17590194</v>
      </c>
      <c r="E53" s="23">
        <v>568246</v>
      </c>
      <c r="F53" s="23">
        <v>743810</v>
      </c>
      <c r="G53" s="23">
        <v>1682403</v>
      </c>
      <c r="H53" s="23">
        <v>0</v>
      </c>
      <c r="I53" s="23">
        <v>0</v>
      </c>
      <c r="J53" s="24">
        <v>20584653</v>
      </c>
      <c r="K53" s="25">
        <f t="shared" si="1"/>
        <v>0.85452953712651847</v>
      </c>
      <c r="L53" s="26">
        <f t="shared" si="1"/>
        <v>2.7605323247372689E-2</v>
      </c>
      <c r="M53" s="26">
        <f t="shared" si="1"/>
        <v>3.6134201533540543E-2</v>
      </c>
      <c r="N53" s="26">
        <f t="shared" si="1"/>
        <v>8.1730938092568289E-2</v>
      </c>
      <c r="O53" s="26">
        <f t="shared" si="1"/>
        <v>0</v>
      </c>
      <c r="P53" s="26">
        <f t="shared" si="1"/>
        <v>0</v>
      </c>
    </row>
    <row r="54" spans="1:16" ht="15" customHeight="1" x14ac:dyDescent="0.2">
      <c r="A54" s="6">
        <v>51</v>
      </c>
      <c r="B54" s="7" t="s">
        <v>207</v>
      </c>
      <c r="C54" s="8" t="s">
        <v>65</v>
      </c>
      <c r="D54" s="9">
        <v>20536509</v>
      </c>
      <c r="E54" s="9">
        <v>487336</v>
      </c>
      <c r="F54" s="9">
        <v>817173</v>
      </c>
      <c r="G54" s="9">
        <v>969798</v>
      </c>
      <c r="H54" s="9">
        <v>0</v>
      </c>
      <c r="I54" s="9">
        <v>0</v>
      </c>
      <c r="J54" s="10">
        <v>22810816</v>
      </c>
      <c r="K54" s="11">
        <f t="shared" si="1"/>
        <v>0.90029699069073199</v>
      </c>
      <c r="L54" s="12">
        <f t="shared" si="1"/>
        <v>2.1364251064056629E-2</v>
      </c>
      <c r="M54" s="12">
        <f t="shared" si="1"/>
        <v>3.5823926684604358E-2</v>
      </c>
      <c r="N54" s="12">
        <f t="shared" si="1"/>
        <v>4.2514831560607036E-2</v>
      </c>
      <c r="O54" s="12">
        <f t="shared" si="1"/>
        <v>0</v>
      </c>
      <c r="P54" s="12">
        <f t="shared" si="1"/>
        <v>0</v>
      </c>
    </row>
    <row r="55" spans="1:16" ht="15" customHeight="1" x14ac:dyDescent="0.2">
      <c r="A55" s="13">
        <v>52</v>
      </c>
      <c r="B55" s="14" t="s">
        <v>207</v>
      </c>
      <c r="C55" s="15" t="s">
        <v>66</v>
      </c>
      <c r="D55" s="16">
        <v>134998597</v>
      </c>
      <c r="E55" s="16">
        <v>3444027</v>
      </c>
      <c r="F55" s="16">
        <v>1836795</v>
      </c>
      <c r="G55" s="16">
        <v>7215400</v>
      </c>
      <c r="H55" s="16">
        <v>0</v>
      </c>
      <c r="I55" s="16">
        <v>0</v>
      </c>
      <c r="J55" s="17">
        <v>147494819</v>
      </c>
      <c r="K55" s="18">
        <f t="shared" si="1"/>
        <v>0.91527687491178933</v>
      </c>
      <c r="L55" s="19">
        <f t="shared" si="1"/>
        <v>2.3350155777336151E-2</v>
      </c>
      <c r="M55" s="19">
        <f t="shared" si="1"/>
        <v>1.2453284884535504E-2</v>
      </c>
      <c r="N55" s="19">
        <f t="shared" si="1"/>
        <v>4.8919684426339073E-2</v>
      </c>
      <c r="O55" s="19">
        <f t="shared" si="1"/>
        <v>0</v>
      </c>
      <c r="P55" s="19">
        <f t="shared" si="1"/>
        <v>0</v>
      </c>
    </row>
    <row r="56" spans="1:16" ht="15" customHeight="1" x14ac:dyDescent="0.2">
      <c r="A56" s="13">
        <v>53</v>
      </c>
      <c r="B56" s="14" t="s">
        <v>207</v>
      </c>
      <c r="C56" s="15" t="s">
        <v>67</v>
      </c>
      <c r="D56" s="16">
        <v>47119781</v>
      </c>
      <c r="E56" s="16">
        <v>1553719</v>
      </c>
      <c r="F56" s="16">
        <v>1795768</v>
      </c>
      <c r="G56" s="16">
        <v>4944201</v>
      </c>
      <c r="H56" s="16">
        <v>0</v>
      </c>
      <c r="I56" s="16">
        <v>0</v>
      </c>
      <c r="J56" s="17">
        <v>55413469</v>
      </c>
      <c r="K56" s="18">
        <f t="shared" si="1"/>
        <v>0.8503308284128539</v>
      </c>
      <c r="L56" s="19">
        <f t="shared" si="1"/>
        <v>2.803865247995934E-2</v>
      </c>
      <c r="M56" s="19">
        <f t="shared" si="1"/>
        <v>3.2406706030261342E-2</v>
      </c>
      <c r="N56" s="19">
        <f t="shared" si="1"/>
        <v>8.9223813076925396E-2</v>
      </c>
      <c r="O56" s="19">
        <f t="shared" si="1"/>
        <v>0</v>
      </c>
      <c r="P56" s="19">
        <f t="shared" si="1"/>
        <v>0</v>
      </c>
    </row>
    <row r="57" spans="1:16" ht="15" customHeight="1" x14ac:dyDescent="0.2">
      <c r="A57" s="13">
        <v>54</v>
      </c>
      <c r="B57" s="14" t="s">
        <v>207</v>
      </c>
      <c r="C57" s="15" t="s">
        <v>68</v>
      </c>
      <c r="D57" s="16">
        <v>2084179</v>
      </c>
      <c r="E57" s="16">
        <v>44899</v>
      </c>
      <c r="F57" s="16">
        <v>104079</v>
      </c>
      <c r="G57" s="16">
        <v>88265</v>
      </c>
      <c r="H57" s="16">
        <v>0</v>
      </c>
      <c r="I57" s="16">
        <v>0</v>
      </c>
      <c r="J57" s="17">
        <v>2321422</v>
      </c>
      <c r="K57" s="18">
        <f t="shared" si="1"/>
        <v>0.89780272608771694</v>
      </c>
      <c r="L57" s="19">
        <f t="shared" si="1"/>
        <v>1.9341162442675221E-2</v>
      </c>
      <c r="M57" s="19">
        <f t="shared" si="1"/>
        <v>4.4834157684384833E-2</v>
      </c>
      <c r="N57" s="19">
        <f t="shared" ref="N57:P74" si="2">IFERROR(G57/$J57,0)</f>
        <v>3.8021953785223023E-2</v>
      </c>
      <c r="O57" s="19">
        <f t="shared" si="2"/>
        <v>0</v>
      </c>
      <c r="P57" s="19">
        <f t="shared" si="2"/>
        <v>0</v>
      </c>
    </row>
    <row r="58" spans="1:16" ht="15" customHeight="1" x14ac:dyDescent="0.2">
      <c r="A58" s="20">
        <v>55</v>
      </c>
      <c r="B58" s="21" t="s">
        <v>207</v>
      </c>
      <c r="C58" s="22" t="s">
        <v>69</v>
      </c>
      <c r="D58" s="23">
        <v>53476413</v>
      </c>
      <c r="E58" s="23">
        <v>2016307</v>
      </c>
      <c r="F58" s="23">
        <v>2007316</v>
      </c>
      <c r="G58" s="23">
        <v>2230426</v>
      </c>
      <c r="H58" s="23">
        <v>0</v>
      </c>
      <c r="I58" s="23">
        <v>0</v>
      </c>
      <c r="J58" s="24">
        <v>59730462</v>
      </c>
      <c r="K58" s="25">
        <f t="shared" ref="K58:M74" si="3">IFERROR(D58/$J58,0)</f>
        <v>0.89529548591135955</v>
      </c>
      <c r="L58" s="26">
        <f t="shared" si="3"/>
        <v>3.3756762169360084E-2</v>
      </c>
      <c r="M58" s="26">
        <f t="shared" si="3"/>
        <v>3.3606235960471895E-2</v>
      </c>
      <c r="N58" s="26">
        <f t="shared" si="2"/>
        <v>3.734151595880842E-2</v>
      </c>
      <c r="O58" s="26">
        <f t="shared" si="2"/>
        <v>0</v>
      </c>
      <c r="P58" s="26">
        <f t="shared" si="2"/>
        <v>0</v>
      </c>
    </row>
    <row r="59" spans="1:16" ht="15" customHeight="1" x14ac:dyDescent="0.2">
      <c r="A59" s="6">
        <v>56</v>
      </c>
      <c r="B59" s="7" t="s">
        <v>207</v>
      </c>
      <c r="C59" s="8" t="s">
        <v>70</v>
      </c>
      <c r="D59" s="9">
        <v>6767196</v>
      </c>
      <c r="E59" s="9">
        <v>136883</v>
      </c>
      <c r="F59" s="9">
        <v>438054</v>
      </c>
      <c r="G59" s="9">
        <v>306310</v>
      </c>
      <c r="H59" s="9">
        <v>0</v>
      </c>
      <c r="I59" s="9">
        <v>0</v>
      </c>
      <c r="J59" s="10">
        <v>7648443</v>
      </c>
      <c r="K59" s="11">
        <f t="shared" si="3"/>
        <v>0.88478086324236183</v>
      </c>
      <c r="L59" s="12">
        <f t="shared" si="3"/>
        <v>1.7896845148744654E-2</v>
      </c>
      <c r="M59" s="12">
        <f t="shared" si="3"/>
        <v>5.7273617650023673E-2</v>
      </c>
      <c r="N59" s="12">
        <f t="shared" si="2"/>
        <v>4.0048673958869796E-2</v>
      </c>
      <c r="O59" s="12">
        <f t="shared" si="2"/>
        <v>0</v>
      </c>
      <c r="P59" s="12">
        <f t="shared" si="2"/>
        <v>0</v>
      </c>
    </row>
    <row r="60" spans="1:16" ht="15" customHeight="1" x14ac:dyDescent="0.2">
      <c r="A60" s="13">
        <v>57</v>
      </c>
      <c r="B60" s="14" t="s">
        <v>207</v>
      </c>
      <c r="C60" s="15" t="s">
        <v>71</v>
      </c>
      <c r="D60" s="16">
        <v>22731154</v>
      </c>
      <c r="E60" s="16">
        <v>656809</v>
      </c>
      <c r="F60" s="16">
        <v>927133</v>
      </c>
      <c r="G60" s="16">
        <v>920019</v>
      </c>
      <c r="H60" s="16">
        <v>0</v>
      </c>
      <c r="I60" s="16">
        <v>0</v>
      </c>
      <c r="J60" s="17">
        <v>25235115</v>
      </c>
      <c r="K60" s="18">
        <f t="shared" si="3"/>
        <v>0.90077473393721408</v>
      </c>
      <c r="L60" s="19">
        <f t="shared" si="3"/>
        <v>2.6027581011618135E-2</v>
      </c>
      <c r="M60" s="19">
        <f t="shared" si="3"/>
        <v>3.6739796906017669E-2</v>
      </c>
      <c r="N60" s="19">
        <f t="shared" si="2"/>
        <v>3.6457888145150122E-2</v>
      </c>
      <c r="O60" s="19">
        <f t="shared" si="2"/>
        <v>0</v>
      </c>
      <c r="P60" s="19">
        <f t="shared" si="2"/>
        <v>0</v>
      </c>
    </row>
    <row r="61" spans="1:16" ht="15" customHeight="1" x14ac:dyDescent="0.2">
      <c r="A61" s="13">
        <v>58</v>
      </c>
      <c r="B61" s="14" t="s">
        <v>207</v>
      </c>
      <c r="C61" s="15" t="s">
        <v>72</v>
      </c>
      <c r="D61" s="16">
        <v>22670919</v>
      </c>
      <c r="E61" s="16">
        <v>1349293</v>
      </c>
      <c r="F61" s="16">
        <v>468287</v>
      </c>
      <c r="G61" s="16">
        <v>1297069</v>
      </c>
      <c r="H61" s="16">
        <v>0</v>
      </c>
      <c r="I61" s="16">
        <v>0</v>
      </c>
      <c r="J61" s="17">
        <v>25785568</v>
      </c>
      <c r="K61" s="18">
        <f t="shared" si="3"/>
        <v>0.8792096028289933</v>
      </c>
      <c r="L61" s="19">
        <f t="shared" si="3"/>
        <v>5.232744921500275E-2</v>
      </c>
      <c r="M61" s="19">
        <f t="shared" si="3"/>
        <v>1.816081771012374E-2</v>
      </c>
      <c r="N61" s="19">
        <f t="shared" si="2"/>
        <v>5.0302130245880178E-2</v>
      </c>
      <c r="O61" s="19">
        <f t="shared" si="2"/>
        <v>0</v>
      </c>
      <c r="P61" s="19">
        <f t="shared" si="2"/>
        <v>0</v>
      </c>
    </row>
    <row r="62" spans="1:16" ht="15" customHeight="1" x14ac:dyDescent="0.2">
      <c r="A62" s="13">
        <v>59</v>
      </c>
      <c r="B62" s="14" t="s">
        <v>207</v>
      </c>
      <c r="C62" s="15" t="s">
        <v>73</v>
      </c>
      <c r="D62" s="16">
        <v>14214997</v>
      </c>
      <c r="E62" s="16">
        <v>478988</v>
      </c>
      <c r="F62" s="16">
        <v>710199</v>
      </c>
      <c r="G62" s="16">
        <v>715373</v>
      </c>
      <c r="H62" s="16">
        <v>0</v>
      </c>
      <c r="I62" s="16">
        <v>0</v>
      </c>
      <c r="J62" s="17">
        <v>16119557</v>
      </c>
      <c r="K62" s="18">
        <f t="shared" si="3"/>
        <v>0.88184786964058626</v>
      </c>
      <c r="L62" s="19">
        <f t="shared" si="3"/>
        <v>2.9714712383224925E-2</v>
      </c>
      <c r="M62" s="19">
        <f t="shared" si="3"/>
        <v>4.405822070668567E-2</v>
      </c>
      <c r="N62" s="19">
        <f t="shared" si="2"/>
        <v>4.4379197269503123E-2</v>
      </c>
      <c r="O62" s="19">
        <f t="shared" si="2"/>
        <v>0</v>
      </c>
      <c r="P62" s="19">
        <f t="shared" si="2"/>
        <v>0</v>
      </c>
    </row>
    <row r="63" spans="1:16" ht="15" customHeight="1" x14ac:dyDescent="0.2">
      <c r="A63" s="20">
        <v>60</v>
      </c>
      <c r="B63" s="21" t="s">
        <v>207</v>
      </c>
      <c r="C63" s="22" t="s">
        <v>74</v>
      </c>
      <c r="D63" s="23">
        <v>15104393</v>
      </c>
      <c r="E63" s="23">
        <v>433379</v>
      </c>
      <c r="F63" s="23">
        <v>491913</v>
      </c>
      <c r="G63" s="23">
        <v>2490385</v>
      </c>
      <c r="H63" s="23">
        <v>0</v>
      </c>
      <c r="I63" s="23">
        <v>0</v>
      </c>
      <c r="J63" s="24">
        <v>18520070</v>
      </c>
      <c r="K63" s="25">
        <f t="shared" si="3"/>
        <v>0.81556889363809104</v>
      </c>
      <c r="L63" s="26">
        <f t="shared" si="3"/>
        <v>2.3400505505648737E-2</v>
      </c>
      <c r="M63" s="26">
        <f t="shared" si="3"/>
        <v>2.6561076712992987E-2</v>
      </c>
      <c r="N63" s="26">
        <f t="shared" si="2"/>
        <v>0.13446952414326727</v>
      </c>
      <c r="O63" s="26">
        <f t="shared" si="2"/>
        <v>0</v>
      </c>
      <c r="P63" s="26">
        <f t="shared" si="2"/>
        <v>0</v>
      </c>
    </row>
    <row r="64" spans="1:16" ht="15" customHeight="1" x14ac:dyDescent="0.2">
      <c r="A64" s="6">
        <v>61</v>
      </c>
      <c r="B64" s="7" t="s">
        <v>207</v>
      </c>
      <c r="C64" s="8" t="s">
        <v>75</v>
      </c>
      <c r="D64" s="9">
        <v>12547916</v>
      </c>
      <c r="E64" s="9">
        <v>481015</v>
      </c>
      <c r="F64" s="9">
        <v>237186</v>
      </c>
      <c r="G64" s="9">
        <v>692819</v>
      </c>
      <c r="H64" s="9">
        <v>0</v>
      </c>
      <c r="I64" s="9">
        <v>0</v>
      </c>
      <c r="J64" s="10">
        <v>13958936</v>
      </c>
      <c r="K64" s="11">
        <f t="shared" si="3"/>
        <v>0.89891636439912037</v>
      </c>
      <c r="L64" s="12">
        <f t="shared" si="3"/>
        <v>3.4459288301056754E-2</v>
      </c>
      <c r="M64" s="12">
        <f t="shared" si="3"/>
        <v>1.699169621524162E-2</v>
      </c>
      <c r="N64" s="12">
        <f t="shared" si="2"/>
        <v>4.9632651084581231E-2</v>
      </c>
      <c r="O64" s="12">
        <f t="shared" si="2"/>
        <v>0</v>
      </c>
      <c r="P64" s="12">
        <f t="shared" si="2"/>
        <v>0</v>
      </c>
    </row>
    <row r="65" spans="1:16" ht="15" customHeight="1" x14ac:dyDescent="0.2">
      <c r="A65" s="13">
        <v>62</v>
      </c>
      <c r="B65" s="14" t="s">
        <v>207</v>
      </c>
      <c r="C65" s="15" t="s">
        <v>76</v>
      </c>
      <c r="D65" s="16">
        <v>6022088</v>
      </c>
      <c r="E65" s="16">
        <v>174840</v>
      </c>
      <c r="F65" s="16">
        <v>122530</v>
      </c>
      <c r="G65" s="16">
        <v>414837</v>
      </c>
      <c r="H65" s="16">
        <v>0</v>
      </c>
      <c r="I65" s="16">
        <v>0</v>
      </c>
      <c r="J65" s="17">
        <v>6734295</v>
      </c>
      <c r="K65" s="18">
        <f t="shared" si="3"/>
        <v>0.89424178774467111</v>
      </c>
      <c r="L65" s="19">
        <f t="shared" si="3"/>
        <v>2.5962628604776002E-2</v>
      </c>
      <c r="M65" s="19">
        <f t="shared" si="3"/>
        <v>1.8194926120700089E-2</v>
      </c>
      <c r="N65" s="19">
        <f t="shared" si="2"/>
        <v>6.160065752985279E-2</v>
      </c>
      <c r="O65" s="19">
        <f t="shared" si="2"/>
        <v>0</v>
      </c>
      <c r="P65" s="19">
        <f t="shared" si="2"/>
        <v>0</v>
      </c>
    </row>
    <row r="66" spans="1:16" ht="15" customHeight="1" x14ac:dyDescent="0.2">
      <c r="A66" s="13">
        <v>63</v>
      </c>
      <c r="B66" s="14" t="s">
        <v>207</v>
      </c>
      <c r="C66" s="15" t="s">
        <v>77</v>
      </c>
      <c r="D66" s="16">
        <v>6461954</v>
      </c>
      <c r="E66" s="16">
        <v>302563</v>
      </c>
      <c r="F66" s="16">
        <v>116290</v>
      </c>
      <c r="G66" s="16">
        <v>237500</v>
      </c>
      <c r="H66" s="16">
        <v>0</v>
      </c>
      <c r="I66" s="16">
        <v>0</v>
      </c>
      <c r="J66" s="17">
        <v>7118307</v>
      </c>
      <c r="K66" s="18">
        <f t="shared" si="3"/>
        <v>0.90779366498241787</v>
      </c>
      <c r="L66" s="19">
        <f t="shared" si="3"/>
        <v>4.2504910226546844E-2</v>
      </c>
      <c r="M66" s="19">
        <f t="shared" si="3"/>
        <v>1.6336749735576171E-2</v>
      </c>
      <c r="N66" s="19">
        <f t="shared" si="2"/>
        <v>3.3364675055459113E-2</v>
      </c>
      <c r="O66" s="19">
        <f t="shared" si="2"/>
        <v>0</v>
      </c>
      <c r="P66" s="19">
        <f t="shared" si="2"/>
        <v>0</v>
      </c>
    </row>
    <row r="67" spans="1:16" ht="15" customHeight="1" x14ac:dyDescent="0.2">
      <c r="A67" s="13">
        <v>64</v>
      </c>
      <c r="B67" s="14" t="s">
        <v>207</v>
      </c>
      <c r="C67" s="15" t="s">
        <v>78</v>
      </c>
      <c r="D67" s="16">
        <v>6838106</v>
      </c>
      <c r="E67" s="16">
        <v>188038</v>
      </c>
      <c r="F67" s="16">
        <v>264514</v>
      </c>
      <c r="G67" s="16">
        <v>346839</v>
      </c>
      <c r="H67" s="16">
        <v>0</v>
      </c>
      <c r="I67" s="16">
        <v>0</v>
      </c>
      <c r="J67" s="17">
        <v>7637497</v>
      </c>
      <c r="K67" s="18">
        <f t="shared" si="3"/>
        <v>0.89533337950901981</v>
      </c>
      <c r="L67" s="19">
        <f t="shared" si="3"/>
        <v>2.4620369736315446E-2</v>
      </c>
      <c r="M67" s="19">
        <f t="shared" si="3"/>
        <v>3.4633597892084277E-2</v>
      </c>
      <c r="N67" s="19">
        <f t="shared" si="2"/>
        <v>4.5412652862580505E-2</v>
      </c>
      <c r="O67" s="19">
        <f t="shared" si="2"/>
        <v>0</v>
      </c>
      <c r="P67" s="19">
        <f t="shared" si="2"/>
        <v>0</v>
      </c>
    </row>
    <row r="68" spans="1:16" ht="15" customHeight="1" x14ac:dyDescent="0.2">
      <c r="A68" s="20">
        <v>65</v>
      </c>
      <c r="B68" s="21" t="s">
        <v>207</v>
      </c>
      <c r="C68" s="22" t="s">
        <v>79</v>
      </c>
      <c r="D68" s="23">
        <v>20283469</v>
      </c>
      <c r="E68" s="23">
        <v>473933</v>
      </c>
      <c r="F68" s="23">
        <v>1500658</v>
      </c>
      <c r="G68" s="23">
        <v>4430236</v>
      </c>
      <c r="H68" s="23">
        <v>0</v>
      </c>
      <c r="I68" s="23">
        <v>0</v>
      </c>
      <c r="J68" s="24">
        <v>26688296</v>
      </c>
      <c r="K68" s="25">
        <f t="shared" si="3"/>
        <v>0.7600136404362422</v>
      </c>
      <c r="L68" s="26">
        <f t="shared" si="3"/>
        <v>1.7758083918134E-2</v>
      </c>
      <c r="M68" s="26">
        <f t="shared" si="3"/>
        <v>5.6229067603266993E-2</v>
      </c>
      <c r="N68" s="26">
        <f t="shared" si="2"/>
        <v>0.16599920804235685</v>
      </c>
      <c r="O68" s="26">
        <f t="shared" si="2"/>
        <v>0</v>
      </c>
      <c r="P68" s="26">
        <f t="shared" si="2"/>
        <v>0</v>
      </c>
    </row>
    <row r="69" spans="1:16" ht="15" customHeight="1" x14ac:dyDescent="0.2">
      <c r="A69" s="6">
        <v>66</v>
      </c>
      <c r="B69" s="7" t="s">
        <v>207</v>
      </c>
      <c r="C69" s="8" t="s">
        <v>80</v>
      </c>
      <c r="D69" s="9">
        <v>7352115</v>
      </c>
      <c r="E69" s="9">
        <v>209567</v>
      </c>
      <c r="F69" s="9">
        <v>327531</v>
      </c>
      <c r="G69" s="9">
        <v>459914</v>
      </c>
      <c r="H69" s="9">
        <v>0</v>
      </c>
      <c r="I69" s="9">
        <v>0</v>
      </c>
      <c r="J69" s="10">
        <v>8349127</v>
      </c>
      <c r="K69" s="11">
        <f t="shared" si="3"/>
        <v>0.88058488031143856</v>
      </c>
      <c r="L69" s="12">
        <f t="shared" si="3"/>
        <v>2.5100468587913444E-2</v>
      </c>
      <c r="M69" s="12">
        <f t="shared" si="3"/>
        <v>3.9229370927044226E-2</v>
      </c>
      <c r="N69" s="12">
        <f t="shared" si="2"/>
        <v>5.5085280173603778E-2</v>
      </c>
      <c r="O69" s="12">
        <f t="shared" si="2"/>
        <v>0</v>
      </c>
      <c r="P69" s="12">
        <f t="shared" si="2"/>
        <v>0</v>
      </c>
    </row>
    <row r="70" spans="1:16" ht="15" customHeight="1" x14ac:dyDescent="0.2">
      <c r="A70" s="13">
        <v>67</v>
      </c>
      <c r="B70" s="14" t="s">
        <v>207</v>
      </c>
      <c r="C70" s="15" t="s">
        <v>81</v>
      </c>
      <c r="D70" s="16">
        <v>13052428</v>
      </c>
      <c r="E70" s="16">
        <v>248515</v>
      </c>
      <c r="F70" s="16">
        <v>193485</v>
      </c>
      <c r="G70" s="16">
        <v>486193</v>
      </c>
      <c r="H70" s="16">
        <v>0</v>
      </c>
      <c r="I70" s="16">
        <v>0</v>
      </c>
      <c r="J70" s="17">
        <v>13980621</v>
      </c>
      <c r="K70" s="18">
        <f t="shared" si="3"/>
        <v>0.93360860007577628</v>
      </c>
      <c r="L70" s="19">
        <f t="shared" si="3"/>
        <v>1.7775676774300656E-2</v>
      </c>
      <c r="M70" s="19">
        <f t="shared" si="3"/>
        <v>1.3839513995837525E-2</v>
      </c>
      <c r="N70" s="19">
        <f t="shared" si="2"/>
        <v>3.4776209154085504E-2</v>
      </c>
      <c r="O70" s="19">
        <f t="shared" si="2"/>
        <v>0</v>
      </c>
      <c r="P70" s="19">
        <f t="shared" si="2"/>
        <v>0</v>
      </c>
    </row>
    <row r="71" spans="1:16" ht="15" customHeight="1" x14ac:dyDescent="0.2">
      <c r="A71" s="13">
        <v>68</v>
      </c>
      <c r="B71" s="14" t="s">
        <v>207</v>
      </c>
      <c r="C71" s="15" t="s">
        <v>82</v>
      </c>
      <c r="D71" s="16">
        <v>3199608</v>
      </c>
      <c r="E71" s="16">
        <v>97140</v>
      </c>
      <c r="F71" s="16">
        <v>198197</v>
      </c>
      <c r="G71" s="16">
        <v>209299</v>
      </c>
      <c r="H71" s="16">
        <v>0</v>
      </c>
      <c r="I71" s="16">
        <v>0</v>
      </c>
      <c r="J71" s="17">
        <v>3704244</v>
      </c>
      <c r="K71" s="18">
        <f t="shared" si="3"/>
        <v>0.86376815350176717</v>
      </c>
      <c r="L71" s="19">
        <f t="shared" si="3"/>
        <v>2.6223974446607731E-2</v>
      </c>
      <c r="M71" s="19">
        <f t="shared" si="3"/>
        <v>5.350538463448952E-2</v>
      </c>
      <c r="N71" s="19">
        <f t="shared" si="2"/>
        <v>5.6502487417135587E-2</v>
      </c>
      <c r="O71" s="19">
        <f t="shared" si="2"/>
        <v>0</v>
      </c>
      <c r="P71" s="19">
        <f t="shared" si="2"/>
        <v>0</v>
      </c>
    </row>
    <row r="72" spans="1:16" ht="15" customHeight="1" x14ac:dyDescent="0.2">
      <c r="A72" s="13">
        <v>69</v>
      </c>
      <c r="B72" s="14" t="s">
        <v>207</v>
      </c>
      <c r="C72" s="15" t="s">
        <v>83</v>
      </c>
      <c r="D72" s="16">
        <v>9013840</v>
      </c>
      <c r="E72" s="16">
        <v>273970</v>
      </c>
      <c r="F72" s="16">
        <v>139460</v>
      </c>
      <c r="G72" s="16">
        <v>533135</v>
      </c>
      <c r="H72" s="16">
        <v>0</v>
      </c>
      <c r="I72" s="16">
        <v>0</v>
      </c>
      <c r="J72" s="17">
        <v>9960405</v>
      </c>
      <c r="K72" s="18">
        <f t="shared" si="3"/>
        <v>0.9049672176984771</v>
      </c>
      <c r="L72" s="19">
        <f t="shared" si="3"/>
        <v>2.7505909649256231E-2</v>
      </c>
      <c r="M72" s="19">
        <f t="shared" si="3"/>
        <v>1.4001438696518867E-2</v>
      </c>
      <c r="N72" s="19">
        <f t="shared" si="2"/>
        <v>5.3525433955747784E-2</v>
      </c>
      <c r="O72" s="19">
        <f t="shared" si="2"/>
        <v>0</v>
      </c>
      <c r="P72" s="19">
        <f t="shared" si="2"/>
        <v>0</v>
      </c>
    </row>
    <row r="73" spans="1:16" ht="15" customHeight="1" x14ac:dyDescent="0.2">
      <c r="A73" s="20">
        <v>396</v>
      </c>
      <c r="B73" s="21"/>
      <c r="C73" s="22" t="s">
        <v>84</v>
      </c>
      <c r="D73" s="23">
        <v>35934476</v>
      </c>
      <c r="E73" s="23">
        <v>1180043</v>
      </c>
      <c r="F73" s="23">
        <v>3051531</v>
      </c>
      <c r="G73" s="23">
        <v>852590</v>
      </c>
      <c r="H73" s="23">
        <v>0</v>
      </c>
      <c r="I73" s="23">
        <v>0</v>
      </c>
      <c r="J73" s="24">
        <v>41018640</v>
      </c>
      <c r="K73" s="25">
        <v>0.87605235083366972</v>
      </c>
      <c r="L73" s="26">
        <v>2.8768457462265935E-2</v>
      </c>
      <c r="M73" s="26">
        <v>7.4393763420727746E-2</v>
      </c>
      <c r="N73" s="26">
        <v>2.078542828333655E-2</v>
      </c>
      <c r="O73" s="26">
        <v>0</v>
      </c>
      <c r="P73" s="26">
        <v>0</v>
      </c>
    </row>
    <row r="74" spans="1:16" ht="15" customHeight="1" thickBot="1" x14ac:dyDescent="0.25">
      <c r="A74" s="27"/>
      <c r="B74" s="28"/>
      <c r="C74" s="29" t="s">
        <v>85</v>
      </c>
      <c r="D74" s="30">
        <f>SUM(D4:D73)</f>
        <v>1843843272</v>
      </c>
      <c r="E74" s="30">
        <f t="shared" ref="E74:J74" si="4">SUM(E4:E73)</f>
        <v>59884164</v>
      </c>
      <c r="F74" s="30">
        <f t="shared" si="4"/>
        <v>60506048</v>
      </c>
      <c r="G74" s="30">
        <f t="shared" si="4"/>
        <v>129567193</v>
      </c>
      <c r="H74" s="30">
        <f t="shared" si="4"/>
        <v>3725</v>
      </c>
      <c r="I74" s="30">
        <f t="shared" si="4"/>
        <v>1929026</v>
      </c>
      <c r="J74" s="31">
        <f t="shared" si="4"/>
        <v>2095733428</v>
      </c>
      <c r="K74" s="32">
        <f>IFERROR(D74/$J74,0)</f>
        <v>0.87980811269476011</v>
      </c>
      <c r="L74" s="33">
        <f>IFERROR(E74/$J74,0)</f>
        <v>2.857432305078449E-2</v>
      </c>
      <c r="M74" s="33">
        <f t="shared" si="3"/>
        <v>2.8871061172003217E-2</v>
      </c>
      <c r="N74" s="33">
        <f t="shared" si="2"/>
        <v>6.1824271765158867E-2</v>
      </c>
      <c r="O74" s="33">
        <f t="shared" si="2"/>
        <v>1.7774207111611715E-6</v>
      </c>
      <c r="P74" s="33">
        <f t="shared" si="2"/>
        <v>9.2045389658211812E-4</v>
      </c>
    </row>
    <row r="75" spans="1:16" ht="8.25" customHeight="1" thickTop="1" x14ac:dyDescent="0.2">
      <c r="A75" s="34"/>
      <c r="B75" s="35"/>
      <c r="C75" s="35"/>
      <c r="D75" s="35"/>
      <c r="E75" s="35"/>
      <c r="F75" s="35"/>
      <c r="G75" s="35"/>
      <c r="H75" s="35"/>
      <c r="I75" s="35"/>
      <c r="J75" s="36"/>
      <c r="K75" s="35"/>
      <c r="L75" s="35"/>
      <c r="M75" s="35"/>
      <c r="N75" s="35"/>
      <c r="O75" s="36"/>
      <c r="P75" s="36"/>
    </row>
    <row r="76" spans="1:16" ht="15" customHeight="1" x14ac:dyDescent="0.2">
      <c r="A76" s="13">
        <v>318001</v>
      </c>
      <c r="B76" s="14" t="s">
        <v>207</v>
      </c>
      <c r="C76" s="15" t="s">
        <v>86</v>
      </c>
      <c r="D76" s="16">
        <v>3667087</v>
      </c>
      <c r="E76" s="16">
        <v>0</v>
      </c>
      <c r="F76" s="16">
        <v>0</v>
      </c>
      <c r="G76" s="16">
        <v>73123</v>
      </c>
      <c r="H76" s="16">
        <v>0</v>
      </c>
      <c r="I76" s="16">
        <v>0</v>
      </c>
      <c r="J76" s="17">
        <v>3740210</v>
      </c>
      <c r="K76" s="18">
        <f t="shared" ref="K76:P79" si="5">IFERROR(D76/$J76,0)</f>
        <v>0.98044949347763899</v>
      </c>
      <c r="L76" s="19">
        <f t="shared" si="5"/>
        <v>0</v>
      </c>
      <c r="M76" s="19">
        <f t="shared" si="5"/>
        <v>0</v>
      </c>
      <c r="N76" s="19">
        <f t="shared" si="5"/>
        <v>1.9550506522361046E-2</v>
      </c>
      <c r="O76" s="19">
        <f t="shared" si="5"/>
        <v>0</v>
      </c>
      <c r="P76" s="19">
        <f t="shared" si="5"/>
        <v>0</v>
      </c>
    </row>
    <row r="77" spans="1:16" ht="15" customHeight="1" x14ac:dyDescent="0.2">
      <c r="A77" s="13">
        <v>319001</v>
      </c>
      <c r="B77" s="14" t="s">
        <v>207</v>
      </c>
      <c r="C77" s="15" t="s">
        <v>87</v>
      </c>
      <c r="D77" s="16">
        <v>894990</v>
      </c>
      <c r="E77" s="16">
        <v>25454</v>
      </c>
      <c r="F77" s="16">
        <v>0</v>
      </c>
      <c r="G77" s="16">
        <v>49647</v>
      </c>
      <c r="H77" s="16">
        <v>0</v>
      </c>
      <c r="I77" s="16">
        <v>0</v>
      </c>
      <c r="J77" s="17">
        <v>970091</v>
      </c>
      <c r="K77" s="18">
        <f t="shared" si="5"/>
        <v>0.92258355144001958</v>
      </c>
      <c r="L77" s="19">
        <f t="shared" si="5"/>
        <v>2.6238775537552661E-2</v>
      </c>
      <c r="M77" s="19">
        <f t="shared" si="5"/>
        <v>0</v>
      </c>
      <c r="N77" s="19">
        <f t="shared" si="5"/>
        <v>5.1177673022427796E-2</v>
      </c>
      <c r="O77" s="19">
        <f t="shared" si="5"/>
        <v>0</v>
      </c>
      <c r="P77" s="19">
        <f t="shared" si="5"/>
        <v>0</v>
      </c>
    </row>
    <row r="78" spans="1:16" ht="15" customHeight="1" x14ac:dyDescent="0.2">
      <c r="A78" s="20" t="s">
        <v>88</v>
      </c>
      <c r="B78" s="14" t="s">
        <v>207</v>
      </c>
      <c r="C78" s="22" t="s">
        <v>89</v>
      </c>
      <c r="D78" s="23">
        <v>1045038</v>
      </c>
      <c r="E78" s="23">
        <v>6568</v>
      </c>
      <c r="F78" s="23">
        <v>0</v>
      </c>
      <c r="G78" s="23">
        <v>0</v>
      </c>
      <c r="H78" s="23">
        <v>0</v>
      </c>
      <c r="I78" s="23">
        <v>0</v>
      </c>
      <c r="J78" s="24">
        <v>1051606</v>
      </c>
      <c r="K78" s="25">
        <f t="shared" si="5"/>
        <v>0.99375431482893783</v>
      </c>
      <c r="L78" s="26">
        <f t="shared" si="5"/>
        <v>6.2456851710621661E-3</v>
      </c>
      <c r="M78" s="26">
        <f t="shared" si="5"/>
        <v>0</v>
      </c>
      <c r="N78" s="26">
        <f t="shared" si="5"/>
        <v>0</v>
      </c>
      <c r="O78" s="26">
        <f t="shared" si="5"/>
        <v>0</v>
      </c>
      <c r="P78" s="26">
        <f t="shared" si="5"/>
        <v>0</v>
      </c>
    </row>
    <row r="79" spans="1:16" ht="15" customHeight="1" thickBot="1" x14ac:dyDescent="0.25">
      <c r="A79" s="27"/>
      <c r="B79" s="28"/>
      <c r="C79" s="29" t="s">
        <v>90</v>
      </c>
      <c r="D79" s="30">
        <f>SUM(D76:D78)</f>
        <v>5607115</v>
      </c>
      <c r="E79" s="30">
        <f t="shared" ref="E79:J79" si="6">SUM(E76:E78)</f>
        <v>32022</v>
      </c>
      <c r="F79" s="30">
        <f t="shared" si="6"/>
        <v>0</v>
      </c>
      <c r="G79" s="30">
        <f t="shared" si="6"/>
        <v>122770</v>
      </c>
      <c r="H79" s="30">
        <f t="shared" si="6"/>
        <v>0</v>
      </c>
      <c r="I79" s="30">
        <f t="shared" si="6"/>
        <v>0</v>
      </c>
      <c r="J79" s="31">
        <f t="shared" si="6"/>
        <v>5761907</v>
      </c>
      <c r="K79" s="32">
        <f t="shared" si="5"/>
        <v>0.973135283162328</v>
      </c>
      <c r="L79" s="33">
        <f t="shared" si="5"/>
        <v>5.5575350313706905E-3</v>
      </c>
      <c r="M79" s="33">
        <f t="shared" si="5"/>
        <v>0</v>
      </c>
      <c r="N79" s="33">
        <f t="shared" si="5"/>
        <v>2.1307181806301281E-2</v>
      </c>
      <c r="O79" s="33">
        <f t="shared" si="5"/>
        <v>0</v>
      </c>
      <c r="P79" s="33">
        <f t="shared" si="5"/>
        <v>0</v>
      </c>
    </row>
    <row r="80" spans="1:16" ht="8.25" customHeight="1" thickTop="1" x14ac:dyDescent="0.2">
      <c r="A80" s="34"/>
      <c r="B80" s="35"/>
      <c r="C80" s="35"/>
      <c r="D80" s="35"/>
      <c r="E80" s="35"/>
      <c r="F80" s="35"/>
      <c r="G80" s="35"/>
      <c r="H80" s="35"/>
      <c r="I80" s="35"/>
      <c r="J80" s="36"/>
      <c r="K80" s="35"/>
      <c r="L80" s="35"/>
      <c r="M80" s="35"/>
      <c r="N80" s="35"/>
      <c r="O80" s="36"/>
      <c r="P80" s="36"/>
    </row>
    <row r="81" spans="1:16" ht="15" customHeight="1" x14ac:dyDescent="0.2">
      <c r="A81" s="6">
        <v>321001</v>
      </c>
      <c r="B81" s="7" t="s">
        <v>207</v>
      </c>
      <c r="C81" s="8" t="s">
        <v>91</v>
      </c>
      <c r="D81" s="9">
        <v>503708</v>
      </c>
      <c r="E81" s="9">
        <v>7163</v>
      </c>
      <c r="F81" s="9">
        <v>23774</v>
      </c>
      <c r="G81" s="9">
        <v>10524</v>
      </c>
      <c r="H81" s="9">
        <v>0</v>
      </c>
      <c r="I81" s="9">
        <v>0</v>
      </c>
      <c r="J81" s="10">
        <v>545169</v>
      </c>
      <c r="K81" s="11">
        <f t="shared" ref="K81:P122" si="7">IFERROR(D81/$J81,0)</f>
        <v>0.92394835362979189</v>
      </c>
      <c r="L81" s="12">
        <f t="shared" si="7"/>
        <v>1.31390449567015E-2</v>
      </c>
      <c r="M81" s="12">
        <f t="shared" si="7"/>
        <v>4.3608495714173037E-2</v>
      </c>
      <c r="N81" s="12">
        <f t="shared" si="7"/>
        <v>1.93041056993336E-2</v>
      </c>
      <c r="O81" s="12">
        <f t="shared" si="7"/>
        <v>0</v>
      </c>
      <c r="P81" s="12">
        <f t="shared" si="7"/>
        <v>0</v>
      </c>
    </row>
    <row r="82" spans="1:16" ht="15" customHeight="1" x14ac:dyDescent="0.2">
      <c r="A82" s="13">
        <v>329001</v>
      </c>
      <c r="B82" s="14" t="s">
        <v>207</v>
      </c>
      <c r="C82" s="15" t="s">
        <v>92</v>
      </c>
      <c r="D82" s="16">
        <v>800487</v>
      </c>
      <c r="E82" s="16">
        <v>0</v>
      </c>
      <c r="F82" s="16">
        <v>0</v>
      </c>
      <c r="G82" s="16">
        <v>69759</v>
      </c>
      <c r="H82" s="16">
        <v>0</v>
      </c>
      <c r="I82" s="16">
        <v>0</v>
      </c>
      <c r="J82" s="17">
        <v>870246</v>
      </c>
      <c r="K82" s="18">
        <f t="shared" si="7"/>
        <v>0.91983990733654619</v>
      </c>
      <c r="L82" s="19">
        <f t="shared" si="7"/>
        <v>0</v>
      </c>
      <c r="M82" s="19">
        <f t="shared" si="7"/>
        <v>0</v>
      </c>
      <c r="N82" s="19">
        <f t="shared" si="7"/>
        <v>8.016009266345378E-2</v>
      </c>
      <c r="O82" s="19">
        <f t="shared" si="7"/>
        <v>0</v>
      </c>
      <c r="P82" s="19">
        <f t="shared" si="7"/>
        <v>0</v>
      </c>
    </row>
    <row r="83" spans="1:16" ht="15" customHeight="1" x14ac:dyDescent="0.2">
      <c r="A83" s="13">
        <v>331001</v>
      </c>
      <c r="B83" s="14" t="s">
        <v>207</v>
      </c>
      <c r="C83" s="15" t="s">
        <v>93</v>
      </c>
      <c r="D83" s="16">
        <v>1236030</v>
      </c>
      <c r="E83" s="16">
        <v>21836</v>
      </c>
      <c r="F83" s="16">
        <v>49895</v>
      </c>
      <c r="G83" s="16">
        <v>60645</v>
      </c>
      <c r="H83" s="16">
        <v>0</v>
      </c>
      <c r="I83" s="16">
        <v>0</v>
      </c>
      <c r="J83" s="17">
        <v>1368406</v>
      </c>
      <c r="K83" s="18">
        <f t="shared" si="7"/>
        <v>0.90326262819660252</v>
      </c>
      <c r="L83" s="19">
        <f t="shared" si="7"/>
        <v>1.5957252452853905E-2</v>
      </c>
      <c r="M83" s="19">
        <f t="shared" si="7"/>
        <v>3.646213185268115E-2</v>
      </c>
      <c r="N83" s="19">
        <f t="shared" si="7"/>
        <v>4.4317987497862477E-2</v>
      </c>
      <c r="O83" s="19">
        <f t="shared" si="7"/>
        <v>0</v>
      </c>
      <c r="P83" s="19">
        <f t="shared" si="7"/>
        <v>0</v>
      </c>
    </row>
    <row r="84" spans="1:16" ht="15" customHeight="1" x14ac:dyDescent="0.2">
      <c r="A84" s="13">
        <v>333001</v>
      </c>
      <c r="B84" s="14" t="s">
        <v>207</v>
      </c>
      <c r="C84" s="15" t="s">
        <v>94</v>
      </c>
      <c r="D84" s="16">
        <v>1273323</v>
      </c>
      <c r="E84" s="16">
        <v>19861</v>
      </c>
      <c r="F84" s="16">
        <v>15174</v>
      </c>
      <c r="G84" s="16">
        <v>0</v>
      </c>
      <c r="H84" s="16">
        <v>0</v>
      </c>
      <c r="I84" s="16">
        <v>0</v>
      </c>
      <c r="J84" s="17">
        <v>1308358</v>
      </c>
      <c r="K84" s="18">
        <f t="shared" si="7"/>
        <v>0.97322216090703006</v>
      </c>
      <c r="L84" s="19">
        <f t="shared" si="7"/>
        <v>1.5180095967617427E-2</v>
      </c>
      <c r="M84" s="19">
        <f t="shared" si="7"/>
        <v>1.1597743125352541E-2</v>
      </c>
      <c r="N84" s="19">
        <f t="shared" si="7"/>
        <v>0</v>
      </c>
      <c r="O84" s="19">
        <f t="shared" si="7"/>
        <v>0</v>
      </c>
      <c r="P84" s="19">
        <f t="shared" si="7"/>
        <v>0</v>
      </c>
    </row>
    <row r="85" spans="1:16" ht="15" customHeight="1" x14ac:dyDescent="0.2">
      <c r="A85" s="20">
        <v>336001</v>
      </c>
      <c r="B85" s="21" t="s">
        <v>207</v>
      </c>
      <c r="C85" s="37" t="s">
        <v>95</v>
      </c>
      <c r="D85" s="23">
        <v>1701995</v>
      </c>
      <c r="E85" s="23">
        <v>0</v>
      </c>
      <c r="F85" s="23">
        <v>3815</v>
      </c>
      <c r="G85" s="23">
        <v>18682</v>
      </c>
      <c r="H85" s="23">
        <v>0</v>
      </c>
      <c r="I85" s="23">
        <v>0</v>
      </c>
      <c r="J85" s="24">
        <v>1724492</v>
      </c>
      <c r="K85" s="25">
        <f t="shared" si="7"/>
        <v>0.98695441904050585</v>
      </c>
      <c r="L85" s="26">
        <f t="shared" si="7"/>
        <v>0</v>
      </c>
      <c r="M85" s="26">
        <f t="shared" si="7"/>
        <v>2.2122456932244395E-3</v>
      </c>
      <c r="N85" s="26">
        <f t="shared" si="7"/>
        <v>1.0833335266269719E-2</v>
      </c>
      <c r="O85" s="26">
        <f t="shared" si="7"/>
        <v>0</v>
      </c>
      <c r="P85" s="26">
        <f t="shared" si="7"/>
        <v>0</v>
      </c>
    </row>
    <row r="86" spans="1:16" ht="15" customHeight="1" x14ac:dyDescent="0.2">
      <c r="A86" s="6">
        <v>337001</v>
      </c>
      <c r="B86" s="7" t="s">
        <v>207</v>
      </c>
      <c r="C86" s="38" t="s">
        <v>96</v>
      </c>
      <c r="D86" s="9">
        <v>1463724</v>
      </c>
      <c r="E86" s="9">
        <v>0</v>
      </c>
      <c r="F86" s="9">
        <v>39700</v>
      </c>
      <c r="G86" s="9">
        <v>7329</v>
      </c>
      <c r="H86" s="9">
        <v>0</v>
      </c>
      <c r="I86" s="9">
        <v>0</v>
      </c>
      <c r="J86" s="10">
        <v>1510753</v>
      </c>
      <c r="K86" s="11">
        <f t="shared" si="7"/>
        <v>0.9688704904110732</v>
      </c>
      <c r="L86" s="12">
        <f t="shared" si="7"/>
        <v>0</v>
      </c>
      <c r="M86" s="12">
        <f t="shared" si="7"/>
        <v>2.627828639095868E-2</v>
      </c>
      <c r="N86" s="12">
        <f t="shared" si="7"/>
        <v>4.8512231979681653E-3</v>
      </c>
      <c r="O86" s="12">
        <f t="shared" si="7"/>
        <v>0</v>
      </c>
      <c r="P86" s="12">
        <f t="shared" si="7"/>
        <v>0</v>
      </c>
    </row>
    <row r="87" spans="1:16" ht="15" customHeight="1" x14ac:dyDescent="0.2">
      <c r="A87" s="13">
        <v>340001</v>
      </c>
      <c r="B87" s="14" t="s">
        <v>207</v>
      </c>
      <c r="C87" s="39" t="s">
        <v>97</v>
      </c>
      <c r="D87" s="16">
        <v>299911</v>
      </c>
      <c r="E87" s="16">
        <v>15833</v>
      </c>
      <c r="F87" s="16">
        <v>4415</v>
      </c>
      <c r="G87" s="16">
        <v>0</v>
      </c>
      <c r="H87" s="16">
        <v>0</v>
      </c>
      <c r="I87" s="16">
        <v>0</v>
      </c>
      <c r="J87" s="17">
        <v>320159</v>
      </c>
      <c r="K87" s="18">
        <f t="shared" si="7"/>
        <v>0.93675642415174964</v>
      </c>
      <c r="L87" s="19">
        <f t="shared" si="7"/>
        <v>4.9453552765969411E-2</v>
      </c>
      <c r="M87" s="19">
        <f t="shared" si="7"/>
        <v>1.3790023082280991E-2</v>
      </c>
      <c r="N87" s="19">
        <f t="shared" si="7"/>
        <v>0</v>
      </c>
      <c r="O87" s="19">
        <f t="shared" si="7"/>
        <v>0</v>
      </c>
      <c r="P87" s="19">
        <f t="shared" si="7"/>
        <v>0</v>
      </c>
    </row>
    <row r="88" spans="1:16" ht="15" customHeight="1" x14ac:dyDescent="0.2">
      <c r="A88" s="13">
        <v>341001</v>
      </c>
      <c r="B88" s="14" t="s">
        <v>207</v>
      </c>
      <c r="C88" s="15" t="s">
        <v>98</v>
      </c>
      <c r="D88" s="16">
        <v>1464896</v>
      </c>
      <c r="E88" s="16">
        <v>32990</v>
      </c>
      <c r="F88" s="16">
        <v>69556</v>
      </c>
      <c r="G88" s="16">
        <v>29424</v>
      </c>
      <c r="H88" s="16">
        <v>0</v>
      </c>
      <c r="I88" s="16">
        <v>0</v>
      </c>
      <c r="J88" s="17">
        <v>1596866</v>
      </c>
      <c r="K88" s="18">
        <f t="shared" si="7"/>
        <v>0.91735687277454714</v>
      </c>
      <c r="L88" s="19">
        <f t="shared" si="7"/>
        <v>2.0659216239809729E-2</v>
      </c>
      <c r="M88" s="19">
        <f t="shared" si="7"/>
        <v>4.3557818877726751E-2</v>
      </c>
      <c r="N88" s="19">
        <f t="shared" si="7"/>
        <v>1.8426092107916382E-2</v>
      </c>
      <c r="O88" s="19">
        <f t="shared" si="7"/>
        <v>0</v>
      </c>
      <c r="P88" s="19">
        <f t="shared" si="7"/>
        <v>0</v>
      </c>
    </row>
    <row r="89" spans="1:16" ht="15" customHeight="1" x14ac:dyDescent="0.2">
      <c r="A89" s="13">
        <v>343001</v>
      </c>
      <c r="B89" s="14" t="s">
        <v>207</v>
      </c>
      <c r="C89" s="39" t="s">
        <v>99</v>
      </c>
      <c r="D89" s="16">
        <v>983514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7">
        <v>983514</v>
      </c>
      <c r="K89" s="18">
        <f t="shared" si="7"/>
        <v>1</v>
      </c>
      <c r="L89" s="19">
        <f t="shared" si="7"/>
        <v>0</v>
      </c>
      <c r="M89" s="19">
        <f t="shared" si="7"/>
        <v>0</v>
      </c>
      <c r="N89" s="19">
        <f t="shared" si="7"/>
        <v>0</v>
      </c>
      <c r="O89" s="19">
        <f t="shared" si="7"/>
        <v>0</v>
      </c>
      <c r="P89" s="19">
        <f t="shared" si="7"/>
        <v>0</v>
      </c>
    </row>
    <row r="90" spans="1:16" ht="15" customHeight="1" x14ac:dyDescent="0.2">
      <c r="A90" s="20">
        <v>344001</v>
      </c>
      <c r="B90" s="21" t="s">
        <v>207</v>
      </c>
      <c r="C90" s="37" t="s">
        <v>100</v>
      </c>
      <c r="D90" s="23">
        <v>673368</v>
      </c>
      <c r="E90" s="23">
        <v>2786</v>
      </c>
      <c r="F90" s="23">
        <v>16655</v>
      </c>
      <c r="G90" s="23">
        <v>9456</v>
      </c>
      <c r="H90" s="23">
        <v>0</v>
      </c>
      <c r="I90" s="23">
        <v>0</v>
      </c>
      <c r="J90" s="24">
        <v>702265</v>
      </c>
      <c r="K90" s="25">
        <f t="shared" si="7"/>
        <v>0.95885171552049442</v>
      </c>
      <c r="L90" s="26">
        <f t="shared" si="7"/>
        <v>3.96716339273636E-3</v>
      </c>
      <c r="M90" s="26">
        <f t="shared" si="7"/>
        <v>2.3716118559233338E-2</v>
      </c>
      <c r="N90" s="26">
        <f t="shared" si="7"/>
        <v>1.3465002527535902E-2</v>
      </c>
      <c r="O90" s="26">
        <f t="shared" si="7"/>
        <v>0</v>
      </c>
      <c r="P90" s="26">
        <f t="shared" si="7"/>
        <v>0</v>
      </c>
    </row>
    <row r="91" spans="1:16" ht="15" customHeight="1" x14ac:dyDescent="0.2">
      <c r="A91" s="6">
        <v>345001</v>
      </c>
      <c r="B91" s="7" t="s">
        <v>207</v>
      </c>
      <c r="C91" s="8" t="s">
        <v>101</v>
      </c>
      <c r="D91" s="9">
        <v>1833307</v>
      </c>
      <c r="E91" s="9">
        <v>70092</v>
      </c>
      <c r="F91" s="9">
        <v>167441</v>
      </c>
      <c r="G91" s="9">
        <v>0</v>
      </c>
      <c r="H91" s="9">
        <v>0</v>
      </c>
      <c r="I91" s="9">
        <v>0</v>
      </c>
      <c r="J91" s="10">
        <v>2070840</v>
      </c>
      <c r="K91" s="11">
        <f t="shared" si="7"/>
        <v>0.885296304881111</v>
      </c>
      <c r="L91" s="12">
        <f t="shared" si="7"/>
        <v>3.3847134496146493E-2</v>
      </c>
      <c r="M91" s="12">
        <f t="shared" si="7"/>
        <v>8.0856560622742463E-2</v>
      </c>
      <c r="N91" s="12">
        <f t="shared" si="7"/>
        <v>0</v>
      </c>
      <c r="O91" s="12">
        <f t="shared" si="7"/>
        <v>0</v>
      </c>
      <c r="P91" s="12">
        <f t="shared" si="7"/>
        <v>0</v>
      </c>
    </row>
    <row r="92" spans="1:16" ht="15" customHeight="1" x14ac:dyDescent="0.2">
      <c r="A92" s="13">
        <v>346001</v>
      </c>
      <c r="B92" s="14" t="s">
        <v>207</v>
      </c>
      <c r="C92" s="15" t="s">
        <v>102</v>
      </c>
      <c r="D92" s="16">
        <v>594873</v>
      </c>
      <c r="E92" s="16">
        <v>4157</v>
      </c>
      <c r="F92" s="16">
        <v>14465</v>
      </c>
      <c r="G92" s="16">
        <v>11139</v>
      </c>
      <c r="H92" s="16">
        <v>0</v>
      </c>
      <c r="I92" s="16">
        <v>0</v>
      </c>
      <c r="J92" s="17">
        <v>624634</v>
      </c>
      <c r="K92" s="18">
        <f t="shared" si="7"/>
        <v>0.95235449879449408</v>
      </c>
      <c r="L92" s="19">
        <f t="shared" si="7"/>
        <v>6.6550972249349218E-3</v>
      </c>
      <c r="M92" s="19">
        <f t="shared" si="7"/>
        <v>2.3157561067761279E-2</v>
      </c>
      <c r="N92" s="19">
        <f t="shared" si="7"/>
        <v>1.7832842912809743E-2</v>
      </c>
      <c r="O92" s="19">
        <f t="shared" si="7"/>
        <v>0</v>
      </c>
      <c r="P92" s="19">
        <f t="shared" si="7"/>
        <v>0</v>
      </c>
    </row>
    <row r="93" spans="1:16" ht="15" customHeight="1" x14ac:dyDescent="0.2">
      <c r="A93" s="13">
        <v>347001</v>
      </c>
      <c r="B93" s="14" t="s">
        <v>207</v>
      </c>
      <c r="C93" s="39" t="s">
        <v>103</v>
      </c>
      <c r="D93" s="16">
        <v>1228364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7">
        <v>1228364</v>
      </c>
      <c r="K93" s="18">
        <f t="shared" si="7"/>
        <v>1</v>
      </c>
      <c r="L93" s="19">
        <f t="shared" si="7"/>
        <v>0</v>
      </c>
      <c r="M93" s="19">
        <f t="shared" si="7"/>
        <v>0</v>
      </c>
      <c r="N93" s="19">
        <f t="shared" si="7"/>
        <v>0</v>
      </c>
      <c r="O93" s="19">
        <f t="shared" si="7"/>
        <v>0</v>
      </c>
      <c r="P93" s="19">
        <f t="shared" si="7"/>
        <v>0</v>
      </c>
    </row>
    <row r="94" spans="1:16" ht="15" customHeight="1" x14ac:dyDescent="0.2">
      <c r="A94" s="13">
        <v>348001</v>
      </c>
      <c r="B94" s="14" t="s">
        <v>207</v>
      </c>
      <c r="C94" s="15" t="s">
        <v>104</v>
      </c>
      <c r="D94" s="16">
        <v>888529</v>
      </c>
      <c r="E94" s="16">
        <v>17839</v>
      </c>
      <c r="F94" s="16">
        <v>17133</v>
      </c>
      <c r="G94" s="16">
        <v>0</v>
      </c>
      <c r="H94" s="16">
        <v>0</v>
      </c>
      <c r="I94" s="16">
        <v>0</v>
      </c>
      <c r="J94" s="17">
        <v>923501</v>
      </c>
      <c r="K94" s="18">
        <f t="shared" si="7"/>
        <v>0.96213106428688222</v>
      </c>
      <c r="L94" s="19">
        <f t="shared" si="7"/>
        <v>1.9316708915312491E-2</v>
      </c>
      <c r="M94" s="19">
        <f t="shared" si="7"/>
        <v>1.8552226797805309E-2</v>
      </c>
      <c r="N94" s="19">
        <f t="shared" si="7"/>
        <v>0</v>
      </c>
      <c r="O94" s="19">
        <f t="shared" si="7"/>
        <v>0</v>
      </c>
      <c r="P94" s="19">
        <f t="shared" si="7"/>
        <v>0</v>
      </c>
    </row>
    <row r="95" spans="1:16" ht="15" customHeight="1" x14ac:dyDescent="0.2">
      <c r="A95" s="20" t="s">
        <v>105</v>
      </c>
      <c r="B95" s="21" t="s">
        <v>207</v>
      </c>
      <c r="C95" s="37" t="s">
        <v>106</v>
      </c>
      <c r="D95" s="23">
        <v>63696</v>
      </c>
      <c r="E95" s="23">
        <v>0</v>
      </c>
      <c r="F95" s="23">
        <v>0</v>
      </c>
      <c r="G95" s="23">
        <v>5790</v>
      </c>
      <c r="H95" s="23">
        <v>0</v>
      </c>
      <c r="I95" s="23">
        <v>0</v>
      </c>
      <c r="J95" s="24">
        <v>69486</v>
      </c>
      <c r="K95" s="25">
        <f t="shared" si="7"/>
        <v>0.91667386236076331</v>
      </c>
      <c r="L95" s="26">
        <f t="shared" si="7"/>
        <v>0</v>
      </c>
      <c r="M95" s="26">
        <f t="shared" si="7"/>
        <v>0</v>
      </c>
      <c r="N95" s="26">
        <f t="shared" si="7"/>
        <v>8.3326137639236686E-2</v>
      </c>
      <c r="O95" s="26">
        <f t="shared" si="7"/>
        <v>0</v>
      </c>
      <c r="P95" s="26">
        <f t="shared" si="7"/>
        <v>0</v>
      </c>
    </row>
    <row r="96" spans="1:16" ht="15" customHeight="1" x14ac:dyDescent="0.2">
      <c r="A96" s="6" t="s">
        <v>107</v>
      </c>
      <c r="B96" s="7" t="s">
        <v>207</v>
      </c>
      <c r="C96" s="8" t="s">
        <v>108</v>
      </c>
      <c r="D96" s="9">
        <v>410113</v>
      </c>
      <c r="E96" s="9">
        <v>0</v>
      </c>
      <c r="F96" s="9">
        <v>425</v>
      </c>
      <c r="G96" s="9">
        <v>0</v>
      </c>
      <c r="H96" s="9">
        <v>0</v>
      </c>
      <c r="I96" s="9">
        <v>0</v>
      </c>
      <c r="J96" s="10">
        <v>410538</v>
      </c>
      <c r="K96" s="11">
        <f t="shared" si="7"/>
        <v>0.99896477305389508</v>
      </c>
      <c r="L96" s="12">
        <f t="shared" si="7"/>
        <v>0</v>
      </c>
      <c r="M96" s="12">
        <f t="shared" si="7"/>
        <v>1.0352269461048672E-3</v>
      </c>
      <c r="N96" s="12">
        <f t="shared" si="7"/>
        <v>0</v>
      </c>
      <c r="O96" s="12">
        <f t="shared" si="7"/>
        <v>0</v>
      </c>
      <c r="P96" s="12">
        <f t="shared" si="7"/>
        <v>0</v>
      </c>
    </row>
    <row r="97" spans="1:16" ht="15" customHeight="1" x14ac:dyDescent="0.2">
      <c r="A97" s="13" t="s">
        <v>109</v>
      </c>
      <c r="B97" s="14" t="s">
        <v>207</v>
      </c>
      <c r="C97" s="15" t="s">
        <v>110</v>
      </c>
      <c r="D97" s="16">
        <v>696736</v>
      </c>
      <c r="E97" s="16">
        <v>34926</v>
      </c>
      <c r="F97" s="16">
        <v>71038</v>
      </c>
      <c r="G97" s="16">
        <v>0</v>
      </c>
      <c r="H97" s="16">
        <v>0</v>
      </c>
      <c r="I97" s="16">
        <v>0</v>
      </c>
      <c r="J97" s="17">
        <v>802700</v>
      </c>
      <c r="K97" s="18">
        <f t="shared" si="7"/>
        <v>0.86799053195465303</v>
      </c>
      <c r="L97" s="19">
        <f t="shared" si="7"/>
        <v>4.3510651551015321E-2</v>
      </c>
      <c r="M97" s="19">
        <f t="shared" si="7"/>
        <v>8.8498816494331625E-2</v>
      </c>
      <c r="N97" s="19">
        <f t="shared" si="7"/>
        <v>0</v>
      </c>
      <c r="O97" s="19">
        <f t="shared" si="7"/>
        <v>0</v>
      </c>
      <c r="P97" s="19">
        <f t="shared" si="7"/>
        <v>0</v>
      </c>
    </row>
    <row r="98" spans="1:16" ht="15" customHeight="1" x14ac:dyDescent="0.2">
      <c r="A98" s="13" t="s">
        <v>111</v>
      </c>
      <c r="B98" s="14" t="s">
        <v>207</v>
      </c>
      <c r="C98" s="15" t="s">
        <v>112</v>
      </c>
      <c r="D98" s="16">
        <v>56987</v>
      </c>
      <c r="E98" s="16">
        <v>5052</v>
      </c>
      <c r="F98" s="16">
        <v>0</v>
      </c>
      <c r="G98" s="16">
        <v>0</v>
      </c>
      <c r="H98" s="16">
        <v>0</v>
      </c>
      <c r="I98" s="16">
        <v>0</v>
      </c>
      <c r="J98" s="17">
        <v>62039</v>
      </c>
      <c r="K98" s="18">
        <f t="shared" si="7"/>
        <v>0.91856735279421009</v>
      </c>
      <c r="L98" s="19">
        <f t="shared" si="7"/>
        <v>8.143264720578991E-2</v>
      </c>
      <c r="M98" s="19">
        <f t="shared" si="7"/>
        <v>0</v>
      </c>
      <c r="N98" s="19">
        <f t="shared" si="7"/>
        <v>0</v>
      </c>
      <c r="O98" s="19">
        <f t="shared" si="7"/>
        <v>0</v>
      </c>
      <c r="P98" s="19">
        <f t="shared" si="7"/>
        <v>0</v>
      </c>
    </row>
    <row r="99" spans="1:16" ht="15" customHeight="1" x14ac:dyDescent="0.2">
      <c r="A99" s="13" t="s">
        <v>113</v>
      </c>
      <c r="B99" s="14" t="s">
        <v>207</v>
      </c>
      <c r="C99" s="15" t="s">
        <v>114</v>
      </c>
      <c r="D99" s="16">
        <v>438956</v>
      </c>
      <c r="E99" s="16">
        <v>35585</v>
      </c>
      <c r="F99" s="16">
        <v>45374</v>
      </c>
      <c r="G99" s="16">
        <v>0</v>
      </c>
      <c r="H99" s="16">
        <v>0</v>
      </c>
      <c r="I99" s="16">
        <v>0</v>
      </c>
      <c r="J99" s="17">
        <v>519915</v>
      </c>
      <c r="K99" s="18">
        <f t="shared" si="7"/>
        <v>0.84428416183414601</v>
      </c>
      <c r="L99" s="19">
        <f t="shared" si="7"/>
        <v>6.8443880249656197E-2</v>
      </c>
      <c r="M99" s="19">
        <f t="shared" si="7"/>
        <v>8.7271957916197837E-2</v>
      </c>
      <c r="N99" s="19">
        <f t="shared" si="7"/>
        <v>0</v>
      </c>
      <c r="O99" s="19">
        <f t="shared" si="7"/>
        <v>0</v>
      </c>
      <c r="P99" s="19">
        <f t="shared" si="7"/>
        <v>0</v>
      </c>
    </row>
    <row r="100" spans="1:16" ht="15" customHeight="1" x14ac:dyDescent="0.2">
      <c r="A100" s="20" t="s">
        <v>115</v>
      </c>
      <c r="B100" s="21" t="s">
        <v>207</v>
      </c>
      <c r="C100" s="37" t="s">
        <v>116</v>
      </c>
      <c r="D100" s="23">
        <v>674235</v>
      </c>
      <c r="E100" s="23">
        <v>23352</v>
      </c>
      <c r="F100" s="23">
        <v>73785</v>
      </c>
      <c r="G100" s="23">
        <v>0</v>
      </c>
      <c r="H100" s="23">
        <v>0</v>
      </c>
      <c r="I100" s="23">
        <v>0</v>
      </c>
      <c r="J100" s="24">
        <v>771372</v>
      </c>
      <c r="K100" s="25">
        <f t="shared" si="7"/>
        <v>0.87407243197834505</v>
      </c>
      <c r="L100" s="26">
        <f t="shared" si="7"/>
        <v>3.0273331155395839E-2</v>
      </c>
      <c r="M100" s="26">
        <f t="shared" si="7"/>
        <v>9.5654236866259082E-2</v>
      </c>
      <c r="N100" s="26">
        <f t="shared" si="7"/>
        <v>0</v>
      </c>
      <c r="O100" s="26">
        <f t="shared" si="7"/>
        <v>0</v>
      </c>
      <c r="P100" s="26">
        <f t="shared" si="7"/>
        <v>0</v>
      </c>
    </row>
    <row r="101" spans="1:16" ht="15" customHeight="1" x14ac:dyDescent="0.2">
      <c r="A101" s="6" t="s">
        <v>117</v>
      </c>
      <c r="B101" s="7" t="s">
        <v>207</v>
      </c>
      <c r="C101" s="8" t="s">
        <v>118</v>
      </c>
      <c r="D101" s="9">
        <v>971172</v>
      </c>
      <c r="E101" s="9">
        <v>16500</v>
      </c>
      <c r="F101" s="9">
        <v>66885</v>
      </c>
      <c r="G101" s="9">
        <v>0</v>
      </c>
      <c r="H101" s="9">
        <v>0</v>
      </c>
      <c r="I101" s="9">
        <v>0</v>
      </c>
      <c r="J101" s="10">
        <v>1054557</v>
      </c>
      <c r="K101" s="11">
        <f t="shared" si="7"/>
        <v>0.92092888293378172</v>
      </c>
      <c r="L101" s="12">
        <f t="shared" si="7"/>
        <v>1.5646380423248816E-2</v>
      </c>
      <c r="M101" s="12">
        <f t="shared" si="7"/>
        <v>6.3424736642969506E-2</v>
      </c>
      <c r="N101" s="12">
        <f t="shared" si="7"/>
        <v>0</v>
      </c>
      <c r="O101" s="12">
        <f t="shared" si="7"/>
        <v>0</v>
      </c>
      <c r="P101" s="12">
        <f t="shared" si="7"/>
        <v>0</v>
      </c>
    </row>
    <row r="102" spans="1:16" ht="15" customHeight="1" x14ac:dyDescent="0.2">
      <c r="A102" s="13" t="s">
        <v>119</v>
      </c>
      <c r="B102" s="14" t="s">
        <v>207</v>
      </c>
      <c r="C102" s="15" t="s">
        <v>120</v>
      </c>
      <c r="D102" s="16">
        <v>59073</v>
      </c>
      <c r="E102" s="16">
        <v>4656</v>
      </c>
      <c r="F102" s="16">
        <v>0</v>
      </c>
      <c r="G102" s="16">
        <v>2831</v>
      </c>
      <c r="H102" s="16">
        <v>0</v>
      </c>
      <c r="I102" s="16">
        <v>0</v>
      </c>
      <c r="J102" s="17">
        <v>66560</v>
      </c>
      <c r="K102" s="18">
        <f t="shared" si="7"/>
        <v>0.8875150240384615</v>
      </c>
      <c r="L102" s="19">
        <f t="shared" si="7"/>
        <v>6.9951923076923078E-2</v>
      </c>
      <c r="M102" s="19">
        <f t="shared" si="7"/>
        <v>0</v>
      </c>
      <c r="N102" s="19">
        <f t="shared" si="7"/>
        <v>4.2533052884615383E-2</v>
      </c>
      <c r="O102" s="19">
        <f t="shared" si="7"/>
        <v>0</v>
      </c>
      <c r="P102" s="19">
        <f t="shared" si="7"/>
        <v>0</v>
      </c>
    </row>
    <row r="103" spans="1:16" ht="15" customHeight="1" x14ac:dyDescent="0.2">
      <c r="A103" s="13" t="s">
        <v>121</v>
      </c>
      <c r="B103" s="14" t="s">
        <v>207</v>
      </c>
      <c r="C103" s="15" t="s">
        <v>122</v>
      </c>
      <c r="D103" s="16">
        <v>128953</v>
      </c>
      <c r="E103" s="16">
        <v>0</v>
      </c>
      <c r="F103" s="16">
        <v>6334</v>
      </c>
      <c r="G103" s="16">
        <v>0</v>
      </c>
      <c r="H103" s="16">
        <v>0</v>
      </c>
      <c r="I103" s="16">
        <v>0</v>
      </c>
      <c r="J103" s="17">
        <v>135287</v>
      </c>
      <c r="K103" s="18">
        <f t="shared" si="7"/>
        <v>0.9531810151751462</v>
      </c>
      <c r="L103" s="19">
        <f t="shared" si="7"/>
        <v>0</v>
      </c>
      <c r="M103" s="19">
        <f t="shared" si="7"/>
        <v>4.6818984824853832E-2</v>
      </c>
      <c r="N103" s="19">
        <f t="shared" si="7"/>
        <v>0</v>
      </c>
      <c r="O103" s="19">
        <f t="shared" si="7"/>
        <v>0</v>
      </c>
      <c r="P103" s="19">
        <f t="shared" si="7"/>
        <v>0</v>
      </c>
    </row>
    <row r="104" spans="1:16" ht="15" customHeight="1" x14ac:dyDescent="0.2">
      <c r="A104" s="13" t="s">
        <v>123</v>
      </c>
      <c r="B104" s="14" t="s">
        <v>207</v>
      </c>
      <c r="C104" s="15" t="s">
        <v>124</v>
      </c>
      <c r="D104" s="16">
        <v>388468</v>
      </c>
      <c r="E104" s="16">
        <v>0</v>
      </c>
      <c r="F104" s="16">
        <v>20860</v>
      </c>
      <c r="G104" s="16">
        <v>0</v>
      </c>
      <c r="H104" s="16">
        <v>0</v>
      </c>
      <c r="I104" s="16">
        <v>0</v>
      </c>
      <c r="J104" s="17">
        <v>409328</v>
      </c>
      <c r="K104" s="18">
        <f t="shared" si="7"/>
        <v>0.94903842395340654</v>
      </c>
      <c r="L104" s="19">
        <f t="shared" si="7"/>
        <v>0</v>
      </c>
      <c r="M104" s="19">
        <f t="shared" si="7"/>
        <v>5.0961576046593439E-2</v>
      </c>
      <c r="N104" s="19">
        <f t="shared" si="7"/>
        <v>0</v>
      </c>
      <c r="O104" s="19">
        <f t="shared" si="7"/>
        <v>0</v>
      </c>
      <c r="P104" s="19">
        <f t="shared" si="7"/>
        <v>0</v>
      </c>
    </row>
    <row r="105" spans="1:16" ht="15" customHeight="1" x14ac:dyDescent="0.2">
      <c r="A105" s="20" t="s">
        <v>125</v>
      </c>
      <c r="B105" s="21" t="s">
        <v>207</v>
      </c>
      <c r="C105" s="37" t="s">
        <v>126</v>
      </c>
      <c r="D105" s="23">
        <v>73273</v>
      </c>
      <c r="E105" s="23">
        <v>1013</v>
      </c>
      <c r="F105" s="23">
        <v>5317</v>
      </c>
      <c r="G105" s="23">
        <v>0</v>
      </c>
      <c r="H105" s="23">
        <v>0</v>
      </c>
      <c r="I105" s="23">
        <v>0</v>
      </c>
      <c r="J105" s="24">
        <v>79603</v>
      </c>
      <c r="K105" s="25">
        <f t="shared" si="7"/>
        <v>0.92048038390512921</v>
      </c>
      <c r="L105" s="26">
        <f t="shared" si="7"/>
        <v>1.2725651043302389E-2</v>
      </c>
      <c r="M105" s="26">
        <f t="shared" si="7"/>
        <v>6.6793965051568413E-2</v>
      </c>
      <c r="N105" s="26">
        <f t="shared" si="7"/>
        <v>0</v>
      </c>
      <c r="O105" s="26">
        <f t="shared" si="7"/>
        <v>0</v>
      </c>
      <c r="P105" s="26">
        <f t="shared" si="7"/>
        <v>0</v>
      </c>
    </row>
    <row r="106" spans="1:16" ht="15" customHeight="1" x14ac:dyDescent="0.2">
      <c r="A106" s="6" t="s">
        <v>127</v>
      </c>
      <c r="B106" s="7" t="s">
        <v>207</v>
      </c>
      <c r="C106" s="38" t="s">
        <v>128</v>
      </c>
      <c r="D106" s="9">
        <v>258329</v>
      </c>
      <c r="E106" s="9">
        <v>3026</v>
      </c>
      <c r="F106" s="9">
        <v>10040</v>
      </c>
      <c r="G106" s="9">
        <v>9256</v>
      </c>
      <c r="H106" s="9">
        <v>0</v>
      </c>
      <c r="I106" s="9">
        <v>0</v>
      </c>
      <c r="J106" s="10">
        <v>280651</v>
      </c>
      <c r="K106" s="11">
        <f t="shared" si="7"/>
        <v>0.92046349380547365</v>
      </c>
      <c r="L106" s="12">
        <f t="shared" si="7"/>
        <v>1.0782074533851651E-2</v>
      </c>
      <c r="M106" s="12">
        <f t="shared" si="7"/>
        <v>3.5773968380657828E-2</v>
      </c>
      <c r="N106" s="12">
        <f t="shared" si="7"/>
        <v>3.2980463280016817E-2</v>
      </c>
      <c r="O106" s="12">
        <f t="shared" si="7"/>
        <v>0</v>
      </c>
      <c r="P106" s="12">
        <f t="shared" si="7"/>
        <v>0</v>
      </c>
    </row>
    <row r="107" spans="1:16" ht="15" customHeight="1" x14ac:dyDescent="0.2">
      <c r="A107" s="13" t="s">
        <v>129</v>
      </c>
      <c r="B107" s="14" t="s">
        <v>207</v>
      </c>
      <c r="C107" s="15" t="s">
        <v>130</v>
      </c>
      <c r="D107" s="16">
        <v>1074691</v>
      </c>
      <c r="E107" s="16">
        <v>9314</v>
      </c>
      <c r="F107" s="16">
        <v>4260</v>
      </c>
      <c r="G107" s="16">
        <v>16439</v>
      </c>
      <c r="H107" s="16">
        <v>0</v>
      </c>
      <c r="I107" s="16">
        <v>0</v>
      </c>
      <c r="J107" s="17">
        <v>1104704</v>
      </c>
      <c r="K107" s="18">
        <f t="shared" si="7"/>
        <v>0.9728316363478362</v>
      </c>
      <c r="L107" s="19">
        <f t="shared" si="7"/>
        <v>8.4312177741729909E-3</v>
      </c>
      <c r="M107" s="19">
        <f t="shared" si="7"/>
        <v>3.8562366027460751E-3</v>
      </c>
      <c r="N107" s="19">
        <f t="shared" si="7"/>
        <v>1.4880909275244771E-2</v>
      </c>
      <c r="O107" s="19">
        <f t="shared" si="7"/>
        <v>0</v>
      </c>
      <c r="P107" s="19">
        <f t="shared" si="7"/>
        <v>0</v>
      </c>
    </row>
    <row r="108" spans="1:16" ht="15" customHeight="1" x14ac:dyDescent="0.2">
      <c r="A108" s="13" t="s">
        <v>131</v>
      </c>
      <c r="B108" s="14" t="s">
        <v>207</v>
      </c>
      <c r="C108" s="39" t="s">
        <v>132</v>
      </c>
      <c r="D108" s="16">
        <v>327266</v>
      </c>
      <c r="E108" s="16">
        <v>510</v>
      </c>
      <c r="F108" s="16">
        <v>4646</v>
      </c>
      <c r="G108" s="16">
        <v>4814</v>
      </c>
      <c r="H108" s="16">
        <v>0</v>
      </c>
      <c r="I108" s="16">
        <v>0</v>
      </c>
      <c r="J108" s="17">
        <v>337236</v>
      </c>
      <c r="K108" s="18">
        <f t="shared" si="7"/>
        <v>0.9704361337461006</v>
      </c>
      <c r="L108" s="19">
        <f t="shared" si="7"/>
        <v>1.5122940611322635E-3</v>
      </c>
      <c r="M108" s="19">
        <f t="shared" si="7"/>
        <v>1.377670236866764E-2</v>
      </c>
      <c r="N108" s="19">
        <f t="shared" si="7"/>
        <v>1.4274869824099444E-2</v>
      </c>
      <c r="O108" s="19">
        <f t="shared" si="7"/>
        <v>0</v>
      </c>
      <c r="P108" s="19">
        <f t="shared" si="7"/>
        <v>0</v>
      </c>
    </row>
    <row r="109" spans="1:16" ht="15" customHeight="1" x14ac:dyDescent="0.2">
      <c r="A109" s="13" t="s">
        <v>133</v>
      </c>
      <c r="B109" s="14" t="s">
        <v>207</v>
      </c>
      <c r="C109" s="15" t="s">
        <v>134</v>
      </c>
      <c r="D109" s="16">
        <v>201300</v>
      </c>
      <c r="E109" s="16">
        <v>3911</v>
      </c>
      <c r="F109" s="16">
        <v>18002</v>
      </c>
      <c r="G109" s="16">
        <v>0</v>
      </c>
      <c r="H109" s="16">
        <v>0</v>
      </c>
      <c r="I109" s="16">
        <v>0</v>
      </c>
      <c r="J109" s="17">
        <v>223213</v>
      </c>
      <c r="K109" s="18">
        <f t="shared" si="7"/>
        <v>0.90182919453616051</v>
      </c>
      <c r="L109" s="19">
        <f t="shared" si="7"/>
        <v>1.7521380923154119E-2</v>
      </c>
      <c r="M109" s="19">
        <f t="shared" si="7"/>
        <v>8.0649424540685355E-2</v>
      </c>
      <c r="N109" s="19">
        <f t="shared" si="7"/>
        <v>0</v>
      </c>
      <c r="O109" s="19">
        <f t="shared" si="7"/>
        <v>0</v>
      </c>
      <c r="P109" s="19">
        <f t="shared" si="7"/>
        <v>0</v>
      </c>
    </row>
    <row r="110" spans="1:16" ht="15" customHeight="1" x14ac:dyDescent="0.2">
      <c r="A110" s="20" t="s">
        <v>135</v>
      </c>
      <c r="B110" s="21" t="s">
        <v>207</v>
      </c>
      <c r="C110" s="37" t="s">
        <v>136</v>
      </c>
      <c r="D110" s="23">
        <v>642208</v>
      </c>
      <c r="E110" s="23">
        <v>5925</v>
      </c>
      <c r="F110" s="23">
        <v>3875</v>
      </c>
      <c r="G110" s="23">
        <v>8769</v>
      </c>
      <c r="H110" s="23">
        <v>0</v>
      </c>
      <c r="I110" s="23">
        <v>0</v>
      </c>
      <c r="J110" s="24">
        <v>660777</v>
      </c>
      <c r="K110" s="25">
        <f t="shared" si="7"/>
        <v>0.97189823495672523</v>
      </c>
      <c r="L110" s="26">
        <f t="shared" si="7"/>
        <v>8.9667164565352606E-3</v>
      </c>
      <c r="M110" s="26">
        <f t="shared" si="7"/>
        <v>5.8643082310673644E-3</v>
      </c>
      <c r="N110" s="26">
        <f t="shared" si="7"/>
        <v>1.3270740355672186E-2</v>
      </c>
      <c r="O110" s="26">
        <f t="shared" si="7"/>
        <v>0</v>
      </c>
      <c r="P110" s="26">
        <f t="shared" si="7"/>
        <v>0</v>
      </c>
    </row>
    <row r="111" spans="1:16" ht="15" customHeight="1" x14ac:dyDescent="0.2">
      <c r="A111" s="6" t="s">
        <v>137</v>
      </c>
      <c r="B111" s="7" t="s">
        <v>207</v>
      </c>
      <c r="C111" s="38" t="s">
        <v>138</v>
      </c>
      <c r="D111" s="9">
        <v>638117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10">
        <v>638117</v>
      </c>
      <c r="K111" s="11">
        <f t="shared" si="7"/>
        <v>1</v>
      </c>
      <c r="L111" s="12">
        <f t="shared" si="7"/>
        <v>0</v>
      </c>
      <c r="M111" s="12">
        <f t="shared" si="7"/>
        <v>0</v>
      </c>
      <c r="N111" s="12">
        <f t="shared" si="7"/>
        <v>0</v>
      </c>
      <c r="O111" s="12">
        <f t="shared" si="7"/>
        <v>0</v>
      </c>
      <c r="P111" s="12">
        <f t="shared" si="7"/>
        <v>0</v>
      </c>
    </row>
    <row r="112" spans="1:16" ht="15" customHeight="1" x14ac:dyDescent="0.2">
      <c r="A112" s="13" t="s">
        <v>139</v>
      </c>
      <c r="B112" s="14" t="s">
        <v>207</v>
      </c>
      <c r="C112" s="15" t="s">
        <v>140</v>
      </c>
      <c r="D112" s="16">
        <v>617799</v>
      </c>
      <c r="E112" s="16">
        <v>4874</v>
      </c>
      <c r="F112" s="16">
        <v>12281</v>
      </c>
      <c r="G112" s="16">
        <v>5455</v>
      </c>
      <c r="H112" s="16">
        <v>0</v>
      </c>
      <c r="I112" s="16">
        <v>0</v>
      </c>
      <c r="J112" s="17">
        <v>640409</v>
      </c>
      <c r="K112" s="18">
        <f t="shared" si="7"/>
        <v>0.96469443746106009</v>
      </c>
      <c r="L112" s="19">
        <f t="shared" si="7"/>
        <v>7.6107612478900199E-3</v>
      </c>
      <c r="M112" s="19">
        <f t="shared" si="7"/>
        <v>1.9176807321571059E-2</v>
      </c>
      <c r="N112" s="19">
        <f t="shared" si="7"/>
        <v>8.5179939694788806E-3</v>
      </c>
      <c r="O112" s="19">
        <f t="shared" si="7"/>
        <v>0</v>
      </c>
      <c r="P112" s="19">
        <f t="shared" si="7"/>
        <v>0</v>
      </c>
    </row>
    <row r="113" spans="1:16" ht="15" customHeight="1" x14ac:dyDescent="0.2">
      <c r="A113" s="13" t="s">
        <v>141</v>
      </c>
      <c r="B113" s="14" t="s">
        <v>207</v>
      </c>
      <c r="C113" s="39" t="s">
        <v>142</v>
      </c>
      <c r="D113" s="16">
        <v>218152</v>
      </c>
      <c r="E113" s="16">
        <v>4568</v>
      </c>
      <c r="F113" s="16">
        <v>17297</v>
      </c>
      <c r="G113" s="16">
        <v>7760</v>
      </c>
      <c r="H113" s="16">
        <v>0</v>
      </c>
      <c r="I113" s="16">
        <v>0</v>
      </c>
      <c r="J113" s="17">
        <v>247777</v>
      </c>
      <c r="K113" s="18">
        <f t="shared" si="7"/>
        <v>0.88043684442058789</v>
      </c>
      <c r="L113" s="19">
        <f t="shared" si="7"/>
        <v>1.8435932310101422E-2</v>
      </c>
      <c r="M113" s="19">
        <f t="shared" si="7"/>
        <v>6.9808739309944023E-2</v>
      </c>
      <c r="N113" s="19">
        <f t="shared" si="7"/>
        <v>3.1318483959366691E-2</v>
      </c>
      <c r="O113" s="19">
        <f t="shared" si="7"/>
        <v>0</v>
      </c>
      <c r="P113" s="19">
        <f t="shared" si="7"/>
        <v>0</v>
      </c>
    </row>
    <row r="114" spans="1:16" ht="15" customHeight="1" x14ac:dyDescent="0.2">
      <c r="A114" s="13" t="s">
        <v>143</v>
      </c>
      <c r="B114" s="14" t="s">
        <v>207</v>
      </c>
      <c r="C114" s="15" t="s">
        <v>144</v>
      </c>
      <c r="D114" s="16">
        <v>73979</v>
      </c>
      <c r="E114" s="16">
        <v>1801</v>
      </c>
      <c r="F114" s="16">
        <v>771</v>
      </c>
      <c r="G114" s="16">
        <v>13</v>
      </c>
      <c r="H114" s="16">
        <v>0</v>
      </c>
      <c r="I114" s="16">
        <v>0</v>
      </c>
      <c r="J114" s="17">
        <v>76564</v>
      </c>
      <c r="K114" s="18">
        <f t="shared" si="7"/>
        <v>0.96623739616529958</v>
      </c>
      <c r="L114" s="19">
        <f t="shared" si="7"/>
        <v>2.35228044511781E-2</v>
      </c>
      <c r="M114" s="19">
        <f t="shared" si="7"/>
        <v>1.0070006791703673E-2</v>
      </c>
      <c r="N114" s="19">
        <f t="shared" si="7"/>
        <v>1.6979259181860927E-4</v>
      </c>
      <c r="O114" s="19">
        <f t="shared" si="7"/>
        <v>0</v>
      </c>
      <c r="P114" s="19">
        <f t="shared" si="7"/>
        <v>0</v>
      </c>
    </row>
    <row r="115" spans="1:16" ht="15" customHeight="1" x14ac:dyDescent="0.2">
      <c r="A115" s="20" t="s">
        <v>145</v>
      </c>
      <c r="B115" s="21" t="s">
        <v>207</v>
      </c>
      <c r="C115" s="37" t="s">
        <v>146</v>
      </c>
      <c r="D115" s="23">
        <v>773157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4">
        <v>773157</v>
      </c>
      <c r="K115" s="25">
        <f t="shared" si="7"/>
        <v>1</v>
      </c>
      <c r="L115" s="26">
        <f t="shared" si="7"/>
        <v>0</v>
      </c>
      <c r="M115" s="26">
        <f t="shared" si="7"/>
        <v>0</v>
      </c>
      <c r="N115" s="26">
        <f t="shared" si="7"/>
        <v>0</v>
      </c>
      <c r="O115" s="26">
        <f t="shared" si="7"/>
        <v>0</v>
      </c>
      <c r="P115" s="26">
        <f t="shared" si="7"/>
        <v>0</v>
      </c>
    </row>
    <row r="116" spans="1:16" ht="15" customHeight="1" x14ac:dyDescent="0.2">
      <c r="A116" s="6" t="s">
        <v>147</v>
      </c>
      <c r="B116" s="7" t="s">
        <v>207</v>
      </c>
      <c r="C116" s="8" t="s">
        <v>148</v>
      </c>
      <c r="D116" s="9">
        <v>521851</v>
      </c>
      <c r="E116" s="9">
        <v>18587</v>
      </c>
      <c r="F116" s="9">
        <v>23665</v>
      </c>
      <c r="G116" s="9">
        <v>7021</v>
      </c>
      <c r="H116" s="9">
        <v>0</v>
      </c>
      <c r="I116" s="9">
        <v>0</v>
      </c>
      <c r="J116" s="10">
        <v>571124</v>
      </c>
      <c r="K116" s="11">
        <f t="shared" si="7"/>
        <v>0.91372626609983121</v>
      </c>
      <c r="L116" s="12">
        <f t="shared" si="7"/>
        <v>3.2544596269811807E-2</v>
      </c>
      <c r="M116" s="12">
        <f t="shared" si="7"/>
        <v>4.1435835300215017E-2</v>
      </c>
      <c r="N116" s="12">
        <f t="shared" si="7"/>
        <v>1.2293302330141965E-2</v>
      </c>
      <c r="O116" s="12">
        <f t="shared" si="7"/>
        <v>0</v>
      </c>
      <c r="P116" s="12">
        <f t="shared" si="7"/>
        <v>0</v>
      </c>
    </row>
    <row r="117" spans="1:16" ht="15" customHeight="1" x14ac:dyDescent="0.2">
      <c r="A117" s="13" t="s">
        <v>149</v>
      </c>
      <c r="B117" s="14" t="s">
        <v>207</v>
      </c>
      <c r="C117" s="15" t="s">
        <v>150</v>
      </c>
      <c r="D117" s="16">
        <v>167727</v>
      </c>
      <c r="E117" s="16">
        <v>26486</v>
      </c>
      <c r="F117" s="16">
        <v>20895</v>
      </c>
      <c r="G117" s="16">
        <v>0</v>
      </c>
      <c r="H117" s="16">
        <v>0</v>
      </c>
      <c r="I117" s="16">
        <v>0</v>
      </c>
      <c r="J117" s="17">
        <v>215108</v>
      </c>
      <c r="K117" s="18">
        <f t="shared" si="7"/>
        <v>0.77973390111014007</v>
      </c>
      <c r="L117" s="19">
        <f t="shared" si="7"/>
        <v>0.1231288469048106</v>
      </c>
      <c r="M117" s="19">
        <f t="shared" si="7"/>
        <v>9.7137251985049369E-2</v>
      </c>
      <c r="N117" s="19">
        <f t="shared" si="7"/>
        <v>0</v>
      </c>
      <c r="O117" s="19">
        <f t="shared" si="7"/>
        <v>0</v>
      </c>
      <c r="P117" s="19">
        <f t="shared" si="7"/>
        <v>0</v>
      </c>
    </row>
    <row r="118" spans="1:16" ht="15" customHeight="1" x14ac:dyDescent="0.2">
      <c r="A118" s="13" t="s">
        <v>151</v>
      </c>
      <c r="B118" s="14" t="s">
        <v>207</v>
      </c>
      <c r="C118" s="39" t="s">
        <v>152</v>
      </c>
      <c r="D118" s="16">
        <v>237099</v>
      </c>
      <c r="E118" s="16">
        <v>0</v>
      </c>
      <c r="F118" s="16">
        <v>3748</v>
      </c>
      <c r="G118" s="16">
        <v>0</v>
      </c>
      <c r="H118" s="16">
        <v>0</v>
      </c>
      <c r="I118" s="16">
        <v>0</v>
      </c>
      <c r="J118" s="17">
        <v>240847</v>
      </c>
      <c r="K118" s="18">
        <f t="shared" si="7"/>
        <v>0.98443825333095281</v>
      </c>
      <c r="L118" s="19">
        <f t="shared" si="7"/>
        <v>0</v>
      </c>
      <c r="M118" s="19">
        <f t="shared" si="7"/>
        <v>1.5561746669047154E-2</v>
      </c>
      <c r="N118" s="19">
        <f t="shared" si="7"/>
        <v>0</v>
      </c>
      <c r="O118" s="19">
        <f t="shared" si="7"/>
        <v>0</v>
      </c>
      <c r="P118" s="19">
        <f t="shared" si="7"/>
        <v>0</v>
      </c>
    </row>
    <row r="119" spans="1:16" ht="15" customHeight="1" x14ac:dyDescent="0.2">
      <c r="A119" s="13" t="s">
        <v>153</v>
      </c>
      <c r="B119" s="14" t="s">
        <v>207</v>
      </c>
      <c r="C119" s="15" t="s">
        <v>154</v>
      </c>
      <c r="D119" s="16">
        <v>332057</v>
      </c>
      <c r="E119" s="16">
        <v>12178</v>
      </c>
      <c r="F119" s="16">
        <v>0</v>
      </c>
      <c r="G119" s="16">
        <v>0</v>
      </c>
      <c r="H119" s="16">
        <v>0</v>
      </c>
      <c r="I119" s="16">
        <v>0</v>
      </c>
      <c r="J119" s="17">
        <v>344235</v>
      </c>
      <c r="K119" s="18">
        <f t="shared" si="7"/>
        <v>0.96462300463346262</v>
      </c>
      <c r="L119" s="19">
        <f t="shared" si="7"/>
        <v>3.5376995366537392E-2</v>
      </c>
      <c r="M119" s="19">
        <f t="shared" si="7"/>
        <v>0</v>
      </c>
      <c r="N119" s="19">
        <f t="shared" si="7"/>
        <v>0</v>
      </c>
      <c r="O119" s="19">
        <f t="shared" si="7"/>
        <v>0</v>
      </c>
      <c r="P119" s="19">
        <f t="shared" si="7"/>
        <v>0</v>
      </c>
    </row>
    <row r="120" spans="1:16" ht="15" customHeight="1" x14ac:dyDescent="0.2">
      <c r="A120" s="20" t="s">
        <v>155</v>
      </c>
      <c r="B120" s="21" t="s">
        <v>207</v>
      </c>
      <c r="C120" s="37" t="s">
        <v>156</v>
      </c>
      <c r="D120" s="23">
        <v>106201</v>
      </c>
      <c r="E120" s="23">
        <v>0</v>
      </c>
      <c r="F120" s="23">
        <v>7744</v>
      </c>
      <c r="G120" s="23">
        <v>29733</v>
      </c>
      <c r="H120" s="23">
        <v>0</v>
      </c>
      <c r="I120" s="23">
        <v>0</v>
      </c>
      <c r="J120" s="24">
        <v>143678</v>
      </c>
      <c r="K120" s="25">
        <f t="shared" si="7"/>
        <v>0.73915978785896241</v>
      </c>
      <c r="L120" s="26">
        <f t="shared" si="7"/>
        <v>0</v>
      </c>
      <c r="M120" s="26">
        <f t="shared" si="7"/>
        <v>5.3898300366096413E-2</v>
      </c>
      <c r="N120" s="26">
        <f t="shared" si="7"/>
        <v>0.2069419117749412</v>
      </c>
      <c r="O120" s="26">
        <f t="shared" si="7"/>
        <v>0</v>
      </c>
      <c r="P120" s="26">
        <f t="shared" si="7"/>
        <v>0</v>
      </c>
    </row>
    <row r="121" spans="1:16" ht="15" customHeight="1" x14ac:dyDescent="0.2">
      <c r="A121" s="13" t="s">
        <v>157</v>
      </c>
      <c r="B121" s="14" t="s">
        <v>207</v>
      </c>
      <c r="C121" s="15" t="s">
        <v>158</v>
      </c>
      <c r="D121" s="16">
        <v>782042</v>
      </c>
      <c r="E121" s="16">
        <v>8978</v>
      </c>
      <c r="F121" s="16">
        <v>0</v>
      </c>
      <c r="G121" s="16">
        <v>0</v>
      </c>
      <c r="H121" s="16">
        <v>0</v>
      </c>
      <c r="I121" s="16">
        <v>0</v>
      </c>
      <c r="J121" s="17">
        <v>791020</v>
      </c>
      <c r="K121" s="18">
        <f t="shared" si="7"/>
        <v>0.98865009734267151</v>
      </c>
      <c r="L121" s="19">
        <f t="shared" si="7"/>
        <v>1.1349902657328513E-2</v>
      </c>
      <c r="M121" s="19">
        <f t="shared" si="7"/>
        <v>0</v>
      </c>
      <c r="N121" s="19">
        <f t="shared" si="7"/>
        <v>0</v>
      </c>
      <c r="O121" s="19">
        <f t="shared" si="7"/>
        <v>0</v>
      </c>
      <c r="P121" s="19">
        <f t="shared" si="7"/>
        <v>0</v>
      </c>
    </row>
    <row r="122" spans="1:16" ht="15" customHeight="1" thickBot="1" x14ac:dyDescent="0.25">
      <c r="A122" s="27"/>
      <c r="B122" s="28"/>
      <c r="C122" s="29" t="s">
        <v>159</v>
      </c>
      <c r="D122" s="30">
        <f t="shared" ref="D122:J122" si="8">SUM(D81:D121)</f>
        <v>25879666</v>
      </c>
      <c r="E122" s="30">
        <f t="shared" si="8"/>
        <v>413799</v>
      </c>
      <c r="F122" s="30">
        <f t="shared" si="8"/>
        <v>839265</v>
      </c>
      <c r="G122" s="30">
        <f t="shared" si="8"/>
        <v>314839</v>
      </c>
      <c r="H122" s="30">
        <f t="shared" si="8"/>
        <v>0</v>
      </c>
      <c r="I122" s="30">
        <f t="shared" si="8"/>
        <v>0</v>
      </c>
      <c r="J122" s="31">
        <f t="shared" si="8"/>
        <v>27447569</v>
      </c>
      <c r="K122" s="32">
        <f t="shared" si="7"/>
        <v>0.94287643470356153</v>
      </c>
      <c r="L122" s="33">
        <f t="shared" si="7"/>
        <v>1.5075979952905848E-2</v>
      </c>
      <c r="M122" s="33">
        <f t="shared" si="7"/>
        <v>3.0577024872403089E-2</v>
      </c>
      <c r="N122" s="33">
        <f t="shared" si="7"/>
        <v>1.147056047112952E-2</v>
      </c>
      <c r="O122" s="33">
        <f t="shared" si="7"/>
        <v>0</v>
      </c>
      <c r="P122" s="33">
        <f t="shared" si="7"/>
        <v>0</v>
      </c>
    </row>
    <row r="123" spans="1:16" ht="8.25" customHeight="1" thickTop="1" x14ac:dyDescent="0.2">
      <c r="A123" s="34"/>
      <c r="B123" s="35"/>
      <c r="C123" s="35"/>
      <c r="D123" s="35"/>
      <c r="E123" s="35"/>
      <c r="F123" s="35"/>
      <c r="G123" s="35"/>
      <c r="H123" s="35"/>
      <c r="I123" s="35"/>
      <c r="J123" s="36"/>
      <c r="K123" s="35"/>
      <c r="L123" s="35"/>
      <c r="M123" s="35"/>
      <c r="N123" s="35"/>
      <c r="O123" s="36"/>
      <c r="P123" s="36"/>
    </row>
    <row r="124" spans="1:16" ht="15" customHeight="1" x14ac:dyDescent="0.2">
      <c r="A124" s="6" t="s">
        <v>160</v>
      </c>
      <c r="B124" s="7" t="s">
        <v>207</v>
      </c>
      <c r="C124" s="8" t="s">
        <v>161</v>
      </c>
      <c r="D124" s="9">
        <v>1352679</v>
      </c>
      <c r="E124" s="9">
        <v>24923</v>
      </c>
      <c r="F124" s="9">
        <v>104767</v>
      </c>
      <c r="G124" s="9">
        <v>0</v>
      </c>
      <c r="H124" s="9">
        <v>0</v>
      </c>
      <c r="I124" s="9">
        <v>0</v>
      </c>
      <c r="J124" s="10">
        <v>1482369</v>
      </c>
      <c r="K124" s="11">
        <f t="shared" ref="K124:P139" si="9">IFERROR(D124/$J124,0)</f>
        <v>0.91251166207604184</v>
      </c>
      <c r="L124" s="12">
        <f t="shared" si="9"/>
        <v>1.6812952780313133E-2</v>
      </c>
      <c r="M124" s="12">
        <f t="shared" si="9"/>
        <v>7.0675385143645075E-2</v>
      </c>
      <c r="N124" s="12">
        <f t="shared" si="9"/>
        <v>0</v>
      </c>
      <c r="O124" s="12">
        <f t="shared" si="9"/>
        <v>0</v>
      </c>
      <c r="P124" s="12">
        <f t="shared" si="9"/>
        <v>0</v>
      </c>
    </row>
    <row r="125" spans="1:16" ht="15" customHeight="1" x14ac:dyDescent="0.2">
      <c r="A125" s="13" t="s">
        <v>162</v>
      </c>
      <c r="B125" s="14" t="s">
        <v>207</v>
      </c>
      <c r="C125" s="39" t="s">
        <v>163</v>
      </c>
      <c r="D125" s="16">
        <v>1339913</v>
      </c>
      <c r="E125" s="16">
        <v>8642</v>
      </c>
      <c r="F125" s="16">
        <v>50184</v>
      </c>
      <c r="G125" s="16">
        <v>6602</v>
      </c>
      <c r="H125" s="16">
        <v>0</v>
      </c>
      <c r="I125" s="16">
        <v>0</v>
      </c>
      <c r="J125" s="17">
        <v>1405341</v>
      </c>
      <c r="K125" s="18">
        <f t="shared" si="9"/>
        <v>0.95344332798943454</v>
      </c>
      <c r="L125" s="19">
        <f t="shared" si="9"/>
        <v>6.1493971925674976E-3</v>
      </c>
      <c r="M125" s="19">
        <f t="shared" si="9"/>
        <v>3.5709482609558821E-2</v>
      </c>
      <c r="N125" s="19">
        <f t="shared" si="9"/>
        <v>4.6977922084390908E-3</v>
      </c>
      <c r="O125" s="19">
        <f t="shared" si="9"/>
        <v>0</v>
      </c>
      <c r="P125" s="19">
        <f t="shared" si="9"/>
        <v>0</v>
      </c>
    </row>
    <row r="126" spans="1:16" ht="15" customHeight="1" x14ac:dyDescent="0.2">
      <c r="A126" s="13" t="s">
        <v>164</v>
      </c>
      <c r="B126" s="14" t="s">
        <v>207</v>
      </c>
      <c r="C126" s="15" t="s">
        <v>165</v>
      </c>
      <c r="D126" s="16">
        <v>1398143</v>
      </c>
      <c r="E126" s="16">
        <v>36724</v>
      </c>
      <c r="F126" s="16">
        <v>58357</v>
      </c>
      <c r="G126" s="16">
        <v>88186</v>
      </c>
      <c r="H126" s="16">
        <v>0</v>
      </c>
      <c r="I126" s="16">
        <v>0</v>
      </c>
      <c r="J126" s="17">
        <v>1581410</v>
      </c>
      <c r="K126" s="18">
        <f t="shared" si="9"/>
        <v>0.88411164720091562</v>
      </c>
      <c r="L126" s="19">
        <f t="shared" si="9"/>
        <v>2.3222314263853145E-2</v>
      </c>
      <c r="M126" s="19">
        <f t="shared" si="9"/>
        <v>3.6901878703182601E-2</v>
      </c>
      <c r="N126" s="19">
        <f t="shared" si="9"/>
        <v>5.5764159832048618E-2</v>
      </c>
      <c r="O126" s="19">
        <f t="shared" si="9"/>
        <v>0</v>
      </c>
      <c r="P126" s="19">
        <f t="shared" si="9"/>
        <v>0</v>
      </c>
    </row>
    <row r="127" spans="1:16" ht="15" customHeight="1" x14ac:dyDescent="0.2">
      <c r="A127" s="13" t="s">
        <v>166</v>
      </c>
      <c r="B127" s="14" t="s">
        <v>207</v>
      </c>
      <c r="C127" s="15" t="s">
        <v>167</v>
      </c>
      <c r="D127" s="16">
        <v>762441</v>
      </c>
      <c r="E127" s="16">
        <v>0</v>
      </c>
      <c r="F127" s="16">
        <v>53252</v>
      </c>
      <c r="G127" s="16">
        <v>0</v>
      </c>
      <c r="H127" s="16">
        <v>0</v>
      </c>
      <c r="I127" s="16">
        <v>0</v>
      </c>
      <c r="J127" s="17">
        <v>815693</v>
      </c>
      <c r="K127" s="18">
        <f t="shared" si="9"/>
        <v>0.93471563443599492</v>
      </c>
      <c r="L127" s="19">
        <f t="shared" si="9"/>
        <v>0</v>
      </c>
      <c r="M127" s="19">
        <f t="shared" si="9"/>
        <v>6.528436556400509E-2</v>
      </c>
      <c r="N127" s="19">
        <f t="shared" si="9"/>
        <v>0</v>
      </c>
      <c r="O127" s="19">
        <f t="shared" si="9"/>
        <v>0</v>
      </c>
      <c r="P127" s="19">
        <f t="shared" si="9"/>
        <v>0</v>
      </c>
    </row>
    <row r="128" spans="1:16" ht="15" customHeight="1" x14ac:dyDescent="0.2">
      <c r="A128" s="20" t="s">
        <v>168</v>
      </c>
      <c r="B128" s="21" t="s">
        <v>207</v>
      </c>
      <c r="C128" s="37" t="s">
        <v>169</v>
      </c>
      <c r="D128" s="23">
        <v>471182</v>
      </c>
      <c r="E128" s="23">
        <v>9747</v>
      </c>
      <c r="F128" s="23">
        <v>40635</v>
      </c>
      <c r="G128" s="23">
        <v>9394</v>
      </c>
      <c r="H128" s="23">
        <v>0</v>
      </c>
      <c r="I128" s="23">
        <v>0</v>
      </c>
      <c r="J128" s="24">
        <v>530958</v>
      </c>
      <c r="K128" s="25">
        <f t="shared" si="9"/>
        <v>0.8874185905476516</v>
      </c>
      <c r="L128" s="26">
        <f t="shared" si="9"/>
        <v>1.8357384199880217E-2</v>
      </c>
      <c r="M128" s="26">
        <f t="shared" si="9"/>
        <v>7.6531477065982623E-2</v>
      </c>
      <c r="N128" s="26">
        <f t="shared" si="9"/>
        <v>1.7692548186485559E-2</v>
      </c>
      <c r="O128" s="26">
        <f t="shared" si="9"/>
        <v>0</v>
      </c>
      <c r="P128" s="26">
        <f t="shared" si="9"/>
        <v>0</v>
      </c>
    </row>
    <row r="129" spans="1:17" ht="15" customHeight="1" x14ac:dyDescent="0.2">
      <c r="A129" s="6" t="s">
        <v>170</v>
      </c>
      <c r="B129" s="7" t="s">
        <v>207</v>
      </c>
      <c r="C129" s="8" t="s">
        <v>171</v>
      </c>
      <c r="D129" s="9">
        <v>1996370</v>
      </c>
      <c r="E129" s="9">
        <v>40578</v>
      </c>
      <c r="F129" s="9">
        <v>58086</v>
      </c>
      <c r="G129" s="9">
        <v>27907</v>
      </c>
      <c r="H129" s="9">
        <v>0</v>
      </c>
      <c r="I129" s="9">
        <v>0</v>
      </c>
      <c r="J129" s="10">
        <v>2122941</v>
      </c>
      <c r="K129" s="11">
        <f t="shared" si="9"/>
        <v>0.94037940762366923</v>
      </c>
      <c r="L129" s="12">
        <f t="shared" si="9"/>
        <v>1.9114049801666651E-2</v>
      </c>
      <c r="M129" s="12">
        <f t="shared" si="9"/>
        <v>2.7361099531263471E-2</v>
      </c>
      <c r="N129" s="12">
        <f t="shared" si="9"/>
        <v>1.314544304340064E-2</v>
      </c>
      <c r="O129" s="12">
        <f t="shared" si="9"/>
        <v>0</v>
      </c>
      <c r="P129" s="12">
        <f t="shared" si="9"/>
        <v>0</v>
      </c>
    </row>
    <row r="130" spans="1:17" ht="15" customHeight="1" x14ac:dyDescent="0.2">
      <c r="A130" s="13" t="s">
        <v>172</v>
      </c>
      <c r="B130" s="14" t="s">
        <v>207</v>
      </c>
      <c r="C130" s="39" t="s">
        <v>173</v>
      </c>
      <c r="D130" s="16">
        <v>1115931</v>
      </c>
      <c r="E130" s="16">
        <v>0</v>
      </c>
      <c r="F130" s="16">
        <v>992</v>
      </c>
      <c r="G130" s="16">
        <v>171253</v>
      </c>
      <c r="H130" s="16">
        <v>0</v>
      </c>
      <c r="I130" s="16">
        <v>0</v>
      </c>
      <c r="J130" s="17">
        <v>1288176</v>
      </c>
      <c r="K130" s="18">
        <f t="shared" si="9"/>
        <v>0.86628768118642174</v>
      </c>
      <c r="L130" s="19">
        <f t="shared" si="9"/>
        <v>0</v>
      </c>
      <c r="M130" s="19">
        <f t="shared" si="9"/>
        <v>7.7008110692948788E-4</v>
      </c>
      <c r="N130" s="19">
        <f t="shared" si="9"/>
        <v>0.13294223770664879</v>
      </c>
      <c r="O130" s="19">
        <f t="shared" si="9"/>
        <v>0</v>
      </c>
      <c r="P130" s="19">
        <f t="shared" si="9"/>
        <v>0</v>
      </c>
    </row>
    <row r="131" spans="1:17" ht="15" customHeight="1" x14ac:dyDescent="0.2">
      <c r="A131" s="13" t="s">
        <v>174</v>
      </c>
      <c r="B131" s="14" t="s">
        <v>207</v>
      </c>
      <c r="C131" s="15" t="s">
        <v>175</v>
      </c>
      <c r="D131" s="16">
        <v>2247432</v>
      </c>
      <c r="E131" s="16">
        <v>22109</v>
      </c>
      <c r="F131" s="16">
        <v>48546</v>
      </c>
      <c r="G131" s="16">
        <v>2528</v>
      </c>
      <c r="H131" s="16">
        <v>0</v>
      </c>
      <c r="I131" s="16">
        <v>0</v>
      </c>
      <c r="J131" s="17">
        <v>2320615</v>
      </c>
      <c r="K131" s="18">
        <f t="shared" si="9"/>
        <v>0.96846396321664729</v>
      </c>
      <c r="L131" s="19">
        <f t="shared" si="9"/>
        <v>9.5272158457994967E-3</v>
      </c>
      <c r="M131" s="19">
        <f t="shared" si="9"/>
        <v>2.0919454541145344E-2</v>
      </c>
      <c r="N131" s="19">
        <f t="shared" si="9"/>
        <v>1.0893663964078489E-3</v>
      </c>
      <c r="O131" s="19">
        <f t="shared" si="9"/>
        <v>0</v>
      </c>
      <c r="P131" s="19">
        <f t="shared" si="9"/>
        <v>0</v>
      </c>
    </row>
    <row r="132" spans="1:17" ht="15" customHeight="1" x14ac:dyDescent="0.2">
      <c r="A132" s="13" t="s">
        <v>176</v>
      </c>
      <c r="B132" s="14" t="s">
        <v>207</v>
      </c>
      <c r="C132" s="15" t="s">
        <v>177</v>
      </c>
      <c r="D132" s="16">
        <v>1613415</v>
      </c>
      <c r="E132" s="16">
        <v>66476</v>
      </c>
      <c r="F132" s="16">
        <v>121550</v>
      </c>
      <c r="G132" s="16">
        <v>18144</v>
      </c>
      <c r="H132" s="16">
        <v>0</v>
      </c>
      <c r="I132" s="16">
        <v>0</v>
      </c>
      <c r="J132" s="17">
        <v>1819585</v>
      </c>
      <c r="K132" s="18">
        <f t="shared" si="9"/>
        <v>0.88669394394875756</v>
      </c>
      <c r="L132" s="19">
        <f t="shared" si="9"/>
        <v>3.6533605190194468E-2</v>
      </c>
      <c r="M132" s="19">
        <f t="shared" si="9"/>
        <v>6.6800946369639236E-2</v>
      </c>
      <c r="N132" s="19">
        <f t="shared" si="9"/>
        <v>9.9715044914087548E-3</v>
      </c>
      <c r="O132" s="19">
        <f t="shared" si="9"/>
        <v>0</v>
      </c>
      <c r="P132" s="19">
        <f t="shared" si="9"/>
        <v>0</v>
      </c>
    </row>
    <row r="133" spans="1:17" ht="15" customHeight="1" x14ac:dyDescent="0.2">
      <c r="A133" s="20" t="s">
        <v>178</v>
      </c>
      <c r="B133" s="21" t="s">
        <v>207</v>
      </c>
      <c r="C133" s="37" t="s">
        <v>179</v>
      </c>
      <c r="D133" s="23">
        <v>2510796</v>
      </c>
      <c r="E133" s="23">
        <v>67367</v>
      </c>
      <c r="F133" s="23">
        <v>140795</v>
      </c>
      <c r="G133" s="23">
        <v>9462</v>
      </c>
      <c r="H133" s="23">
        <v>0</v>
      </c>
      <c r="I133" s="23">
        <v>0</v>
      </c>
      <c r="J133" s="24">
        <v>2728420</v>
      </c>
      <c r="K133" s="25">
        <f t="shared" si="9"/>
        <v>0.92023808651160743</v>
      </c>
      <c r="L133" s="26">
        <f t="shared" si="9"/>
        <v>2.4690846717147653E-2</v>
      </c>
      <c r="M133" s="26">
        <f t="shared" si="9"/>
        <v>5.1603125618489822E-2</v>
      </c>
      <c r="N133" s="26">
        <f t="shared" si="9"/>
        <v>3.4679411527550742E-3</v>
      </c>
      <c r="O133" s="26">
        <f t="shared" si="9"/>
        <v>0</v>
      </c>
      <c r="P133" s="26">
        <f t="shared" si="9"/>
        <v>0</v>
      </c>
    </row>
    <row r="134" spans="1:17" ht="15" customHeight="1" x14ac:dyDescent="0.2">
      <c r="A134" s="6" t="s">
        <v>180</v>
      </c>
      <c r="B134" s="7" t="s">
        <v>207</v>
      </c>
      <c r="C134" s="8" t="s">
        <v>181</v>
      </c>
      <c r="D134" s="9">
        <v>3882446</v>
      </c>
      <c r="E134" s="9">
        <v>40219</v>
      </c>
      <c r="F134" s="9">
        <v>50997</v>
      </c>
      <c r="G134" s="9">
        <v>932</v>
      </c>
      <c r="H134" s="9">
        <v>0</v>
      </c>
      <c r="I134" s="9">
        <v>0</v>
      </c>
      <c r="J134" s="10">
        <v>3974594</v>
      </c>
      <c r="K134" s="11">
        <f t="shared" si="9"/>
        <v>0.97681574520567382</v>
      </c>
      <c r="L134" s="12">
        <f t="shared" si="9"/>
        <v>1.0119020961637843E-2</v>
      </c>
      <c r="M134" s="12">
        <f t="shared" si="9"/>
        <v>1.2830744473523585E-2</v>
      </c>
      <c r="N134" s="12">
        <f t="shared" si="9"/>
        <v>2.3448935916473482E-4</v>
      </c>
      <c r="O134" s="12">
        <f t="shared" si="9"/>
        <v>0</v>
      </c>
      <c r="P134" s="12">
        <f t="shared" si="9"/>
        <v>0</v>
      </c>
    </row>
    <row r="135" spans="1:17" ht="15" customHeight="1" x14ac:dyDescent="0.2">
      <c r="A135" s="13" t="s">
        <v>182</v>
      </c>
      <c r="B135" s="14" t="s">
        <v>207</v>
      </c>
      <c r="C135" s="39" t="s">
        <v>183</v>
      </c>
      <c r="D135" s="16">
        <v>1646820</v>
      </c>
      <c r="E135" s="16">
        <v>31996</v>
      </c>
      <c r="F135" s="16">
        <v>124640</v>
      </c>
      <c r="G135" s="16">
        <v>230929</v>
      </c>
      <c r="H135" s="16">
        <v>0</v>
      </c>
      <c r="I135" s="16">
        <v>0</v>
      </c>
      <c r="J135" s="17">
        <v>2034385</v>
      </c>
      <c r="K135" s="18">
        <f t="shared" si="9"/>
        <v>0.80949279511990113</v>
      </c>
      <c r="L135" s="19">
        <f t="shared" si="9"/>
        <v>1.5727603182288503E-2</v>
      </c>
      <c r="M135" s="19">
        <f t="shared" si="9"/>
        <v>6.1266672729104868E-2</v>
      </c>
      <c r="N135" s="19">
        <f t="shared" si="9"/>
        <v>0.11351292896870553</v>
      </c>
      <c r="O135" s="19">
        <f t="shared" si="9"/>
        <v>0</v>
      </c>
      <c r="P135" s="19">
        <f t="shared" si="9"/>
        <v>0</v>
      </c>
    </row>
    <row r="136" spans="1:17" ht="15" customHeight="1" x14ac:dyDescent="0.2">
      <c r="A136" s="13" t="s">
        <v>184</v>
      </c>
      <c r="B136" s="14" t="s">
        <v>207</v>
      </c>
      <c r="C136" s="15" t="s">
        <v>185</v>
      </c>
      <c r="D136" s="16">
        <v>408000</v>
      </c>
      <c r="E136" s="16">
        <v>12113</v>
      </c>
      <c r="F136" s="16">
        <v>38167</v>
      </c>
      <c r="G136" s="16">
        <v>0</v>
      </c>
      <c r="H136" s="16">
        <v>0</v>
      </c>
      <c r="I136" s="16">
        <v>0</v>
      </c>
      <c r="J136" s="17">
        <v>458280</v>
      </c>
      <c r="K136" s="18">
        <f t="shared" si="9"/>
        <v>0.8902854150301126</v>
      </c>
      <c r="L136" s="19">
        <f t="shared" si="9"/>
        <v>2.6431439294754298E-2</v>
      </c>
      <c r="M136" s="19">
        <f t="shared" si="9"/>
        <v>8.3283145675133105E-2</v>
      </c>
      <c r="N136" s="19">
        <f t="shared" si="9"/>
        <v>0</v>
      </c>
      <c r="O136" s="19">
        <f t="shared" si="9"/>
        <v>0</v>
      </c>
      <c r="P136" s="19">
        <f t="shared" si="9"/>
        <v>0</v>
      </c>
    </row>
    <row r="137" spans="1:17" ht="15" customHeight="1" x14ac:dyDescent="0.2">
      <c r="A137" s="13" t="s">
        <v>186</v>
      </c>
      <c r="B137" s="14" t="s">
        <v>207</v>
      </c>
      <c r="C137" s="15" t="s">
        <v>187</v>
      </c>
      <c r="D137" s="16">
        <v>1465139</v>
      </c>
      <c r="E137" s="16">
        <v>24207</v>
      </c>
      <c r="F137" s="16">
        <v>6617</v>
      </c>
      <c r="G137" s="16">
        <v>9280</v>
      </c>
      <c r="H137" s="16">
        <v>0</v>
      </c>
      <c r="I137" s="16">
        <v>0</v>
      </c>
      <c r="J137" s="17">
        <v>1505243</v>
      </c>
      <c r="K137" s="18">
        <f t="shared" si="9"/>
        <v>0.97335712572654387</v>
      </c>
      <c r="L137" s="19">
        <f t="shared" si="9"/>
        <v>1.6081788787591107E-2</v>
      </c>
      <c r="M137" s="19">
        <f t="shared" si="9"/>
        <v>4.3959679599905131E-3</v>
      </c>
      <c r="N137" s="19">
        <f t="shared" si="9"/>
        <v>6.1651175258745595E-3</v>
      </c>
      <c r="O137" s="19">
        <f t="shared" si="9"/>
        <v>0</v>
      </c>
      <c r="P137" s="19">
        <f t="shared" si="9"/>
        <v>0</v>
      </c>
    </row>
    <row r="138" spans="1:17" ht="15" customHeight="1" x14ac:dyDescent="0.2">
      <c r="A138" s="20" t="s">
        <v>188</v>
      </c>
      <c r="B138" s="21" t="s">
        <v>207</v>
      </c>
      <c r="C138" s="37" t="s">
        <v>189</v>
      </c>
      <c r="D138" s="23">
        <v>645149</v>
      </c>
      <c r="E138" s="23">
        <v>16810</v>
      </c>
      <c r="F138" s="23">
        <v>30452</v>
      </c>
      <c r="G138" s="23">
        <v>0</v>
      </c>
      <c r="H138" s="23">
        <v>0</v>
      </c>
      <c r="I138" s="23">
        <v>0</v>
      </c>
      <c r="J138" s="24">
        <v>692411</v>
      </c>
      <c r="K138" s="25">
        <f t="shared" si="9"/>
        <v>0.93174285214995145</v>
      </c>
      <c r="L138" s="26">
        <f t="shared" si="9"/>
        <v>2.4277488370346514E-2</v>
      </c>
      <c r="M138" s="26">
        <f t="shared" si="9"/>
        <v>4.3979659479702088E-2</v>
      </c>
      <c r="N138" s="26">
        <f t="shared" si="9"/>
        <v>0</v>
      </c>
      <c r="O138" s="26">
        <f t="shared" si="9"/>
        <v>0</v>
      </c>
      <c r="P138" s="26">
        <f t="shared" si="9"/>
        <v>0</v>
      </c>
    </row>
    <row r="139" spans="1:17" ht="15" customHeight="1" x14ac:dyDescent="0.2">
      <c r="A139" s="6" t="s">
        <v>190</v>
      </c>
      <c r="B139" s="7" t="s">
        <v>207</v>
      </c>
      <c r="C139" s="8" t="s">
        <v>191</v>
      </c>
      <c r="D139" s="9">
        <v>629183</v>
      </c>
      <c r="E139" s="9">
        <v>15574</v>
      </c>
      <c r="F139" s="9">
        <v>68692</v>
      </c>
      <c r="G139" s="9">
        <v>6225</v>
      </c>
      <c r="H139" s="9">
        <v>0</v>
      </c>
      <c r="I139" s="9">
        <v>0</v>
      </c>
      <c r="J139" s="10">
        <v>719674</v>
      </c>
      <c r="K139" s="11">
        <f t="shared" si="9"/>
        <v>0.87426112378660337</v>
      </c>
      <c r="L139" s="12">
        <f t="shared" si="9"/>
        <v>2.164035382687161E-2</v>
      </c>
      <c r="M139" s="12">
        <f t="shared" si="9"/>
        <v>9.5448772638722534E-2</v>
      </c>
      <c r="N139" s="12">
        <f t="shared" si="9"/>
        <v>8.6497497478024779E-3</v>
      </c>
      <c r="O139" s="12">
        <f t="shared" si="9"/>
        <v>0</v>
      </c>
      <c r="P139" s="12">
        <f t="shared" si="9"/>
        <v>0</v>
      </c>
    </row>
    <row r="140" spans="1:17" ht="15" customHeight="1" x14ac:dyDescent="0.2">
      <c r="A140" s="13" t="s">
        <v>192</v>
      </c>
      <c r="B140" s="14" t="s">
        <v>207</v>
      </c>
      <c r="C140" s="39" t="s">
        <v>193</v>
      </c>
      <c r="D140" s="16">
        <v>570854</v>
      </c>
      <c r="E140" s="16">
        <v>15120</v>
      </c>
      <c r="F140" s="16">
        <v>26221</v>
      </c>
      <c r="G140" s="16">
        <v>27582</v>
      </c>
      <c r="H140" s="16">
        <v>0</v>
      </c>
      <c r="I140" s="16">
        <v>0</v>
      </c>
      <c r="J140" s="17">
        <v>639777</v>
      </c>
      <c r="K140" s="18">
        <f t="shared" ref="K140:P146" si="10">IFERROR(D140/$J140,0)</f>
        <v>0.8922702754240931</v>
      </c>
      <c r="L140" s="19">
        <f t="shared" si="10"/>
        <v>2.3633234705217599E-2</v>
      </c>
      <c r="M140" s="19">
        <f t="shared" si="10"/>
        <v>4.0984593069147528E-2</v>
      </c>
      <c r="N140" s="19">
        <f t="shared" si="10"/>
        <v>4.3111896801541788E-2</v>
      </c>
      <c r="O140" s="19">
        <f t="shared" si="10"/>
        <v>0</v>
      </c>
      <c r="P140" s="19">
        <f t="shared" si="10"/>
        <v>0</v>
      </c>
    </row>
    <row r="141" spans="1:17" ht="15" customHeight="1" x14ac:dyDescent="0.2">
      <c r="A141" s="13" t="s">
        <v>194</v>
      </c>
      <c r="B141" s="14" t="s">
        <v>207</v>
      </c>
      <c r="C141" s="15" t="s">
        <v>195</v>
      </c>
      <c r="D141" s="16">
        <v>1305399</v>
      </c>
      <c r="E141" s="16">
        <v>45996</v>
      </c>
      <c r="F141" s="16">
        <v>125344</v>
      </c>
      <c r="G141" s="16">
        <v>166677</v>
      </c>
      <c r="H141" s="16">
        <v>0</v>
      </c>
      <c r="I141" s="16">
        <v>0</v>
      </c>
      <c r="J141" s="17">
        <v>1643416</v>
      </c>
      <c r="K141" s="18">
        <f t="shared" si="10"/>
        <v>0.79432048854337556</v>
      </c>
      <c r="L141" s="19">
        <f t="shared" si="10"/>
        <v>2.7988044414804285E-2</v>
      </c>
      <c r="M141" s="19">
        <f t="shared" si="10"/>
        <v>7.627040262477669E-2</v>
      </c>
      <c r="N141" s="19">
        <f t="shared" si="10"/>
        <v>0.10142106441704353</v>
      </c>
      <c r="O141" s="19">
        <f t="shared" si="10"/>
        <v>0</v>
      </c>
      <c r="P141" s="19">
        <f t="shared" si="10"/>
        <v>0</v>
      </c>
    </row>
    <row r="142" spans="1:17" ht="15" customHeight="1" x14ac:dyDescent="0.2">
      <c r="A142" s="13" t="s">
        <v>196</v>
      </c>
      <c r="B142" s="14" t="s">
        <v>207</v>
      </c>
      <c r="C142" s="15" t="s">
        <v>197</v>
      </c>
      <c r="D142" s="16">
        <v>666563</v>
      </c>
      <c r="E142" s="16">
        <v>0</v>
      </c>
      <c r="F142" s="16">
        <v>8534</v>
      </c>
      <c r="G142" s="16">
        <v>54409</v>
      </c>
      <c r="H142" s="16">
        <v>0</v>
      </c>
      <c r="I142" s="16">
        <v>0</v>
      </c>
      <c r="J142" s="17">
        <v>729506</v>
      </c>
      <c r="K142" s="18">
        <f t="shared" si="10"/>
        <v>0.91371832445517931</v>
      </c>
      <c r="L142" s="19">
        <f t="shared" si="10"/>
        <v>0</v>
      </c>
      <c r="M142" s="19">
        <f t="shared" si="10"/>
        <v>1.1698327361255425E-2</v>
      </c>
      <c r="N142" s="19">
        <f t="shared" si="10"/>
        <v>7.4583348183565323E-2</v>
      </c>
      <c r="O142" s="19">
        <f t="shared" si="10"/>
        <v>0</v>
      </c>
      <c r="P142" s="19">
        <f t="shared" si="10"/>
        <v>0</v>
      </c>
    </row>
    <row r="143" spans="1:17" ht="15" customHeight="1" x14ac:dyDescent="0.2">
      <c r="A143" s="20" t="s">
        <v>198</v>
      </c>
      <c r="B143" s="21" t="s">
        <v>207</v>
      </c>
      <c r="C143" s="37" t="s">
        <v>199</v>
      </c>
      <c r="D143" s="23">
        <v>996312</v>
      </c>
      <c r="E143" s="23">
        <v>2503</v>
      </c>
      <c r="F143" s="23">
        <v>0</v>
      </c>
      <c r="G143" s="23">
        <v>63957</v>
      </c>
      <c r="H143" s="23">
        <v>0</v>
      </c>
      <c r="I143" s="23">
        <v>0</v>
      </c>
      <c r="J143" s="24">
        <v>1062772</v>
      </c>
      <c r="K143" s="25">
        <f t="shared" si="10"/>
        <v>0.93746542061702798</v>
      </c>
      <c r="L143" s="26">
        <f t="shared" si="10"/>
        <v>2.3551617844655296E-3</v>
      </c>
      <c r="M143" s="26">
        <f t="shared" si="10"/>
        <v>0</v>
      </c>
      <c r="N143" s="26">
        <f t="shared" si="10"/>
        <v>6.0179417598506549E-2</v>
      </c>
      <c r="O143" s="26">
        <f t="shared" si="10"/>
        <v>0</v>
      </c>
      <c r="P143" s="26">
        <f t="shared" si="10"/>
        <v>0</v>
      </c>
    </row>
    <row r="144" spans="1:17" ht="15" customHeight="1" x14ac:dyDescent="0.2">
      <c r="A144" s="13" t="s">
        <v>200</v>
      </c>
      <c r="B144" s="14" t="s">
        <v>207</v>
      </c>
      <c r="C144" s="15" t="s">
        <v>201</v>
      </c>
      <c r="D144" s="16">
        <v>971756</v>
      </c>
      <c r="E144" s="16">
        <v>0</v>
      </c>
      <c r="F144" s="16">
        <v>45852</v>
      </c>
      <c r="G144" s="16">
        <v>180587</v>
      </c>
      <c r="H144" s="16">
        <v>0</v>
      </c>
      <c r="I144" s="16">
        <v>0</v>
      </c>
      <c r="J144" s="17">
        <v>1198195</v>
      </c>
      <c r="K144" s="18">
        <f t="shared" si="10"/>
        <v>0.81101657075851596</v>
      </c>
      <c r="L144" s="19">
        <f t="shared" si="10"/>
        <v>0</v>
      </c>
      <c r="M144" s="19">
        <f t="shared" si="10"/>
        <v>3.8267560789353984E-2</v>
      </c>
      <c r="N144" s="19">
        <f t="shared" si="10"/>
        <v>0.15071586845213009</v>
      </c>
      <c r="O144" s="19">
        <f t="shared" si="10"/>
        <v>0</v>
      </c>
      <c r="P144" s="19">
        <f t="shared" si="10"/>
        <v>0</v>
      </c>
      <c r="Q144" s="2"/>
    </row>
    <row r="145" spans="1:17" ht="15" customHeight="1" x14ac:dyDescent="0.2">
      <c r="A145" s="20" t="s">
        <v>202</v>
      </c>
      <c r="B145" s="21" t="s">
        <v>207</v>
      </c>
      <c r="C145" s="37" t="s">
        <v>203</v>
      </c>
      <c r="D145" s="23">
        <v>745606</v>
      </c>
      <c r="E145" s="23">
        <v>45238</v>
      </c>
      <c r="F145" s="23">
        <v>122727</v>
      </c>
      <c r="G145" s="23">
        <v>144446</v>
      </c>
      <c r="H145" s="23">
        <v>0</v>
      </c>
      <c r="I145" s="23">
        <v>0</v>
      </c>
      <c r="J145" s="24">
        <v>1058017</v>
      </c>
      <c r="K145" s="25">
        <f t="shared" si="10"/>
        <v>0.70472024551590384</v>
      </c>
      <c r="L145" s="26">
        <f t="shared" si="10"/>
        <v>4.2757346999150299E-2</v>
      </c>
      <c r="M145" s="26">
        <f t="shared" si="10"/>
        <v>0.11599719097141162</v>
      </c>
      <c r="N145" s="26">
        <f t="shared" si="10"/>
        <v>0.13652521651353428</v>
      </c>
      <c r="O145" s="26">
        <f t="shared" si="10"/>
        <v>0</v>
      </c>
      <c r="P145" s="26">
        <f t="shared" si="10"/>
        <v>0</v>
      </c>
      <c r="Q145" s="2"/>
    </row>
    <row r="146" spans="1:17" ht="15" customHeight="1" thickBot="1" x14ac:dyDescent="0.25">
      <c r="A146" s="27"/>
      <c r="B146" s="28"/>
      <c r="C146" s="29" t="s">
        <v>204</v>
      </c>
      <c r="D146" s="30">
        <f>SUM(D124:D145)</f>
        <v>28741529</v>
      </c>
      <c r="E146" s="30">
        <f t="shared" ref="E146:I146" si="11">SUM(E124:E145)</f>
        <v>526342</v>
      </c>
      <c r="F146" s="30">
        <f t="shared" si="11"/>
        <v>1325407</v>
      </c>
      <c r="G146" s="30">
        <f t="shared" si="11"/>
        <v>1218500</v>
      </c>
      <c r="H146" s="30">
        <f t="shared" si="11"/>
        <v>0</v>
      </c>
      <c r="I146" s="30">
        <f t="shared" si="11"/>
        <v>0</v>
      </c>
      <c r="J146" s="31">
        <f>SUM(J124:J145)</f>
        <v>31811778</v>
      </c>
      <c r="K146" s="32">
        <f t="shared" si="10"/>
        <v>0.90348703552501841</v>
      </c>
      <c r="L146" s="33">
        <f t="shared" si="10"/>
        <v>1.6545507138896794E-2</v>
      </c>
      <c r="M146" s="33">
        <f t="shared" si="10"/>
        <v>4.1664033993950293E-2</v>
      </c>
      <c r="N146" s="33">
        <f t="shared" si="10"/>
        <v>3.8303423342134477E-2</v>
      </c>
      <c r="O146" s="33">
        <f t="shared" si="10"/>
        <v>0</v>
      </c>
      <c r="P146" s="33">
        <f t="shared" si="10"/>
        <v>0</v>
      </c>
    </row>
    <row r="147" spans="1:17" ht="8.25" customHeight="1" thickTop="1" x14ac:dyDescent="0.2">
      <c r="A147" s="34"/>
      <c r="B147" s="35"/>
      <c r="C147" s="35"/>
      <c r="D147" s="35"/>
      <c r="E147" s="35"/>
      <c r="F147" s="35"/>
      <c r="G147" s="35"/>
      <c r="H147" s="35"/>
      <c r="I147" s="35"/>
      <c r="J147" s="36"/>
      <c r="K147" s="35"/>
      <c r="L147" s="35"/>
      <c r="M147" s="35"/>
      <c r="N147" s="35"/>
      <c r="O147" s="36"/>
      <c r="P147" s="36"/>
    </row>
    <row r="148" spans="1:17" ht="15" customHeight="1" thickBot="1" x14ac:dyDescent="0.25">
      <c r="A148" s="27"/>
      <c r="B148" s="28"/>
      <c r="C148" s="29" t="s">
        <v>205</v>
      </c>
      <c r="D148" s="30">
        <f t="shared" ref="D148:J148" si="12">SUM(D74,D79,D122,D146)</f>
        <v>1904071582</v>
      </c>
      <c r="E148" s="30">
        <f t="shared" si="12"/>
        <v>60856327</v>
      </c>
      <c r="F148" s="30">
        <f t="shared" si="12"/>
        <v>62670720</v>
      </c>
      <c r="G148" s="30">
        <f t="shared" si="12"/>
        <v>131223302</v>
      </c>
      <c r="H148" s="30">
        <f t="shared" si="12"/>
        <v>3725</v>
      </c>
      <c r="I148" s="30">
        <f t="shared" si="12"/>
        <v>1929026</v>
      </c>
      <c r="J148" s="31">
        <f t="shared" si="12"/>
        <v>2160754682</v>
      </c>
      <c r="K148" s="32">
        <f>IFERROR(D148/$J148,0)</f>
        <v>0.88120673663776883</v>
      </c>
      <c r="L148" s="33">
        <f>IFERROR(E148/$J148,0)</f>
        <v>2.8164385113663728E-2</v>
      </c>
      <c r="M148" s="33">
        <f t="shared" ref="M148:P148" si="13">IFERROR(F148/$J148,0)</f>
        <v>2.9004088489116137E-2</v>
      </c>
      <c r="N148" s="33">
        <f t="shared" si="13"/>
        <v>6.073031015188609E-2</v>
      </c>
      <c r="O148" s="33">
        <f t="shared" si="13"/>
        <v>1.7239347118073259E-6</v>
      </c>
      <c r="P148" s="33">
        <f t="shared" si="13"/>
        <v>8.9275567285337953E-4</v>
      </c>
    </row>
    <row r="149" spans="1:17" s="40" customFormat="1" ht="15" customHeight="1" thickTop="1" x14ac:dyDescent="0.2">
      <c r="A149" s="40" t="s">
        <v>206</v>
      </c>
    </row>
    <row r="150" spans="1:17" ht="8.25" customHeight="1" x14ac:dyDescent="0.2">
      <c r="A150" s="34"/>
      <c r="B150" s="35"/>
      <c r="C150" s="35"/>
      <c r="D150" s="35"/>
      <c r="E150" s="35"/>
      <c r="F150" s="35"/>
      <c r="G150" s="35"/>
      <c r="H150" s="35"/>
      <c r="I150" s="35"/>
      <c r="J150" s="36"/>
      <c r="K150" s="35"/>
      <c r="L150" s="35"/>
      <c r="M150" s="35"/>
      <c r="N150" s="35"/>
      <c r="O150" s="36"/>
      <c r="P150" s="36"/>
    </row>
    <row r="156" spans="1:17" x14ac:dyDescent="0.2">
      <c r="C156" s="41"/>
    </row>
  </sheetData>
  <mergeCells count="3">
    <mergeCell ref="D1:J1"/>
    <mergeCell ref="K1:P1"/>
    <mergeCell ref="A3:C3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5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2019-07-03T14:17:45Z</dcterms:created>
  <dcterms:modified xsi:type="dcterms:W3CDTF">2019-07-03T15:17:39Z</dcterms:modified>
</cp:coreProperties>
</file>