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Sheet1!$A$1:$P$149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5" i="1" l="1"/>
  <c r="L145" i="1"/>
  <c r="O145" i="1"/>
  <c r="N145" i="1"/>
  <c r="M145" i="1"/>
  <c r="O144" i="1"/>
  <c r="M144" i="1"/>
  <c r="P143" i="1"/>
  <c r="L143" i="1"/>
  <c r="O143" i="1"/>
  <c r="N143" i="1"/>
  <c r="M143" i="1"/>
  <c r="N142" i="1"/>
  <c r="M142" i="1"/>
  <c r="P142" i="1"/>
  <c r="O142" i="1"/>
  <c r="L142" i="1"/>
  <c r="P141" i="1"/>
  <c r="O141" i="1"/>
  <c r="L141" i="1"/>
  <c r="K141" i="1"/>
  <c r="N141" i="1"/>
  <c r="M141" i="1"/>
  <c r="M140" i="1"/>
  <c r="P139" i="1"/>
  <c r="N139" i="1"/>
  <c r="L139" i="1"/>
  <c r="O139" i="1"/>
  <c r="M139" i="1"/>
  <c r="N138" i="1"/>
  <c r="O138" i="1"/>
  <c r="M138" i="1"/>
  <c r="P137" i="1"/>
  <c r="L137" i="1"/>
  <c r="N137" i="1"/>
  <c r="M137" i="1"/>
  <c r="M136" i="1"/>
  <c r="P135" i="1"/>
  <c r="N135" i="1"/>
  <c r="L135" i="1"/>
  <c r="O135" i="1"/>
  <c r="M135" i="1"/>
  <c r="N134" i="1"/>
  <c r="O134" i="1"/>
  <c r="M134" i="1"/>
  <c r="P133" i="1"/>
  <c r="L133" i="1"/>
  <c r="N133" i="1"/>
  <c r="M133" i="1"/>
  <c r="M132" i="1"/>
  <c r="P131" i="1"/>
  <c r="N131" i="1"/>
  <c r="L131" i="1"/>
  <c r="O131" i="1"/>
  <c r="M131" i="1"/>
  <c r="N130" i="1"/>
  <c r="O130" i="1"/>
  <c r="M130" i="1"/>
  <c r="P129" i="1"/>
  <c r="L129" i="1"/>
  <c r="N129" i="1"/>
  <c r="M129" i="1"/>
  <c r="M128" i="1"/>
  <c r="P127" i="1"/>
  <c r="N127" i="1"/>
  <c r="L127" i="1"/>
  <c r="O127" i="1"/>
  <c r="M127" i="1"/>
  <c r="N126" i="1"/>
  <c r="O126" i="1"/>
  <c r="M126" i="1"/>
  <c r="P125" i="1"/>
  <c r="L125" i="1"/>
  <c r="N125" i="1"/>
  <c r="M125" i="1"/>
  <c r="O121" i="1"/>
  <c r="M121" i="1"/>
  <c r="K121" i="1"/>
  <c r="P121" i="1"/>
  <c r="N121" i="1"/>
  <c r="L121" i="1"/>
  <c r="O120" i="1"/>
  <c r="M120" i="1"/>
  <c r="K120" i="1"/>
  <c r="P120" i="1"/>
  <c r="N120" i="1"/>
  <c r="O119" i="1"/>
  <c r="M119" i="1"/>
  <c r="K119" i="1"/>
  <c r="P119" i="1"/>
  <c r="N119" i="1"/>
  <c r="L119" i="1"/>
  <c r="O118" i="1"/>
  <c r="M118" i="1"/>
  <c r="K118" i="1"/>
  <c r="P118" i="1"/>
  <c r="N118" i="1"/>
  <c r="L118" i="1"/>
  <c r="O117" i="1"/>
  <c r="M117" i="1"/>
  <c r="K117" i="1"/>
  <c r="P117" i="1"/>
  <c r="N117" i="1"/>
  <c r="L117" i="1"/>
  <c r="O116" i="1"/>
  <c r="M116" i="1"/>
  <c r="K116" i="1"/>
  <c r="P116" i="1"/>
  <c r="N116" i="1"/>
  <c r="O115" i="1"/>
  <c r="M115" i="1"/>
  <c r="K115" i="1"/>
  <c r="P115" i="1"/>
  <c r="N115" i="1"/>
  <c r="L115" i="1"/>
  <c r="O114" i="1"/>
  <c r="M114" i="1"/>
  <c r="K114" i="1"/>
  <c r="P114" i="1"/>
  <c r="N114" i="1"/>
  <c r="L114" i="1"/>
  <c r="O113" i="1"/>
  <c r="M113" i="1"/>
  <c r="K113" i="1"/>
  <c r="P113" i="1"/>
  <c r="N113" i="1"/>
  <c r="L113" i="1"/>
  <c r="O112" i="1"/>
  <c r="M112" i="1"/>
  <c r="K112" i="1"/>
  <c r="P112" i="1"/>
  <c r="N112" i="1"/>
  <c r="O111" i="1"/>
  <c r="M111" i="1"/>
  <c r="K111" i="1"/>
  <c r="P111" i="1"/>
  <c r="N111" i="1"/>
  <c r="L111" i="1"/>
  <c r="O110" i="1"/>
  <c r="M110" i="1"/>
  <c r="K110" i="1"/>
  <c r="P110" i="1"/>
  <c r="N110" i="1"/>
  <c r="L110" i="1"/>
  <c r="O109" i="1"/>
  <c r="M109" i="1"/>
  <c r="K109" i="1"/>
  <c r="P109" i="1"/>
  <c r="N109" i="1"/>
  <c r="L109" i="1"/>
  <c r="O108" i="1"/>
  <c r="M108" i="1"/>
  <c r="K108" i="1"/>
  <c r="P108" i="1"/>
  <c r="N108" i="1"/>
  <c r="O107" i="1"/>
  <c r="M107" i="1"/>
  <c r="K107" i="1"/>
  <c r="P107" i="1"/>
  <c r="N107" i="1"/>
  <c r="L107" i="1"/>
  <c r="O106" i="1"/>
  <c r="M106" i="1"/>
  <c r="K106" i="1"/>
  <c r="P106" i="1"/>
  <c r="N106" i="1"/>
  <c r="L106" i="1"/>
  <c r="O105" i="1"/>
  <c r="M105" i="1"/>
  <c r="K105" i="1"/>
  <c r="P105" i="1"/>
  <c r="N105" i="1"/>
  <c r="L105" i="1"/>
  <c r="O104" i="1"/>
  <c r="M104" i="1"/>
  <c r="K104" i="1"/>
  <c r="P104" i="1"/>
  <c r="N104" i="1"/>
  <c r="O103" i="1"/>
  <c r="M103" i="1"/>
  <c r="K103" i="1"/>
  <c r="P103" i="1"/>
  <c r="N103" i="1"/>
  <c r="L103" i="1"/>
  <c r="O102" i="1"/>
  <c r="M102" i="1"/>
  <c r="K102" i="1"/>
  <c r="P102" i="1"/>
  <c r="N102" i="1"/>
  <c r="L102" i="1"/>
  <c r="P101" i="1"/>
  <c r="M101" i="1"/>
  <c r="K101" i="1"/>
  <c r="O101" i="1"/>
  <c r="N101" i="1"/>
  <c r="O100" i="1"/>
  <c r="N100" i="1"/>
  <c r="M100" i="1"/>
  <c r="P99" i="1"/>
  <c r="O99" i="1"/>
  <c r="M99" i="1"/>
  <c r="L99" i="1"/>
  <c r="N99" i="1"/>
  <c r="N98" i="1"/>
  <c r="K98" i="1"/>
  <c r="P98" i="1"/>
  <c r="M98" i="1"/>
  <c r="L98" i="1"/>
  <c r="O97" i="1"/>
  <c r="M97" i="1"/>
  <c r="K97" i="1"/>
  <c r="P97" i="1"/>
  <c r="N97" i="1"/>
  <c r="L97" i="1"/>
  <c r="M96" i="1"/>
  <c r="N96" i="1"/>
  <c r="M95" i="1"/>
  <c r="L95" i="1"/>
  <c r="P95" i="1"/>
  <c r="O95" i="1"/>
  <c r="N95" i="1"/>
  <c r="M94" i="1"/>
  <c r="K94" i="1"/>
  <c r="P94" i="1"/>
  <c r="N94" i="1"/>
  <c r="L94" i="1"/>
  <c r="P93" i="1"/>
  <c r="M93" i="1"/>
  <c r="K93" i="1"/>
  <c r="O93" i="1"/>
  <c r="N93" i="1"/>
  <c r="O92" i="1"/>
  <c r="N92" i="1"/>
  <c r="M92" i="1"/>
  <c r="P91" i="1"/>
  <c r="O91" i="1"/>
  <c r="M91" i="1"/>
  <c r="L91" i="1"/>
  <c r="N91" i="1"/>
  <c r="N90" i="1"/>
  <c r="K90" i="1"/>
  <c r="P90" i="1"/>
  <c r="M90" i="1"/>
  <c r="L90" i="1"/>
  <c r="O89" i="1"/>
  <c r="M89" i="1"/>
  <c r="K89" i="1"/>
  <c r="P89" i="1"/>
  <c r="N89" i="1"/>
  <c r="L89" i="1"/>
  <c r="M88" i="1"/>
  <c r="N88" i="1"/>
  <c r="M87" i="1"/>
  <c r="L87" i="1"/>
  <c r="P87" i="1"/>
  <c r="O87" i="1"/>
  <c r="N87" i="1"/>
  <c r="D122" i="1"/>
  <c r="M86" i="1"/>
  <c r="K86" i="1"/>
  <c r="P86" i="1"/>
  <c r="N86" i="1"/>
  <c r="L86" i="1"/>
  <c r="P85" i="1"/>
  <c r="M85" i="1"/>
  <c r="K85" i="1"/>
  <c r="O85" i="1"/>
  <c r="N85" i="1"/>
  <c r="O84" i="1"/>
  <c r="N84" i="1"/>
  <c r="M84" i="1"/>
  <c r="P83" i="1"/>
  <c r="O83" i="1"/>
  <c r="M83" i="1"/>
  <c r="L83" i="1"/>
  <c r="N83" i="1"/>
  <c r="N82" i="1"/>
  <c r="K82" i="1"/>
  <c r="P82" i="1"/>
  <c r="M82" i="1"/>
  <c r="L82" i="1"/>
  <c r="O81" i="1"/>
  <c r="M81" i="1"/>
  <c r="K81" i="1"/>
  <c r="J122" i="1"/>
  <c r="P81" i="1"/>
  <c r="H122" i="1"/>
  <c r="F122" i="1"/>
  <c r="M122" i="1" s="1"/>
  <c r="L81" i="1"/>
  <c r="I79" i="1"/>
  <c r="G79" i="1"/>
  <c r="E79" i="1"/>
  <c r="N78" i="1"/>
  <c r="O78" i="1"/>
  <c r="M78" i="1"/>
  <c r="P77" i="1"/>
  <c r="L77" i="1"/>
  <c r="N77" i="1"/>
  <c r="O77" i="1"/>
  <c r="M77" i="1"/>
  <c r="N76" i="1"/>
  <c r="H79" i="1"/>
  <c r="D79" i="1"/>
  <c r="P73" i="1"/>
  <c r="O73" i="1"/>
  <c r="N73" i="1"/>
  <c r="M73" i="1"/>
  <c r="L73" i="1"/>
  <c r="K73" i="1"/>
  <c r="O72" i="1"/>
  <c r="M72" i="1"/>
  <c r="K72" i="1"/>
  <c r="P72" i="1"/>
  <c r="N72" i="1"/>
  <c r="L72" i="1"/>
  <c r="O71" i="1"/>
  <c r="M71" i="1"/>
  <c r="K71" i="1"/>
  <c r="P71" i="1"/>
  <c r="N71" i="1"/>
  <c r="O70" i="1"/>
  <c r="M70" i="1"/>
  <c r="K70" i="1"/>
  <c r="P70" i="1"/>
  <c r="N70" i="1"/>
  <c r="L70" i="1"/>
  <c r="O69" i="1"/>
  <c r="M69" i="1"/>
  <c r="K69" i="1"/>
  <c r="P69" i="1"/>
  <c r="N69" i="1"/>
  <c r="O68" i="1"/>
  <c r="M68" i="1"/>
  <c r="K68" i="1"/>
  <c r="P68" i="1"/>
  <c r="N68" i="1"/>
  <c r="L68" i="1"/>
  <c r="O67" i="1"/>
  <c r="M67" i="1"/>
  <c r="K67" i="1"/>
  <c r="P67" i="1"/>
  <c r="N67" i="1"/>
  <c r="O66" i="1"/>
  <c r="K66" i="1"/>
  <c r="P66" i="1"/>
  <c r="N66" i="1"/>
  <c r="M66" i="1"/>
  <c r="L66" i="1"/>
  <c r="M65" i="1"/>
  <c r="P65" i="1"/>
  <c r="O65" i="1"/>
  <c r="N65" i="1"/>
  <c r="L65" i="1"/>
  <c r="M63" i="1"/>
  <c r="L63" i="1"/>
  <c r="P63" i="1"/>
  <c r="O63" i="1"/>
  <c r="N63" i="1"/>
  <c r="O62" i="1"/>
  <c r="N62" i="1"/>
  <c r="K62" i="1"/>
  <c r="P62" i="1"/>
  <c r="M62" i="1"/>
  <c r="L62" i="1"/>
  <c r="M61" i="1"/>
  <c r="P61" i="1"/>
  <c r="O61" i="1"/>
  <c r="N61" i="1"/>
  <c r="L61" i="1"/>
  <c r="N60" i="1"/>
  <c r="P59" i="1"/>
  <c r="O59" i="1"/>
  <c r="M59" i="1"/>
  <c r="K59" i="1"/>
  <c r="N59" i="1"/>
  <c r="N58" i="1"/>
  <c r="P58" i="1"/>
  <c r="M58" i="1"/>
  <c r="L58" i="1"/>
  <c r="O57" i="1"/>
  <c r="M57" i="1"/>
  <c r="P57" i="1"/>
  <c r="N57" i="1"/>
  <c r="L57" i="1"/>
  <c r="K57" i="1"/>
  <c r="N56" i="1"/>
  <c r="M56" i="1"/>
  <c r="K56" i="1"/>
  <c r="P56" i="1"/>
  <c r="L56" i="1"/>
  <c r="M55" i="1"/>
  <c r="L55" i="1"/>
  <c r="P55" i="1"/>
  <c r="O55" i="1"/>
  <c r="N55" i="1"/>
  <c r="M54" i="1"/>
  <c r="K54" i="1"/>
  <c r="N54" i="1"/>
  <c r="P53" i="1"/>
  <c r="M53" i="1"/>
  <c r="L53" i="1"/>
  <c r="K53" i="1"/>
  <c r="O53" i="1"/>
  <c r="N53" i="1"/>
  <c r="O52" i="1"/>
  <c r="N52" i="1"/>
  <c r="M52" i="1"/>
  <c r="P51" i="1"/>
  <c r="O51" i="1"/>
  <c r="M51" i="1"/>
  <c r="K51" i="1"/>
  <c r="N51" i="1"/>
  <c r="N50" i="1"/>
  <c r="P50" i="1"/>
  <c r="M50" i="1"/>
  <c r="L50" i="1"/>
  <c r="O49" i="1"/>
  <c r="M49" i="1"/>
  <c r="P49" i="1"/>
  <c r="N49" i="1"/>
  <c r="L49" i="1"/>
  <c r="K49" i="1"/>
  <c r="N48" i="1"/>
  <c r="M48" i="1"/>
  <c r="K48" i="1"/>
  <c r="P48" i="1"/>
  <c r="L48" i="1"/>
  <c r="M47" i="1"/>
  <c r="P47" i="1"/>
  <c r="O47" i="1"/>
  <c r="N47" i="1"/>
  <c r="L47" i="1"/>
  <c r="M46" i="1"/>
  <c r="K46" i="1"/>
  <c r="N46" i="1"/>
  <c r="P45" i="1"/>
  <c r="M45" i="1"/>
  <c r="L45" i="1"/>
  <c r="O45" i="1"/>
  <c r="N45" i="1"/>
  <c r="O44" i="1"/>
  <c r="K44" i="1"/>
  <c r="N44" i="1"/>
  <c r="M44" i="1"/>
  <c r="P43" i="1"/>
  <c r="O43" i="1"/>
  <c r="M43" i="1"/>
  <c r="K43" i="1"/>
  <c r="N43" i="1"/>
  <c r="P42" i="1"/>
  <c r="O42" i="1"/>
  <c r="L42" i="1"/>
  <c r="K42" i="1"/>
  <c r="N42" i="1"/>
  <c r="M42" i="1"/>
  <c r="M41" i="1"/>
  <c r="P40" i="1"/>
  <c r="O40" i="1"/>
  <c r="L40" i="1"/>
  <c r="N40" i="1"/>
  <c r="M40" i="1"/>
  <c r="N39" i="1"/>
  <c r="M39" i="1"/>
  <c r="P39" i="1"/>
  <c r="O39" i="1"/>
  <c r="L39" i="1"/>
  <c r="P38" i="1"/>
  <c r="O38" i="1"/>
  <c r="L38" i="1"/>
  <c r="K38" i="1"/>
  <c r="N38" i="1"/>
  <c r="M38" i="1"/>
  <c r="M37" i="1"/>
  <c r="P36" i="1"/>
  <c r="O36" i="1"/>
  <c r="L36" i="1"/>
  <c r="N36" i="1"/>
  <c r="M36" i="1"/>
  <c r="N35" i="1"/>
  <c r="M35" i="1"/>
  <c r="P35" i="1"/>
  <c r="O35" i="1"/>
  <c r="L35" i="1"/>
  <c r="P34" i="1"/>
  <c r="O34" i="1"/>
  <c r="L34" i="1"/>
  <c r="K34" i="1"/>
  <c r="N34" i="1"/>
  <c r="M34" i="1"/>
  <c r="M33" i="1"/>
  <c r="P32" i="1"/>
  <c r="O32" i="1"/>
  <c r="L32" i="1"/>
  <c r="N32" i="1"/>
  <c r="M32" i="1"/>
  <c r="N31" i="1"/>
  <c r="M31" i="1"/>
  <c r="P31" i="1"/>
  <c r="O31" i="1"/>
  <c r="L31" i="1"/>
  <c r="P30" i="1"/>
  <c r="O30" i="1"/>
  <c r="L30" i="1"/>
  <c r="K30" i="1"/>
  <c r="N30" i="1"/>
  <c r="M30" i="1"/>
  <c r="M29" i="1"/>
  <c r="P28" i="1"/>
  <c r="O28" i="1"/>
  <c r="L28" i="1"/>
  <c r="N28" i="1"/>
  <c r="M28" i="1"/>
  <c r="N27" i="1"/>
  <c r="M27" i="1"/>
  <c r="P27" i="1"/>
  <c r="O27" i="1"/>
  <c r="L27" i="1"/>
  <c r="P26" i="1"/>
  <c r="O26" i="1"/>
  <c r="L26" i="1"/>
  <c r="K26" i="1"/>
  <c r="N26" i="1"/>
  <c r="M26" i="1"/>
  <c r="M25" i="1"/>
  <c r="P24" i="1"/>
  <c r="O24" i="1"/>
  <c r="L24" i="1"/>
  <c r="N24" i="1"/>
  <c r="M24" i="1"/>
  <c r="N23" i="1"/>
  <c r="M23" i="1"/>
  <c r="P23" i="1"/>
  <c r="O23" i="1"/>
  <c r="L23" i="1"/>
  <c r="P22" i="1"/>
  <c r="O22" i="1"/>
  <c r="L22" i="1"/>
  <c r="K22" i="1"/>
  <c r="N22" i="1"/>
  <c r="M22" i="1"/>
  <c r="M21" i="1"/>
  <c r="P20" i="1"/>
  <c r="O20" i="1"/>
  <c r="L20" i="1"/>
  <c r="N20" i="1"/>
  <c r="M20" i="1"/>
  <c r="N19" i="1"/>
  <c r="M19" i="1"/>
  <c r="P19" i="1"/>
  <c r="O19" i="1"/>
  <c r="L19" i="1"/>
  <c r="P18" i="1"/>
  <c r="O18" i="1"/>
  <c r="L18" i="1"/>
  <c r="K18" i="1"/>
  <c r="N18" i="1"/>
  <c r="M18" i="1"/>
  <c r="M17" i="1"/>
  <c r="P16" i="1"/>
  <c r="O16" i="1"/>
  <c r="L16" i="1"/>
  <c r="N16" i="1"/>
  <c r="M16" i="1"/>
  <c r="N15" i="1"/>
  <c r="M15" i="1"/>
  <c r="P15" i="1"/>
  <c r="O15" i="1"/>
  <c r="L15" i="1"/>
  <c r="P14" i="1"/>
  <c r="O14" i="1"/>
  <c r="L14" i="1"/>
  <c r="K14" i="1"/>
  <c r="N14" i="1"/>
  <c r="M14" i="1"/>
  <c r="M13" i="1"/>
  <c r="P12" i="1"/>
  <c r="O12" i="1"/>
  <c r="L12" i="1"/>
  <c r="N12" i="1"/>
  <c r="M12" i="1"/>
  <c r="N11" i="1"/>
  <c r="M11" i="1"/>
  <c r="P11" i="1"/>
  <c r="O11" i="1"/>
  <c r="L11" i="1"/>
  <c r="P10" i="1"/>
  <c r="O10" i="1"/>
  <c r="L10" i="1"/>
  <c r="K10" i="1"/>
  <c r="N10" i="1"/>
  <c r="M10" i="1"/>
  <c r="M9" i="1"/>
  <c r="P8" i="1"/>
  <c r="O8" i="1"/>
  <c r="L8" i="1"/>
  <c r="N8" i="1"/>
  <c r="M8" i="1"/>
  <c r="N7" i="1"/>
  <c r="M7" i="1"/>
  <c r="P7" i="1"/>
  <c r="O7" i="1"/>
  <c r="L7" i="1"/>
  <c r="P6" i="1"/>
  <c r="L6" i="1"/>
  <c r="O6" i="1"/>
  <c r="N6" i="1"/>
  <c r="M6" i="1"/>
  <c r="L5" i="1"/>
  <c r="M5" i="1"/>
  <c r="P4" i="1"/>
  <c r="L4" i="1"/>
  <c r="H74" i="1"/>
  <c r="G74" i="1"/>
  <c r="M4" i="1"/>
  <c r="D74" i="1"/>
  <c r="O122" i="1" l="1"/>
  <c r="K122" i="1"/>
  <c r="K4" i="1"/>
  <c r="O4" i="1"/>
  <c r="P5" i="1"/>
  <c r="K6" i="1"/>
  <c r="K47" i="1"/>
  <c r="M60" i="1"/>
  <c r="O60" i="1"/>
  <c r="K60" i="1"/>
  <c r="K55" i="1"/>
  <c r="M64" i="1"/>
  <c r="O64" i="1"/>
  <c r="K64" i="1"/>
  <c r="L69" i="1"/>
  <c r="E74" i="1"/>
  <c r="I74" i="1"/>
  <c r="K5" i="1"/>
  <c r="O5" i="1"/>
  <c r="O9" i="1"/>
  <c r="N9" i="1"/>
  <c r="O13" i="1"/>
  <c r="N13" i="1"/>
  <c r="O17" i="1"/>
  <c r="N17" i="1"/>
  <c r="O21" i="1"/>
  <c r="N21" i="1"/>
  <c r="O25" i="1"/>
  <c r="N25" i="1"/>
  <c r="O29" i="1"/>
  <c r="N29" i="1"/>
  <c r="O33" i="1"/>
  <c r="N33" i="1"/>
  <c r="O37" i="1"/>
  <c r="N37" i="1"/>
  <c r="O41" i="1"/>
  <c r="N41" i="1"/>
  <c r="K45" i="1"/>
  <c r="N64" i="1"/>
  <c r="L67" i="1"/>
  <c r="F74" i="1"/>
  <c r="J74" i="1"/>
  <c r="N74" i="1" s="1"/>
  <c r="N4" i="1"/>
  <c r="N5" i="1"/>
  <c r="K8" i="1"/>
  <c r="L9" i="1"/>
  <c r="P9" i="1"/>
  <c r="K12" i="1"/>
  <c r="L13" i="1"/>
  <c r="P13" i="1"/>
  <c r="K16" i="1"/>
  <c r="L17" i="1"/>
  <c r="P17" i="1"/>
  <c r="K20" i="1"/>
  <c r="L21" i="1"/>
  <c r="P21" i="1"/>
  <c r="K24" i="1"/>
  <c r="L25" i="1"/>
  <c r="P25" i="1"/>
  <c r="K28" i="1"/>
  <c r="L29" i="1"/>
  <c r="P29" i="1"/>
  <c r="K32" i="1"/>
  <c r="L33" i="1"/>
  <c r="P33" i="1"/>
  <c r="K36" i="1"/>
  <c r="L37" i="1"/>
  <c r="P37" i="1"/>
  <c r="K40" i="1"/>
  <c r="L41" i="1"/>
  <c r="P41" i="1"/>
  <c r="K52" i="1"/>
  <c r="L71" i="1"/>
  <c r="K126" i="1"/>
  <c r="K130" i="1"/>
  <c r="K134" i="1"/>
  <c r="O50" i="1"/>
  <c r="O58" i="1"/>
  <c r="K63" i="1"/>
  <c r="L104" i="1"/>
  <c r="L112" i="1"/>
  <c r="L120" i="1"/>
  <c r="K7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L43" i="1"/>
  <c r="L46" i="1"/>
  <c r="P46" i="1"/>
  <c r="O48" i="1"/>
  <c r="K50" i="1"/>
  <c r="L51" i="1"/>
  <c r="L54" i="1"/>
  <c r="P54" i="1"/>
  <c r="O56" i="1"/>
  <c r="K58" i="1"/>
  <c r="L59" i="1"/>
  <c r="M76" i="1"/>
  <c r="F79" i="1"/>
  <c r="P76" i="1"/>
  <c r="L76" i="1"/>
  <c r="J79" i="1"/>
  <c r="K77" i="1"/>
  <c r="K84" i="1"/>
  <c r="K92" i="1"/>
  <c r="K100" i="1"/>
  <c r="L44" i="1"/>
  <c r="P44" i="1"/>
  <c r="O46" i="1"/>
  <c r="L52" i="1"/>
  <c r="P52" i="1"/>
  <c r="O54" i="1"/>
  <c r="L60" i="1"/>
  <c r="P60" i="1"/>
  <c r="K61" i="1"/>
  <c r="L64" i="1"/>
  <c r="P64" i="1"/>
  <c r="K65" i="1"/>
  <c r="P78" i="1"/>
  <c r="L78" i="1"/>
  <c r="G122" i="1"/>
  <c r="N122" i="1" s="1"/>
  <c r="N81" i="1"/>
  <c r="K87" i="1"/>
  <c r="K95" i="1"/>
  <c r="L108" i="1"/>
  <c r="L116" i="1"/>
  <c r="F146" i="1"/>
  <c r="M124" i="1"/>
  <c r="J146" i="1"/>
  <c r="P124" i="1"/>
  <c r="N124" i="1"/>
  <c r="L124" i="1"/>
  <c r="P128" i="1"/>
  <c r="N128" i="1"/>
  <c r="L128" i="1"/>
  <c r="P132" i="1"/>
  <c r="N132" i="1"/>
  <c r="L132" i="1"/>
  <c r="P136" i="1"/>
  <c r="N136" i="1"/>
  <c r="L136" i="1"/>
  <c r="K138" i="1"/>
  <c r="G146" i="1"/>
  <c r="N146" i="1" s="1"/>
  <c r="K76" i="1"/>
  <c r="O76" i="1"/>
  <c r="K78" i="1"/>
  <c r="O82" i="1"/>
  <c r="K83" i="1"/>
  <c r="L85" i="1"/>
  <c r="L88" i="1"/>
  <c r="P88" i="1"/>
  <c r="O90" i="1"/>
  <c r="K91" i="1"/>
  <c r="L93" i="1"/>
  <c r="L96" i="1"/>
  <c r="P96" i="1"/>
  <c r="O98" i="1"/>
  <c r="K99" i="1"/>
  <c r="L101" i="1"/>
  <c r="P126" i="1"/>
  <c r="K127" i="1"/>
  <c r="P130" i="1"/>
  <c r="K131" i="1"/>
  <c r="P134" i="1"/>
  <c r="K135" i="1"/>
  <c r="P138" i="1"/>
  <c r="K139" i="1"/>
  <c r="L140" i="1"/>
  <c r="E122" i="1"/>
  <c r="L122" i="1" s="1"/>
  <c r="I122" i="1"/>
  <c r="P122" i="1" s="1"/>
  <c r="O88" i="1"/>
  <c r="O96" i="1"/>
  <c r="D146" i="1"/>
  <c r="K146" i="1" s="1"/>
  <c r="K124" i="1"/>
  <c r="H146" i="1"/>
  <c r="O146" i="1" s="1"/>
  <c r="O124" i="1"/>
  <c r="K128" i="1"/>
  <c r="O128" i="1"/>
  <c r="K132" i="1"/>
  <c r="O132" i="1"/>
  <c r="K136" i="1"/>
  <c r="O136" i="1"/>
  <c r="K140" i="1"/>
  <c r="O140" i="1"/>
  <c r="N140" i="1"/>
  <c r="L84" i="1"/>
  <c r="P84" i="1"/>
  <c r="O86" i="1"/>
  <c r="K88" i="1"/>
  <c r="L92" i="1"/>
  <c r="P92" i="1"/>
  <c r="O94" i="1"/>
  <c r="K96" i="1"/>
  <c r="L100" i="1"/>
  <c r="P100" i="1"/>
  <c r="K125" i="1"/>
  <c r="O125" i="1"/>
  <c r="L126" i="1"/>
  <c r="K129" i="1"/>
  <c r="O129" i="1"/>
  <c r="L130" i="1"/>
  <c r="K133" i="1"/>
  <c r="O133" i="1"/>
  <c r="L134" i="1"/>
  <c r="K137" i="1"/>
  <c r="O137" i="1"/>
  <c r="L138" i="1"/>
  <c r="E146" i="1"/>
  <c r="L146" i="1" s="1"/>
  <c r="I146" i="1"/>
  <c r="P146" i="1" s="1"/>
  <c r="P140" i="1"/>
  <c r="K143" i="1"/>
  <c r="L144" i="1"/>
  <c r="P144" i="1"/>
  <c r="K145" i="1"/>
  <c r="N144" i="1"/>
  <c r="K142" i="1"/>
  <c r="K144" i="1"/>
  <c r="M146" i="1" l="1"/>
  <c r="K74" i="1"/>
  <c r="M79" i="1"/>
  <c r="K79" i="1"/>
  <c r="E148" i="1"/>
  <c r="L74" i="1"/>
  <c r="L79" i="1"/>
  <c r="D148" i="1"/>
  <c r="G148" i="1"/>
  <c r="N79" i="1"/>
  <c r="P79" i="1"/>
  <c r="J148" i="1"/>
  <c r="O74" i="1"/>
  <c r="O79" i="1"/>
  <c r="F148" i="1"/>
  <c r="M74" i="1"/>
  <c r="I148" i="1"/>
  <c r="P74" i="1"/>
  <c r="H148" i="1"/>
  <c r="N148" i="1" l="1"/>
  <c r="P148" i="1"/>
  <c r="O148" i="1"/>
  <c r="M148" i="1"/>
  <c r="K148" i="1"/>
  <c r="L148" i="1"/>
</calcChain>
</file>

<file path=xl/sharedStrings.xml><?xml version="1.0" encoding="utf-8"?>
<sst xmlns="http://schemas.openxmlformats.org/spreadsheetml/2006/main" count="343" uniqueCount="209">
  <si>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</si>
  <si>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</si>
  <si>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</si>
  <si>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</si>
  <si>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</si>
  <si>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</si>
  <si>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</si>
  <si>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</si>
  <si>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</si>
  <si>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</si>
  <si>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</si>
  <si>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</si>
  <si>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</si>
  <si>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</si>
  <si>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</si>
  <si>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</si>
  <si>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</si>
  <si>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</si>
  <si>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</si>
  <si>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</si>
  <si>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</si>
  <si>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</si>
  <si>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</si>
  <si>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</si>
  <si>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</si>
  <si>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</si>
  <si>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</si>
  <si>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</si>
  <si>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</si>
  <si>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</si>
  <si>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</si>
  <si>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</si>
  <si>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</si>
  <si>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</si>
  <si>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</si>
  <si>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</si>
  <si>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</si>
  <si>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</si>
  <si>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</si>
  <si>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</si>
  <si>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</si>
  <si>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</si>
  <si>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</si>
  <si>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</si>
  <si>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</si>
  <si>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</si>
  <si>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</si>
  <si>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</si>
  <si>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</si>
  <si>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</si>
  <si>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</si>
  <si>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</si>
  <si>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</si>
  <si>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</si>
  <si>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</si>
  <si>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</si>
  <si>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</si>
  <si>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</si>
  <si>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</si>
  <si>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</si>
  <si>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</si>
  <si>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</si>
  <si>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</si>
  <si>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</si>
  <si>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</si>
  <si>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</si>
  <si>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</si>
  <si>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</si>
  <si>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</si>
  <si>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</si>
  <si>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</si>
  <si>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</si>
  <si>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</si>
  <si>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</si>
  <si>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</si>
  <si>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</si>
  <si>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</si>
  <si>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</si>
  <si>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</si>
  <si>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</si>
  <si>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</si>
  <si>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</si>
  <si>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</si>
  <si>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</si>
  <si>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</si>
  <si>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</si>
  <si>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</si>
  <si>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</si>
  <si>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</si>
  <si>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</si>
  <si>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</si>
  <si>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</si>
  <si>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</si>
  <si>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</si>
  <si>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</si>
  <si>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</si>
  <si>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</si>
  <si>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</si>
  <si>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</si>
  <si>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</si>
  <si>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</si>
  <si>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</si>
  <si>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</si>
  <si>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</si>
  <si>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</si>
  <si>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</si>
  <si>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</si>
  <si>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</si>
  <si>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</si>
  <si>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</si>
  <si>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</si>
  <si>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</si>
  <si>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</si>
  <si>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</si>
  <si>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</si>
  <si>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</si>
  <si>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</si>
  <si>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</si>
  <si>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</si>
  <si>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</si>
  <si>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</si>
  <si>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</si>
  <si>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</si>
  <si>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</si>
  <si>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</si>
  <si>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</si>
  <si>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</si>
  <si>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</si>
  <si>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</si>
  <si>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</si>
  <si>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</si>
  <si>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</si>
  <si>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</si>
  <si>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</si>
  <si>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</si>
  <si>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</si>
  <si>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</si>
  <si>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</si>
  <si>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</si>
  <si>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</si>
  <si>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</si>
  <si>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</si>
  <si>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</si>
  <si>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</si>
  <si>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</si>
  <si>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</si>
  <si>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</si>
  <si>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</si>
  <si>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</si>
  <si>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</si>
  <si>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</si>
  <si>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</si>
  <si>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</si>
  <si>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</si>
  <si>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</si>
  <si>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</si>
  <si>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</si>
  <si>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</si>
  <si>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</si>
  <si>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</si>
  <si>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</si>
  <si>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</si>
  <si>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</si>
  <si>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</si>
  <si>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</si>
  <si>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</si>
  <si>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</si>
  <si>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</si>
  <si>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</si>
  <si>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</si>
  <si>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</si>
  <si>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</si>
  <si>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</si>
  <si>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</si>
  <si>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</si>
  <si>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</si>
  <si>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</si>
  <si>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</si>
  <si>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</si>
  <si>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</si>
  <si>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</si>
  <si>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</si>
  <si>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</si>
  <si>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</si>
  <si>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</si>
  <si>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</si>
  <si>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</si>
  <si>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</si>
  <si>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</si>
  <si>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</si>
  <si>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</si>
  <si>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</si>
  <si>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</si>
  <si>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</si>
  <si>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</si>
  <si>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</si>
  <si>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</si>
  <si>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</si>
  <si>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</si>
  <si>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</si>
  <si>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</si>
  <si>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</si>
  <si>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</si>
  <si>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</si>
  <si>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</si>
  <si>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</si>
  <si>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</si>
  <si>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</si>
  <si>
    <t>Object by Fund - 100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</si>
</sst>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&quot;$&quot;#,##0.00"/>
    <numFmt numFmtId="166" formatCode="000"/>
    <numFmt numFmtId="167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6384" width="9.140625" style="1"/>
  </cols>
  <sheetData>
    <row r="1" spans="1:16" ht="30.75" customHeight="1" x14ac:dyDescent="0.2">
      <c r="D1" s="41" t="s">
        <v>208</v>
      </c>
      <c r="E1" s="41"/>
      <c r="F1" s="41"/>
      <c r="G1" s="41"/>
      <c r="H1" s="41"/>
      <c r="I1" s="41"/>
      <c r="J1" s="41"/>
      <c r="K1" s="41" t="s">
        <v>208</v>
      </c>
      <c r="L1" s="41"/>
      <c r="M1" s="41"/>
      <c r="N1" s="41"/>
      <c r="O1" s="41"/>
      <c r="P1" s="41"/>
    </row>
    <row r="2" spans="1:16" ht="30.7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57" customHeight="1" x14ac:dyDescent="0.2">
      <c r="A3" s="42" t="s">
        <v>0</v>
      </c>
      <c r="B3" s="42"/>
      <c r="C3" s="42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ht="15" customHeight="1" x14ac:dyDescent="0.2">
      <c r="A4" s="5">
        <v>1</v>
      </c>
      <c r="B4" s="6" t="s">
        <v>206</v>
      </c>
      <c r="C4" s="7" t="s">
        <v>14</v>
      </c>
      <c r="D4" s="8">
        <v>42807692</v>
      </c>
      <c r="E4" s="8">
        <v>2830146</v>
      </c>
      <c r="F4" s="8">
        <v>2174659</v>
      </c>
      <c r="G4" s="8">
        <v>2333677</v>
      </c>
      <c r="H4" s="8">
        <v>0</v>
      </c>
      <c r="I4" s="8">
        <v>0</v>
      </c>
      <c r="J4" s="9">
        <v>50146174</v>
      </c>
      <c r="K4" s="10">
        <f>IFERROR(D4/$J4,0)</f>
        <v>0.85365818736240973</v>
      </c>
      <c r="L4" s="11">
        <f>IFERROR(E4/$J4,0)</f>
        <v>5.6437924855443605E-2</v>
      </c>
      <c r="M4" s="11">
        <f t="shared" ref="M4:P19" si="0">IFERROR(F4/$J4,0)</f>
        <v>4.3366399199268921E-2</v>
      </c>
      <c r="N4" s="11">
        <f t="shared" si="0"/>
        <v>4.6537488582877727E-2</v>
      </c>
      <c r="O4" s="11">
        <f t="shared" si="0"/>
        <v>0</v>
      </c>
      <c r="P4" s="11">
        <f t="shared" si="0"/>
        <v>0</v>
      </c>
    </row>
    <row r="5" spans="1:16" ht="15" customHeight="1" x14ac:dyDescent="0.2">
      <c r="A5" s="12">
        <v>2</v>
      </c>
      <c r="B5" s="13" t="s">
        <v>206</v>
      </c>
      <c r="C5" s="14" t="s">
        <v>15</v>
      </c>
      <c r="D5" s="15">
        <v>24172819</v>
      </c>
      <c r="E5" s="15">
        <v>719352</v>
      </c>
      <c r="F5" s="15">
        <v>723659</v>
      </c>
      <c r="G5" s="15">
        <v>822627</v>
      </c>
      <c r="H5" s="15">
        <v>0</v>
      </c>
      <c r="I5" s="15">
        <v>0</v>
      </c>
      <c r="J5" s="16">
        <v>26438457</v>
      </c>
      <c r="K5" s="17">
        <f t="shared" ref="K5:P57" si="1">IFERROR(D5/$J5,0)</f>
        <v>0.91430521077686189</v>
      </c>
      <c r="L5" s="18">
        <f t="shared" si="1"/>
        <v>2.7208547004085752E-2</v>
      </c>
      <c r="M5" s="18">
        <f t="shared" si="0"/>
        <v>2.7371453636647555E-2</v>
      </c>
      <c r="N5" s="18">
        <f t="shared" si="0"/>
        <v>3.1114788582404788E-2</v>
      </c>
      <c r="O5" s="18">
        <f t="shared" si="0"/>
        <v>0</v>
      </c>
      <c r="P5" s="18">
        <f t="shared" si="0"/>
        <v>0</v>
      </c>
    </row>
    <row r="6" spans="1:16" ht="15" customHeight="1" x14ac:dyDescent="0.2">
      <c r="A6" s="12">
        <v>3</v>
      </c>
      <c r="B6" s="13" t="s">
        <v>206</v>
      </c>
      <c r="C6" s="14" t="s">
        <v>16</v>
      </c>
      <c r="D6" s="15">
        <v>116740032</v>
      </c>
      <c r="E6" s="15">
        <v>3816699</v>
      </c>
      <c r="F6" s="15">
        <v>2798859</v>
      </c>
      <c r="G6" s="15">
        <v>3521095</v>
      </c>
      <c r="H6" s="15">
        <v>0</v>
      </c>
      <c r="I6" s="15">
        <v>0</v>
      </c>
      <c r="J6" s="16">
        <v>126876685</v>
      </c>
      <c r="K6" s="17">
        <f t="shared" si="1"/>
        <v>0.92010625908140653</v>
      </c>
      <c r="L6" s="18">
        <f t="shared" si="1"/>
        <v>3.0081957138145595E-2</v>
      </c>
      <c r="M6" s="18">
        <f t="shared" si="0"/>
        <v>2.205967944386315E-2</v>
      </c>
      <c r="N6" s="18">
        <f t="shared" si="0"/>
        <v>2.775210433658477E-2</v>
      </c>
      <c r="O6" s="18">
        <f t="shared" si="0"/>
        <v>0</v>
      </c>
      <c r="P6" s="18">
        <f t="shared" si="0"/>
        <v>0</v>
      </c>
    </row>
    <row r="7" spans="1:16" ht="15" customHeight="1" x14ac:dyDescent="0.2">
      <c r="A7" s="12">
        <v>4</v>
      </c>
      <c r="B7" s="13" t="s">
        <v>206</v>
      </c>
      <c r="C7" s="14" t="s">
        <v>17</v>
      </c>
      <c r="D7" s="15">
        <v>18713714</v>
      </c>
      <c r="E7" s="15">
        <v>912819</v>
      </c>
      <c r="F7" s="15">
        <v>608019</v>
      </c>
      <c r="G7" s="15">
        <v>787679</v>
      </c>
      <c r="H7" s="15">
        <v>0</v>
      </c>
      <c r="I7" s="15">
        <v>0</v>
      </c>
      <c r="J7" s="16">
        <v>21022231</v>
      </c>
      <c r="K7" s="17">
        <f t="shared" si="1"/>
        <v>0.89018686931943614</v>
      </c>
      <c r="L7" s="18">
        <f t="shared" si="1"/>
        <v>4.34216044909791E-2</v>
      </c>
      <c r="M7" s="18">
        <f t="shared" si="0"/>
        <v>2.8922667627427366E-2</v>
      </c>
      <c r="N7" s="18">
        <f t="shared" si="0"/>
        <v>3.7468858562157363E-2</v>
      </c>
      <c r="O7" s="18">
        <f t="shared" si="0"/>
        <v>0</v>
      </c>
      <c r="P7" s="18">
        <f t="shared" si="0"/>
        <v>0</v>
      </c>
    </row>
    <row r="8" spans="1:16" ht="15" customHeight="1" x14ac:dyDescent="0.2">
      <c r="A8" s="19">
        <v>5</v>
      </c>
      <c r="B8" s="20" t="s">
        <v>206</v>
      </c>
      <c r="C8" s="21" t="s">
        <v>18</v>
      </c>
      <c r="D8" s="22">
        <v>20822145</v>
      </c>
      <c r="E8" s="22">
        <v>1005306</v>
      </c>
      <c r="F8" s="22">
        <v>1456138</v>
      </c>
      <c r="G8" s="22">
        <v>1882853</v>
      </c>
      <c r="H8" s="22">
        <v>0</v>
      </c>
      <c r="I8" s="22">
        <v>0</v>
      </c>
      <c r="J8" s="23">
        <v>25166442</v>
      </c>
      <c r="K8" s="24">
        <f t="shared" si="1"/>
        <v>0.82737738612395029</v>
      </c>
      <c r="L8" s="25">
        <f t="shared" si="1"/>
        <v>3.9946290381453205E-2</v>
      </c>
      <c r="M8" s="25">
        <f t="shared" si="0"/>
        <v>5.7860304607222586E-2</v>
      </c>
      <c r="N8" s="25">
        <f t="shared" si="0"/>
        <v>7.4816018887373908E-2</v>
      </c>
      <c r="O8" s="25">
        <f t="shared" si="0"/>
        <v>0</v>
      </c>
      <c r="P8" s="25">
        <f t="shared" si="0"/>
        <v>0</v>
      </c>
    </row>
    <row r="9" spans="1:16" ht="15" customHeight="1" x14ac:dyDescent="0.2">
      <c r="A9" s="5">
        <v>6</v>
      </c>
      <c r="B9" s="6" t="s">
        <v>206</v>
      </c>
      <c r="C9" s="7" t="s">
        <v>19</v>
      </c>
      <c r="D9" s="8">
        <v>30006880</v>
      </c>
      <c r="E9" s="8">
        <v>551368</v>
      </c>
      <c r="F9" s="8">
        <v>911591</v>
      </c>
      <c r="G9" s="8">
        <v>978925</v>
      </c>
      <c r="H9" s="8">
        <v>0</v>
      </c>
      <c r="I9" s="8">
        <v>0</v>
      </c>
      <c r="J9" s="9">
        <v>32448764</v>
      </c>
      <c r="K9" s="10">
        <f t="shared" si="1"/>
        <v>0.92474647108284314</v>
      </c>
      <c r="L9" s="11">
        <f t="shared" si="1"/>
        <v>1.6991956920146482E-2</v>
      </c>
      <c r="M9" s="11">
        <f t="shared" si="0"/>
        <v>2.8093242627053528E-2</v>
      </c>
      <c r="N9" s="11">
        <f t="shared" si="0"/>
        <v>3.0168329369956896E-2</v>
      </c>
      <c r="O9" s="11">
        <f t="shared" si="0"/>
        <v>0</v>
      </c>
      <c r="P9" s="11">
        <f t="shared" si="0"/>
        <v>0</v>
      </c>
    </row>
    <row r="10" spans="1:16" ht="15" customHeight="1" x14ac:dyDescent="0.2">
      <c r="A10" s="12">
        <v>7</v>
      </c>
      <c r="B10" s="13" t="s">
        <v>206</v>
      </c>
      <c r="C10" s="14" t="s">
        <v>20</v>
      </c>
      <c r="D10" s="15">
        <v>9355040</v>
      </c>
      <c r="E10" s="15">
        <v>339187</v>
      </c>
      <c r="F10" s="15">
        <v>485945</v>
      </c>
      <c r="G10" s="15">
        <v>9308772</v>
      </c>
      <c r="H10" s="15">
        <v>0</v>
      </c>
      <c r="I10" s="15">
        <v>0</v>
      </c>
      <c r="J10" s="16">
        <v>19488944</v>
      </c>
      <c r="K10" s="17">
        <f t="shared" si="1"/>
        <v>0.48001779880941725</v>
      </c>
      <c r="L10" s="18">
        <f t="shared" si="1"/>
        <v>1.7404072791219471E-2</v>
      </c>
      <c r="M10" s="18">
        <f t="shared" si="0"/>
        <v>2.4934393572068347E-2</v>
      </c>
      <c r="N10" s="18">
        <f t="shared" si="0"/>
        <v>0.47764373482729489</v>
      </c>
      <c r="O10" s="18">
        <f t="shared" si="0"/>
        <v>0</v>
      </c>
      <c r="P10" s="18">
        <f t="shared" si="0"/>
        <v>0</v>
      </c>
    </row>
    <row r="11" spans="1:16" ht="15" customHeight="1" x14ac:dyDescent="0.2">
      <c r="A11" s="12">
        <v>8</v>
      </c>
      <c r="B11" s="13" t="s">
        <v>206</v>
      </c>
      <c r="C11" s="14" t="s">
        <v>21</v>
      </c>
      <c r="D11" s="15">
        <v>123663301</v>
      </c>
      <c r="E11" s="15">
        <v>3320459</v>
      </c>
      <c r="F11" s="15">
        <v>3102312</v>
      </c>
      <c r="G11" s="15">
        <v>4249639</v>
      </c>
      <c r="H11" s="15">
        <v>0</v>
      </c>
      <c r="I11" s="15">
        <v>0</v>
      </c>
      <c r="J11" s="16">
        <v>134335711</v>
      </c>
      <c r="K11" s="17">
        <f t="shared" si="1"/>
        <v>0.92055418532753364</v>
      </c>
      <c r="L11" s="18">
        <f t="shared" si="1"/>
        <v>2.4717619576227205E-2</v>
      </c>
      <c r="M11" s="18">
        <f t="shared" si="0"/>
        <v>2.3093725241830895E-2</v>
      </c>
      <c r="N11" s="18">
        <f t="shared" si="0"/>
        <v>3.1634469854408258E-2</v>
      </c>
      <c r="O11" s="18">
        <f t="shared" si="0"/>
        <v>0</v>
      </c>
      <c r="P11" s="18">
        <f t="shared" si="0"/>
        <v>0</v>
      </c>
    </row>
    <row r="12" spans="1:16" ht="15" customHeight="1" x14ac:dyDescent="0.2">
      <c r="A12" s="12">
        <v>9</v>
      </c>
      <c r="B12" s="13" t="s">
        <v>206</v>
      </c>
      <c r="C12" s="14" t="s">
        <v>22</v>
      </c>
      <c r="D12" s="15">
        <v>217308187</v>
      </c>
      <c r="E12" s="15">
        <v>6160400</v>
      </c>
      <c r="F12" s="15">
        <v>12072736</v>
      </c>
      <c r="G12" s="15">
        <v>8299198</v>
      </c>
      <c r="H12" s="15">
        <v>0</v>
      </c>
      <c r="I12" s="15">
        <v>466314</v>
      </c>
      <c r="J12" s="16">
        <v>244306835</v>
      </c>
      <c r="K12" s="17">
        <f t="shared" si="1"/>
        <v>0.88948877341069887</v>
      </c>
      <c r="L12" s="18">
        <f t="shared" si="1"/>
        <v>2.5215831558703626E-2</v>
      </c>
      <c r="M12" s="18">
        <f t="shared" si="0"/>
        <v>4.9416284239448313E-2</v>
      </c>
      <c r="N12" s="18">
        <f t="shared" si="0"/>
        <v>3.3970388098229019E-2</v>
      </c>
      <c r="O12" s="18">
        <f t="shared" si="0"/>
        <v>0</v>
      </c>
      <c r="P12" s="18">
        <f t="shared" si="0"/>
        <v>1.9087226929201551E-3</v>
      </c>
    </row>
    <row r="13" spans="1:16" ht="15" customHeight="1" x14ac:dyDescent="0.2">
      <c r="A13" s="19">
        <v>10</v>
      </c>
      <c r="B13" s="20" t="s">
        <v>206</v>
      </c>
      <c r="C13" s="21" t="s">
        <v>23</v>
      </c>
      <c r="D13" s="22">
        <v>202415888</v>
      </c>
      <c r="E13" s="22">
        <v>12257037</v>
      </c>
      <c r="F13" s="22">
        <v>4966338</v>
      </c>
      <c r="G13" s="22">
        <v>5127167</v>
      </c>
      <c r="H13" s="22">
        <v>0</v>
      </c>
      <c r="I13" s="22">
        <v>0</v>
      </c>
      <c r="J13" s="23">
        <v>224766430</v>
      </c>
      <c r="K13" s="24">
        <f t="shared" si="1"/>
        <v>0.90056103128923659</v>
      </c>
      <c r="L13" s="25">
        <f t="shared" si="1"/>
        <v>5.4532329405240811E-2</v>
      </c>
      <c r="M13" s="25">
        <f t="shared" si="0"/>
        <v>2.2095550478779237E-2</v>
      </c>
      <c r="N13" s="25">
        <f t="shared" si="0"/>
        <v>2.2811088826743389E-2</v>
      </c>
      <c r="O13" s="25">
        <f t="shared" si="0"/>
        <v>0</v>
      </c>
      <c r="P13" s="25">
        <f t="shared" si="0"/>
        <v>0</v>
      </c>
    </row>
    <row r="14" spans="1:16" ht="15" customHeight="1" x14ac:dyDescent="0.2">
      <c r="A14" s="5">
        <v>11</v>
      </c>
      <c r="B14" s="6" t="s">
        <v>206</v>
      </c>
      <c r="C14" s="7" t="s">
        <v>24</v>
      </c>
      <c r="D14" s="8">
        <v>7693183</v>
      </c>
      <c r="E14" s="8">
        <v>666673</v>
      </c>
      <c r="F14" s="8">
        <v>320078</v>
      </c>
      <c r="G14" s="8">
        <v>2181110</v>
      </c>
      <c r="H14" s="8">
        <v>0</v>
      </c>
      <c r="I14" s="8">
        <v>0</v>
      </c>
      <c r="J14" s="9">
        <v>10861044</v>
      </c>
      <c r="K14" s="10">
        <f t="shared" si="1"/>
        <v>0.7083281312551537</v>
      </c>
      <c r="L14" s="11">
        <f t="shared" si="1"/>
        <v>6.1382036570333386E-2</v>
      </c>
      <c r="M14" s="11">
        <f t="shared" si="0"/>
        <v>2.9470279284385552E-2</v>
      </c>
      <c r="N14" s="11">
        <f t="shared" si="0"/>
        <v>0.20081955289012732</v>
      </c>
      <c r="O14" s="11">
        <f t="shared" si="0"/>
        <v>0</v>
      </c>
      <c r="P14" s="11">
        <f t="shared" si="0"/>
        <v>0</v>
      </c>
    </row>
    <row r="15" spans="1:16" ht="15" customHeight="1" x14ac:dyDescent="0.2">
      <c r="A15" s="12">
        <v>12</v>
      </c>
      <c r="B15" s="13" t="s">
        <v>206</v>
      </c>
      <c r="C15" s="14" t="s">
        <v>25</v>
      </c>
      <c r="D15" s="15">
        <v>11164516</v>
      </c>
      <c r="E15" s="15">
        <v>164007</v>
      </c>
      <c r="F15" s="15">
        <v>101545</v>
      </c>
      <c r="G15" s="15">
        <v>415836</v>
      </c>
      <c r="H15" s="15">
        <v>0</v>
      </c>
      <c r="I15" s="15">
        <v>0</v>
      </c>
      <c r="J15" s="16">
        <v>11845904</v>
      </c>
      <c r="K15" s="17">
        <f t="shared" si="1"/>
        <v>0.94247902059648636</v>
      </c>
      <c r="L15" s="18">
        <f t="shared" si="1"/>
        <v>1.3845038757700552E-2</v>
      </c>
      <c r="M15" s="18">
        <f t="shared" si="0"/>
        <v>8.5721613141555089E-3</v>
      </c>
      <c r="N15" s="18">
        <f t="shared" si="0"/>
        <v>3.5103779331657592E-2</v>
      </c>
      <c r="O15" s="18">
        <f t="shared" si="0"/>
        <v>0</v>
      </c>
      <c r="P15" s="18">
        <f t="shared" si="0"/>
        <v>0</v>
      </c>
    </row>
    <row r="16" spans="1:16" ht="15" customHeight="1" x14ac:dyDescent="0.2">
      <c r="A16" s="12">
        <v>13</v>
      </c>
      <c r="B16" s="13" t="s">
        <v>206</v>
      </c>
      <c r="C16" s="14" t="s">
        <v>26</v>
      </c>
      <c r="D16" s="15">
        <v>6861441</v>
      </c>
      <c r="E16" s="15">
        <v>208057</v>
      </c>
      <c r="F16" s="15">
        <v>296900</v>
      </c>
      <c r="G16" s="15">
        <v>561829</v>
      </c>
      <c r="H16" s="15">
        <v>0</v>
      </c>
      <c r="I16" s="15">
        <v>0</v>
      </c>
      <c r="J16" s="16">
        <v>7928227</v>
      </c>
      <c r="K16" s="17">
        <f t="shared" si="1"/>
        <v>0.86544456913254375</v>
      </c>
      <c r="L16" s="18">
        <f t="shared" si="1"/>
        <v>2.6242563438206298E-2</v>
      </c>
      <c r="M16" s="18">
        <f t="shared" si="0"/>
        <v>3.7448473662522526E-2</v>
      </c>
      <c r="N16" s="18">
        <f t="shared" si="0"/>
        <v>7.0864393766727415E-2</v>
      </c>
      <c r="O16" s="18">
        <f t="shared" si="0"/>
        <v>0</v>
      </c>
      <c r="P16" s="18">
        <f t="shared" si="0"/>
        <v>0</v>
      </c>
    </row>
    <row r="17" spans="1:16" ht="15" customHeight="1" x14ac:dyDescent="0.2">
      <c r="A17" s="12">
        <v>14</v>
      </c>
      <c r="B17" s="13" t="s">
        <v>206</v>
      </c>
      <c r="C17" s="14" t="s">
        <v>27</v>
      </c>
      <c r="D17" s="15">
        <v>7497246</v>
      </c>
      <c r="E17" s="15">
        <v>271560</v>
      </c>
      <c r="F17" s="15">
        <v>679264</v>
      </c>
      <c r="G17" s="15">
        <v>1385497</v>
      </c>
      <c r="H17" s="15">
        <v>0</v>
      </c>
      <c r="I17" s="15">
        <v>0</v>
      </c>
      <c r="J17" s="16">
        <v>9833567</v>
      </c>
      <c r="K17" s="17">
        <f t="shared" si="1"/>
        <v>0.76241367959357986</v>
      </c>
      <c r="L17" s="18">
        <f t="shared" si="1"/>
        <v>2.7615614964539317E-2</v>
      </c>
      <c r="M17" s="18">
        <f t="shared" si="0"/>
        <v>6.9076053480898639E-2</v>
      </c>
      <c r="N17" s="18">
        <f t="shared" si="0"/>
        <v>0.14089465196098222</v>
      </c>
      <c r="O17" s="18">
        <f t="shared" si="0"/>
        <v>0</v>
      </c>
      <c r="P17" s="18">
        <f t="shared" si="0"/>
        <v>0</v>
      </c>
    </row>
    <row r="18" spans="1:16" ht="15" customHeight="1" x14ac:dyDescent="0.2">
      <c r="A18" s="19">
        <v>15</v>
      </c>
      <c r="B18" s="20" t="s">
        <v>206</v>
      </c>
      <c r="C18" s="21" t="s">
        <v>28</v>
      </c>
      <c r="D18" s="22">
        <v>17244610</v>
      </c>
      <c r="E18" s="22">
        <v>607450</v>
      </c>
      <c r="F18" s="22">
        <v>1068176</v>
      </c>
      <c r="G18" s="22">
        <v>1502772</v>
      </c>
      <c r="H18" s="22">
        <v>0</v>
      </c>
      <c r="I18" s="22">
        <v>0</v>
      </c>
      <c r="J18" s="23">
        <v>20423008</v>
      </c>
      <c r="K18" s="24">
        <f t="shared" si="1"/>
        <v>0.84437170077982637</v>
      </c>
      <c r="L18" s="25">
        <f t="shared" si="1"/>
        <v>2.9743414877965089E-2</v>
      </c>
      <c r="M18" s="25">
        <f t="shared" si="0"/>
        <v>5.230257952207628E-2</v>
      </c>
      <c r="N18" s="25">
        <f t="shared" si="0"/>
        <v>7.3582304820132269E-2</v>
      </c>
      <c r="O18" s="25">
        <f t="shared" si="0"/>
        <v>0</v>
      </c>
      <c r="P18" s="25">
        <f t="shared" si="0"/>
        <v>0</v>
      </c>
    </row>
    <row r="19" spans="1:16" ht="15" customHeight="1" x14ac:dyDescent="0.2">
      <c r="A19" s="5">
        <v>16</v>
      </c>
      <c r="B19" s="6" t="s">
        <v>206</v>
      </c>
      <c r="C19" s="7" t="s">
        <v>29</v>
      </c>
      <c r="D19" s="8">
        <v>32493638</v>
      </c>
      <c r="E19" s="8">
        <v>1727560</v>
      </c>
      <c r="F19" s="8">
        <v>1224095</v>
      </c>
      <c r="G19" s="8">
        <v>3275711</v>
      </c>
      <c r="H19" s="8">
        <v>0</v>
      </c>
      <c r="I19" s="8">
        <v>0</v>
      </c>
      <c r="J19" s="9">
        <v>38721004</v>
      </c>
      <c r="K19" s="10">
        <f t="shared" si="1"/>
        <v>0.83917343672183708</v>
      </c>
      <c r="L19" s="11">
        <f t="shared" si="1"/>
        <v>4.4615578666296979E-2</v>
      </c>
      <c r="M19" s="11">
        <f t="shared" si="0"/>
        <v>3.1613204037787862E-2</v>
      </c>
      <c r="N19" s="11">
        <f t="shared" si="0"/>
        <v>8.4597780574078088E-2</v>
      </c>
      <c r="O19" s="11">
        <f t="shared" si="0"/>
        <v>0</v>
      </c>
      <c r="P19" s="11">
        <f t="shared" si="0"/>
        <v>0</v>
      </c>
    </row>
    <row r="20" spans="1:16" ht="15" customHeight="1" x14ac:dyDescent="0.2">
      <c r="A20" s="12">
        <v>17</v>
      </c>
      <c r="B20" s="13" t="s">
        <v>206</v>
      </c>
      <c r="C20" s="14" t="s">
        <v>30</v>
      </c>
      <c r="D20" s="15">
        <v>211310943</v>
      </c>
      <c r="E20" s="15">
        <v>9449325</v>
      </c>
      <c r="F20" s="15">
        <v>10864974</v>
      </c>
      <c r="G20" s="15">
        <v>42324988</v>
      </c>
      <c r="H20" s="15">
        <v>0</v>
      </c>
      <c r="I20" s="15">
        <v>442304</v>
      </c>
      <c r="J20" s="16">
        <v>274392534</v>
      </c>
      <c r="K20" s="17">
        <f t="shared" si="1"/>
        <v>0.77010456487128764</v>
      </c>
      <c r="L20" s="18">
        <f t="shared" si="1"/>
        <v>3.4437252582098316E-2</v>
      </c>
      <c r="M20" s="18">
        <f t="shared" si="1"/>
        <v>3.9596463655968132E-2</v>
      </c>
      <c r="N20" s="18">
        <f t="shared" si="1"/>
        <v>0.15424977998854736</v>
      </c>
      <c r="O20" s="18">
        <f t="shared" si="1"/>
        <v>0</v>
      </c>
      <c r="P20" s="18">
        <f t="shared" si="1"/>
        <v>1.6119389020985535E-3</v>
      </c>
    </row>
    <row r="21" spans="1:16" ht="15" customHeight="1" x14ac:dyDescent="0.2">
      <c r="A21" s="12">
        <v>18</v>
      </c>
      <c r="B21" s="13" t="s">
        <v>206</v>
      </c>
      <c r="C21" s="14" t="s">
        <v>31</v>
      </c>
      <c r="D21" s="15">
        <v>6114866</v>
      </c>
      <c r="E21" s="15">
        <v>111002</v>
      </c>
      <c r="F21" s="15">
        <v>621679</v>
      </c>
      <c r="G21" s="15">
        <v>302788</v>
      </c>
      <c r="H21" s="15">
        <v>0</v>
      </c>
      <c r="I21" s="15">
        <v>0</v>
      </c>
      <c r="J21" s="16">
        <v>7150335</v>
      </c>
      <c r="K21" s="17">
        <f t="shared" si="1"/>
        <v>0.85518594583330709</v>
      </c>
      <c r="L21" s="18">
        <f t="shared" si="1"/>
        <v>1.5524027895196519E-2</v>
      </c>
      <c r="M21" s="18">
        <f t="shared" si="1"/>
        <v>8.6944038286318054E-2</v>
      </c>
      <c r="N21" s="18">
        <f t="shared" si="1"/>
        <v>4.2345987985178316E-2</v>
      </c>
      <c r="O21" s="18">
        <f t="shared" si="1"/>
        <v>0</v>
      </c>
      <c r="P21" s="18">
        <f t="shared" si="1"/>
        <v>0</v>
      </c>
    </row>
    <row r="22" spans="1:16" ht="15" customHeight="1" x14ac:dyDescent="0.2">
      <c r="A22" s="12">
        <v>19</v>
      </c>
      <c r="B22" s="13" t="s">
        <v>206</v>
      </c>
      <c r="C22" s="14" t="s">
        <v>32</v>
      </c>
      <c r="D22" s="15">
        <v>10222035</v>
      </c>
      <c r="E22" s="15">
        <v>834235</v>
      </c>
      <c r="F22" s="15">
        <v>483192</v>
      </c>
      <c r="G22" s="15">
        <v>370426</v>
      </c>
      <c r="H22" s="15">
        <v>0</v>
      </c>
      <c r="I22" s="15">
        <v>0</v>
      </c>
      <c r="J22" s="16">
        <v>11909888</v>
      </c>
      <c r="K22" s="17">
        <f t="shared" si="1"/>
        <v>0.85828137090793799</v>
      </c>
      <c r="L22" s="18">
        <f t="shared" si="1"/>
        <v>7.004557893407562E-2</v>
      </c>
      <c r="M22" s="18">
        <f t="shared" si="1"/>
        <v>4.0570658598972555E-2</v>
      </c>
      <c r="N22" s="18">
        <f t="shared" si="1"/>
        <v>3.1102391559013821E-2</v>
      </c>
      <c r="O22" s="18">
        <f t="shared" si="1"/>
        <v>0</v>
      </c>
      <c r="P22" s="18">
        <f t="shared" si="1"/>
        <v>0</v>
      </c>
    </row>
    <row r="23" spans="1:16" ht="15" customHeight="1" x14ac:dyDescent="0.2">
      <c r="A23" s="19">
        <v>20</v>
      </c>
      <c r="B23" s="20" t="s">
        <v>206</v>
      </c>
      <c r="C23" s="21" t="s">
        <v>33</v>
      </c>
      <c r="D23" s="22">
        <v>24225614</v>
      </c>
      <c r="E23" s="22">
        <v>863636</v>
      </c>
      <c r="F23" s="22">
        <v>1419268</v>
      </c>
      <c r="G23" s="22">
        <v>1927256</v>
      </c>
      <c r="H23" s="22">
        <v>0</v>
      </c>
      <c r="I23" s="22">
        <v>200</v>
      </c>
      <c r="J23" s="23">
        <v>28435974</v>
      </c>
      <c r="K23" s="24">
        <f t="shared" si="1"/>
        <v>0.85193543924326276</v>
      </c>
      <c r="L23" s="25">
        <f t="shared" si="1"/>
        <v>3.0371247350275393E-2</v>
      </c>
      <c r="M23" s="25">
        <f t="shared" si="1"/>
        <v>4.9911003575963321E-2</v>
      </c>
      <c r="N23" s="25">
        <f t="shared" si="1"/>
        <v>6.7775276486045463E-2</v>
      </c>
      <c r="O23" s="25">
        <f t="shared" si="1"/>
        <v>0</v>
      </c>
      <c r="P23" s="25">
        <f t="shared" si="1"/>
        <v>7.0333444530509137E-6</v>
      </c>
    </row>
    <row r="24" spans="1:16" ht="15" customHeight="1" x14ac:dyDescent="0.2">
      <c r="A24" s="5">
        <v>21</v>
      </c>
      <c r="B24" s="6" t="s">
        <v>206</v>
      </c>
      <c r="C24" s="7" t="s">
        <v>34</v>
      </c>
      <c r="D24" s="8">
        <v>14421235</v>
      </c>
      <c r="E24" s="8">
        <v>1036165</v>
      </c>
      <c r="F24" s="8">
        <v>1077350</v>
      </c>
      <c r="G24" s="8">
        <v>626938</v>
      </c>
      <c r="H24" s="8">
        <v>0</v>
      </c>
      <c r="I24" s="8">
        <v>0</v>
      </c>
      <c r="J24" s="9">
        <v>17161688</v>
      </c>
      <c r="K24" s="10">
        <f t="shared" si="1"/>
        <v>0.84031564960276639</v>
      </c>
      <c r="L24" s="11">
        <f t="shared" si="1"/>
        <v>6.0376636610571174E-2</v>
      </c>
      <c r="M24" s="11">
        <f t="shared" si="1"/>
        <v>6.2776458819202394E-2</v>
      </c>
      <c r="N24" s="11">
        <f t="shared" si="1"/>
        <v>3.6531254967460076E-2</v>
      </c>
      <c r="O24" s="11">
        <f t="shared" si="1"/>
        <v>0</v>
      </c>
      <c r="P24" s="11">
        <f t="shared" si="1"/>
        <v>0</v>
      </c>
    </row>
    <row r="25" spans="1:16" ht="15" customHeight="1" x14ac:dyDescent="0.2">
      <c r="A25" s="12">
        <v>22</v>
      </c>
      <c r="B25" s="13" t="s">
        <v>206</v>
      </c>
      <c r="C25" s="14" t="s">
        <v>35</v>
      </c>
      <c r="D25" s="15">
        <v>14011310</v>
      </c>
      <c r="E25" s="15">
        <v>903868</v>
      </c>
      <c r="F25" s="15">
        <v>581879</v>
      </c>
      <c r="G25" s="15">
        <v>953120</v>
      </c>
      <c r="H25" s="15">
        <v>0</v>
      </c>
      <c r="I25" s="15">
        <v>0</v>
      </c>
      <c r="J25" s="16">
        <v>16450177</v>
      </c>
      <c r="K25" s="17">
        <f t="shared" si="1"/>
        <v>0.85174220313860449</v>
      </c>
      <c r="L25" s="18">
        <f t="shared" si="1"/>
        <v>5.4945791768684311E-2</v>
      </c>
      <c r="M25" s="18">
        <f t="shared" si="1"/>
        <v>3.5372202986022581E-2</v>
      </c>
      <c r="N25" s="18">
        <f t="shared" si="1"/>
        <v>5.793980210668858E-2</v>
      </c>
      <c r="O25" s="18">
        <f t="shared" si="1"/>
        <v>0</v>
      </c>
      <c r="P25" s="18">
        <f t="shared" si="1"/>
        <v>0</v>
      </c>
    </row>
    <row r="26" spans="1:16" ht="15" customHeight="1" x14ac:dyDescent="0.2">
      <c r="A26" s="12">
        <v>23</v>
      </c>
      <c r="B26" s="13" t="s">
        <v>206</v>
      </c>
      <c r="C26" s="14" t="s">
        <v>36</v>
      </c>
      <c r="D26" s="15">
        <v>65968909</v>
      </c>
      <c r="E26" s="15">
        <v>2638171</v>
      </c>
      <c r="F26" s="15">
        <v>3848846</v>
      </c>
      <c r="G26" s="15">
        <v>2335191</v>
      </c>
      <c r="H26" s="15">
        <v>0</v>
      </c>
      <c r="I26" s="15">
        <v>0</v>
      </c>
      <c r="J26" s="16">
        <v>74791117</v>
      </c>
      <c r="K26" s="17">
        <f t="shared" si="1"/>
        <v>0.88204203448385454</v>
      </c>
      <c r="L26" s="18">
        <f t="shared" si="1"/>
        <v>3.5273854781444167E-2</v>
      </c>
      <c r="M26" s="18">
        <f t="shared" si="1"/>
        <v>5.146127179782594E-2</v>
      </c>
      <c r="N26" s="18">
        <f t="shared" si="1"/>
        <v>3.1222838936875351E-2</v>
      </c>
      <c r="O26" s="18">
        <f t="shared" si="1"/>
        <v>0</v>
      </c>
      <c r="P26" s="18">
        <f t="shared" si="1"/>
        <v>0</v>
      </c>
    </row>
    <row r="27" spans="1:16" ht="15" customHeight="1" x14ac:dyDescent="0.2">
      <c r="A27" s="12">
        <v>24</v>
      </c>
      <c r="B27" s="13" t="s">
        <v>206</v>
      </c>
      <c r="C27" s="14" t="s">
        <v>37</v>
      </c>
      <c r="D27" s="15">
        <v>27996796</v>
      </c>
      <c r="E27" s="15">
        <v>2626736</v>
      </c>
      <c r="F27" s="15">
        <v>1526835</v>
      </c>
      <c r="G27" s="15">
        <v>4731105</v>
      </c>
      <c r="H27" s="15">
        <v>0</v>
      </c>
      <c r="I27" s="15">
        <v>0</v>
      </c>
      <c r="J27" s="16">
        <v>36881472</v>
      </c>
      <c r="K27" s="17">
        <f t="shared" si="1"/>
        <v>0.75910191437044594</v>
      </c>
      <c r="L27" s="18">
        <f t="shared" si="1"/>
        <v>7.1221018510324099E-2</v>
      </c>
      <c r="M27" s="18">
        <f t="shared" si="1"/>
        <v>4.1398428999796968E-2</v>
      </c>
      <c r="N27" s="18">
        <f t="shared" si="1"/>
        <v>0.12827863811943296</v>
      </c>
      <c r="O27" s="18">
        <f t="shared" si="1"/>
        <v>0</v>
      </c>
      <c r="P27" s="18">
        <f t="shared" si="1"/>
        <v>0</v>
      </c>
    </row>
    <row r="28" spans="1:16" ht="15" customHeight="1" x14ac:dyDescent="0.2">
      <c r="A28" s="19">
        <v>25</v>
      </c>
      <c r="B28" s="20" t="s">
        <v>206</v>
      </c>
      <c r="C28" s="21" t="s">
        <v>38</v>
      </c>
      <c r="D28" s="22">
        <v>12107633</v>
      </c>
      <c r="E28" s="22">
        <v>559345</v>
      </c>
      <c r="F28" s="22">
        <v>404658</v>
      </c>
      <c r="G28" s="22">
        <v>368347</v>
      </c>
      <c r="H28" s="22">
        <v>0</v>
      </c>
      <c r="I28" s="22">
        <v>0</v>
      </c>
      <c r="J28" s="23">
        <v>13439983</v>
      </c>
      <c r="K28" s="24">
        <f t="shared" si="1"/>
        <v>0.90086669008435505</v>
      </c>
      <c r="L28" s="25">
        <f t="shared" si="1"/>
        <v>4.1617984189414522E-2</v>
      </c>
      <c r="M28" s="25">
        <f t="shared" si="1"/>
        <v>3.0108520226550882E-2</v>
      </c>
      <c r="N28" s="25">
        <f t="shared" si="1"/>
        <v>2.7406805499679575E-2</v>
      </c>
      <c r="O28" s="25">
        <f t="shared" si="1"/>
        <v>0</v>
      </c>
      <c r="P28" s="25">
        <f t="shared" si="1"/>
        <v>0</v>
      </c>
    </row>
    <row r="29" spans="1:16" ht="15" customHeight="1" x14ac:dyDescent="0.2">
      <c r="A29" s="5">
        <v>26</v>
      </c>
      <c r="B29" s="6" t="s">
        <v>206</v>
      </c>
      <c r="C29" s="7" t="s">
        <v>39</v>
      </c>
      <c r="D29" s="8">
        <v>254698187</v>
      </c>
      <c r="E29" s="8">
        <v>11259322</v>
      </c>
      <c r="F29" s="8">
        <v>11492872</v>
      </c>
      <c r="G29" s="8">
        <v>11070341</v>
      </c>
      <c r="H29" s="8">
        <v>0</v>
      </c>
      <c r="I29" s="8">
        <v>448265</v>
      </c>
      <c r="J29" s="9">
        <v>288968987</v>
      </c>
      <c r="K29" s="10">
        <f t="shared" si="1"/>
        <v>0.8814031901631022</v>
      </c>
      <c r="L29" s="11">
        <f t="shared" si="1"/>
        <v>3.896377295325467E-2</v>
      </c>
      <c r="M29" s="11">
        <f t="shared" si="1"/>
        <v>3.9771991172187625E-2</v>
      </c>
      <c r="N29" s="11">
        <f t="shared" si="1"/>
        <v>3.8309789278529051E-2</v>
      </c>
      <c r="O29" s="11">
        <f t="shared" si="1"/>
        <v>0</v>
      </c>
      <c r="P29" s="11">
        <f t="shared" si="1"/>
        <v>1.5512564329264857E-3</v>
      </c>
    </row>
    <row r="30" spans="1:16" ht="15" customHeight="1" x14ac:dyDescent="0.2">
      <c r="A30" s="12">
        <v>27</v>
      </c>
      <c r="B30" s="13" t="s">
        <v>206</v>
      </c>
      <c r="C30" s="14" t="s">
        <v>40</v>
      </c>
      <c r="D30" s="15">
        <v>29088174</v>
      </c>
      <c r="E30" s="15">
        <v>1181414</v>
      </c>
      <c r="F30" s="15">
        <v>1102160</v>
      </c>
      <c r="G30" s="15">
        <v>1650480</v>
      </c>
      <c r="H30" s="15">
        <v>0</v>
      </c>
      <c r="I30" s="15">
        <v>0</v>
      </c>
      <c r="J30" s="16">
        <v>33022228</v>
      </c>
      <c r="K30" s="17">
        <f t="shared" si="1"/>
        <v>0.88086648786992805</v>
      </c>
      <c r="L30" s="18">
        <f t="shared" si="1"/>
        <v>3.5776326176416684E-2</v>
      </c>
      <c r="M30" s="18">
        <f t="shared" si="1"/>
        <v>3.3376306407914086E-2</v>
      </c>
      <c r="N30" s="18">
        <f t="shared" si="1"/>
        <v>4.9980879545741132E-2</v>
      </c>
      <c r="O30" s="18">
        <f t="shared" si="1"/>
        <v>0</v>
      </c>
      <c r="P30" s="18">
        <f t="shared" si="1"/>
        <v>0</v>
      </c>
    </row>
    <row r="31" spans="1:16" ht="15" customHeight="1" x14ac:dyDescent="0.2">
      <c r="A31" s="12">
        <v>28</v>
      </c>
      <c r="B31" s="13" t="s">
        <v>207</v>
      </c>
      <c r="C31" s="14" t="s">
        <v>41</v>
      </c>
      <c r="D31" s="15">
        <v>136021724</v>
      </c>
      <c r="E31" s="15">
        <v>5881351</v>
      </c>
      <c r="F31" s="15">
        <v>5439789</v>
      </c>
      <c r="G31" s="15">
        <v>27164349</v>
      </c>
      <c r="H31" s="15">
        <v>0</v>
      </c>
      <c r="I31" s="15">
        <v>149686</v>
      </c>
      <c r="J31" s="16">
        <v>174656899</v>
      </c>
      <c r="K31" s="17">
        <f t="shared" si="1"/>
        <v>0.77879387976537928</v>
      </c>
      <c r="L31" s="18">
        <f t="shared" si="1"/>
        <v>3.3673739964889676E-2</v>
      </c>
      <c r="M31" s="18">
        <f t="shared" si="1"/>
        <v>3.1145571867733663E-2</v>
      </c>
      <c r="N31" s="18">
        <f t="shared" si="1"/>
        <v>0.15552977955940922</v>
      </c>
      <c r="O31" s="18">
        <f t="shared" si="1"/>
        <v>0</v>
      </c>
      <c r="P31" s="18">
        <f t="shared" si="1"/>
        <v>8.5702884258811898E-4</v>
      </c>
    </row>
    <row r="32" spans="1:16" ht="15" customHeight="1" x14ac:dyDescent="0.2">
      <c r="A32" s="12">
        <v>29</v>
      </c>
      <c r="B32" s="13" t="s">
        <v>206</v>
      </c>
      <c r="C32" s="14" t="s">
        <v>42</v>
      </c>
      <c r="D32" s="15">
        <v>67915785</v>
      </c>
      <c r="E32" s="15">
        <v>2023265</v>
      </c>
      <c r="F32" s="15">
        <v>3580092</v>
      </c>
      <c r="G32" s="15">
        <v>5359707</v>
      </c>
      <c r="H32" s="15">
        <v>0</v>
      </c>
      <c r="I32" s="15">
        <v>119427</v>
      </c>
      <c r="J32" s="16">
        <v>78998276</v>
      </c>
      <c r="K32" s="17">
        <f t="shared" si="1"/>
        <v>0.85971224232792121</v>
      </c>
      <c r="L32" s="18">
        <f t="shared" si="1"/>
        <v>2.5611508281522498E-2</v>
      </c>
      <c r="M32" s="18">
        <f t="shared" si="1"/>
        <v>4.5318609231421711E-2</v>
      </c>
      <c r="N32" s="18">
        <f t="shared" si="1"/>
        <v>6.7845872990949824E-2</v>
      </c>
      <c r="O32" s="18">
        <f t="shared" si="1"/>
        <v>0</v>
      </c>
      <c r="P32" s="18">
        <f t="shared" si="1"/>
        <v>1.5117671681847843E-3</v>
      </c>
    </row>
    <row r="33" spans="1:16" ht="15" customHeight="1" x14ac:dyDescent="0.2">
      <c r="A33" s="19">
        <v>30</v>
      </c>
      <c r="B33" s="20" t="s">
        <v>206</v>
      </c>
      <c r="C33" s="21" t="s">
        <v>43</v>
      </c>
      <c r="D33" s="22">
        <v>13450827</v>
      </c>
      <c r="E33" s="22">
        <v>392023</v>
      </c>
      <c r="F33" s="22">
        <v>239635</v>
      </c>
      <c r="G33" s="22">
        <v>720640</v>
      </c>
      <c r="H33" s="22">
        <v>0</v>
      </c>
      <c r="I33" s="22">
        <v>37222</v>
      </c>
      <c r="J33" s="23">
        <v>14840347</v>
      </c>
      <c r="K33" s="24">
        <f t="shared" si="1"/>
        <v>0.90636876617507667</v>
      </c>
      <c r="L33" s="25">
        <f t="shared" si="1"/>
        <v>2.6416026525525313E-2</v>
      </c>
      <c r="M33" s="25">
        <f t="shared" si="1"/>
        <v>1.6147533477485397E-2</v>
      </c>
      <c r="N33" s="25">
        <f t="shared" si="1"/>
        <v>4.8559511445386012E-2</v>
      </c>
      <c r="O33" s="25">
        <f t="shared" si="1"/>
        <v>0</v>
      </c>
      <c r="P33" s="25">
        <f t="shared" si="1"/>
        <v>2.5081623765266406E-3</v>
      </c>
    </row>
    <row r="34" spans="1:16" ht="15" customHeight="1" x14ac:dyDescent="0.2">
      <c r="A34" s="5">
        <v>31</v>
      </c>
      <c r="B34" s="6" t="s">
        <v>206</v>
      </c>
      <c r="C34" s="7" t="s">
        <v>44</v>
      </c>
      <c r="D34" s="8">
        <v>27867969</v>
      </c>
      <c r="E34" s="8">
        <v>1351014</v>
      </c>
      <c r="F34" s="8">
        <v>1846624</v>
      </c>
      <c r="G34" s="8">
        <v>9274901</v>
      </c>
      <c r="H34" s="8">
        <v>0</v>
      </c>
      <c r="I34" s="8">
        <v>0</v>
      </c>
      <c r="J34" s="9">
        <v>40340508</v>
      </c>
      <c r="K34" s="10">
        <f t="shared" si="1"/>
        <v>0.69081849440269816</v>
      </c>
      <c r="L34" s="11">
        <f t="shared" si="1"/>
        <v>3.3490257485106534E-2</v>
      </c>
      <c r="M34" s="11">
        <f t="shared" si="1"/>
        <v>4.5775923297743298E-2</v>
      </c>
      <c r="N34" s="11">
        <f t="shared" si="1"/>
        <v>0.22991532481445201</v>
      </c>
      <c r="O34" s="11">
        <f t="shared" si="1"/>
        <v>0</v>
      </c>
      <c r="P34" s="11">
        <f t="shared" si="1"/>
        <v>0</v>
      </c>
    </row>
    <row r="35" spans="1:16" ht="15" customHeight="1" x14ac:dyDescent="0.2">
      <c r="A35" s="12">
        <v>32</v>
      </c>
      <c r="B35" s="13" t="s">
        <v>206</v>
      </c>
      <c r="C35" s="14" t="s">
        <v>45</v>
      </c>
      <c r="D35" s="15">
        <v>121133745</v>
      </c>
      <c r="E35" s="15">
        <v>4495358</v>
      </c>
      <c r="F35" s="15">
        <v>2781980</v>
      </c>
      <c r="G35" s="15">
        <v>4733139</v>
      </c>
      <c r="H35" s="15">
        <v>0</v>
      </c>
      <c r="I35" s="15">
        <v>0</v>
      </c>
      <c r="J35" s="16">
        <v>133144222</v>
      </c>
      <c r="K35" s="17">
        <f t="shared" si="1"/>
        <v>0.90979347943465394</v>
      </c>
      <c r="L35" s="18">
        <f t="shared" si="1"/>
        <v>3.3763072347217593E-2</v>
      </c>
      <c r="M35" s="18">
        <f t="shared" si="1"/>
        <v>2.0894485379921331E-2</v>
      </c>
      <c r="N35" s="18">
        <f t="shared" si="1"/>
        <v>3.5548962838207125E-2</v>
      </c>
      <c r="O35" s="18">
        <f t="shared" si="1"/>
        <v>0</v>
      </c>
      <c r="P35" s="18">
        <f t="shared" si="1"/>
        <v>0</v>
      </c>
    </row>
    <row r="36" spans="1:16" ht="15" customHeight="1" x14ac:dyDescent="0.2">
      <c r="A36" s="12">
        <v>33</v>
      </c>
      <c r="B36" s="13" t="s">
        <v>206</v>
      </c>
      <c r="C36" s="14" t="s">
        <v>46</v>
      </c>
      <c r="D36" s="15">
        <v>5899300</v>
      </c>
      <c r="E36" s="15">
        <v>797710</v>
      </c>
      <c r="F36" s="15">
        <v>926264</v>
      </c>
      <c r="G36" s="15">
        <v>315073</v>
      </c>
      <c r="H36" s="15">
        <v>12545</v>
      </c>
      <c r="I36" s="15">
        <v>0</v>
      </c>
      <c r="J36" s="16">
        <v>7950892</v>
      </c>
      <c r="K36" s="17">
        <f t="shared" si="1"/>
        <v>0.74196706482744323</v>
      </c>
      <c r="L36" s="18">
        <f t="shared" si="1"/>
        <v>0.10032962339319915</v>
      </c>
      <c r="M36" s="18">
        <f t="shared" si="1"/>
        <v>0.11649812373253216</v>
      </c>
      <c r="N36" s="18">
        <f t="shared" si="1"/>
        <v>3.9627377657752108E-2</v>
      </c>
      <c r="O36" s="18">
        <f t="shared" si="1"/>
        <v>1.5778103890733265E-3</v>
      </c>
      <c r="P36" s="18">
        <f t="shared" si="1"/>
        <v>0</v>
      </c>
    </row>
    <row r="37" spans="1:16" ht="15" customHeight="1" x14ac:dyDescent="0.2">
      <c r="A37" s="12">
        <v>34</v>
      </c>
      <c r="B37" s="13" t="s">
        <v>206</v>
      </c>
      <c r="C37" s="14" t="s">
        <v>47</v>
      </c>
      <c r="D37" s="15">
        <v>20319702</v>
      </c>
      <c r="E37" s="15">
        <v>707834</v>
      </c>
      <c r="F37" s="15">
        <v>1687811</v>
      </c>
      <c r="G37" s="15">
        <v>953282</v>
      </c>
      <c r="H37" s="15">
        <v>0</v>
      </c>
      <c r="I37" s="15">
        <v>186642</v>
      </c>
      <c r="J37" s="16">
        <v>23855271</v>
      </c>
      <c r="K37" s="17">
        <f t="shared" si="1"/>
        <v>0.85179086835777296</v>
      </c>
      <c r="L37" s="18">
        <f t="shared" si="1"/>
        <v>2.9672016721168249E-2</v>
      </c>
      <c r="M37" s="18">
        <f t="shared" si="1"/>
        <v>7.0752120149882178E-2</v>
      </c>
      <c r="N37" s="18">
        <f t="shared" si="1"/>
        <v>3.9961063531829086E-2</v>
      </c>
      <c r="O37" s="18">
        <f t="shared" si="1"/>
        <v>0</v>
      </c>
      <c r="P37" s="18">
        <f t="shared" si="1"/>
        <v>7.8239312393474803E-3</v>
      </c>
    </row>
    <row r="38" spans="1:16" ht="15" customHeight="1" x14ac:dyDescent="0.2">
      <c r="A38" s="19">
        <v>35</v>
      </c>
      <c r="B38" s="20" t="s">
        <v>206</v>
      </c>
      <c r="C38" s="21" t="s">
        <v>48</v>
      </c>
      <c r="D38" s="22">
        <v>28520003</v>
      </c>
      <c r="E38" s="22">
        <v>1052098</v>
      </c>
      <c r="F38" s="22">
        <v>1331367</v>
      </c>
      <c r="G38" s="22">
        <v>1752124</v>
      </c>
      <c r="H38" s="22">
        <v>0</v>
      </c>
      <c r="I38" s="22">
        <v>0</v>
      </c>
      <c r="J38" s="23">
        <v>32655592</v>
      </c>
      <c r="K38" s="24">
        <f t="shared" si="1"/>
        <v>0.87335740230953396</v>
      </c>
      <c r="L38" s="25">
        <f t="shared" si="1"/>
        <v>3.2218004193584976E-2</v>
      </c>
      <c r="M38" s="25">
        <f t="shared" si="1"/>
        <v>4.0769954499676506E-2</v>
      </c>
      <c r="N38" s="25">
        <f t="shared" si="1"/>
        <v>5.3654638997204525E-2</v>
      </c>
      <c r="O38" s="25">
        <f t="shared" si="1"/>
        <v>0</v>
      </c>
      <c r="P38" s="25">
        <f t="shared" si="1"/>
        <v>0</v>
      </c>
    </row>
    <row r="39" spans="1:16" ht="15" customHeight="1" x14ac:dyDescent="0.2">
      <c r="A39" s="5">
        <v>36</v>
      </c>
      <c r="B39" s="6" t="s">
        <v>206</v>
      </c>
      <c r="C39" s="7" t="s">
        <v>49</v>
      </c>
      <c r="D39" s="8">
        <v>31645697</v>
      </c>
      <c r="E39" s="8">
        <v>3412920</v>
      </c>
      <c r="F39" s="8">
        <v>3827275</v>
      </c>
      <c r="G39" s="8">
        <v>2137403</v>
      </c>
      <c r="H39" s="8">
        <v>0</v>
      </c>
      <c r="I39" s="8">
        <v>467817</v>
      </c>
      <c r="J39" s="9">
        <v>41491112</v>
      </c>
      <c r="K39" s="10">
        <f t="shared" si="1"/>
        <v>0.76271026430913691</v>
      </c>
      <c r="L39" s="11">
        <f t="shared" si="1"/>
        <v>8.2256652942924252E-2</v>
      </c>
      <c r="M39" s="11">
        <f t="shared" si="1"/>
        <v>9.2243249590418311E-2</v>
      </c>
      <c r="N39" s="11">
        <f t="shared" si="1"/>
        <v>5.1514719586209214E-2</v>
      </c>
      <c r="O39" s="11">
        <f t="shared" si="1"/>
        <v>0</v>
      </c>
      <c r="P39" s="11">
        <f t="shared" si="1"/>
        <v>1.127511357131137E-2</v>
      </c>
    </row>
    <row r="40" spans="1:16" ht="15" customHeight="1" x14ac:dyDescent="0.2">
      <c r="A40" s="12">
        <v>37</v>
      </c>
      <c r="B40" s="13" t="s">
        <v>206</v>
      </c>
      <c r="C40" s="14" t="s">
        <v>50</v>
      </c>
      <c r="D40" s="15">
        <v>104993782</v>
      </c>
      <c r="E40" s="15">
        <v>3484740</v>
      </c>
      <c r="F40" s="15">
        <v>3613528</v>
      </c>
      <c r="G40" s="15">
        <v>4362617</v>
      </c>
      <c r="H40" s="15">
        <v>0</v>
      </c>
      <c r="I40" s="15">
        <v>0</v>
      </c>
      <c r="J40" s="16">
        <v>116454667</v>
      </c>
      <c r="K40" s="17">
        <f t="shared" si="1"/>
        <v>0.90158500904047068</v>
      </c>
      <c r="L40" s="18">
        <f t="shared" si="1"/>
        <v>2.9923575325667282E-2</v>
      </c>
      <c r="M40" s="18">
        <f t="shared" si="1"/>
        <v>3.1029482055880166E-2</v>
      </c>
      <c r="N40" s="18">
        <f t="shared" si="1"/>
        <v>3.7461933577981894E-2</v>
      </c>
      <c r="O40" s="18">
        <f t="shared" si="1"/>
        <v>0</v>
      </c>
      <c r="P40" s="18">
        <f t="shared" si="1"/>
        <v>0</v>
      </c>
    </row>
    <row r="41" spans="1:16" ht="15" customHeight="1" x14ac:dyDescent="0.2">
      <c r="A41" s="12">
        <v>38</v>
      </c>
      <c r="B41" s="13" t="s">
        <v>206</v>
      </c>
      <c r="C41" s="14" t="s">
        <v>51</v>
      </c>
      <c r="D41" s="15">
        <v>29639964</v>
      </c>
      <c r="E41" s="15">
        <v>1346830</v>
      </c>
      <c r="F41" s="15">
        <v>613016</v>
      </c>
      <c r="G41" s="15">
        <v>905723</v>
      </c>
      <c r="H41" s="15">
        <v>0</v>
      </c>
      <c r="I41" s="15">
        <v>0</v>
      </c>
      <c r="J41" s="16">
        <v>32505533</v>
      </c>
      <c r="K41" s="17">
        <f t="shared" si="1"/>
        <v>0.91184365443261617</v>
      </c>
      <c r="L41" s="18">
        <f t="shared" si="1"/>
        <v>4.143386912006642E-2</v>
      </c>
      <c r="M41" s="18">
        <f t="shared" si="1"/>
        <v>1.8858820127637961E-2</v>
      </c>
      <c r="N41" s="18">
        <f t="shared" si="1"/>
        <v>2.7863656319679485E-2</v>
      </c>
      <c r="O41" s="18">
        <f t="shared" si="1"/>
        <v>0</v>
      </c>
      <c r="P41" s="18">
        <f t="shared" si="1"/>
        <v>0</v>
      </c>
    </row>
    <row r="42" spans="1:16" ht="15" customHeight="1" x14ac:dyDescent="0.2">
      <c r="A42" s="12">
        <v>39</v>
      </c>
      <c r="B42" s="13" t="s">
        <v>206</v>
      </c>
      <c r="C42" s="14" t="s">
        <v>52</v>
      </c>
      <c r="D42" s="15">
        <v>12156307</v>
      </c>
      <c r="E42" s="15">
        <v>1575839</v>
      </c>
      <c r="F42" s="15">
        <v>601803</v>
      </c>
      <c r="G42" s="15">
        <v>822900</v>
      </c>
      <c r="H42" s="15">
        <v>0</v>
      </c>
      <c r="I42" s="15">
        <v>0</v>
      </c>
      <c r="J42" s="16">
        <v>15156849</v>
      </c>
      <c r="K42" s="17">
        <f t="shared" si="1"/>
        <v>0.80203391879143215</v>
      </c>
      <c r="L42" s="18">
        <f t="shared" si="1"/>
        <v>0.10396877345680491</v>
      </c>
      <c r="M42" s="18">
        <f t="shared" si="1"/>
        <v>3.9705020482819355E-2</v>
      </c>
      <c r="N42" s="18">
        <f t="shared" si="1"/>
        <v>5.4292287268943563E-2</v>
      </c>
      <c r="O42" s="18">
        <f t="shared" si="1"/>
        <v>0</v>
      </c>
      <c r="P42" s="18">
        <f t="shared" si="1"/>
        <v>0</v>
      </c>
    </row>
    <row r="43" spans="1:16" ht="15" customHeight="1" x14ac:dyDescent="0.2">
      <c r="A43" s="19">
        <v>40</v>
      </c>
      <c r="B43" s="20" t="s">
        <v>206</v>
      </c>
      <c r="C43" s="21" t="s">
        <v>53</v>
      </c>
      <c r="D43" s="22">
        <v>116466156</v>
      </c>
      <c r="E43" s="22">
        <v>4923241</v>
      </c>
      <c r="F43" s="22">
        <v>5127105</v>
      </c>
      <c r="G43" s="22">
        <v>8509720</v>
      </c>
      <c r="H43" s="22">
        <v>0</v>
      </c>
      <c r="I43" s="22">
        <v>0</v>
      </c>
      <c r="J43" s="23">
        <v>135026222</v>
      </c>
      <c r="K43" s="24">
        <f t="shared" si="1"/>
        <v>0.86254472853428421</v>
      </c>
      <c r="L43" s="25">
        <f t="shared" si="1"/>
        <v>3.6461369703434346E-2</v>
      </c>
      <c r="M43" s="25">
        <f t="shared" si="1"/>
        <v>3.7971180146031194E-2</v>
      </c>
      <c r="N43" s="25">
        <f t="shared" si="1"/>
        <v>6.3022721616250207E-2</v>
      </c>
      <c r="O43" s="25">
        <f t="shared" si="1"/>
        <v>0</v>
      </c>
      <c r="P43" s="25">
        <f t="shared" si="1"/>
        <v>0</v>
      </c>
    </row>
    <row r="44" spans="1:16" ht="15" customHeight="1" x14ac:dyDescent="0.2">
      <c r="A44" s="5">
        <v>41</v>
      </c>
      <c r="B44" s="6" t="s">
        <v>206</v>
      </c>
      <c r="C44" s="7" t="s">
        <v>54</v>
      </c>
      <c r="D44" s="8">
        <v>8660381</v>
      </c>
      <c r="E44" s="8">
        <v>381605</v>
      </c>
      <c r="F44" s="8">
        <v>644950</v>
      </c>
      <c r="G44" s="8">
        <v>3835930</v>
      </c>
      <c r="H44" s="8">
        <v>0</v>
      </c>
      <c r="I44" s="8">
        <v>0</v>
      </c>
      <c r="J44" s="9">
        <v>13522866</v>
      </c>
      <c r="K44" s="10">
        <f t="shared" si="1"/>
        <v>0.64042496612774247</v>
      </c>
      <c r="L44" s="11">
        <f t="shared" si="1"/>
        <v>2.8219239915562279E-2</v>
      </c>
      <c r="M44" s="11">
        <f t="shared" si="1"/>
        <v>4.7693292235536464E-2</v>
      </c>
      <c r="N44" s="11">
        <f t="shared" si="1"/>
        <v>0.28366250172115881</v>
      </c>
      <c r="O44" s="11">
        <f t="shared" si="1"/>
        <v>0</v>
      </c>
      <c r="P44" s="11">
        <f t="shared" si="1"/>
        <v>0</v>
      </c>
    </row>
    <row r="45" spans="1:16" ht="15" customHeight="1" x14ac:dyDescent="0.2">
      <c r="A45" s="12">
        <v>42</v>
      </c>
      <c r="B45" s="13" t="s">
        <v>206</v>
      </c>
      <c r="C45" s="14" t="s">
        <v>55</v>
      </c>
      <c r="D45" s="15">
        <v>14138989</v>
      </c>
      <c r="E45" s="15">
        <v>716985</v>
      </c>
      <c r="F45" s="15">
        <v>928319</v>
      </c>
      <c r="G45" s="15">
        <v>972201</v>
      </c>
      <c r="H45" s="15">
        <v>0</v>
      </c>
      <c r="I45" s="15">
        <v>0</v>
      </c>
      <c r="J45" s="16">
        <v>16756494</v>
      </c>
      <c r="K45" s="17">
        <f t="shared" si="1"/>
        <v>0.84379160700323108</v>
      </c>
      <c r="L45" s="18">
        <f t="shared" si="1"/>
        <v>4.2788485467186631E-2</v>
      </c>
      <c r="M45" s="18">
        <f t="shared" si="1"/>
        <v>5.5400550974446086E-2</v>
      </c>
      <c r="N45" s="18">
        <f t="shared" si="1"/>
        <v>5.8019356555136174E-2</v>
      </c>
      <c r="O45" s="18">
        <f t="shared" si="1"/>
        <v>0</v>
      </c>
      <c r="P45" s="18">
        <f t="shared" si="1"/>
        <v>0</v>
      </c>
    </row>
    <row r="46" spans="1:16" ht="15" customHeight="1" x14ac:dyDescent="0.2">
      <c r="A46" s="12">
        <v>43</v>
      </c>
      <c r="B46" s="13" t="s">
        <v>206</v>
      </c>
      <c r="C46" s="14" t="s">
        <v>56</v>
      </c>
      <c r="D46" s="15">
        <v>21011754</v>
      </c>
      <c r="E46" s="15">
        <v>1905160</v>
      </c>
      <c r="F46" s="15">
        <v>793593</v>
      </c>
      <c r="G46" s="15">
        <v>1485607</v>
      </c>
      <c r="H46" s="15">
        <v>0</v>
      </c>
      <c r="I46" s="15">
        <v>0</v>
      </c>
      <c r="J46" s="16">
        <v>25196114</v>
      </c>
      <c r="K46" s="17">
        <f t="shared" si="1"/>
        <v>0.83392835895249562</v>
      </c>
      <c r="L46" s="18">
        <f t="shared" si="1"/>
        <v>7.5613247344411924E-2</v>
      </c>
      <c r="M46" s="18">
        <f t="shared" si="1"/>
        <v>3.1496642696568211E-2</v>
      </c>
      <c r="N46" s="18">
        <f t="shared" si="1"/>
        <v>5.896175100652426E-2</v>
      </c>
      <c r="O46" s="18">
        <f t="shared" si="1"/>
        <v>0</v>
      </c>
      <c r="P46" s="18">
        <f t="shared" si="1"/>
        <v>0</v>
      </c>
    </row>
    <row r="47" spans="1:16" ht="15" customHeight="1" x14ac:dyDescent="0.2">
      <c r="A47" s="12">
        <v>44</v>
      </c>
      <c r="B47" s="13" t="s">
        <v>207</v>
      </c>
      <c r="C47" s="14" t="s">
        <v>57</v>
      </c>
      <c r="D47" s="15">
        <v>35118324</v>
      </c>
      <c r="E47" s="15">
        <v>2269025</v>
      </c>
      <c r="F47" s="15">
        <v>1720978</v>
      </c>
      <c r="G47" s="15">
        <v>1360869</v>
      </c>
      <c r="H47" s="15">
        <v>0</v>
      </c>
      <c r="I47" s="15">
        <v>0</v>
      </c>
      <c r="J47" s="16">
        <v>40469196</v>
      </c>
      <c r="K47" s="17">
        <f t="shared" si="1"/>
        <v>0.86777913749509628</v>
      </c>
      <c r="L47" s="18">
        <f t="shared" si="1"/>
        <v>5.6067953512098437E-2</v>
      </c>
      <c r="M47" s="18">
        <f t="shared" si="1"/>
        <v>4.2525628628747654E-2</v>
      </c>
      <c r="N47" s="18">
        <f t="shared" si="1"/>
        <v>3.3627280364057641E-2</v>
      </c>
      <c r="O47" s="18">
        <f t="shared" si="1"/>
        <v>0</v>
      </c>
      <c r="P47" s="18">
        <f t="shared" si="1"/>
        <v>0</v>
      </c>
    </row>
    <row r="48" spans="1:16" ht="15" customHeight="1" x14ac:dyDescent="0.2">
      <c r="A48" s="19">
        <v>45</v>
      </c>
      <c r="B48" s="20" t="s">
        <v>206</v>
      </c>
      <c r="C48" s="21" t="s">
        <v>58</v>
      </c>
      <c r="D48" s="22">
        <v>77142430</v>
      </c>
      <c r="E48" s="22">
        <v>1696645</v>
      </c>
      <c r="F48" s="22">
        <v>1299827</v>
      </c>
      <c r="G48" s="22">
        <v>2725845</v>
      </c>
      <c r="H48" s="22">
        <v>0</v>
      </c>
      <c r="I48" s="22">
        <v>1977617</v>
      </c>
      <c r="J48" s="23">
        <v>84842364</v>
      </c>
      <c r="K48" s="24">
        <f t="shared" si="1"/>
        <v>0.90924423086560857</v>
      </c>
      <c r="L48" s="25">
        <f t="shared" si="1"/>
        <v>1.9997615813722492E-2</v>
      </c>
      <c r="M48" s="25">
        <f t="shared" si="1"/>
        <v>1.5320494841468585E-2</v>
      </c>
      <c r="N48" s="25">
        <f t="shared" si="1"/>
        <v>3.2128348050273564E-2</v>
      </c>
      <c r="O48" s="25">
        <f t="shared" si="1"/>
        <v>0</v>
      </c>
      <c r="P48" s="25">
        <f t="shared" si="1"/>
        <v>2.3309310428926755E-2</v>
      </c>
    </row>
    <row r="49" spans="1:16" ht="15" customHeight="1" x14ac:dyDescent="0.2">
      <c r="A49" s="5">
        <v>46</v>
      </c>
      <c r="B49" s="6" t="s">
        <v>206</v>
      </c>
      <c r="C49" s="7" t="s">
        <v>59</v>
      </c>
      <c r="D49" s="8">
        <v>3787397</v>
      </c>
      <c r="E49" s="8">
        <v>283056</v>
      </c>
      <c r="F49" s="8">
        <v>375449</v>
      </c>
      <c r="G49" s="8">
        <v>1716813</v>
      </c>
      <c r="H49" s="8">
        <v>0</v>
      </c>
      <c r="I49" s="8">
        <v>194399</v>
      </c>
      <c r="J49" s="9">
        <v>6357114</v>
      </c>
      <c r="K49" s="10">
        <f t="shared" si="1"/>
        <v>0.59577301901460322</v>
      </c>
      <c r="L49" s="11">
        <f t="shared" si="1"/>
        <v>4.4525865038758154E-2</v>
      </c>
      <c r="M49" s="11">
        <f t="shared" si="1"/>
        <v>5.9059661349473991E-2</v>
      </c>
      <c r="N49" s="11">
        <f t="shared" si="1"/>
        <v>0.27006169780815636</v>
      </c>
      <c r="O49" s="11">
        <f t="shared" si="1"/>
        <v>0</v>
      </c>
      <c r="P49" s="11">
        <f t="shared" si="1"/>
        <v>3.0579756789008344E-2</v>
      </c>
    </row>
    <row r="50" spans="1:16" ht="15" customHeight="1" x14ac:dyDescent="0.2">
      <c r="A50" s="12">
        <v>47</v>
      </c>
      <c r="B50" s="13" t="s">
        <v>206</v>
      </c>
      <c r="C50" s="14" t="s">
        <v>60</v>
      </c>
      <c r="D50" s="15">
        <v>25898325</v>
      </c>
      <c r="E50" s="15">
        <v>1273237</v>
      </c>
      <c r="F50" s="15">
        <v>575958</v>
      </c>
      <c r="G50" s="15">
        <v>2768842</v>
      </c>
      <c r="H50" s="15">
        <v>0</v>
      </c>
      <c r="I50" s="15">
        <v>0</v>
      </c>
      <c r="J50" s="16">
        <v>30516362</v>
      </c>
      <c r="K50" s="17">
        <f t="shared" si="1"/>
        <v>0.84867013309122497</v>
      </c>
      <c r="L50" s="18">
        <f t="shared" si="1"/>
        <v>4.1723092680575752E-2</v>
      </c>
      <c r="M50" s="18">
        <f t="shared" si="1"/>
        <v>1.8873743862390935E-2</v>
      </c>
      <c r="N50" s="18">
        <f t="shared" si="1"/>
        <v>9.0733030365808348E-2</v>
      </c>
      <c r="O50" s="18">
        <f t="shared" si="1"/>
        <v>0</v>
      </c>
      <c r="P50" s="18">
        <f t="shared" si="1"/>
        <v>0</v>
      </c>
    </row>
    <row r="51" spans="1:16" ht="15" customHeight="1" x14ac:dyDescent="0.2">
      <c r="A51" s="12">
        <v>48</v>
      </c>
      <c r="B51" s="13" t="s">
        <v>206</v>
      </c>
      <c r="C51" s="14" t="s">
        <v>61</v>
      </c>
      <c r="D51" s="15">
        <v>37187557</v>
      </c>
      <c r="E51" s="15">
        <v>3105382</v>
      </c>
      <c r="F51" s="15">
        <v>822458</v>
      </c>
      <c r="G51" s="15">
        <v>1358705</v>
      </c>
      <c r="H51" s="15">
        <v>0</v>
      </c>
      <c r="I51" s="15">
        <v>0</v>
      </c>
      <c r="J51" s="16">
        <v>42474102</v>
      </c>
      <c r="K51" s="17">
        <f t="shared" si="1"/>
        <v>0.8755348612196675</v>
      </c>
      <c r="L51" s="18">
        <f t="shared" si="1"/>
        <v>7.3112363858805068E-2</v>
      </c>
      <c r="M51" s="18">
        <f t="shared" si="1"/>
        <v>1.9363752528540803E-2</v>
      </c>
      <c r="N51" s="18">
        <f t="shared" si="1"/>
        <v>3.198902239298667E-2</v>
      </c>
      <c r="O51" s="18">
        <f t="shared" si="1"/>
        <v>0</v>
      </c>
      <c r="P51" s="18">
        <f t="shared" si="1"/>
        <v>0</v>
      </c>
    </row>
    <row r="52" spans="1:16" ht="15" customHeight="1" x14ac:dyDescent="0.2">
      <c r="A52" s="12">
        <v>49</v>
      </c>
      <c r="B52" s="13" t="s">
        <v>206</v>
      </c>
      <c r="C52" s="14" t="s">
        <v>62</v>
      </c>
      <c r="D52" s="15">
        <v>64073628</v>
      </c>
      <c r="E52" s="15">
        <v>2754852</v>
      </c>
      <c r="F52" s="15">
        <v>4383109</v>
      </c>
      <c r="G52" s="15">
        <v>3553336</v>
      </c>
      <c r="H52" s="15">
        <v>0</v>
      </c>
      <c r="I52" s="15">
        <v>0</v>
      </c>
      <c r="J52" s="16">
        <v>74764925</v>
      </c>
      <c r="K52" s="17">
        <f t="shared" si="1"/>
        <v>0.85700116732545373</v>
      </c>
      <c r="L52" s="18">
        <f t="shared" si="1"/>
        <v>3.6846850311158606E-2</v>
      </c>
      <c r="M52" s="18">
        <f t="shared" si="1"/>
        <v>5.8625204265235334E-2</v>
      </c>
      <c r="N52" s="18">
        <f t="shared" si="1"/>
        <v>4.7526778098152311E-2</v>
      </c>
      <c r="O52" s="18">
        <f t="shared" si="1"/>
        <v>0</v>
      </c>
      <c r="P52" s="18">
        <f t="shared" si="1"/>
        <v>0</v>
      </c>
    </row>
    <row r="53" spans="1:16" ht="15" customHeight="1" x14ac:dyDescent="0.2">
      <c r="A53" s="19">
        <v>50</v>
      </c>
      <c r="B53" s="20" t="s">
        <v>206</v>
      </c>
      <c r="C53" s="21" t="s">
        <v>63</v>
      </c>
      <c r="D53" s="22">
        <v>38384839</v>
      </c>
      <c r="E53" s="22">
        <v>1535197</v>
      </c>
      <c r="F53" s="22">
        <v>1925947</v>
      </c>
      <c r="G53" s="22">
        <v>2814398</v>
      </c>
      <c r="H53" s="22">
        <v>0</v>
      </c>
      <c r="I53" s="22">
        <v>0</v>
      </c>
      <c r="J53" s="23">
        <v>44660381</v>
      </c>
      <c r="K53" s="24">
        <f t="shared" si="1"/>
        <v>0.85948301694963147</v>
      </c>
      <c r="L53" s="25">
        <f t="shared" si="1"/>
        <v>3.4374919461614084E-2</v>
      </c>
      <c r="M53" s="25">
        <f t="shared" si="1"/>
        <v>4.3124285034648498E-2</v>
      </c>
      <c r="N53" s="25">
        <f t="shared" si="1"/>
        <v>6.3017778554105924E-2</v>
      </c>
      <c r="O53" s="25">
        <f t="shared" si="1"/>
        <v>0</v>
      </c>
      <c r="P53" s="25">
        <f t="shared" si="1"/>
        <v>0</v>
      </c>
    </row>
    <row r="54" spans="1:16" ht="15" customHeight="1" x14ac:dyDescent="0.2">
      <c r="A54" s="5">
        <v>51</v>
      </c>
      <c r="B54" s="6" t="s">
        <v>206</v>
      </c>
      <c r="C54" s="7" t="s">
        <v>64</v>
      </c>
      <c r="D54" s="8">
        <v>47003604</v>
      </c>
      <c r="E54" s="8">
        <v>1535946</v>
      </c>
      <c r="F54" s="8">
        <v>2103488</v>
      </c>
      <c r="G54" s="8">
        <v>2169317</v>
      </c>
      <c r="H54" s="8">
        <v>0</v>
      </c>
      <c r="I54" s="8">
        <v>0</v>
      </c>
      <c r="J54" s="9">
        <v>52812355</v>
      </c>
      <c r="K54" s="10">
        <f t="shared" si="1"/>
        <v>0.89001151340439189</v>
      </c>
      <c r="L54" s="11">
        <f t="shared" si="1"/>
        <v>2.9083081032837865E-2</v>
      </c>
      <c r="M54" s="11">
        <f t="shared" si="1"/>
        <v>3.9829467934160485E-2</v>
      </c>
      <c r="N54" s="11">
        <f t="shared" si="1"/>
        <v>4.1075937628609824E-2</v>
      </c>
      <c r="O54" s="11">
        <f t="shared" si="1"/>
        <v>0</v>
      </c>
      <c r="P54" s="11">
        <f t="shared" si="1"/>
        <v>0</v>
      </c>
    </row>
    <row r="55" spans="1:16" ht="15" customHeight="1" x14ac:dyDescent="0.2">
      <c r="A55" s="12">
        <v>52</v>
      </c>
      <c r="B55" s="13" t="s">
        <v>206</v>
      </c>
      <c r="C55" s="14" t="s">
        <v>65</v>
      </c>
      <c r="D55" s="15">
        <v>230252702</v>
      </c>
      <c r="E55" s="15">
        <v>9267146</v>
      </c>
      <c r="F55" s="15">
        <v>5568984</v>
      </c>
      <c r="G55" s="15">
        <v>11452322</v>
      </c>
      <c r="H55" s="15">
        <v>0</v>
      </c>
      <c r="I55" s="15">
        <v>0</v>
      </c>
      <c r="J55" s="16">
        <v>256541154</v>
      </c>
      <c r="K55" s="17">
        <f t="shared" si="1"/>
        <v>0.8975273495495385</v>
      </c>
      <c r="L55" s="18">
        <f t="shared" si="1"/>
        <v>3.6123428368144007E-2</v>
      </c>
      <c r="M55" s="18">
        <f t="shared" si="1"/>
        <v>2.1707955675602832E-2</v>
      </c>
      <c r="N55" s="18">
        <f t="shared" si="1"/>
        <v>4.4641266406714612E-2</v>
      </c>
      <c r="O55" s="18">
        <f t="shared" si="1"/>
        <v>0</v>
      </c>
      <c r="P55" s="18">
        <f t="shared" si="1"/>
        <v>0</v>
      </c>
    </row>
    <row r="56" spans="1:16" ht="15" customHeight="1" x14ac:dyDescent="0.2">
      <c r="A56" s="12">
        <v>53</v>
      </c>
      <c r="B56" s="13" t="s">
        <v>206</v>
      </c>
      <c r="C56" s="14" t="s">
        <v>66</v>
      </c>
      <c r="D56" s="15">
        <v>90275551</v>
      </c>
      <c r="E56" s="15">
        <v>3724624</v>
      </c>
      <c r="F56" s="15">
        <v>4031350</v>
      </c>
      <c r="G56" s="15">
        <v>10309048</v>
      </c>
      <c r="H56" s="15">
        <v>0</v>
      </c>
      <c r="I56" s="15">
        <v>0</v>
      </c>
      <c r="J56" s="16">
        <v>108340573</v>
      </c>
      <c r="K56" s="17">
        <f t="shared" si="1"/>
        <v>0.83325709381285995</v>
      </c>
      <c r="L56" s="18">
        <f t="shared" si="1"/>
        <v>3.437884715636496E-2</v>
      </c>
      <c r="M56" s="18">
        <f t="shared" si="1"/>
        <v>3.7209974881709365E-2</v>
      </c>
      <c r="N56" s="18">
        <f t="shared" si="1"/>
        <v>9.5154084149065746E-2</v>
      </c>
      <c r="O56" s="18">
        <f t="shared" si="1"/>
        <v>0</v>
      </c>
      <c r="P56" s="18">
        <f t="shared" si="1"/>
        <v>0</v>
      </c>
    </row>
    <row r="57" spans="1:16" ht="15" customHeight="1" x14ac:dyDescent="0.2">
      <c r="A57" s="12">
        <v>54</v>
      </c>
      <c r="B57" s="13" t="s">
        <v>206</v>
      </c>
      <c r="C57" s="14" t="s">
        <v>67</v>
      </c>
      <c r="D57" s="15">
        <v>3282314</v>
      </c>
      <c r="E57" s="15">
        <v>214130</v>
      </c>
      <c r="F57" s="15">
        <v>369900</v>
      </c>
      <c r="G57" s="15">
        <v>175395</v>
      </c>
      <c r="H57" s="15">
        <v>0</v>
      </c>
      <c r="I57" s="15">
        <v>0</v>
      </c>
      <c r="J57" s="16">
        <v>4041739</v>
      </c>
      <c r="K57" s="17">
        <f t="shared" si="1"/>
        <v>0.81210439367806775</v>
      </c>
      <c r="L57" s="18">
        <f t="shared" si="1"/>
        <v>5.29796703844558E-2</v>
      </c>
      <c r="M57" s="18">
        <f t="shared" si="1"/>
        <v>9.1520011559380748E-2</v>
      </c>
      <c r="N57" s="18">
        <f t="shared" ref="N57:P74" si="2">IFERROR(G57/$J57,0)</f>
        <v>4.3395924378095668E-2</v>
      </c>
      <c r="O57" s="18">
        <f t="shared" si="2"/>
        <v>0</v>
      </c>
      <c r="P57" s="18">
        <f t="shared" si="2"/>
        <v>0</v>
      </c>
    </row>
    <row r="58" spans="1:16" ht="15" customHeight="1" x14ac:dyDescent="0.2">
      <c r="A58" s="19">
        <v>55</v>
      </c>
      <c r="B58" s="20" t="s">
        <v>206</v>
      </c>
      <c r="C58" s="21" t="s">
        <v>68</v>
      </c>
      <c r="D58" s="22">
        <v>83647654</v>
      </c>
      <c r="E58" s="22">
        <v>3856131</v>
      </c>
      <c r="F58" s="22">
        <v>4481859</v>
      </c>
      <c r="G58" s="22">
        <v>2629779</v>
      </c>
      <c r="H58" s="22">
        <v>0</v>
      </c>
      <c r="I58" s="22">
        <v>0</v>
      </c>
      <c r="J58" s="23">
        <v>94615423</v>
      </c>
      <c r="K58" s="24">
        <f t="shared" ref="K58:M74" si="3">IFERROR(D58/$J58,0)</f>
        <v>0.8840805372713918</v>
      </c>
      <c r="L58" s="25">
        <f t="shared" si="3"/>
        <v>4.0755839563281347E-2</v>
      </c>
      <c r="M58" s="25">
        <f t="shared" si="3"/>
        <v>4.7369222246144795E-2</v>
      </c>
      <c r="N58" s="25">
        <f t="shared" si="2"/>
        <v>2.7794400919182068E-2</v>
      </c>
      <c r="O58" s="25">
        <f t="shared" si="2"/>
        <v>0</v>
      </c>
      <c r="P58" s="25">
        <f t="shared" si="2"/>
        <v>0</v>
      </c>
    </row>
    <row r="59" spans="1:16" ht="15" customHeight="1" x14ac:dyDescent="0.2">
      <c r="A59" s="5">
        <v>56</v>
      </c>
      <c r="B59" s="6" t="s">
        <v>206</v>
      </c>
      <c r="C59" s="7" t="s">
        <v>69</v>
      </c>
      <c r="D59" s="8">
        <v>11846799</v>
      </c>
      <c r="E59" s="8">
        <v>486491</v>
      </c>
      <c r="F59" s="8">
        <v>1233599</v>
      </c>
      <c r="G59" s="8">
        <v>871102</v>
      </c>
      <c r="H59" s="8">
        <v>0</v>
      </c>
      <c r="I59" s="8">
        <v>0</v>
      </c>
      <c r="J59" s="9">
        <v>14437991</v>
      </c>
      <c r="K59" s="10">
        <f t="shared" si="3"/>
        <v>0.82052960138290709</v>
      </c>
      <c r="L59" s="11">
        <f t="shared" si="3"/>
        <v>3.3695200391799664E-2</v>
      </c>
      <c r="M59" s="11">
        <f t="shared" si="3"/>
        <v>8.5441180840187536E-2</v>
      </c>
      <c r="N59" s="11">
        <f t="shared" si="2"/>
        <v>6.0334017385105729E-2</v>
      </c>
      <c r="O59" s="11">
        <f t="shared" si="2"/>
        <v>0</v>
      </c>
      <c r="P59" s="11">
        <f t="shared" si="2"/>
        <v>0</v>
      </c>
    </row>
    <row r="60" spans="1:16" ht="15" customHeight="1" x14ac:dyDescent="0.2">
      <c r="A60" s="12">
        <v>57</v>
      </c>
      <c r="B60" s="13" t="s">
        <v>206</v>
      </c>
      <c r="C60" s="14" t="s">
        <v>70</v>
      </c>
      <c r="D60" s="15">
        <v>46058685</v>
      </c>
      <c r="E60" s="15">
        <v>1829406</v>
      </c>
      <c r="F60" s="15">
        <v>2525091</v>
      </c>
      <c r="G60" s="15">
        <v>2477636</v>
      </c>
      <c r="H60" s="15">
        <v>0</v>
      </c>
      <c r="I60" s="15">
        <v>0</v>
      </c>
      <c r="J60" s="16">
        <v>52890818</v>
      </c>
      <c r="K60" s="17">
        <f t="shared" si="3"/>
        <v>0.87082572631037769</v>
      </c>
      <c r="L60" s="18">
        <f t="shared" si="3"/>
        <v>3.4588347640983737E-2</v>
      </c>
      <c r="M60" s="18">
        <f t="shared" si="3"/>
        <v>4.7741575862940901E-2</v>
      </c>
      <c r="N60" s="18">
        <f t="shared" si="2"/>
        <v>4.6844350185697638E-2</v>
      </c>
      <c r="O60" s="18">
        <f t="shared" si="2"/>
        <v>0</v>
      </c>
      <c r="P60" s="18">
        <f t="shared" si="2"/>
        <v>0</v>
      </c>
    </row>
    <row r="61" spans="1:16" ht="15" customHeight="1" x14ac:dyDescent="0.2">
      <c r="A61" s="12">
        <v>58</v>
      </c>
      <c r="B61" s="13" t="s">
        <v>206</v>
      </c>
      <c r="C61" s="14" t="s">
        <v>71</v>
      </c>
      <c r="D61" s="15">
        <v>42787474</v>
      </c>
      <c r="E61" s="15">
        <v>3417305</v>
      </c>
      <c r="F61" s="15">
        <v>1159500</v>
      </c>
      <c r="G61" s="15">
        <v>2617379</v>
      </c>
      <c r="H61" s="15">
        <v>0</v>
      </c>
      <c r="I61" s="15">
        <v>0</v>
      </c>
      <c r="J61" s="16">
        <v>49981658</v>
      </c>
      <c r="K61" s="17">
        <f t="shared" si="3"/>
        <v>0.8560635183410682</v>
      </c>
      <c r="L61" s="18">
        <f t="shared" si="3"/>
        <v>6.8371181284142268E-2</v>
      </c>
      <c r="M61" s="18">
        <f t="shared" si="3"/>
        <v>2.3198510141460293E-2</v>
      </c>
      <c r="N61" s="18">
        <f t="shared" si="2"/>
        <v>5.2366790233329193E-2</v>
      </c>
      <c r="O61" s="18">
        <f t="shared" si="2"/>
        <v>0</v>
      </c>
      <c r="P61" s="18">
        <f t="shared" si="2"/>
        <v>0</v>
      </c>
    </row>
    <row r="62" spans="1:16" ht="15" customHeight="1" x14ac:dyDescent="0.2">
      <c r="A62" s="12">
        <v>59</v>
      </c>
      <c r="B62" s="13" t="s">
        <v>206</v>
      </c>
      <c r="C62" s="14" t="s">
        <v>72</v>
      </c>
      <c r="D62" s="15">
        <v>24395136</v>
      </c>
      <c r="E62" s="15">
        <v>1054595</v>
      </c>
      <c r="F62" s="15">
        <v>1503224</v>
      </c>
      <c r="G62" s="15">
        <v>1086743</v>
      </c>
      <c r="H62" s="15">
        <v>0</v>
      </c>
      <c r="I62" s="15">
        <v>0</v>
      </c>
      <c r="J62" s="16">
        <v>28039698</v>
      </c>
      <c r="K62" s="17">
        <f t="shared" si="3"/>
        <v>0.87002135329702912</v>
      </c>
      <c r="L62" s="18">
        <f t="shared" si="3"/>
        <v>3.7610783111858052E-2</v>
      </c>
      <c r="M62" s="18">
        <f t="shared" si="3"/>
        <v>5.3610563138019533E-2</v>
      </c>
      <c r="N62" s="18">
        <f t="shared" si="2"/>
        <v>3.8757300453093328E-2</v>
      </c>
      <c r="O62" s="18">
        <f t="shared" si="2"/>
        <v>0</v>
      </c>
      <c r="P62" s="18">
        <f t="shared" si="2"/>
        <v>0</v>
      </c>
    </row>
    <row r="63" spans="1:16" ht="15" customHeight="1" x14ac:dyDescent="0.2">
      <c r="A63" s="19">
        <v>60</v>
      </c>
      <c r="B63" s="20" t="s">
        <v>206</v>
      </c>
      <c r="C63" s="21" t="s">
        <v>73</v>
      </c>
      <c r="D63" s="22">
        <v>26842539</v>
      </c>
      <c r="E63" s="22">
        <v>1106742</v>
      </c>
      <c r="F63" s="22">
        <v>1272407</v>
      </c>
      <c r="G63" s="22">
        <v>3951842</v>
      </c>
      <c r="H63" s="22">
        <v>0</v>
      </c>
      <c r="I63" s="22">
        <v>0</v>
      </c>
      <c r="J63" s="23">
        <v>33173530</v>
      </c>
      <c r="K63" s="24">
        <f t="shared" si="3"/>
        <v>0.80915534162327618</v>
      </c>
      <c r="L63" s="25">
        <f t="shared" si="3"/>
        <v>3.3362201731320124E-2</v>
      </c>
      <c r="M63" s="25">
        <f t="shared" si="3"/>
        <v>3.8356092945188526E-2</v>
      </c>
      <c r="N63" s="25">
        <f t="shared" si="2"/>
        <v>0.1191263637002152</v>
      </c>
      <c r="O63" s="25">
        <f t="shared" si="2"/>
        <v>0</v>
      </c>
      <c r="P63" s="25">
        <f t="shared" si="2"/>
        <v>0</v>
      </c>
    </row>
    <row r="64" spans="1:16" ht="15" customHeight="1" x14ac:dyDescent="0.2">
      <c r="A64" s="5">
        <v>61</v>
      </c>
      <c r="B64" s="6" t="s">
        <v>206</v>
      </c>
      <c r="C64" s="7" t="s">
        <v>74</v>
      </c>
      <c r="D64" s="8">
        <v>27171814</v>
      </c>
      <c r="E64" s="8">
        <v>1118122</v>
      </c>
      <c r="F64" s="8">
        <v>551939</v>
      </c>
      <c r="G64" s="8">
        <v>1319821</v>
      </c>
      <c r="H64" s="8">
        <v>0</v>
      </c>
      <c r="I64" s="8">
        <v>0</v>
      </c>
      <c r="J64" s="9">
        <v>30161696</v>
      </c>
      <c r="K64" s="10">
        <f t="shared" si="3"/>
        <v>0.90087155576397293</v>
      </c>
      <c r="L64" s="11">
        <f t="shared" si="3"/>
        <v>3.7070925985063972E-2</v>
      </c>
      <c r="M64" s="11">
        <f t="shared" si="3"/>
        <v>1.8299335687223955E-2</v>
      </c>
      <c r="N64" s="11">
        <f t="shared" si="2"/>
        <v>4.3758182563739124E-2</v>
      </c>
      <c r="O64" s="11">
        <f t="shared" si="2"/>
        <v>0</v>
      </c>
      <c r="P64" s="11">
        <f t="shared" si="2"/>
        <v>0</v>
      </c>
    </row>
    <row r="65" spans="1:16" ht="15" customHeight="1" x14ac:dyDescent="0.2">
      <c r="A65" s="12">
        <v>62</v>
      </c>
      <c r="B65" s="13" t="s">
        <v>206</v>
      </c>
      <c r="C65" s="14" t="s">
        <v>75</v>
      </c>
      <c r="D65" s="15">
        <v>9958891</v>
      </c>
      <c r="E65" s="15">
        <v>370999</v>
      </c>
      <c r="F65" s="15">
        <v>338828</v>
      </c>
      <c r="G65" s="15">
        <v>673391</v>
      </c>
      <c r="H65" s="15">
        <v>0</v>
      </c>
      <c r="I65" s="15">
        <v>0</v>
      </c>
      <c r="J65" s="16">
        <v>11342109</v>
      </c>
      <c r="K65" s="17">
        <f t="shared" si="3"/>
        <v>0.87804578495939334</v>
      </c>
      <c r="L65" s="18">
        <f t="shared" si="3"/>
        <v>3.2709877854286182E-2</v>
      </c>
      <c r="M65" s="18">
        <f t="shared" si="3"/>
        <v>2.9873456515009687E-2</v>
      </c>
      <c r="N65" s="18">
        <f t="shared" si="2"/>
        <v>5.9370880671310779E-2</v>
      </c>
      <c r="O65" s="18">
        <f t="shared" si="2"/>
        <v>0</v>
      </c>
      <c r="P65" s="18">
        <f t="shared" si="2"/>
        <v>0</v>
      </c>
    </row>
    <row r="66" spans="1:16" ht="15" customHeight="1" x14ac:dyDescent="0.2">
      <c r="A66" s="12">
        <v>63</v>
      </c>
      <c r="B66" s="13" t="s">
        <v>206</v>
      </c>
      <c r="C66" s="14" t="s">
        <v>76</v>
      </c>
      <c r="D66" s="15">
        <v>15597322</v>
      </c>
      <c r="E66" s="15">
        <v>911989</v>
      </c>
      <c r="F66" s="15">
        <v>253279</v>
      </c>
      <c r="G66" s="15">
        <v>573372</v>
      </c>
      <c r="H66" s="15">
        <v>0</v>
      </c>
      <c r="I66" s="15">
        <v>0</v>
      </c>
      <c r="J66" s="16">
        <v>17335962</v>
      </c>
      <c r="K66" s="17">
        <f t="shared" si="3"/>
        <v>0.89970905566128956</v>
      </c>
      <c r="L66" s="18">
        <f t="shared" si="3"/>
        <v>5.260677198069539E-2</v>
      </c>
      <c r="M66" s="18">
        <f t="shared" si="3"/>
        <v>1.4610034332101098E-2</v>
      </c>
      <c r="N66" s="18">
        <f t="shared" si="2"/>
        <v>3.3074138025913996E-2</v>
      </c>
      <c r="O66" s="18">
        <f t="shared" si="2"/>
        <v>0</v>
      </c>
      <c r="P66" s="18">
        <f t="shared" si="2"/>
        <v>0</v>
      </c>
    </row>
    <row r="67" spans="1:16" ht="15" customHeight="1" x14ac:dyDescent="0.2">
      <c r="A67" s="12">
        <v>64</v>
      </c>
      <c r="B67" s="13" t="s">
        <v>206</v>
      </c>
      <c r="C67" s="14" t="s">
        <v>77</v>
      </c>
      <c r="D67" s="15">
        <v>11446452</v>
      </c>
      <c r="E67" s="15">
        <v>458877</v>
      </c>
      <c r="F67" s="15">
        <v>558576</v>
      </c>
      <c r="G67" s="15">
        <v>673982</v>
      </c>
      <c r="H67" s="15">
        <v>0</v>
      </c>
      <c r="I67" s="15">
        <v>0</v>
      </c>
      <c r="J67" s="16">
        <v>13137887</v>
      </c>
      <c r="K67" s="17">
        <f t="shared" si="3"/>
        <v>0.87125517215972403</v>
      </c>
      <c r="L67" s="18">
        <f t="shared" si="3"/>
        <v>3.4927762736884554E-2</v>
      </c>
      <c r="M67" s="18">
        <f t="shared" si="3"/>
        <v>4.2516425967128506E-2</v>
      </c>
      <c r="N67" s="18">
        <f t="shared" si="2"/>
        <v>5.1300639136262934E-2</v>
      </c>
      <c r="O67" s="18">
        <f t="shared" si="2"/>
        <v>0</v>
      </c>
      <c r="P67" s="18">
        <f t="shared" si="2"/>
        <v>0</v>
      </c>
    </row>
    <row r="68" spans="1:16" ht="15" customHeight="1" x14ac:dyDescent="0.2">
      <c r="A68" s="19">
        <v>65</v>
      </c>
      <c r="B68" s="20" t="s">
        <v>206</v>
      </c>
      <c r="C68" s="21" t="s">
        <v>78</v>
      </c>
      <c r="D68" s="22">
        <v>33119022</v>
      </c>
      <c r="E68" s="22">
        <v>1189397</v>
      </c>
      <c r="F68" s="22">
        <v>3895053</v>
      </c>
      <c r="G68" s="22">
        <v>17444767</v>
      </c>
      <c r="H68" s="22">
        <v>0</v>
      </c>
      <c r="I68" s="22">
        <v>0</v>
      </c>
      <c r="J68" s="23">
        <v>55648239</v>
      </c>
      <c r="K68" s="24">
        <f t="shared" si="3"/>
        <v>0.59514950688736079</v>
      </c>
      <c r="L68" s="25">
        <f t="shared" si="3"/>
        <v>2.1373488566277903E-2</v>
      </c>
      <c r="M68" s="25">
        <f t="shared" si="3"/>
        <v>6.9994182565238053E-2</v>
      </c>
      <c r="N68" s="25">
        <f t="shared" si="2"/>
        <v>0.31348282198112326</v>
      </c>
      <c r="O68" s="25">
        <f t="shared" si="2"/>
        <v>0</v>
      </c>
      <c r="P68" s="25">
        <f t="shared" si="2"/>
        <v>0</v>
      </c>
    </row>
    <row r="69" spans="1:16" ht="15" customHeight="1" x14ac:dyDescent="0.2">
      <c r="A69" s="5">
        <v>66</v>
      </c>
      <c r="B69" s="6" t="s">
        <v>206</v>
      </c>
      <c r="C69" s="7" t="s">
        <v>79</v>
      </c>
      <c r="D69" s="8">
        <v>13061934</v>
      </c>
      <c r="E69" s="8">
        <v>529342</v>
      </c>
      <c r="F69" s="8">
        <v>823274</v>
      </c>
      <c r="G69" s="8">
        <v>1209058</v>
      </c>
      <c r="H69" s="8">
        <v>0</v>
      </c>
      <c r="I69" s="8">
        <v>0</v>
      </c>
      <c r="J69" s="9">
        <v>15623608</v>
      </c>
      <c r="K69" s="10">
        <f t="shared" si="3"/>
        <v>0.83603825697623746</v>
      </c>
      <c r="L69" s="11">
        <f t="shared" si="3"/>
        <v>3.3880906382187777E-2</v>
      </c>
      <c r="M69" s="11">
        <f t="shared" si="3"/>
        <v>5.2694230423599976E-2</v>
      </c>
      <c r="N69" s="11">
        <f t="shared" si="2"/>
        <v>7.7386606217974746E-2</v>
      </c>
      <c r="O69" s="11">
        <f t="shared" si="2"/>
        <v>0</v>
      </c>
      <c r="P69" s="11">
        <f t="shared" si="2"/>
        <v>0</v>
      </c>
    </row>
    <row r="70" spans="1:16" ht="15" customHeight="1" x14ac:dyDescent="0.2">
      <c r="A70" s="12">
        <v>67</v>
      </c>
      <c r="B70" s="13" t="s">
        <v>206</v>
      </c>
      <c r="C70" s="14" t="s">
        <v>80</v>
      </c>
      <c r="D70" s="15">
        <v>28394572</v>
      </c>
      <c r="E70" s="15">
        <v>602504</v>
      </c>
      <c r="F70" s="15">
        <v>485577</v>
      </c>
      <c r="G70" s="15">
        <v>1042422</v>
      </c>
      <c r="H70" s="15">
        <v>0</v>
      </c>
      <c r="I70" s="15">
        <v>0</v>
      </c>
      <c r="J70" s="16">
        <v>30525075</v>
      </c>
      <c r="K70" s="17">
        <f t="shared" si="3"/>
        <v>0.93020482341157229</v>
      </c>
      <c r="L70" s="18">
        <f t="shared" si="3"/>
        <v>1.9738002281730675E-2</v>
      </c>
      <c r="M70" s="18">
        <f t="shared" si="3"/>
        <v>1.5907479342802597E-2</v>
      </c>
      <c r="N70" s="18">
        <f t="shared" si="2"/>
        <v>3.4149694963894438E-2</v>
      </c>
      <c r="O70" s="18">
        <f t="shared" si="2"/>
        <v>0</v>
      </c>
      <c r="P70" s="18">
        <f t="shared" si="2"/>
        <v>0</v>
      </c>
    </row>
    <row r="71" spans="1:16" ht="15" customHeight="1" x14ac:dyDescent="0.2">
      <c r="A71" s="12">
        <v>68</v>
      </c>
      <c r="B71" s="13" t="s">
        <v>206</v>
      </c>
      <c r="C71" s="14" t="s">
        <v>81</v>
      </c>
      <c r="D71" s="15">
        <v>7875260</v>
      </c>
      <c r="E71" s="15">
        <v>316666</v>
      </c>
      <c r="F71" s="15">
        <v>458459</v>
      </c>
      <c r="G71" s="15">
        <v>509100</v>
      </c>
      <c r="H71" s="15">
        <v>0</v>
      </c>
      <c r="I71" s="15">
        <v>0</v>
      </c>
      <c r="J71" s="16">
        <v>9159485</v>
      </c>
      <c r="K71" s="17">
        <f t="shared" si="3"/>
        <v>0.85979288136833021</v>
      </c>
      <c r="L71" s="18">
        <f t="shared" si="3"/>
        <v>3.4572467775207887E-2</v>
      </c>
      <c r="M71" s="18">
        <f t="shared" si="3"/>
        <v>5.0052923281167006E-2</v>
      </c>
      <c r="N71" s="18">
        <f t="shared" si="2"/>
        <v>5.5581727575294899E-2</v>
      </c>
      <c r="O71" s="18">
        <f t="shared" si="2"/>
        <v>0</v>
      </c>
      <c r="P71" s="18">
        <f t="shared" si="2"/>
        <v>0</v>
      </c>
    </row>
    <row r="72" spans="1:16" ht="15" customHeight="1" x14ac:dyDescent="0.2">
      <c r="A72" s="12">
        <v>69</v>
      </c>
      <c r="B72" s="13" t="s">
        <v>206</v>
      </c>
      <c r="C72" s="14" t="s">
        <v>82</v>
      </c>
      <c r="D72" s="15">
        <v>22115156</v>
      </c>
      <c r="E72" s="15">
        <v>772874</v>
      </c>
      <c r="F72" s="15">
        <v>383331</v>
      </c>
      <c r="G72" s="15">
        <v>1044268</v>
      </c>
      <c r="H72" s="15">
        <v>0</v>
      </c>
      <c r="I72" s="15">
        <v>0</v>
      </c>
      <c r="J72" s="16">
        <v>24315629</v>
      </c>
      <c r="K72" s="17">
        <f t="shared" si="3"/>
        <v>0.9095037599068484</v>
      </c>
      <c r="L72" s="18">
        <f t="shared" si="3"/>
        <v>3.1785071239571881E-2</v>
      </c>
      <c r="M72" s="18">
        <f t="shared" si="3"/>
        <v>1.5764798846042601E-2</v>
      </c>
      <c r="N72" s="18">
        <f t="shared" si="2"/>
        <v>4.2946370007537128E-2</v>
      </c>
      <c r="O72" s="18">
        <f t="shared" si="2"/>
        <v>0</v>
      </c>
      <c r="P72" s="18">
        <f t="shared" si="2"/>
        <v>0</v>
      </c>
    </row>
    <row r="73" spans="1:16" ht="15" customHeight="1" x14ac:dyDescent="0.2">
      <c r="A73" s="19">
        <v>396</v>
      </c>
      <c r="B73" s="20"/>
      <c r="C73" s="21" t="s">
        <v>83</v>
      </c>
      <c r="D73" s="22">
        <v>148995616</v>
      </c>
      <c r="E73" s="22">
        <v>9822387</v>
      </c>
      <c r="F73" s="22">
        <v>20227074</v>
      </c>
      <c r="G73" s="22">
        <v>5222646</v>
      </c>
      <c r="H73" s="22">
        <v>0</v>
      </c>
      <c r="I73" s="22">
        <v>0</v>
      </c>
      <c r="J73" s="23">
        <v>184267723</v>
      </c>
      <c r="K73" s="24">
        <f t="shared" si="3"/>
        <v>0.80858228220468109</v>
      </c>
      <c r="L73" s="25">
        <f t="shared" si="3"/>
        <v>5.3304978430758598E-2</v>
      </c>
      <c r="M73" s="25">
        <f t="shared" si="3"/>
        <v>0.10977003281252898</v>
      </c>
      <c r="N73" s="25">
        <f t="shared" si="2"/>
        <v>2.834270655203136E-2</v>
      </c>
      <c r="O73" s="25">
        <f t="shared" si="2"/>
        <v>0</v>
      </c>
      <c r="P73" s="25">
        <f t="shared" si="2"/>
        <v>0</v>
      </c>
    </row>
    <row r="74" spans="1:16" ht="15" customHeight="1" thickBot="1" x14ac:dyDescent="0.25">
      <c r="A74" s="26"/>
      <c r="B74" s="27"/>
      <c r="C74" s="28" t="s">
        <v>84</v>
      </c>
      <c r="D74" s="29">
        <f>SUM(D4:D73)</f>
        <v>3524689116</v>
      </c>
      <c r="E74" s="29">
        <f t="shared" ref="E74:J74" si="4">SUM(E4:E73)</f>
        <v>156972339</v>
      </c>
      <c r="F74" s="29">
        <f t="shared" si="4"/>
        <v>163725696</v>
      </c>
      <c r="G74" s="29">
        <f t="shared" si="4"/>
        <v>270352881</v>
      </c>
      <c r="H74" s="29">
        <f t="shared" si="4"/>
        <v>12545</v>
      </c>
      <c r="I74" s="29">
        <f t="shared" si="4"/>
        <v>4489893</v>
      </c>
      <c r="J74" s="30">
        <f t="shared" si="4"/>
        <v>4120242470</v>
      </c>
      <c r="K74" s="31">
        <f>IFERROR(D74/$J74,0)</f>
        <v>0.85545672170113818</v>
      </c>
      <c r="L74" s="32">
        <f>IFERROR(E74/$J74,0)</f>
        <v>3.8097840149684203E-2</v>
      </c>
      <c r="M74" s="32">
        <f t="shared" si="3"/>
        <v>3.9736908007746444E-2</v>
      </c>
      <c r="N74" s="32">
        <f t="shared" si="2"/>
        <v>6.5615769695223786E-2</v>
      </c>
      <c r="O74" s="32">
        <f t="shared" si="2"/>
        <v>3.0447237247180746E-6</v>
      </c>
      <c r="P74" s="32">
        <f t="shared" si="2"/>
        <v>1.089715722482711E-3</v>
      </c>
    </row>
    <row r="75" spans="1:16" ht="8.25" customHeight="1" thickTop="1" x14ac:dyDescent="0.2">
      <c r="A75" s="33"/>
      <c r="B75" s="34"/>
      <c r="C75" s="34"/>
      <c r="D75" s="34"/>
      <c r="E75" s="34"/>
      <c r="F75" s="34"/>
      <c r="G75" s="34"/>
      <c r="H75" s="34"/>
      <c r="I75" s="34"/>
      <c r="J75" s="35"/>
      <c r="K75" s="34"/>
      <c r="L75" s="34"/>
      <c r="M75" s="34"/>
      <c r="N75" s="34"/>
      <c r="O75" s="35"/>
      <c r="P75" s="35"/>
    </row>
    <row r="76" spans="1:16" ht="15" customHeight="1" x14ac:dyDescent="0.2">
      <c r="A76" s="12">
        <v>318001</v>
      </c>
      <c r="B76" s="13" t="s">
        <v>206</v>
      </c>
      <c r="C76" s="14" t="s">
        <v>85</v>
      </c>
      <c r="D76" s="15">
        <v>8339211</v>
      </c>
      <c r="E76" s="15">
        <v>0</v>
      </c>
      <c r="F76" s="15">
        <v>0</v>
      </c>
      <c r="G76" s="15">
        <v>200183</v>
      </c>
      <c r="H76" s="15">
        <v>0</v>
      </c>
      <c r="I76" s="15">
        <v>0</v>
      </c>
      <c r="J76" s="16">
        <v>8539394</v>
      </c>
      <c r="K76" s="17">
        <f t="shared" ref="K76:P79" si="5">IFERROR(D76/$J76,0)</f>
        <v>0.97655770421179766</v>
      </c>
      <c r="L76" s="18">
        <f t="shared" si="5"/>
        <v>0</v>
      </c>
      <c r="M76" s="18">
        <f t="shared" si="5"/>
        <v>0</v>
      </c>
      <c r="N76" s="18">
        <f t="shared" si="5"/>
        <v>2.34422957882023E-2</v>
      </c>
      <c r="O76" s="18">
        <f t="shared" si="5"/>
        <v>0</v>
      </c>
      <c r="P76" s="18">
        <f t="shared" si="5"/>
        <v>0</v>
      </c>
    </row>
    <row r="77" spans="1:16" ht="15" customHeight="1" x14ac:dyDescent="0.2">
      <c r="A77" s="12">
        <v>319001</v>
      </c>
      <c r="B77" s="13" t="s">
        <v>206</v>
      </c>
      <c r="C77" s="14" t="s">
        <v>86</v>
      </c>
      <c r="D77" s="15">
        <v>2235808</v>
      </c>
      <c r="E77" s="15">
        <v>76993</v>
      </c>
      <c r="F77" s="15">
        <v>0</v>
      </c>
      <c r="G77" s="15">
        <v>110052</v>
      </c>
      <c r="H77" s="15">
        <v>0</v>
      </c>
      <c r="I77" s="15">
        <v>0</v>
      </c>
      <c r="J77" s="16">
        <v>2422853</v>
      </c>
      <c r="K77" s="17">
        <f t="shared" si="5"/>
        <v>0.92279969110796234</v>
      </c>
      <c r="L77" s="18">
        <f t="shared" si="5"/>
        <v>3.1777825563498903E-2</v>
      </c>
      <c r="M77" s="18">
        <f t="shared" si="5"/>
        <v>0</v>
      </c>
      <c r="N77" s="18">
        <f t="shared" si="5"/>
        <v>4.542248332853871E-2</v>
      </c>
      <c r="O77" s="18">
        <f t="shared" si="5"/>
        <v>0</v>
      </c>
      <c r="P77" s="18">
        <f t="shared" si="5"/>
        <v>0</v>
      </c>
    </row>
    <row r="78" spans="1:16" ht="15" customHeight="1" x14ac:dyDescent="0.2">
      <c r="A78" s="19" t="s">
        <v>87</v>
      </c>
      <c r="B78" s="13" t="s">
        <v>206</v>
      </c>
      <c r="C78" s="21" t="s">
        <v>88</v>
      </c>
      <c r="D78" s="22">
        <v>4034402</v>
      </c>
      <c r="E78" s="22">
        <v>27650</v>
      </c>
      <c r="F78" s="22">
        <v>312129</v>
      </c>
      <c r="G78" s="22">
        <v>0</v>
      </c>
      <c r="H78" s="22">
        <v>0</v>
      </c>
      <c r="I78" s="22">
        <v>0</v>
      </c>
      <c r="J78" s="23">
        <v>4374181</v>
      </c>
      <c r="K78" s="24">
        <f t="shared" si="5"/>
        <v>0.92232168719127072</v>
      </c>
      <c r="L78" s="25">
        <f t="shared" si="5"/>
        <v>6.3211833255185368E-3</v>
      </c>
      <c r="M78" s="25">
        <f t="shared" si="5"/>
        <v>7.1357129483210685E-2</v>
      </c>
      <c r="N78" s="25">
        <f t="shared" si="5"/>
        <v>0</v>
      </c>
      <c r="O78" s="25">
        <f t="shared" si="5"/>
        <v>0</v>
      </c>
      <c r="P78" s="25">
        <f t="shared" si="5"/>
        <v>0</v>
      </c>
    </row>
    <row r="79" spans="1:16" ht="15" customHeight="1" thickBot="1" x14ac:dyDescent="0.25">
      <c r="A79" s="26"/>
      <c r="B79" s="27"/>
      <c r="C79" s="28" t="s">
        <v>89</v>
      </c>
      <c r="D79" s="29">
        <f>SUM(D76:D78)</f>
        <v>14609421</v>
      </c>
      <c r="E79" s="29">
        <f t="shared" ref="E79:J79" si="6">SUM(E76:E78)</f>
        <v>104643</v>
      </c>
      <c r="F79" s="29">
        <f t="shared" si="6"/>
        <v>312129</v>
      </c>
      <c r="G79" s="29">
        <f t="shared" si="6"/>
        <v>310235</v>
      </c>
      <c r="H79" s="29">
        <f t="shared" si="6"/>
        <v>0</v>
      </c>
      <c r="I79" s="29">
        <f t="shared" si="6"/>
        <v>0</v>
      </c>
      <c r="J79" s="30">
        <f t="shared" si="6"/>
        <v>15336428</v>
      </c>
      <c r="K79" s="31">
        <f t="shared" si="5"/>
        <v>0.95259606735023306</v>
      </c>
      <c r="L79" s="32">
        <f t="shared" si="5"/>
        <v>6.8231663852886737E-3</v>
      </c>
      <c r="M79" s="32">
        <f t="shared" si="5"/>
        <v>2.0352131539364968E-2</v>
      </c>
      <c r="N79" s="32">
        <f t="shared" si="5"/>
        <v>2.0228634725113305E-2</v>
      </c>
      <c r="O79" s="32">
        <f t="shared" si="5"/>
        <v>0</v>
      </c>
      <c r="P79" s="32">
        <f t="shared" si="5"/>
        <v>0</v>
      </c>
    </row>
    <row r="80" spans="1:16" ht="8.25" customHeight="1" thickTop="1" x14ac:dyDescent="0.2">
      <c r="A80" s="33"/>
      <c r="B80" s="34"/>
      <c r="C80" s="34"/>
      <c r="D80" s="34"/>
      <c r="E80" s="34"/>
      <c r="F80" s="34"/>
      <c r="G80" s="34"/>
      <c r="H80" s="34"/>
      <c r="I80" s="34"/>
      <c r="J80" s="35"/>
      <c r="K80" s="34"/>
      <c r="L80" s="34"/>
      <c r="M80" s="34"/>
      <c r="N80" s="34"/>
      <c r="O80" s="35"/>
      <c r="P80" s="35"/>
    </row>
    <row r="81" spans="1:16" ht="15" customHeight="1" x14ac:dyDescent="0.2">
      <c r="A81" s="5">
        <v>321001</v>
      </c>
      <c r="B81" s="6" t="s">
        <v>206</v>
      </c>
      <c r="C81" s="7" t="s">
        <v>90</v>
      </c>
      <c r="D81" s="8">
        <v>1470419</v>
      </c>
      <c r="E81" s="8">
        <v>25000</v>
      </c>
      <c r="F81" s="8">
        <v>86200</v>
      </c>
      <c r="G81" s="8">
        <v>67557</v>
      </c>
      <c r="H81" s="8">
        <v>0</v>
      </c>
      <c r="I81" s="8">
        <v>0</v>
      </c>
      <c r="J81" s="9">
        <v>1649176</v>
      </c>
      <c r="K81" s="10">
        <f t="shared" ref="K81:P122" si="7">IFERROR(D81/$J81,0)</f>
        <v>0.89160829408140796</v>
      </c>
      <c r="L81" s="11">
        <f t="shared" si="7"/>
        <v>1.5159085506944074E-2</v>
      </c>
      <c r="M81" s="11">
        <f t="shared" si="7"/>
        <v>5.2268526827943168E-2</v>
      </c>
      <c r="N81" s="11">
        <f t="shared" si="7"/>
        <v>4.0964093583704835E-2</v>
      </c>
      <c r="O81" s="11">
        <f t="shared" si="7"/>
        <v>0</v>
      </c>
      <c r="P81" s="11">
        <f t="shared" si="7"/>
        <v>0</v>
      </c>
    </row>
    <row r="82" spans="1:16" ht="15" customHeight="1" x14ac:dyDescent="0.2">
      <c r="A82" s="12">
        <v>329001</v>
      </c>
      <c r="B82" s="13" t="s">
        <v>206</v>
      </c>
      <c r="C82" s="14" t="s">
        <v>91</v>
      </c>
      <c r="D82" s="15">
        <v>1820329</v>
      </c>
      <c r="E82" s="15">
        <v>38509</v>
      </c>
      <c r="F82" s="15">
        <v>160769</v>
      </c>
      <c r="G82" s="15">
        <v>119242</v>
      </c>
      <c r="H82" s="15">
        <v>0</v>
      </c>
      <c r="I82" s="15">
        <v>0</v>
      </c>
      <c r="J82" s="16">
        <v>2138849</v>
      </c>
      <c r="K82" s="17">
        <f t="shared" si="7"/>
        <v>0.85107878115752911</v>
      </c>
      <c r="L82" s="18">
        <f t="shared" si="7"/>
        <v>1.8004543565254022E-2</v>
      </c>
      <c r="M82" s="18">
        <f t="shared" si="7"/>
        <v>7.5166129072225293E-2</v>
      </c>
      <c r="N82" s="18">
        <f t="shared" si="7"/>
        <v>5.5750546204991563E-2</v>
      </c>
      <c r="O82" s="18">
        <f t="shared" si="7"/>
        <v>0</v>
      </c>
      <c r="P82" s="18">
        <f t="shared" si="7"/>
        <v>0</v>
      </c>
    </row>
    <row r="83" spans="1:16" ht="15" customHeight="1" x14ac:dyDescent="0.2">
      <c r="A83" s="12">
        <v>331001</v>
      </c>
      <c r="B83" s="13" t="s">
        <v>206</v>
      </c>
      <c r="C83" s="14" t="s">
        <v>92</v>
      </c>
      <c r="D83" s="15">
        <v>6553896</v>
      </c>
      <c r="E83" s="15">
        <v>110554</v>
      </c>
      <c r="F83" s="15">
        <v>312346</v>
      </c>
      <c r="G83" s="15">
        <v>240836</v>
      </c>
      <c r="H83" s="15">
        <v>0</v>
      </c>
      <c r="I83" s="15">
        <v>0</v>
      </c>
      <c r="J83" s="16">
        <v>7217632</v>
      </c>
      <c r="K83" s="17">
        <f t="shared" si="7"/>
        <v>0.90803964513568991</v>
      </c>
      <c r="L83" s="18">
        <f t="shared" si="7"/>
        <v>1.5317212071770907E-2</v>
      </c>
      <c r="M83" s="18">
        <f t="shared" si="7"/>
        <v>4.3275412212758976E-2</v>
      </c>
      <c r="N83" s="18">
        <f t="shared" si="7"/>
        <v>3.336773057978018E-2</v>
      </c>
      <c r="O83" s="18">
        <f t="shared" si="7"/>
        <v>0</v>
      </c>
      <c r="P83" s="18">
        <f t="shared" si="7"/>
        <v>0</v>
      </c>
    </row>
    <row r="84" spans="1:16" ht="15" customHeight="1" x14ac:dyDescent="0.2">
      <c r="A84" s="12">
        <v>333001</v>
      </c>
      <c r="B84" s="13" t="s">
        <v>206</v>
      </c>
      <c r="C84" s="14" t="s">
        <v>93</v>
      </c>
      <c r="D84" s="15">
        <v>2449569</v>
      </c>
      <c r="E84" s="15">
        <v>92107</v>
      </c>
      <c r="F84" s="15">
        <v>192344</v>
      </c>
      <c r="G84" s="15">
        <v>26762</v>
      </c>
      <c r="H84" s="15">
        <v>0</v>
      </c>
      <c r="I84" s="15">
        <v>0</v>
      </c>
      <c r="J84" s="16">
        <v>2760782</v>
      </c>
      <c r="K84" s="17">
        <f t="shared" si="7"/>
        <v>0.88727360581168668</v>
      </c>
      <c r="L84" s="18">
        <f t="shared" si="7"/>
        <v>3.3362648698810698E-2</v>
      </c>
      <c r="M84" s="18">
        <f t="shared" si="7"/>
        <v>6.9670115206488595E-2</v>
      </c>
      <c r="N84" s="18">
        <f t="shared" si="7"/>
        <v>9.693630283014015E-3</v>
      </c>
      <c r="O84" s="18">
        <f t="shared" si="7"/>
        <v>0</v>
      </c>
      <c r="P84" s="18">
        <f t="shared" si="7"/>
        <v>0</v>
      </c>
    </row>
    <row r="85" spans="1:16" ht="15" customHeight="1" x14ac:dyDescent="0.2">
      <c r="A85" s="19">
        <v>336001</v>
      </c>
      <c r="B85" s="20" t="s">
        <v>206</v>
      </c>
      <c r="C85" s="36" t="s">
        <v>94</v>
      </c>
      <c r="D85" s="22">
        <v>4130816</v>
      </c>
      <c r="E85" s="22">
        <v>51400</v>
      </c>
      <c r="F85" s="22">
        <v>224943</v>
      </c>
      <c r="G85" s="22">
        <v>64774</v>
      </c>
      <c r="H85" s="22">
        <v>0</v>
      </c>
      <c r="I85" s="22">
        <v>0</v>
      </c>
      <c r="J85" s="23">
        <v>4471933</v>
      </c>
      <c r="K85" s="24">
        <f t="shared" si="7"/>
        <v>0.92372045824479032</v>
      </c>
      <c r="L85" s="25">
        <f t="shared" si="7"/>
        <v>1.1493911022369968E-2</v>
      </c>
      <c r="M85" s="25">
        <f t="shared" si="7"/>
        <v>5.0301066675193927E-2</v>
      </c>
      <c r="N85" s="25">
        <f t="shared" si="7"/>
        <v>1.4484564057645765E-2</v>
      </c>
      <c r="O85" s="25">
        <f t="shared" si="7"/>
        <v>0</v>
      </c>
      <c r="P85" s="25">
        <f t="shared" si="7"/>
        <v>0</v>
      </c>
    </row>
    <row r="86" spans="1:16" ht="15" customHeight="1" x14ac:dyDescent="0.2">
      <c r="A86" s="5">
        <v>337001</v>
      </c>
      <c r="B86" s="6" t="s">
        <v>206</v>
      </c>
      <c r="C86" s="37" t="s">
        <v>95</v>
      </c>
      <c r="D86" s="8">
        <v>8790329</v>
      </c>
      <c r="E86" s="8">
        <v>132703</v>
      </c>
      <c r="F86" s="8">
        <v>375565</v>
      </c>
      <c r="G86" s="8">
        <v>122286</v>
      </c>
      <c r="H86" s="8">
        <v>0</v>
      </c>
      <c r="I86" s="8">
        <v>0</v>
      </c>
      <c r="J86" s="9">
        <v>9420883</v>
      </c>
      <c r="K86" s="10">
        <f t="shared" si="7"/>
        <v>0.93306848200959502</v>
      </c>
      <c r="L86" s="11">
        <f t="shared" si="7"/>
        <v>1.408604692362701E-2</v>
      </c>
      <c r="M86" s="11">
        <f t="shared" si="7"/>
        <v>3.9865159136356965E-2</v>
      </c>
      <c r="N86" s="11">
        <f t="shared" si="7"/>
        <v>1.2980311930420959E-2</v>
      </c>
      <c r="O86" s="11">
        <f t="shared" si="7"/>
        <v>0</v>
      </c>
      <c r="P86" s="11">
        <f t="shared" si="7"/>
        <v>0</v>
      </c>
    </row>
    <row r="87" spans="1:16" ht="15" customHeight="1" x14ac:dyDescent="0.2">
      <c r="A87" s="12">
        <v>340001</v>
      </c>
      <c r="B87" s="13" t="s">
        <v>206</v>
      </c>
      <c r="C87" s="38" t="s">
        <v>96</v>
      </c>
      <c r="D87" s="15">
        <v>789202</v>
      </c>
      <c r="E87" s="15">
        <v>18940</v>
      </c>
      <c r="F87" s="15">
        <v>15741</v>
      </c>
      <c r="G87" s="15">
        <v>0</v>
      </c>
      <c r="H87" s="15">
        <v>0</v>
      </c>
      <c r="I87" s="15">
        <v>0</v>
      </c>
      <c r="J87" s="16">
        <v>823883</v>
      </c>
      <c r="K87" s="17">
        <f t="shared" si="7"/>
        <v>0.95790543074684154</v>
      </c>
      <c r="L87" s="18">
        <f t="shared" si="7"/>
        <v>2.2988701065563923E-2</v>
      </c>
      <c r="M87" s="18">
        <f t="shared" si="7"/>
        <v>1.9105868187594598E-2</v>
      </c>
      <c r="N87" s="18">
        <f t="shared" si="7"/>
        <v>0</v>
      </c>
      <c r="O87" s="18">
        <f t="shared" si="7"/>
        <v>0</v>
      </c>
      <c r="P87" s="18">
        <f t="shared" si="7"/>
        <v>0</v>
      </c>
    </row>
    <row r="88" spans="1:16" ht="15" customHeight="1" x14ac:dyDescent="0.2">
      <c r="A88" s="12">
        <v>341001</v>
      </c>
      <c r="B88" s="13" t="s">
        <v>206</v>
      </c>
      <c r="C88" s="14" t="s">
        <v>97</v>
      </c>
      <c r="D88" s="15">
        <v>3476205</v>
      </c>
      <c r="E88" s="15">
        <v>74550</v>
      </c>
      <c r="F88" s="15">
        <v>149487</v>
      </c>
      <c r="G88" s="15">
        <v>65227</v>
      </c>
      <c r="H88" s="15">
        <v>0</v>
      </c>
      <c r="I88" s="15">
        <v>0</v>
      </c>
      <c r="J88" s="16">
        <v>3765469</v>
      </c>
      <c r="K88" s="17">
        <f t="shared" si="7"/>
        <v>0.9231798216902064</v>
      </c>
      <c r="L88" s="18">
        <f t="shared" si="7"/>
        <v>1.9798330566524382E-2</v>
      </c>
      <c r="M88" s="18">
        <f t="shared" si="7"/>
        <v>3.9699437175023881E-2</v>
      </c>
      <c r="N88" s="18">
        <f t="shared" si="7"/>
        <v>1.7322410568245284E-2</v>
      </c>
      <c r="O88" s="18">
        <f t="shared" si="7"/>
        <v>0</v>
      </c>
      <c r="P88" s="18">
        <f t="shared" si="7"/>
        <v>0</v>
      </c>
    </row>
    <row r="89" spans="1:16" ht="15" customHeight="1" x14ac:dyDescent="0.2">
      <c r="A89" s="12">
        <v>343001</v>
      </c>
      <c r="B89" s="13" t="s">
        <v>206</v>
      </c>
      <c r="C89" s="38" t="s">
        <v>98</v>
      </c>
      <c r="D89" s="15">
        <v>2479786</v>
      </c>
      <c r="E89" s="15">
        <v>74124</v>
      </c>
      <c r="F89" s="15">
        <v>119730</v>
      </c>
      <c r="G89" s="15">
        <v>0</v>
      </c>
      <c r="H89" s="15">
        <v>0</v>
      </c>
      <c r="I89" s="15">
        <v>0</v>
      </c>
      <c r="J89" s="16">
        <v>2673640</v>
      </c>
      <c r="K89" s="17">
        <f t="shared" si="7"/>
        <v>0.92749435226881705</v>
      </c>
      <c r="L89" s="18">
        <f t="shared" si="7"/>
        <v>2.7724001735461766E-2</v>
      </c>
      <c r="M89" s="18">
        <f t="shared" si="7"/>
        <v>4.4781645995721188E-2</v>
      </c>
      <c r="N89" s="18">
        <f t="shared" si="7"/>
        <v>0</v>
      </c>
      <c r="O89" s="18">
        <f t="shared" si="7"/>
        <v>0</v>
      </c>
      <c r="P89" s="18">
        <f t="shared" si="7"/>
        <v>0</v>
      </c>
    </row>
    <row r="90" spans="1:16" ht="15" customHeight="1" x14ac:dyDescent="0.2">
      <c r="A90" s="19">
        <v>344001</v>
      </c>
      <c r="B90" s="20" t="s">
        <v>206</v>
      </c>
      <c r="C90" s="36" t="s">
        <v>99</v>
      </c>
      <c r="D90" s="22">
        <v>3150452</v>
      </c>
      <c r="E90" s="22">
        <v>65951</v>
      </c>
      <c r="F90" s="22">
        <v>201881</v>
      </c>
      <c r="G90" s="22">
        <v>56201</v>
      </c>
      <c r="H90" s="22">
        <v>0</v>
      </c>
      <c r="I90" s="22">
        <v>0</v>
      </c>
      <c r="J90" s="23">
        <v>3474485</v>
      </c>
      <c r="K90" s="24">
        <f t="shared" si="7"/>
        <v>0.9067392721511246</v>
      </c>
      <c r="L90" s="25">
        <f t="shared" si="7"/>
        <v>1.8981518124268775E-2</v>
      </c>
      <c r="M90" s="25">
        <f t="shared" si="7"/>
        <v>5.8103862874641851E-2</v>
      </c>
      <c r="N90" s="25">
        <f t="shared" si="7"/>
        <v>1.6175346849964814E-2</v>
      </c>
      <c r="O90" s="25">
        <f t="shared" si="7"/>
        <v>0</v>
      </c>
      <c r="P90" s="25">
        <f t="shared" si="7"/>
        <v>0</v>
      </c>
    </row>
    <row r="91" spans="1:16" ht="15" customHeight="1" x14ac:dyDescent="0.2">
      <c r="A91" s="5">
        <v>345001</v>
      </c>
      <c r="B91" s="6" t="s">
        <v>206</v>
      </c>
      <c r="C91" s="7" t="s">
        <v>100</v>
      </c>
      <c r="D91" s="8">
        <v>6659081</v>
      </c>
      <c r="E91" s="8">
        <v>374397</v>
      </c>
      <c r="F91" s="8">
        <v>730659</v>
      </c>
      <c r="G91" s="8">
        <v>0</v>
      </c>
      <c r="H91" s="8">
        <v>0</v>
      </c>
      <c r="I91" s="8">
        <v>0</v>
      </c>
      <c r="J91" s="9">
        <v>7764137</v>
      </c>
      <c r="K91" s="10">
        <f t="shared" si="7"/>
        <v>0.85767175411768237</v>
      </c>
      <c r="L91" s="11">
        <f t="shared" si="7"/>
        <v>4.8221328397476761E-2</v>
      </c>
      <c r="M91" s="11">
        <f t="shared" si="7"/>
        <v>9.4106917484840874E-2</v>
      </c>
      <c r="N91" s="11">
        <f t="shared" si="7"/>
        <v>0</v>
      </c>
      <c r="O91" s="11">
        <f t="shared" si="7"/>
        <v>0</v>
      </c>
      <c r="P91" s="11">
        <f t="shared" si="7"/>
        <v>0</v>
      </c>
    </row>
    <row r="92" spans="1:16" ht="15" customHeight="1" x14ac:dyDescent="0.2">
      <c r="A92" s="12">
        <v>346001</v>
      </c>
      <c r="B92" s="13" t="s">
        <v>206</v>
      </c>
      <c r="C92" s="14" t="s">
        <v>101</v>
      </c>
      <c r="D92" s="15">
        <v>3594826</v>
      </c>
      <c r="E92" s="15">
        <v>54289</v>
      </c>
      <c r="F92" s="15">
        <v>189322</v>
      </c>
      <c r="G92" s="15">
        <v>32140</v>
      </c>
      <c r="H92" s="15">
        <v>0</v>
      </c>
      <c r="I92" s="15">
        <v>0</v>
      </c>
      <c r="J92" s="16">
        <v>3870577</v>
      </c>
      <c r="K92" s="17">
        <f t="shared" si="7"/>
        <v>0.92875713362633017</v>
      </c>
      <c r="L92" s="18">
        <f t="shared" si="7"/>
        <v>1.4026074148634687E-2</v>
      </c>
      <c r="M92" s="18">
        <f t="shared" si="7"/>
        <v>4.8913120705259189E-2</v>
      </c>
      <c r="N92" s="18">
        <f t="shared" si="7"/>
        <v>8.3036715197759917E-3</v>
      </c>
      <c r="O92" s="18">
        <f t="shared" si="7"/>
        <v>0</v>
      </c>
      <c r="P92" s="18">
        <f t="shared" si="7"/>
        <v>0</v>
      </c>
    </row>
    <row r="93" spans="1:16" ht="15" customHeight="1" x14ac:dyDescent="0.2">
      <c r="A93" s="12">
        <v>347001</v>
      </c>
      <c r="B93" s="13" t="s">
        <v>206</v>
      </c>
      <c r="C93" s="38" t="s">
        <v>102</v>
      </c>
      <c r="D93" s="15">
        <v>5265233</v>
      </c>
      <c r="E93" s="15">
        <v>119384</v>
      </c>
      <c r="F93" s="15">
        <v>203728</v>
      </c>
      <c r="G93" s="15">
        <v>183201</v>
      </c>
      <c r="H93" s="15">
        <v>0</v>
      </c>
      <c r="I93" s="15">
        <v>0</v>
      </c>
      <c r="J93" s="16">
        <v>5771546</v>
      </c>
      <c r="K93" s="17">
        <f t="shared" si="7"/>
        <v>0.91227428491430196</v>
      </c>
      <c r="L93" s="18">
        <f t="shared" si="7"/>
        <v>2.0684925668096554E-2</v>
      </c>
      <c r="M93" s="18">
        <f t="shared" si="7"/>
        <v>3.5298687734620846E-2</v>
      </c>
      <c r="N93" s="18">
        <f t="shared" si="7"/>
        <v>3.1742101682980611E-2</v>
      </c>
      <c r="O93" s="18">
        <f t="shared" si="7"/>
        <v>0</v>
      </c>
      <c r="P93" s="18">
        <f t="shared" si="7"/>
        <v>0</v>
      </c>
    </row>
    <row r="94" spans="1:16" ht="15" customHeight="1" x14ac:dyDescent="0.2">
      <c r="A94" s="12">
        <v>348001</v>
      </c>
      <c r="B94" s="13" t="s">
        <v>206</v>
      </c>
      <c r="C94" s="14" t="s">
        <v>103</v>
      </c>
      <c r="D94" s="15">
        <v>4581900</v>
      </c>
      <c r="E94" s="15">
        <v>129597</v>
      </c>
      <c r="F94" s="15">
        <v>100327</v>
      </c>
      <c r="G94" s="15">
        <v>0</v>
      </c>
      <c r="H94" s="15">
        <v>0</v>
      </c>
      <c r="I94" s="15">
        <v>0</v>
      </c>
      <c r="J94" s="16">
        <v>4811824</v>
      </c>
      <c r="K94" s="17">
        <f t="shared" si="7"/>
        <v>0.95221687243756215</v>
      </c>
      <c r="L94" s="18">
        <f t="shared" si="7"/>
        <v>2.6933029969508443E-2</v>
      </c>
      <c r="M94" s="18">
        <f t="shared" si="7"/>
        <v>2.0850097592929419E-2</v>
      </c>
      <c r="N94" s="18">
        <f t="shared" si="7"/>
        <v>0</v>
      </c>
      <c r="O94" s="18">
        <f t="shared" si="7"/>
        <v>0</v>
      </c>
      <c r="P94" s="18">
        <f t="shared" si="7"/>
        <v>0</v>
      </c>
    </row>
    <row r="95" spans="1:16" ht="15" customHeight="1" x14ac:dyDescent="0.2">
      <c r="A95" s="19" t="s">
        <v>104</v>
      </c>
      <c r="B95" s="20" t="s">
        <v>206</v>
      </c>
      <c r="C95" s="36" t="s">
        <v>105</v>
      </c>
      <c r="D95" s="22">
        <v>450762</v>
      </c>
      <c r="E95" s="22">
        <v>9221</v>
      </c>
      <c r="F95" s="22">
        <v>26782</v>
      </c>
      <c r="G95" s="22">
        <v>87012</v>
      </c>
      <c r="H95" s="22">
        <v>0</v>
      </c>
      <c r="I95" s="22">
        <v>0</v>
      </c>
      <c r="J95" s="23">
        <v>573777</v>
      </c>
      <c r="K95" s="24">
        <f t="shared" si="7"/>
        <v>0.78560486042486888</v>
      </c>
      <c r="L95" s="25">
        <f t="shared" si="7"/>
        <v>1.6070703426592562E-2</v>
      </c>
      <c r="M95" s="25">
        <f t="shared" si="7"/>
        <v>4.6676670553194008E-2</v>
      </c>
      <c r="N95" s="25">
        <f t="shared" si="7"/>
        <v>0.15164776559534454</v>
      </c>
      <c r="O95" s="25">
        <f t="shared" si="7"/>
        <v>0</v>
      </c>
      <c r="P95" s="25">
        <f t="shared" si="7"/>
        <v>0</v>
      </c>
    </row>
    <row r="96" spans="1:16" ht="15" customHeight="1" x14ac:dyDescent="0.2">
      <c r="A96" s="5" t="s">
        <v>106</v>
      </c>
      <c r="B96" s="6" t="s">
        <v>206</v>
      </c>
      <c r="C96" s="7" t="s">
        <v>107</v>
      </c>
      <c r="D96" s="8">
        <v>1524615</v>
      </c>
      <c r="E96" s="8">
        <v>85365</v>
      </c>
      <c r="F96" s="8">
        <v>106908</v>
      </c>
      <c r="G96" s="8">
        <v>0</v>
      </c>
      <c r="H96" s="8">
        <v>0</v>
      </c>
      <c r="I96" s="8">
        <v>0</v>
      </c>
      <c r="J96" s="9">
        <v>1716888</v>
      </c>
      <c r="K96" s="10">
        <f t="shared" si="7"/>
        <v>0.88801074968198279</v>
      </c>
      <c r="L96" s="11">
        <f t="shared" si="7"/>
        <v>4.9720773865272516E-2</v>
      </c>
      <c r="M96" s="11">
        <f t="shared" si="7"/>
        <v>6.2268476452744734E-2</v>
      </c>
      <c r="N96" s="11">
        <f t="shared" si="7"/>
        <v>0</v>
      </c>
      <c r="O96" s="11">
        <f t="shared" si="7"/>
        <v>0</v>
      </c>
      <c r="P96" s="11">
        <f t="shared" si="7"/>
        <v>0</v>
      </c>
    </row>
    <row r="97" spans="1:16" ht="15" customHeight="1" x14ac:dyDescent="0.2">
      <c r="A97" s="12" t="s">
        <v>108</v>
      </c>
      <c r="B97" s="13" t="s">
        <v>206</v>
      </c>
      <c r="C97" s="14" t="s">
        <v>109</v>
      </c>
      <c r="D97" s="15">
        <v>2487414</v>
      </c>
      <c r="E97" s="15">
        <v>75772</v>
      </c>
      <c r="F97" s="15">
        <v>244201</v>
      </c>
      <c r="G97" s="15">
        <v>0</v>
      </c>
      <c r="H97" s="15">
        <v>0</v>
      </c>
      <c r="I97" s="15">
        <v>0</v>
      </c>
      <c r="J97" s="16">
        <v>2807387</v>
      </c>
      <c r="K97" s="17">
        <f t="shared" si="7"/>
        <v>0.88602462004704019</v>
      </c>
      <c r="L97" s="18">
        <f t="shared" si="7"/>
        <v>2.6990222580641713E-2</v>
      </c>
      <c r="M97" s="18">
        <f t="shared" si="7"/>
        <v>8.69851573723181E-2</v>
      </c>
      <c r="N97" s="18">
        <f t="shared" si="7"/>
        <v>0</v>
      </c>
      <c r="O97" s="18">
        <f t="shared" si="7"/>
        <v>0</v>
      </c>
      <c r="P97" s="18">
        <f t="shared" si="7"/>
        <v>0</v>
      </c>
    </row>
    <row r="98" spans="1:16" ht="15" customHeight="1" x14ac:dyDescent="0.2">
      <c r="A98" s="12" t="s">
        <v>110</v>
      </c>
      <c r="B98" s="13" t="s">
        <v>206</v>
      </c>
      <c r="C98" s="14" t="s">
        <v>111</v>
      </c>
      <c r="D98" s="15">
        <v>270993</v>
      </c>
      <c r="E98" s="15">
        <v>80791</v>
      </c>
      <c r="F98" s="15">
        <v>0</v>
      </c>
      <c r="G98" s="15">
        <v>0</v>
      </c>
      <c r="H98" s="15">
        <v>0</v>
      </c>
      <c r="I98" s="15">
        <v>0</v>
      </c>
      <c r="J98" s="16">
        <v>351784</v>
      </c>
      <c r="K98" s="17">
        <f t="shared" si="7"/>
        <v>0.77033918540922841</v>
      </c>
      <c r="L98" s="18">
        <f t="shared" si="7"/>
        <v>0.22966081459077162</v>
      </c>
      <c r="M98" s="18">
        <f t="shared" si="7"/>
        <v>0</v>
      </c>
      <c r="N98" s="18">
        <f t="shared" si="7"/>
        <v>0</v>
      </c>
      <c r="O98" s="18">
        <f t="shared" si="7"/>
        <v>0</v>
      </c>
      <c r="P98" s="18">
        <f t="shared" si="7"/>
        <v>0</v>
      </c>
    </row>
    <row r="99" spans="1:16" ht="15" customHeight="1" x14ac:dyDescent="0.2">
      <c r="A99" s="12" t="s">
        <v>112</v>
      </c>
      <c r="B99" s="13" t="s">
        <v>206</v>
      </c>
      <c r="C99" s="14" t="s">
        <v>113</v>
      </c>
      <c r="D99" s="15">
        <v>1411584</v>
      </c>
      <c r="E99" s="15">
        <v>76149</v>
      </c>
      <c r="F99" s="15">
        <v>165977</v>
      </c>
      <c r="G99" s="15">
        <v>0</v>
      </c>
      <c r="H99" s="15">
        <v>0</v>
      </c>
      <c r="I99" s="15">
        <v>0</v>
      </c>
      <c r="J99" s="16">
        <v>1653710</v>
      </c>
      <c r="K99" s="17">
        <f t="shared" si="7"/>
        <v>0.85358617895519773</v>
      </c>
      <c r="L99" s="18">
        <f t="shared" si="7"/>
        <v>4.6047372272042864E-2</v>
      </c>
      <c r="M99" s="18">
        <f t="shared" si="7"/>
        <v>0.10036644877275944</v>
      </c>
      <c r="N99" s="18">
        <f t="shared" si="7"/>
        <v>0</v>
      </c>
      <c r="O99" s="18">
        <f t="shared" si="7"/>
        <v>0</v>
      </c>
      <c r="P99" s="18">
        <f t="shared" si="7"/>
        <v>0</v>
      </c>
    </row>
    <row r="100" spans="1:16" ht="15" customHeight="1" x14ac:dyDescent="0.2">
      <c r="A100" s="19" t="s">
        <v>114</v>
      </c>
      <c r="B100" s="20" t="s">
        <v>206</v>
      </c>
      <c r="C100" s="36" t="s">
        <v>115</v>
      </c>
      <c r="D100" s="22">
        <v>2466913</v>
      </c>
      <c r="E100" s="22">
        <v>66128</v>
      </c>
      <c r="F100" s="22">
        <v>229790</v>
      </c>
      <c r="G100" s="22">
        <v>0</v>
      </c>
      <c r="H100" s="22">
        <v>0</v>
      </c>
      <c r="I100" s="22">
        <v>0</v>
      </c>
      <c r="J100" s="23">
        <v>2762831</v>
      </c>
      <c r="K100" s="24">
        <f t="shared" si="7"/>
        <v>0.89289319542165269</v>
      </c>
      <c r="L100" s="25">
        <f t="shared" si="7"/>
        <v>2.3934869704299686E-2</v>
      </c>
      <c r="M100" s="25">
        <f t="shared" si="7"/>
        <v>8.317193487404767E-2</v>
      </c>
      <c r="N100" s="25">
        <f t="shared" si="7"/>
        <v>0</v>
      </c>
      <c r="O100" s="25">
        <f t="shared" si="7"/>
        <v>0</v>
      </c>
      <c r="P100" s="25">
        <f t="shared" si="7"/>
        <v>0</v>
      </c>
    </row>
    <row r="101" spans="1:16" ht="15" customHeight="1" x14ac:dyDescent="0.2">
      <c r="A101" s="5" t="s">
        <v>116</v>
      </c>
      <c r="B101" s="6" t="s">
        <v>206</v>
      </c>
      <c r="C101" s="7" t="s">
        <v>117</v>
      </c>
      <c r="D101" s="8">
        <v>2477333</v>
      </c>
      <c r="E101" s="8">
        <v>52084</v>
      </c>
      <c r="F101" s="8">
        <v>186795</v>
      </c>
      <c r="G101" s="8">
        <v>0</v>
      </c>
      <c r="H101" s="8">
        <v>0</v>
      </c>
      <c r="I101" s="8">
        <v>0</v>
      </c>
      <c r="J101" s="9">
        <v>2716212</v>
      </c>
      <c r="K101" s="10">
        <f t="shared" si="7"/>
        <v>0.91205436099980419</v>
      </c>
      <c r="L101" s="11">
        <f t="shared" si="7"/>
        <v>1.9175233744641435E-2</v>
      </c>
      <c r="M101" s="11">
        <f t="shared" si="7"/>
        <v>6.8770405255554432E-2</v>
      </c>
      <c r="N101" s="11">
        <f t="shared" si="7"/>
        <v>0</v>
      </c>
      <c r="O101" s="11">
        <f t="shared" si="7"/>
        <v>0</v>
      </c>
      <c r="P101" s="11">
        <f t="shared" si="7"/>
        <v>0</v>
      </c>
    </row>
    <row r="102" spans="1:16" ht="15" customHeight="1" x14ac:dyDescent="0.2">
      <c r="A102" s="12" t="s">
        <v>118</v>
      </c>
      <c r="B102" s="13" t="s">
        <v>206</v>
      </c>
      <c r="C102" s="14" t="s">
        <v>119</v>
      </c>
      <c r="D102" s="15">
        <v>293381</v>
      </c>
      <c r="E102" s="15">
        <v>43216</v>
      </c>
      <c r="F102" s="15">
        <v>20849</v>
      </c>
      <c r="G102" s="15">
        <v>14693</v>
      </c>
      <c r="H102" s="15">
        <v>0</v>
      </c>
      <c r="I102" s="15">
        <v>0</v>
      </c>
      <c r="J102" s="16">
        <v>372139</v>
      </c>
      <c r="K102" s="17">
        <f t="shared" si="7"/>
        <v>0.78836402527012761</v>
      </c>
      <c r="L102" s="18">
        <f t="shared" si="7"/>
        <v>0.1161286508535789</v>
      </c>
      <c r="M102" s="18">
        <f t="shared" si="7"/>
        <v>5.6024764939982104E-2</v>
      </c>
      <c r="N102" s="18">
        <f t="shared" si="7"/>
        <v>3.9482558936311432E-2</v>
      </c>
      <c r="O102" s="18">
        <f t="shared" si="7"/>
        <v>0</v>
      </c>
      <c r="P102" s="18">
        <f t="shared" si="7"/>
        <v>0</v>
      </c>
    </row>
    <row r="103" spans="1:16" ht="15" customHeight="1" x14ac:dyDescent="0.2">
      <c r="A103" s="12" t="s">
        <v>120</v>
      </c>
      <c r="B103" s="13" t="s">
        <v>206</v>
      </c>
      <c r="C103" s="14" t="s">
        <v>121</v>
      </c>
      <c r="D103" s="15">
        <v>644753</v>
      </c>
      <c r="E103" s="15">
        <v>2500</v>
      </c>
      <c r="F103" s="15">
        <v>51560</v>
      </c>
      <c r="G103" s="15">
        <v>0</v>
      </c>
      <c r="H103" s="15">
        <v>0</v>
      </c>
      <c r="I103" s="15">
        <v>0</v>
      </c>
      <c r="J103" s="16">
        <v>698813</v>
      </c>
      <c r="K103" s="17">
        <f t="shared" si="7"/>
        <v>0.92264024853573134</v>
      </c>
      <c r="L103" s="18">
        <f t="shared" si="7"/>
        <v>3.5774949807745419E-3</v>
      </c>
      <c r="M103" s="18">
        <f t="shared" si="7"/>
        <v>7.3782256483494152E-2</v>
      </c>
      <c r="N103" s="18">
        <f t="shared" si="7"/>
        <v>0</v>
      </c>
      <c r="O103" s="18">
        <f t="shared" si="7"/>
        <v>0</v>
      </c>
      <c r="P103" s="18">
        <f t="shared" si="7"/>
        <v>0</v>
      </c>
    </row>
    <row r="104" spans="1:16" ht="15" customHeight="1" x14ac:dyDescent="0.2">
      <c r="A104" s="12" t="s">
        <v>122</v>
      </c>
      <c r="B104" s="13" t="s">
        <v>206</v>
      </c>
      <c r="C104" s="14" t="s">
        <v>123</v>
      </c>
      <c r="D104" s="15">
        <v>2165860</v>
      </c>
      <c r="E104" s="15">
        <v>74772</v>
      </c>
      <c r="F104" s="15">
        <v>118540</v>
      </c>
      <c r="G104" s="15">
        <v>0</v>
      </c>
      <c r="H104" s="15">
        <v>0</v>
      </c>
      <c r="I104" s="15">
        <v>0</v>
      </c>
      <c r="J104" s="16">
        <v>2359172</v>
      </c>
      <c r="K104" s="17">
        <f t="shared" si="7"/>
        <v>0.91805938693745093</v>
      </c>
      <c r="L104" s="18">
        <f t="shared" si="7"/>
        <v>3.1694170666657626E-2</v>
      </c>
      <c r="M104" s="18">
        <f t="shared" si="7"/>
        <v>5.024644239589144E-2</v>
      </c>
      <c r="N104" s="18">
        <f t="shared" si="7"/>
        <v>0</v>
      </c>
      <c r="O104" s="18">
        <f t="shared" si="7"/>
        <v>0</v>
      </c>
      <c r="P104" s="18">
        <f t="shared" si="7"/>
        <v>0</v>
      </c>
    </row>
    <row r="105" spans="1:16" ht="15" customHeight="1" x14ac:dyDescent="0.2">
      <c r="A105" s="19" t="s">
        <v>124</v>
      </c>
      <c r="B105" s="20" t="s">
        <v>206</v>
      </c>
      <c r="C105" s="36" t="s">
        <v>125</v>
      </c>
      <c r="D105" s="22">
        <v>468175</v>
      </c>
      <c r="E105" s="22">
        <v>14350</v>
      </c>
      <c r="F105" s="22">
        <v>68042</v>
      </c>
      <c r="G105" s="22">
        <v>0</v>
      </c>
      <c r="H105" s="22">
        <v>0</v>
      </c>
      <c r="I105" s="22">
        <v>0</v>
      </c>
      <c r="J105" s="23">
        <v>550567</v>
      </c>
      <c r="K105" s="24">
        <f t="shared" si="7"/>
        <v>0.85035063852355841</v>
      </c>
      <c r="L105" s="25">
        <f t="shared" si="7"/>
        <v>2.6064039435709004E-2</v>
      </c>
      <c r="M105" s="25">
        <f t="shared" si="7"/>
        <v>0.12358532204073255</v>
      </c>
      <c r="N105" s="25">
        <f t="shared" si="7"/>
        <v>0</v>
      </c>
      <c r="O105" s="25">
        <f t="shared" si="7"/>
        <v>0</v>
      </c>
      <c r="P105" s="25">
        <f t="shared" si="7"/>
        <v>0</v>
      </c>
    </row>
    <row r="106" spans="1:16" ht="15" customHeight="1" x14ac:dyDescent="0.2">
      <c r="A106" s="5" t="s">
        <v>126</v>
      </c>
      <c r="B106" s="6" t="s">
        <v>206</v>
      </c>
      <c r="C106" s="37" t="s">
        <v>127</v>
      </c>
      <c r="D106" s="8">
        <v>1724519</v>
      </c>
      <c r="E106" s="8">
        <v>54417</v>
      </c>
      <c r="F106" s="8">
        <v>162492</v>
      </c>
      <c r="G106" s="8">
        <v>59769</v>
      </c>
      <c r="H106" s="8">
        <v>0</v>
      </c>
      <c r="I106" s="8">
        <v>0</v>
      </c>
      <c r="J106" s="9">
        <v>2001197</v>
      </c>
      <c r="K106" s="10">
        <f t="shared" si="7"/>
        <v>0.86174374636779882</v>
      </c>
      <c r="L106" s="11">
        <f t="shared" si="7"/>
        <v>2.7192225453066338E-2</v>
      </c>
      <c r="M106" s="11">
        <f t="shared" si="7"/>
        <v>8.1197403354092576E-2</v>
      </c>
      <c r="N106" s="11">
        <f t="shared" si="7"/>
        <v>2.9866624825042213E-2</v>
      </c>
      <c r="O106" s="11">
        <f t="shared" si="7"/>
        <v>0</v>
      </c>
      <c r="P106" s="11">
        <f t="shared" si="7"/>
        <v>0</v>
      </c>
    </row>
    <row r="107" spans="1:16" ht="15" customHeight="1" x14ac:dyDescent="0.2">
      <c r="A107" s="12" t="s">
        <v>128</v>
      </c>
      <c r="B107" s="13" t="s">
        <v>206</v>
      </c>
      <c r="C107" s="14" t="s">
        <v>129</v>
      </c>
      <c r="D107" s="15">
        <v>2326707</v>
      </c>
      <c r="E107" s="15">
        <v>1675</v>
      </c>
      <c r="F107" s="15">
        <v>13270</v>
      </c>
      <c r="G107" s="15">
        <v>53128</v>
      </c>
      <c r="H107" s="15">
        <v>0</v>
      </c>
      <c r="I107" s="15">
        <v>0</v>
      </c>
      <c r="J107" s="16">
        <v>2394780</v>
      </c>
      <c r="K107" s="17">
        <f t="shared" si="7"/>
        <v>0.97157442437301134</v>
      </c>
      <c r="L107" s="18">
        <f t="shared" si="7"/>
        <v>6.9943794419529142E-4</v>
      </c>
      <c r="M107" s="18">
        <f t="shared" si="7"/>
        <v>5.5412188175949359E-3</v>
      </c>
      <c r="N107" s="18">
        <f t="shared" si="7"/>
        <v>2.2184918865198473E-2</v>
      </c>
      <c r="O107" s="18">
        <f t="shared" si="7"/>
        <v>0</v>
      </c>
      <c r="P107" s="18">
        <f t="shared" si="7"/>
        <v>0</v>
      </c>
    </row>
    <row r="108" spans="1:16" ht="15" customHeight="1" x14ac:dyDescent="0.2">
      <c r="A108" s="12" t="s">
        <v>130</v>
      </c>
      <c r="B108" s="13" t="s">
        <v>206</v>
      </c>
      <c r="C108" s="38" t="s">
        <v>131</v>
      </c>
      <c r="D108" s="15">
        <v>2010486</v>
      </c>
      <c r="E108" s="15">
        <v>6692</v>
      </c>
      <c r="F108" s="15">
        <v>59821</v>
      </c>
      <c r="G108" s="15">
        <v>28725</v>
      </c>
      <c r="H108" s="15">
        <v>0</v>
      </c>
      <c r="I108" s="15">
        <v>0</v>
      </c>
      <c r="J108" s="16">
        <v>2105724</v>
      </c>
      <c r="K108" s="17">
        <f t="shared" si="7"/>
        <v>0.95477185044193824</v>
      </c>
      <c r="L108" s="18">
        <f t="shared" si="7"/>
        <v>3.1780043348511012E-3</v>
      </c>
      <c r="M108" s="18">
        <f t="shared" si="7"/>
        <v>2.8408756323240844E-2</v>
      </c>
      <c r="N108" s="18">
        <f t="shared" si="7"/>
        <v>1.3641388899969797E-2</v>
      </c>
      <c r="O108" s="18">
        <f t="shared" si="7"/>
        <v>0</v>
      </c>
      <c r="P108" s="18">
        <f t="shared" si="7"/>
        <v>0</v>
      </c>
    </row>
    <row r="109" spans="1:16" ht="15" customHeight="1" x14ac:dyDescent="0.2">
      <c r="A109" s="12" t="s">
        <v>132</v>
      </c>
      <c r="B109" s="13" t="s">
        <v>206</v>
      </c>
      <c r="C109" s="14" t="s">
        <v>133</v>
      </c>
      <c r="D109" s="15">
        <v>504828</v>
      </c>
      <c r="E109" s="15">
        <v>13416</v>
      </c>
      <c r="F109" s="15">
        <v>22142</v>
      </c>
      <c r="G109" s="15">
        <v>0</v>
      </c>
      <c r="H109" s="15">
        <v>0</v>
      </c>
      <c r="I109" s="15">
        <v>0</v>
      </c>
      <c r="J109" s="16">
        <v>540386</v>
      </c>
      <c r="K109" s="17">
        <f t="shared" si="7"/>
        <v>0.93419888746192536</v>
      </c>
      <c r="L109" s="18">
        <f t="shared" si="7"/>
        <v>2.4826697952944746E-2</v>
      </c>
      <c r="M109" s="18">
        <f t="shared" si="7"/>
        <v>4.097441458512989E-2</v>
      </c>
      <c r="N109" s="18">
        <f t="shared" si="7"/>
        <v>0</v>
      </c>
      <c r="O109" s="18">
        <f t="shared" si="7"/>
        <v>0</v>
      </c>
      <c r="P109" s="18">
        <f t="shared" si="7"/>
        <v>0</v>
      </c>
    </row>
    <row r="110" spans="1:16" ht="15" customHeight="1" x14ac:dyDescent="0.2">
      <c r="A110" s="19" t="s">
        <v>134</v>
      </c>
      <c r="B110" s="20" t="s">
        <v>206</v>
      </c>
      <c r="C110" s="36" t="s">
        <v>135</v>
      </c>
      <c r="D110" s="22">
        <v>3613846</v>
      </c>
      <c r="E110" s="22">
        <v>77390</v>
      </c>
      <c r="F110" s="22">
        <v>50554</v>
      </c>
      <c r="G110" s="22">
        <v>50084</v>
      </c>
      <c r="H110" s="22">
        <v>0</v>
      </c>
      <c r="I110" s="22">
        <v>0</v>
      </c>
      <c r="J110" s="23">
        <v>3791874</v>
      </c>
      <c r="K110" s="24">
        <f t="shared" si="7"/>
        <v>0.95305012772048858</v>
      </c>
      <c r="L110" s="25">
        <f t="shared" si="7"/>
        <v>2.0409433435815642E-2</v>
      </c>
      <c r="M110" s="25">
        <f t="shared" si="7"/>
        <v>1.3332194054971236E-2</v>
      </c>
      <c r="N110" s="25">
        <f t="shared" si="7"/>
        <v>1.3208244788724521E-2</v>
      </c>
      <c r="O110" s="25">
        <f t="shared" si="7"/>
        <v>0</v>
      </c>
      <c r="P110" s="25">
        <f t="shared" si="7"/>
        <v>0</v>
      </c>
    </row>
    <row r="111" spans="1:16" ht="15" customHeight="1" x14ac:dyDescent="0.2">
      <c r="A111" s="5" t="s">
        <v>136</v>
      </c>
      <c r="B111" s="6" t="s">
        <v>206</v>
      </c>
      <c r="C111" s="37" t="s">
        <v>137</v>
      </c>
      <c r="D111" s="8">
        <v>2205186</v>
      </c>
      <c r="E111" s="8">
        <v>109339</v>
      </c>
      <c r="F111" s="8">
        <v>131220</v>
      </c>
      <c r="G111" s="8">
        <v>0</v>
      </c>
      <c r="H111" s="8">
        <v>0</v>
      </c>
      <c r="I111" s="8">
        <v>0</v>
      </c>
      <c r="J111" s="9">
        <v>2445745</v>
      </c>
      <c r="K111" s="10">
        <f t="shared" si="7"/>
        <v>0.90164183101672501</v>
      </c>
      <c r="L111" s="11">
        <f t="shared" si="7"/>
        <v>4.4705805388542144E-2</v>
      </c>
      <c r="M111" s="11">
        <f t="shared" si="7"/>
        <v>5.3652363594732896E-2</v>
      </c>
      <c r="N111" s="11">
        <f t="shared" si="7"/>
        <v>0</v>
      </c>
      <c r="O111" s="11">
        <f t="shared" si="7"/>
        <v>0</v>
      </c>
      <c r="P111" s="11">
        <f t="shared" si="7"/>
        <v>0</v>
      </c>
    </row>
    <row r="112" spans="1:16" ht="15" customHeight="1" x14ac:dyDescent="0.2">
      <c r="A112" s="12" t="s">
        <v>138</v>
      </c>
      <c r="B112" s="13" t="s">
        <v>206</v>
      </c>
      <c r="C112" s="14" t="s">
        <v>139</v>
      </c>
      <c r="D112" s="15">
        <v>3718416</v>
      </c>
      <c r="E112" s="15">
        <v>71737</v>
      </c>
      <c r="F112" s="15">
        <v>157892</v>
      </c>
      <c r="G112" s="15">
        <v>49362</v>
      </c>
      <c r="H112" s="15">
        <v>0</v>
      </c>
      <c r="I112" s="15">
        <v>0</v>
      </c>
      <c r="J112" s="16">
        <v>3997407</v>
      </c>
      <c r="K112" s="17">
        <f t="shared" si="7"/>
        <v>0.93020700669208811</v>
      </c>
      <c r="L112" s="18">
        <f t="shared" si="7"/>
        <v>1.794588341892632E-2</v>
      </c>
      <c r="M112" s="18">
        <f t="shared" si="7"/>
        <v>3.9498604970672237E-2</v>
      </c>
      <c r="N112" s="18">
        <f t="shared" si="7"/>
        <v>1.2348504918313297E-2</v>
      </c>
      <c r="O112" s="18">
        <f t="shared" si="7"/>
        <v>0</v>
      </c>
      <c r="P112" s="18">
        <f t="shared" si="7"/>
        <v>0</v>
      </c>
    </row>
    <row r="113" spans="1:16" ht="15" customHeight="1" x14ac:dyDescent="0.2">
      <c r="A113" s="12" t="s">
        <v>140</v>
      </c>
      <c r="B113" s="13" t="s">
        <v>206</v>
      </c>
      <c r="C113" s="38" t="s">
        <v>141</v>
      </c>
      <c r="D113" s="15">
        <v>1419564</v>
      </c>
      <c r="E113" s="15">
        <v>52028</v>
      </c>
      <c r="F113" s="15">
        <v>139510</v>
      </c>
      <c r="G113" s="15">
        <v>72419</v>
      </c>
      <c r="H113" s="15">
        <v>0</v>
      </c>
      <c r="I113" s="15">
        <v>0</v>
      </c>
      <c r="J113" s="16">
        <v>1683521</v>
      </c>
      <c r="K113" s="17">
        <f t="shared" si="7"/>
        <v>0.84321134099307349</v>
      </c>
      <c r="L113" s="18">
        <f t="shared" si="7"/>
        <v>3.0904277404321064E-2</v>
      </c>
      <c r="M113" s="18">
        <f t="shared" si="7"/>
        <v>8.2867989172692239E-2</v>
      </c>
      <c r="N113" s="18">
        <f t="shared" si="7"/>
        <v>4.3016392429913258E-2</v>
      </c>
      <c r="O113" s="18">
        <f t="shared" si="7"/>
        <v>0</v>
      </c>
      <c r="P113" s="18">
        <f t="shared" si="7"/>
        <v>0</v>
      </c>
    </row>
    <row r="114" spans="1:16" ht="15" customHeight="1" x14ac:dyDescent="0.2">
      <c r="A114" s="12" t="s">
        <v>142</v>
      </c>
      <c r="B114" s="13" t="s">
        <v>206</v>
      </c>
      <c r="C114" s="14" t="s">
        <v>143</v>
      </c>
      <c r="D114" s="15">
        <v>780129</v>
      </c>
      <c r="E114" s="15">
        <v>14856</v>
      </c>
      <c r="F114" s="15">
        <v>3245</v>
      </c>
      <c r="G114" s="15">
        <v>0</v>
      </c>
      <c r="H114" s="15">
        <v>0</v>
      </c>
      <c r="I114" s="15">
        <v>0</v>
      </c>
      <c r="J114" s="16">
        <v>798230</v>
      </c>
      <c r="K114" s="17">
        <f t="shared" si="7"/>
        <v>0.97732357841724815</v>
      </c>
      <c r="L114" s="18">
        <f t="shared" si="7"/>
        <v>1.8611177229620534E-2</v>
      </c>
      <c r="M114" s="18">
        <f t="shared" si="7"/>
        <v>4.0652443531313028E-3</v>
      </c>
      <c r="N114" s="18">
        <f t="shared" si="7"/>
        <v>0</v>
      </c>
      <c r="O114" s="18">
        <f t="shared" si="7"/>
        <v>0</v>
      </c>
      <c r="P114" s="18">
        <f t="shared" si="7"/>
        <v>0</v>
      </c>
    </row>
    <row r="115" spans="1:16" ht="15" customHeight="1" x14ac:dyDescent="0.2">
      <c r="A115" s="19" t="s">
        <v>144</v>
      </c>
      <c r="B115" s="20" t="s">
        <v>206</v>
      </c>
      <c r="C115" s="36" t="s">
        <v>145</v>
      </c>
      <c r="D115" s="22">
        <v>2942669</v>
      </c>
      <c r="E115" s="22">
        <v>70695</v>
      </c>
      <c r="F115" s="22">
        <v>813223</v>
      </c>
      <c r="G115" s="22">
        <v>0</v>
      </c>
      <c r="H115" s="22">
        <v>0</v>
      </c>
      <c r="I115" s="22">
        <v>0</v>
      </c>
      <c r="J115" s="23">
        <v>3826587</v>
      </c>
      <c r="K115" s="24">
        <f t="shared" si="7"/>
        <v>0.76900616659179577</v>
      </c>
      <c r="L115" s="25">
        <f t="shared" si="7"/>
        <v>1.8474687757001212E-2</v>
      </c>
      <c r="M115" s="25">
        <f t="shared" si="7"/>
        <v>0.21251914565120303</v>
      </c>
      <c r="N115" s="25">
        <f t="shared" si="7"/>
        <v>0</v>
      </c>
      <c r="O115" s="25">
        <f t="shared" si="7"/>
        <v>0</v>
      </c>
      <c r="P115" s="25">
        <f t="shared" si="7"/>
        <v>0</v>
      </c>
    </row>
    <row r="116" spans="1:16" ht="15" customHeight="1" x14ac:dyDescent="0.2">
      <c r="A116" s="5" t="s">
        <v>146</v>
      </c>
      <c r="B116" s="6" t="s">
        <v>206</v>
      </c>
      <c r="C116" s="7" t="s">
        <v>147</v>
      </c>
      <c r="D116" s="8">
        <v>3066401</v>
      </c>
      <c r="E116" s="8">
        <v>104034</v>
      </c>
      <c r="F116" s="8">
        <v>309535</v>
      </c>
      <c r="G116" s="8">
        <v>22176</v>
      </c>
      <c r="H116" s="8">
        <v>0</v>
      </c>
      <c r="I116" s="8">
        <v>0</v>
      </c>
      <c r="J116" s="9">
        <v>3502146</v>
      </c>
      <c r="K116" s="10">
        <f t="shared" si="7"/>
        <v>0.87557771720539346</v>
      </c>
      <c r="L116" s="11">
        <f t="shared" si="7"/>
        <v>2.9705786109431188E-2</v>
      </c>
      <c r="M116" s="11">
        <f t="shared" si="7"/>
        <v>8.8384379177795555E-2</v>
      </c>
      <c r="N116" s="11">
        <f t="shared" si="7"/>
        <v>6.3321175073797606E-3</v>
      </c>
      <c r="O116" s="11">
        <f t="shared" si="7"/>
        <v>0</v>
      </c>
      <c r="P116" s="11">
        <f t="shared" si="7"/>
        <v>0</v>
      </c>
    </row>
    <row r="117" spans="1:16" ht="15" customHeight="1" x14ac:dyDescent="0.2">
      <c r="A117" s="12" t="s">
        <v>148</v>
      </c>
      <c r="B117" s="13" t="s">
        <v>206</v>
      </c>
      <c r="C117" s="14" t="s">
        <v>149</v>
      </c>
      <c r="D117" s="15">
        <v>1107381</v>
      </c>
      <c r="E117" s="15">
        <v>236591</v>
      </c>
      <c r="F117" s="15">
        <v>158677</v>
      </c>
      <c r="G117" s="15">
        <v>7579</v>
      </c>
      <c r="H117" s="15">
        <v>0</v>
      </c>
      <c r="I117" s="15">
        <v>0</v>
      </c>
      <c r="J117" s="16">
        <v>1510228</v>
      </c>
      <c r="K117" s="17">
        <f t="shared" si="7"/>
        <v>0.73325418413643506</v>
      </c>
      <c r="L117" s="18">
        <f t="shared" si="7"/>
        <v>0.15665912696625939</v>
      </c>
      <c r="M117" s="18">
        <f t="shared" si="7"/>
        <v>0.10506824135163698</v>
      </c>
      <c r="N117" s="18">
        <f t="shared" si="7"/>
        <v>5.0184475456686011E-3</v>
      </c>
      <c r="O117" s="18">
        <f t="shared" si="7"/>
        <v>0</v>
      </c>
      <c r="P117" s="18">
        <f t="shared" si="7"/>
        <v>0</v>
      </c>
    </row>
    <row r="118" spans="1:16" ht="15" customHeight="1" x14ac:dyDescent="0.2">
      <c r="A118" s="12" t="s">
        <v>150</v>
      </c>
      <c r="B118" s="13" t="s">
        <v>206</v>
      </c>
      <c r="C118" s="38" t="s">
        <v>151</v>
      </c>
      <c r="D118" s="15">
        <v>1170719</v>
      </c>
      <c r="E118" s="15">
        <v>46800</v>
      </c>
      <c r="F118" s="15">
        <v>58833</v>
      </c>
      <c r="G118" s="15">
        <v>0</v>
      </c>
      <c r="H118" s="15">
        <v>0</v>
      </c>
      <c r="I118" s="15">
        <v>0</v>
      </c>
      <c r="J118" s="16">
        <v>1276352</v>
      </c>
      <c r="K118" s="17">
        <f t="shared" si="7"/>
        <v>0.9172383480419195</v>
      </c>
      <c r="L118" s="18">
        <f t="shared" si="7"/>
        <v>3.6667000952715238E-2</v>
      </c>
      <c r="M118" s="18">
        <f t="shared" si="7"/>
        <v>4.6094651005365292E-2</v>
      </c>
      <c r="N118" s="18">
        <f t="shared" si="7"/>
        <v>0</v>
      </c>
      <c r="O118" s="18">
        <f t="shared" si="7"/>
        <v>0</v>
      </c>
      <c r="P118" s="18">
        <f t="shared" si="7"/>
        <v>0</v>
      </c>
    </row>
    <row r="119" spans="1:16" ht="15" customHeight="1" x14ac:dyDescent="0.2">
      <c r="A119" s="12" t="s">
        <v>152</v>
      </c>
      <c r="B119" s="13" t="s">
        <v>206</v>
      </c>
      <c r="C119" s="14" t="s">
        <v>153</v>
      </c>
      <c r="D119" s="15">
        <v>1726484</v>
      </c>
      <c r="E119" s="15">
        <v>44500</v>
      </c>
      <c r="F119" s="15">
        <v>168731</v>
      </c>
      <c r="G119" s="15">
        <v>0</v>
      </c>
      <c r="H119" s="15">
        <v>0</v>
      </c>
      <c r="I119" s="15">
        <v>0</v>
      </c>
      <c r="J119" s="16">
        <v>1939715</v>
      </c>
      <c r="K119" s="17">
        <f t="shared" si="7"/>
        <v>0.89007096403337604</v>
      </c>
      <c r="L119" s="18">
        <f t="shared" si="7"/>
        <v>2.294151460394955E-2</v>
      </c>
      <c r="M119" s="18">
        <f t="shared" si="7"/>
        <v>8.6987521362674416E-2</v>
      </c>
      <c r="N119" s="18">
        <f t="shared" si="7"/>
        <v>0</v>
      </c>
      <c r="O119" s="18">
        <f t="shared" si="7"/>
        <v>0</v>
      </c>
      <c r="P119" s="18">
        <f t="shared" si="7"/>
        <v>0</v>
      </c>
    </row>
    <row r="120" spans="1:16" ht="15" customHeight="1" x14ac:dyDescent="0.2">
      <c r="A120" s="19" t="s">
        <v>154</v>
      </c>
      <c r="B120" s="20" t="s">
        <v>206</v>
      </c>
      <c r="C120" s="36" t="s">
        <v>155</v>
      </c>
      <c r="D120" s="22">
        <v>536177</v>
      </c>
      <c r="E120" s="22">
        <v>31676</v>
      </c>
      <c r="F120" s="22">
        <v>63040</v>
      </c>
      <c r="G120" s="22">
        <v>255646</v>
      </c>
      <c r="H120" s="22">
        <v>0</v>
      </c>
      <c r="I120" s="22">
        <v>0</v>
      </c>
      <c r="J120" s="23">
        <v>886539</v>
      </c>
      <c r="K120" s="24">
        <f t="shared" si="7"/>
        <v>0.60479798407063878</v>
      </c>
      <c r="L120" s="25">
        <f t="shared" si="7"/>
        <v>3.5729956606533948E-2</v>
      </c>
      <c r="M120" s="25">
        <f t="shared" si="7"/>
        <v>7.1107982841138409E-2</v>
      </c>
      <c r="N120" s="25">
        <f t="shared" si="7"/>
        <v>0.28836407648168888</v>
      </c>
      <c r="O120" s="25">
        <f t="shared" si="7"/>
        <v>0</v>
      </c>
      <c r="P120" s="25">
        <f t="shared" si="7"/>
        <v>0</v>
      </c>
    </row>
    <row r="121" spans="1:16" ht="15" customHeight="1" x14ac:dyDescent="0.2">
      <c r="A121" s="12" t="s">
        <v>156</v>
      </c>
      <c r="B121" s="13" t="s">
        <v>206</v>
      </c>
      <c r="C121" s="14" t="s">
        <v>157</v>
      </c>
      <c r="D121" s="15">
        <v>3674881</v>
      </c>
      <c r="E121" s="15">
        <v>52172</v>
      </c>
      <c r="F121" s="15">
        <v>369805</v>
      </c>
      <c r="G121" s="15">
        <v>0</v>
      </c>
      <c r="H121" s="15">
        <v>0</v>
      </c>
      <c r="I121" s="15">
        <v>0</v>
      </c>
      <c r="J121" s="16">
        <v>4096858</v>
      </c>
      <c r="K121" s="17">
        <f t="shared" si="7"/>
        <v>0.89699984719997616</v>
      </c>
      <c r="L121" s="18">
        <f t="shared" si="7"/>
        <v>1.273463712923416E-2</v>
      </c>
      <c r="M121" s="18">
        <f t="shared" si="7"/>
        <v>9.0265515670789664E-2</v>
      </c>
      <c r="N121" s="18">
        <f t="shared" si="7"/>
        <v>0</v>
      </c>
      <c r="O121" s="18">
        <f t="shared" si="7"/>
        <v>0</v>
      </c>
      <c r="P121" s="18">
        <f t="shared" si="7"/>
        <v>0</v>
      </c>
    </row>
    <row r="122" spans="1:16" ht="15" customHeight="1" thickBot="1" x14ac:dyDescent="0.25">
      <c r="A122" s="26"/>
      <c r="B122" s="27"/>
      <c r="C122" s="28" t="s">
        <v>158</v>
      </c>
      <c r="D122" s="29">
        <f t="shared" ref="D122:J122" si="8">SUM(D81:D121)</f>
        <v>102402219</v>
      </c>
      <c r="E122" s="29">
        <f t="shared" si="8"/>
        <v>2929871</v>
      </c>
      <c r="F122" s="29">
        <f t="shared" si="8"/>
        <v>6964476</v>
      </c>
      <c r="G122" s="29">
        <f t="shared" si="8"/>
        <v>1678819</v>
      </c>
      <c r="H122" s="29">
        <f t="shared" si="8"/>
        <v>0</v>
      </c>
      <c r="I122" s="29">
        <f t="shared" si="8"/>
        <v>0</v>
      </c>
      <c r="J122" s="30">
        <f t="shared" si="8"/>
        <v>113975385</v>
      </c>
      <c r="K122" s="31">
        <f t="shared" si="7"/>
        <v>0.89845907517662693</v>
      </c>
      <c r="L122" s="32">
        <f t="shared" si="7"/>
        <v>2.5706173311017988E-2</v>
      </c>
      <c r="M122" s="32">
        <f t="shared" si="7"/>
        <v>6.1105088611896334E-2</v>
      </c>
      <c r="N122" s="32">
        <f t="shared" si="7"/>
        <v>1.4729662900458726E-2</v>
      </c>
      <c r="O122" s="32">
        <f t="shared" si="7"/>
        <v>0</v>
      </c>
      <c r="P122" s="32">
        <f t="shared" si="7"/>
        <v>0</v>
      </c>
    </row>
    <row r="123" spans="1:16" ht="8.25" customHeight="1" thickTop="1" x14ac:dyDescent="0.2">
      <c r="A123" s="33"/>
      <c r="B123" s="34"/>
      <c r="C123" s="34"/>
      <c r="D123" s="34"/>
      <c r="E123" s="34"/>
      <c r="F123" s="34"/>
      <c r="G123" s="34"/>
      <c r="H123" s="34"/>
      <c r="I123" s="34"/>
      <c r="J123" s="35"/>
      <c r="K123" s="34"/>
      <c r="L123" s="34"/>
      <c r="M123" s="34"/>
      <c r="N123" s="34"/>
      <c r="O123" s="35"/>
      <c r="P123" s="35"/>
    </row>
    <row r="124" spans="1:16" ht="15" customHeight="1" x14ac:dyDescent="0.2">
      <c r="A124" s="5" t="s">
        <v>159</v>
      </c>
      <c r="B124" s="6" t="s">
        <v>206</v>
      </c>
      <c r="C124" s="7" t="s">
        <v>160</v>
      </c>
      <c r="D124" s="8">
        <v>4186048</v>
      </c>
      <c r="E124" s="8">
        <v>99659</v>
      </c>
      <c r="F124" s="8">
        <v>403030</v>
      </c>
      <c r="G124" s="8">
        <v>0</v>
      </c>
      <c r="H124" s="8">
        <v>0</v>
      </c>
      <c r="I124" s="8">
        <v>0</v>
      </c>
      <c r="J124" s="9">
        <v>4688737</v>
      </c>
      <c r="K124" s="10">
        <f t="shared" ref="K124:P139" si="9">IFERROR(D124/$J124,0)</f>
        <v>0.89278797253929998</v>
      </c>
      <c r="L124" s="11">
        <f t="shared" si="9"/>
        <v>2.1254977619772658E-2</v>
      </c>
      <c r="M124" s="11">
        <f t="shared" si="9"/>
        <v>8.5957049840927308E-2</v>
      </c>
      <c r="N124" s="11">
        <f t="shared" si="9"/>
        <v>0</v>
      </c>
      <c r="O124" s="11">
        <f t="shared" si="9"/>
        <v>0</v>
      </c>
      <c r="P124" s="11">
        <f t="shared" si="9"/>
        <v>0</v>
      </c>
    </row>
    <row r="125" spans="1:16" ht="15" customHeight="1" x14ac:dyDescent="0.2">
      <c r="A125" s="12" t="s">
        <v>161</v>
      </c>
      <c r="B125" s="13" t="s">
        <v>206</v>
      </c>
      <c r="C125" s="38" t="s">
        <v>162</v>
      </c>
      <c r="D125" s="15">
        <v>3851462</v>
      </c>
      <c r="E125" s="15">
        <v>56550</v>
      </c>
      <c r="F125" s="15">
        <v>434813</v>
      </c>
      <c r="G125" s="15">
        <v>112195</v>
      </c>
      <c r="H125" s="15">
        <v>0</v>
      </c>
      <c r="I125" s="15">
        <v>0</v>
      </c>
      <c r="J125" s="16">
        <v>4455020</v>
      </c>
      <c r="K125" s="17">
        <f t="shared" si="9"/>
        <v>0.86452182032852831</v>
      </c>
      <c r="L125" s="18">
        <f t="shared" si="9"/>
        <v>1.2693545707987842E-2</v>
      </c>
      <c r="M125" s="18">
        <f t="shared" si="9"/>
        <v>9.7600684172012689E-2</v>
      </c>
      <c r="N125" s="18">
        <f t="shared" si="9"/>
        <v>2.5183949791471195E-2</v>
      </c>
      <c r="O125" s="18">
        <f t="shared" si="9"/>
        <v>0</v>
      </c>
      <c r="P125" s="18">
        <f t="shared" si="9"/>
        <v>0</v>
      </c>
    </row>
    <row r="126" spans="1:16" ht="15" customHeight="1" x14ac:dyDescent="0.2">
      <c r="A126" s="12" t="s">
        <v>163</v>
      </c>
      <c r="B126" s="13" t="s">
        <v>206</v>
      </c>
      <c r="C126" s="14" t="s">
        <v>164</v>
      </c>
      <c r="D126" s="15">
        <v>5704456</v>
      </c>
      <c r="E126" s="15">
        <v>292919</v>
      </c>
      <c r="F126" s="15">
        <v>498144</v>
      </c>
      <c r="G126" s="15">
        <v>331568</v>
      </c>
      <c r="H126" s="15">
        <v>0</v>
      </c>
      <c r="I126" s="15">
        <v>0</v>
      </c>
      <c r="J126" s="16">
        <v>6827087</v>
      </c>
      <c r="K126" s="17">
        <f t="shared" si="9"/>
        <v>0.8355622244157721</v>
      </c>
      <c r="L126" s="18">
        <f t="shared" si="9"/>
        <v>4.2905414857024669E-2</v>
      </c>
      <c r="M126" s="18">
        <f t="shared" si="9"/>
        <v>7.2965819829159936E-2</v>
      </c>
      <c r="N126" s="18">
        <f t="shared" si="9"/>
        <v>4.8566540898043339E-2</v>
      </c>
      <c r="O126" s="18">
        <f t="shared" si="9"/>
        <v>0</v>
      </c>
      <c r="P126" s="18">
        <f t="shared" si="9"/>
        <v>0</v>
      </c>
    </row>
    <row r="127" spans="1:16" ht="15" customHeight="1" x14ac:dyDescent="0.2">
      <c r="A127" s="12" t="s">
        <v>165</v>
      </c>
      <c r="B127" s="13" t="s">
        <v>206</v>
      </c>
      <c r="C127" s="14" t="s">
        <v>166</v>
      </c>
      <c r="D127" s="15">
        <v>3236761</v>
      </c>
      <c r="E127" s="15">
        <v>114765</v>
      </c>
      <c r="F127" s="15">
        <v>406248</v>
      </c>
      <c r="G127" s="15">
        <v>0</v>
      </c>
      <c r="H127" s="15">
        <v>0</v>
      </c>
      <c r="I127" s="15">
        <v>0</v>
      </c>
      <c r="J127" s="16">
        <v>3757774</v>
      </c>
      <c r="K127" s="17">
        <f t="shared" si="9"/>
        <v>0.86135062938856888</v>
      </c>
      <c r="L127" s="18">
        <f t="shared" si="9"/>
        <v>3.0540687119555352E-2</v>
      </c>
      <c r="M127" s="18">
        <f t="shared" si="9"/>
        <v>0.10810868349187577</v>
      </c>
      <c r="N127" s="18">
        <f t="shared" si="9"/>
        <v>0</v>
      </c>
      <c r="O127" s="18">
        <f t="shared" si="9"/>
        <v>0</v>
      </c>
      <c r="P127" s="18">
        <f t="shared" si="9"/>
        <v>0</v>
      </c>
    </row>
    <row r="128" spans="1:16" ht="15" customHeight="1" x14ac:dyDescent="0.2">
      <c r="A128" s="19" t="s">
        <v>167</v>
      </c>
      <c r="B128" s="20" t="s">
        <v>206</v>
      </c>
      <c r="C128" s="36" t="s">
        <v>168</v>
      </c>
      <c r="D128" s="22">
        <v>2617899</v>
      </c>
      <c r="E128" s="22">
        <v>123488</v>
      </c>
      <c r="F128" s="22">
        <v>311643</v>
      </c>
      <c r="G128" s="22">
        <v>58168</v>
      </c>
      <c r="H128" s="22">
        <v>0</v>
      </c>
      <c r="I128" s="22">
        <v>0</v>
      </c>
      <c r="J128" s="23">
        <v>3111198</v>
      </c>
      <c r="K128" s="24">
        <f t="shared" si="9"/>
        <v>0.84144403538444035</v>
      </c>
      <c r="L128" s="25">
        <f t="shared" si="9"/>
        <v>3.9691462902714643E-2</v>
      </c>
      <c r="M128" s="25">
        <f t="shared" si="9"/>
        <v>0.10016816673191485</v>
      </c>
      <c r="N128" s="25">
        <f t="shared" si="9"/>
        <v>1.8696334980930176E-2</v>
      </c>
      <c r="O128" s="25">
        <f t="shared" si="9"/>
        <v>0</v>
      </c>
      <c r="P128" s="25">
        <f t="shared" si="9"/>
        <v>0</v>
      </c>
    </row>
    <row r="129" spans="1:16" ht="15" customHeight="1" x14ac:dyDescent="0.2">
      <c r="A129" s="5" t="s">
        <v>169</v>
      </c>
      <c r="B129" s="6" t="s">
        <v>206</v>
      </c>
      <c r="C129" s="7" t="s">
        <v>170</v>
      </c>
      <c r="D129" s="8">
        <v>5562267</v>
      </c>
      <c r="E129" s="8">
        <v>124273</v>
      </c>
      <c r="F129" s="8">
        <v>218365</v>
      </c>
      <c r="G129" s="8">
        <v>327475</v>
      </c>
      <c r="H129" s="8">
        <v>0</v>
      </c>
      <c r="I129" s="8">
        <v>0</v>
      </c>
      <c r="J129" s="9">
        <v>6232380</v>
      </c>
      <c r="K129" s="10">
        <f t="shared" si="9"/>
        <v>0.89247879622230997</v>
      </c>
      <c r="L129" s="11">
        <f t="shared" si="9"/>
        <v>1.9939894550717381E-2</v>
      </c>
      <c r="M129" s="11">
        <f t="shared" si="9"/>
        <v>3.5037176808859538E-2</v>
      </c>
      <c r="N129" s="11">
        <f t="shared" si="9"/>
        <v>5.2544132418113142E-2</v>
      </c>
      <c r="O129" s="11">
        <f t="shared" si="9"/>
        <v>0</v>
      </c>
      <c r="P129" s="11">
        <f t="shared" si="9"/>
        <v>0</v>
      </c>
    </row>
    <row r="130" spans="1:16" ht="15" customHeight="1" x14ac:dyDescent="0.2">
      <c r="A130" s="12" t="s">
        <v>171</v>
      </c>
      <c r="B130" s="13" t="s">
        <v>206</v>
      </c>
      <c r="C130" s="38" t="s">
        <v>172</v>
      </c>
      <c r="D130" s="15">
        <v>2254387</v>
      </c>
      <c r="E130" s="15">
        <v>196285</v>
      </c>
      <c r="F130" s="15">
        <v>370832</v>
      </c>
      <c r="G130" s="15">
        <v>328901</v>
      </c>
      <c r="H130" s="15">
        <v>0</v>
      </c>
      <c r="I130" s="15">
        <v>0</v>
      </c>
      <c r="J130" s="16">
        <v>3150405</v>
      </c>
      <c r="K130" s="17">
        <f t="shared" si="9"/>
        <v>0.71558640873157575</v>
      </c>
      <c r="L130" s="18">
        <f t="shared" si="9"/>
        <v>6.2304687809979983E-2</v>
      </c>
      <c r="M130" s="18">
        <f t="shared" si="9"/>
        <v>0.11770931039025141</v>
      </c>
      <c r="N130" s="18">
        <f t="shared" si="9"/>
        <v>0.10439959306819283</v>
      </c>
      <c r="O130" s="18">
        <f t="shared" si="9"/>
        <v>0</v>
      </c>
      <c r="P130" s="18">
        <f t="shared" si="9"/>
        <v>0</v>
      </c>
    </row>
    <row r="131" spans="1:16" ht="15" customHeight="1" x14ac:dyDescent="0.2">
      <c r="A131" s="12" t="s">
        <v>173</v>
      </c>
      <c r="B131" s="13" t="s">
        <v>206</v>
      </c>
      <c r="C131" s="14" t="s">
        <v>174</v>
      </c>
      <c r="D131" s="15">
        <v>5082884</v>
      </c>
      <c r="E131" s="15">
        <v>56383</v>
      </c>
      <c r="F131" s="15">
        <v>131196</v>
      </c>
      <c r="G131" s="15">
        <v>15427</v>
      </c>
      <c r="H131" s="15">
        <v>0</v>
      </c>
      <c r="I131" s="15">
        <v>0</v>
      </c>
      <c r="J131" s="16">
        <v>5285890</v>
      </c>
      <c r="K131" s="17">
        <f t="shared" si="9"/>
        <v>0.96159473617498659</v>
      </c>
      <c r="L131" s="18">
        <f t="shared" si="9"/>
        <v>1.0666699458369356E-2</v>
      </c>
      <c r="M131" s="18">
        <f t="shared" si="9"/>
        <v>2.4820039766245607E-2</v>
      </c>
      <c r="N131" s="18">
        <f t="shared" si="9"/>
        <v>2.9185246003984194E-3</v>
      </c>
      <c r="O131" s="18">
        <f t="shared" si="9"/>
        <v>0</v>
      </c>
      <c r="P131" s="18">
        <f t="shared" si="9"/>
        <v>0</v>
      </c>
    </row>
    <row r="132" spans="1:16" ht="15" customHeight="1" x14ac:dyDescent="0.2">
      <c r="A132" s="12" t="s">
        <v>175</v>
      </c>
      <c r="B132" s="13" t="s">
        <v>206</v>
      </c>
      <c r="C132" s="14" t="s">
        <v>176</v>
      </c>
      <c r="D132" s="15">
        <v>4052022</v>
      </c>
      <c r="E132" s="15">
        <v>228037</v>
      </c>
      <c r="F132" s="15">
        <v>405645</v>
      </c>
      <c r="G132" s="15">
        <v>68659</v>
      </c>
      <c r="H132" s="15">
        <v>0</v>
      </c>
      <c r="I132" s="15">
        <v>0</v>
      </c>
      <c r="J132" s="16">
        <v>4754363</v>
      </c>
      <c r="K132" s="17">
        <f t="shared" si="9"/>
        <v>0.8522744266687251</v>
      </c>
      <c r="L132" s="18">
        <f t="shared" si="9"/>
        <v>4.7963733522240516E-2</v>
      </c>
      <c r="M132" s="18">
        <f t="shared" si="9"/>
        <v>8.5320578172091613E-2</v>
      </c>
      <c r="N132" s="18">
        <f t="shared" si="9"/>
        <v>1.444126163694274E-2</v>
      </c>
      <c r="O132" s="18">
        <f t="shared" si="9"/>
        <v>0</v>
      </c>
      <c r="P132" s="18">
        <f t="shared" si="9"/>
        <v>0</v>
      </c>
    </row>
    <row r="133" spans="1:16" ht="15" customHeight="1" x14ac:dyDescent="0.2">
      <c r="A133" s="19" t="s">
        <v>177</v>
      </c>
      <c r="B133" s="20" t="s">
        <v>206</v>
      </c>
      <c r="C133" s="36" t="s">
        <v>178</v>
      </c>
      <c r="D133" s="22">
        <v>6537607</v>
      </c>
      <c r="E133" s="22">
        <v>216434</v>
      </c>
      <c r="F133" s="22">
        <v>452512</v>
      </c>
      <c r="G133" s="22">
        <v>39259</v>
      </c>
      <c r="H133" s="22">
        <v>0</v>
      </c>
      <c r="I133" s="22">
        <v>0</v>
      </c>
      <c r="J133" s="23">
        <v>7245812</v>
      </c>
      <c r="K133" s="24">
        <f t="shared" si="9"/>
        <v>0.90226009176059219</v>
      </c>
      <c r="L133" s="25">
        <f t="shared" si="9"/>
        <v>2.9870220204443614E-2</v>
      </c>
      <c r="M133" s="25">
        <f t="shared" si="9"/>
        <v>6.2451523721564955E-2</v>
      </c>
      <c r="N133" s="25">
        <f t="shared" si="9"/>
        <v>5.4181643133992437E-3</v>
      </c>
      <c r="O133" s="25">
        <f t="shared" si="9"/>
        <v>0</v>
      </c>
      <c r="P133" s="25">
        <f t="shared" si="9"/>
        <v>0</v>
      </c>
    </row>
    <row r="134" spans="1:16" ht="15" customHeight="1" x14ac:dyDescent="0.2">
      <c r="A134" s="5" t="s">
        <v>179</v>
      </c>
      <c r="B134" s="6" t="s">
        <v>206</v>
      </c>
      <c r="C134" s="7" t="s">
        <v>180</v>
      </c>
      <c r="D134" s="8">
        <v>10914206</v>
      </c>
      <c r="E134" s="8">
        <v>140405</v>
      </c>
      <c r="F134" s="8">
        <v>129981</v>
      </c>
      <c r="G134" s="8">
        <v>37277</v>
      </c>
      <c r="H134" s="8">
        <v>0</v>
      </c>
      <c r="I134" s="8">
        <v>0</v>
      </c>
      <c r="J134" s="9">
        <v>11221869</v>
      </c>
      <c r="K134" s="10">
        <f t="shared" si="9"/>
        <v>0.97258362221123773</v>
      </c>
      <c r="L134" s="11">
        <f t="shared" si="9"/>
        <v>1.2511730443476038E-2</v>
      </c>
      <c r="M134" s="11">
        <f t="shared" si="9"/>
        <v>1.158282991897339E-2</v>
      </c>
      <c r="N134" s="11">
        <f t="shared" si="9"/>
        <v>3.3218174263128539E-3</v>
      </c>
      <c r="O134" s="11">
        <f t="shared" si="9"/>
        <v>0</v>
      </c>
      <c r="P134" s="11">
        <f t="shared" si="9"/>
        <v>0</v>
      </c>
    </row>
    <row r="135" spans="1:16" ht="15" customHeight="1" x14ac:dyDescent="0.2">
      <c r="A135" s="12" t="s">
        <v>181</v>
      </c>
      <c r="B135" s="13" t="s">
        <v>206</v>
      </c>
      <c r="C135" s="38" t="s">
        <v>182</v>
      </c>
      <c r="D135" s="15">
        <v>4414150</v>
      </c>
      <c r="E135" s="15">
        <v>114429</v>
      </c>
      <c r="F135" s="15">
        <v>401002</v>
      </c>
      <c r="G135" s="15">
        <v>553925</v>
      </c>
      <c r="H135" s="15">
        <v>0</v>
      </c>
      <c r="I135" s="15">
        <v>0</v>
      </c>
      <c r="J135" s="16">
        <v>5483506</v>
      </c>
      <c r="K135" s="17">
        <f t="shared" si="9"/>
        <v>0.80498680953390034</v>
      </c>
      <c r="L135" s="18">
        <f t="shared" si="9"/>
        <v>2.0867853522910342E-2</v>
      </c>
      <c r="M135" s="18">
        <f t="shared" si="9"/>
        <v>7.312876105177965E-2</v>
      </c>
      <c r="N135" s="18">
        <f t="shared" si="9"/>
        <v>0.10101657589140962</v>
      </c>
      <c r="O135" s="18">
        <f t="shared" si="9"/>
        <v>0</v>
      </c>
      <c r="P135" s="18">
        <f t="shared" si="9"/>
        <v>0</v>
      </c>
    </row>
    <row r="136" spans="1:16" ht="15" customHeight="1" x14ac:dyDescent="0.2">
      <c r="A136" s="12" t="s">
        <v>183</v>
      </c>
      <c r="B136" s="13" t="s">
        <v>206</v>
      </c>
      <c r="C136" s="14" t="s">
        <v>184</v>
      </c>
      <c r="D136" s="15">
        <v>1191045</v>
      </c>
      <c r="E136" s="15">
        <v>29802</v>
      </c>
      <c r="F136" s="15">
        <v>126522</v>
      </c>
      <c r="G136" s="15">
        <v>0</v>
      </c>
      <c r="H136" s="15">
        <v>0</v>
      </c>
      <c r="I136" s="15">
        <v>0</v>
      </c>
      <c r="J136" s="16">
        <v>1347369</v>
      </c>
      <c r="K136" s="17">
        <f t="shared" si="9"/>
        <v>0.8839783311030609</v>
      </c>
      <c r="L136" s="18">
        <f t="shared" si="9"/>
        <v>2.2118662370887263E-2</v>
      </c>
      <c r="M136" s="18">
        <f t="shared" si="9"/>
        <v>9.390300652605188E-2</v>
      </c>
      <c r="N136" s="18">
        <f t="shared" si="9"/>
        <v>0</v>
      </c>
      <c r="O136" s="18">
        <f t="shared" si="9"/>
        <v>0</v>
      </c>
      <c r="P136" s="18">
        <f t="shared" si="9"/>
        <v>0</v>
      </c>
    </row>
    <row r="137" spans="1:16" ht="15" customHeight="1" x14ac:dyDescent="0.2">
      <c r="A137" s="12" t="s">
        <v>185</v>
      </c>
      <c r="B137" s="13" t="s">
        <v>206</v>
      </c>
      <c r="C137" s="14" t="s">
        <v>186</v>
      </c>
      <c r="D137" s="15">
        <v>4020317</v>
      </c>
      <c r="E137" s="15">
        <v>86894</v>
      </c>
      <c r="F137" s="15">
        <v>333583</v>
      </c>
      <c r="G137" s="15">
        <v>53239</v>
      </c>
      <c r="H137" s="15">
        <v>0</v>
      </c>
      <c r="I137" s="15">
        <v>0</v>
      </c>
      <c r="J137" s="16">
        <v>4494033</v>
      </c>
      <c r="K137" s="17">
        <f t="shared" si="9"/>
        <v>0.89459000412324519</v>
      </c>
      <c r="L137" s="18">
        <f t="shared" si="9"/>
        <v>1.9335416540109965E-2</v>
      </c>
      <c r="M137" s="18">
        <f t="shared" si="9"/>
        <v>7.422798185950126E-2</v>
      </c>
      <c r="N137" s="18">
        <f t="shared" si="9"/>
        <v>1.1846597477143582E-2</v>
      </c>
      <c r="O137" s="18">
        <f t="shared" si="9"/>
        <v>0</v>
      </c>
      <c r="P137" s="18">
        <f t="shared" si="9"/>
        <v>0</v>
      </c>
    </row>
    <row r="138" spans="1:16" ht="15" customHeight="1" x14ac:dyDescent="0.2">
      <c r="A138" s="19" t="s">
        <v>187</v>
      </c>
      <c r="B138" s="20" t="s">
        <v>206</v>
      </c>
      <c r="C138" s="36" t="s">
        <v>188</v>
      </c>
      <c r="D138" s="22">
        <v>3033794</v>
      </c>
      <c r="E138" s="22">
        <v>92114</v>
      </c>
      <c r="F138" s="22">
        <v>188500</v>
      </c>
      <c r="G138" s="22">
        <v>8849</v>
      </c>
      <c r="H138" s="22">
        <v>0</v>
      </c>
      <c r="I138" s="22">
        <v>0</v>
      </c>
      <c r="J138" s="23">
        <v>3323257</v>
      </c>
      <c r="K138" s="24">
        <f t="shared" si="9"/>
        <v>0.91289779875585908</v>
      </c>
      <c r="L138" s="25">
        <f t="shared" si="9"/>
        <v>2.7717988708065612E-2</v>
      </c>
      <c r="M138" s="25">
        <f t="shared" si="9"/>
        <v>5.6721463311444162E-2</v>
      </c>
      <c r="N138" s="25">
        <f t="shared" si="9"/>
        <v>2.6627492246311373E-3</v>
      </c>
      <c r="O138" s="25">
        <f t="shared" si="9"/>
        <v>0</v>
      </c>
      <c r="P138" s="25">
        <f t="shared" si="9"/>
        <v>0</v>
      </c>
    </row>
    <row r="139" spans="1:16" ht="15" customHeight="1" x14ac:dyDescent="0.2">
      <c r="A139" s="5" t="s">
        <v>189</v>
      </c>
      <c r="B139" s="6" t="s">
        <v>206</v>
      </c>
      <c r="C139" s="7" t="s">
        <v>190</v>
      </c>
      <c r="D139" s="8">
        <v>3063556</v>
      </c>
      <c r="E139" s="8">
        <v>88334</v>
      </c>
      <c r="F139" s="8">
        <v>352954</v>
      </c>
      <c r="G139" s="8">
        <v>42017</v>
      </c>
      <c r="H139" s="8">
        <v>0</v>
      </c>
      <c r="I139" s="8">
        <v>0</v>
      </c>
      <c r="J139" s="9">
        <v>3546861</v>
      </c>
      <c r="K139" s="10">
        <f t="shared" si="9"/>
        <v>0.8637372595091829</v>
      </c>
      <c r="L139" s="11">
        <f t="shared" si="9"/>
        <v>2.4904838390903957E-2</v>
      </c>
      <c r="M139" s="11">
        <f t="shared" si="9"/>
        <v>9.9511652697977168E-2</v>
      </c>
      <c r="N139" s="11">
        <f t="shared" si="9"/>
        <v>1.1846249401935965E-2</v>
      </c>
      <c r="O139" s="11">
        <f t="shared" si="9"/>
        <v>0</v>
      </c>
      <c r="P139" s="11">
        <f t="shared" si="9"/>
        <v>0</v>
      </c>
    </row>
    <row r="140" spans="1:16" ht="15" customHeight="1" x14ac:dyDescent="0.2">
      <c r="A140" s="12" t="s">
        <v>191</v>
      </c>
      <c r="B140" s="13" t="s">
        <v>206</v>
      </c>
      <c r="C140" s="38" t="s">
        <v>192</v>
      </c>
      <c r="D140" s="15">
        <v>2414719</v>
      </c>
      <c r="E140" s="15">
        <v>71000</v>
      </c>
      <c r="F140" s="15">
        <v>106267</v>
      </c>
      <c r="G140" s="15">
        <v>185726</v>
      </c>
      <c r="H140" s="15">
        <v>0</v>
      </c>
      <c r="I140" s="15">
        <v>0</v>
      </c>
      <c r="J140" s="16">
        <v>2777712</v>
      </c>
      <c r="K140" s="17">
        <f t="shared" ref="K140:P146" si="10">IFERROR(D140/$J140,0)</f>
        <v>0.86931942548399543</v>
      </c>
      <c r="L140" s="18">
        <f t="shared" si="10"/>
        <v>2.5560605275132917E-2</v>
      </c>
      <c r="M140" s="18">
        <f t="shared" si="10"/>
        <v>3.8257025926373936E-2</v>
      </c>
      <c r="N140" s="18">
        <f t="shared" si="10"/>
        <v>6.6862943314497686E-2</v>
      </c>
      <c r="O140" s="18">
        <f t="shared" si="10"/>
        <v>0</v>
      </c>
      <c r="P140" s="18">
        <f t="shared" si="10"/>
        <v>0</v>
      </c>
    </row>
    <row r="141" spans="1:16" ht="15" customHeight="1" x14ac:dyDescent="0.2">
      <c r="A141" s="12" t="s">
        <v>193</v>
      </c>
      <c r="B141" s="13" t="s">
        <v>206</v>
      </c>
      <c r="C141" s="14" t="s">
        <v>194</v>
      </c>
      <c r="D141" s="15">
        <v>3321853</v>
      </c>
      <c r="E141" s="15">
        <v>164106</v>
      </c>
      <c r="F141" s="15">
        <v>400332</v>
      </c>
      <c r="G141" s="15">
        <v>415099</v>
      </c>
      <c r="H141" s="15">
        <v>0</v>
      </c>
      <c r="I141" s="15">
        <v>0</v>
      </c>
      <c r="J141" s="16">
        <v>4301390</v>
      </c>
      <c r="K141" s="17">
        <f t="shared" si="10"/>
        <v>0.77227431132726865</v>
      </c>
      <c r="L141" s="18">
        <f t="shared" si="10"/>
        <v>3.8151853238139299E-2</v>
      </c>
      <c r="M141" s="18">
        <f t="shared" si="10"/>
        <v>9.3070379574974604E-2</v>
      </c>
      <c r="N141" s="18">
        <f t="shared" si="10"/>
        <v>9.6503455859617476E-2</v>
      </c>
      <c r="O141" s="18">
        <f t="shared" si="10"/>
        <v>0</v>
      </c>
      <c r="P141" s="18">
        <f t="shared" si="10"/>
        <v>0</v>
      </c>
    </row>
    <row r="142" spans="1:16" ht="15" customHeight="1" x14ac:dyDescent="0.2">
      <c r="A142" s="12" t="s">
        <v>195</v>
      </c>
      <c r="B142" s="13" t="s">
        <v>206</v>
      </c>
      <c r="C142" s="14" t="s">
        <v>196</v>
      </c>
      <c r="D142" s="15">
        <v>1651748</v>
      </c>
      <c r="E142" s="15">
        <v>47749</v>
      </c>
      <c r="F142" s="15">
        <v>110633</v>
      </c>
      <c r="G142" s="15">
        <v>135469</v>
      </c>
      <c r="H142" s="15">
        <v>0</v>
      </c>
      <c r="I142" s="15">
        <v>0</v>
      </c>
      <c r="J142" s="16">
        <v>1945599</v>
      </c>
      <c r="K142" s="17">
        <f t="shared" si="10"/>
        <v>0.84896630806245277</v>
      </c>
      <c r="L142" s="18">
        <f t="shared" si="10"/>
        <v>2.454205619965882E-2</v>
      </c>
      <c r="M142" s="18">
        <f t="shared" si="10"/>
        <v>5.6863207680513818E-2</v>
      </c>
      <c r="N142" s="18">
        <f t="shared" si="10"/>
        <v>6.9628428057374625E-2</v>
      </c>
      <c r="O142" s="18">
        <f t="shared" si="10"/>
        <v>0</v>
      </c>
      <c r="P142" s="18">
        <f t="shared" si="10"/>
        <v>0</v>
      </c>
    </row>
    <row r="143" spans="1:16" ht="15" customHeight="1" x14ac:dyDescent="0.2">
      <c r="A143" s="19" t="s">
        <v>197</v>
      </c>
      <c r="B143" s="20" t="s">
        <v>206</v>
      </c>
      <c r="C143" s="36" t="s">
        <v>198</v>
      </c>
      <c r="D143" s="22">
        <v>2020125</v>
      </c>
      <c r="E143" s="22">
        <v>80800</v>
      </c>
      <c r="F143" s="22">
        <v>284489</v>
      </c>
      <c r="G143" s="22">
        <v>129519</v>
      </c>
      <c r="H143" s="22">
        <v>0</v>
      </c>
      <c r="I143" s="22">
        <v>0</v>
      </c>
      <c r="J143" s="23">
        <v>2514933</v>
      </c>
      <c r="K143" s="24">
        <f t="shared" si="10"/>
        <v>0.80325201506362198</v>
      </c>
      <c r="L143" s="25">
        <f t="shared" si="10"/>
        <v>3.2128092478010351E-2</v>
      </c>
      <c r="M143" s="25">
        <f t="shared" si="10"/>
        <v>0.11311991214080057</v>
      </c>
      <c r="N143" s="25">
        <f t="shared" si="10"/>
        <v>5.1499980317567105E-2</v>
      </c>
      <c r="O143" s="25">
        <f t="shared" si="10"/>
        <v>0</v>
      </c>
      <c r="P143" s="25">
        <f t="shared" si="10"/>
        <v>0</v>
      </c>
    </row>
    <row r="144" spans="1:16" ht="15" customHeight="1" x14ac:dyDescent="0.2">
      <c r="A144" s="12" t="s">
        <v>199</v>
      </c>
      <c r="B144" s="13" t="s">
        <v>206</v>
      </c>
      <c r="C144" s="14" t="s">
        <v>200</v>
      </c>
      <c r="D144" s="15">
        <v>1985249</v>
      </c>
      <c r="E144" s="15">
        <v>274641</v>
      </c>
      <c r="F144" s="15">
        <v>316258</v>
      </c>
      <c r="G144" s="15">
        <v>316425</v>
      </c>
      <c r="H144" s="15">
        <v>0</v>
      </c>
      <c r="I144" s="15">
        <v>0</v>
      </c>
      <c r="J144" s="16">
        <v>2892573</v>
      </c>
      <c r="K144" s="17">
        <f t="shared" si="10"/>
        <v>0.68632632607716382</v>
      </c>
      <c r="L144" s="18">
        <f t="shared" si="10"/>
        <v>9.4946955530595081E-2</v>
      </c>
      <c r="M144" s="18">
        <f t="shared" si="10"/>
        <v>0.10933449216320557</v>
      </c>
      <c r="N144" s="18">
        <f t="shared" si="10"/>
        <v>0.10939222622903554</v>
      </c>
      <c r="O144" s="18">
        <f t="shared" si="10"/>
        <v>0</v>
      </c>
      <c r="P144" s="18">
        <f t="shared" si="10"/>
        <v>0</v>
      </c>
    </row>
    <row r="145" spans="1:16" ht="15" customHeight="1" x14ac:dyDescent="0.2">
      <c r="A145" s="19" t="s">
        <v>201</v>
      </c>
      <c r="B145" s="20" t="s">
        <v>206</v>
      </c>
      <c r="C145" s="36" t="s">
        <v>202</v>
      </c>
      <c r="D145" s="22">
        <v>1948523</v>
      </c>
      <c r="E145" s="22">
        <v>160666</v>
      </c>
      <c r="F145" s="22">
        <v>400395</v>
      </c>
      <c r="G145" s="22">
        <v>370550</v>
      </c>
      <c r="H145" s="22">
        <v>0</v>
      </c>
      <c r="I145" s="22">
        <v>0</v>
      </c>
      <c r="J145" s="23">
        <v>2880134</v>
      </c>
      <c r="K145" s="24">
        <f t="shared" si="10"/>
        <v>0.6765390082544771</v>
      </c>
      <c r="L145" s="25">
        <f t="shared" si="10"/>
        <v>5.5784210040227294E-2</v>
      </c>
      <c r="M145" s="25">
        <f t="shared" si="10"/>
        <v>0.13901957339484899</v>
      </c>
      <c r="N145" s="25">
        <f t="shared" si="10"/>
        <v>0.12865720831044666</v>
      </c>
      <c r="O145" s="25">
        <f t="shared" si="10"/>
        <v>0</v>
      </c>
      <c r="P145" s="25">
        <f t="shared" si="10"/>
        <v>0</v>
      </c>
    </row>
    <row r="146" spans="1:16" ht="15" customHeight="1" thickBot="1" x14ac:dyDescent="0.25">
      <c r="A146" s="26"/>
      <c r="B146" s="27"/>
      <c r="C146" s="28" t="s">
        <v>203</v>
      </c>
      <c r="D146" s="29">
        <f>SUM(D124:D145)</f>
        <v>83065078</v>
      </c>
      <c r="E146" s="29">
        <f t="shared" ref="E146:I146" si="11">SUM(E124:E145)</f>
        <v>2859733</v>
      </c>
      <c r="F146" s="29">
        <f t="shared" si="11"/>
        <v>6783344</v>
      </c>
      <c r="G146" s="29">
        <f t="shared" si="11"/>
        <v>3529747</v>
      </c>
      <c r="H146" s="29">
        <f t="shared" si="11"/>
        <v>0</v>
      </c>
      <c r="I146" s="29">
        <f t="shared" si="11"/>
        <v>0</v>
      </c>
      <c r="J146" s="30">
        <f>SUM(J124:J145)</f>
        <v>96237902</v>
      </c>
      <c r="K146" s="31">
        <f t="shared" si="10"/>
        <v>0.86312228626929133</v>
      </c>
      <c r="L146" s="32">
        <f t="shared" si="10"/>
        <v>2.9715246701865965E-2</v>
      </c>
      <c r="M146" s="32">
        <f t="shared" si="10"/>
        <v>7.0485160825721246E-2</v>
      </c>
      <c r="N146" s="32">
        <f t="shared" si="10"/>
        <v>3.6677306203121512E-2</v>
      </c>
      <c r="O146" s="32">
        <f t="shared" si="10"/>
        <v>0</v>
      </c>
      <c r="P146" s="32">
        <f t="shared" si="10"/>
        <v>0</v>
      </c>
    </row>
    <row r="147" spans="1:16" ht="8.25" customHeight="1" thickTop="1" x14ac:dyDescent="0.2">
      <c r="A147" s="33"/>
      <c r="B147" s="34"/>
      <c r="C147" s="34"/>
      <c r="D147" s="34"/>
      <c r="E147" s="34"/>
      <c r="F147" s="34"/>
      <c r="G147" s="34"/>
      <c r="H147" s="34"/>
      <c r="I147" s="34"/>
      <c r="J147" s="35"/>
      <c r="K147" s="34"/>
      <c r="L147" s="34"/>
      <c r="M147" s="34"/>
      <c r="N147" s="34"/>
      <c r="O147" s="35"/>
      <c r="P147" s="35"/>
    </row>
    <row r="148" spans="1:16" ht="15" customHeight="1" thickBot="1" x14ac:dyDescent="0.25">
      <c r="A148" s="26"/>
      <c r="B148" s="27"/>
      <c r="C148" s="28" t="s">
        <v>204</v>
      </c>
      <c r="D148" s="29">
        <f t="shared" ref="D148:J148" si="12">SUM(D74,D79,D122,D146)</f>
        <v>3724765834</v>
      </c>
      <c r="E148" s="29">
        <f t="shared" si="12"/>
        <v>162866586</v>
      </c>
      <c r="F148" s="29">
        <f t="shared" si="12"/>
        <v>177785645</v>
      </c>
      <c r="G148" s="29">
        <f t="shared" si="12"/>
        <v>275871682</v>
      </c>
      <c r="H148" s="29">
        <f t="shared" si="12"/>
        <v>12545</v>
      </c>
      <c r="I148" s="29">
        <f t="shared" si="12"/>
        <v>4489893</v>
      </c>
      <c r="J148" s="30">
        <f t="shared" si="12"/>
        <v>4345792185</v>
      </c>
      <c r="K148" s="31">
        <f>IFERROR(D148/$J148,0)</f>
        <v>0.85709708965294207</v>
      </c>
      <c r="L148" s="32">
        <f>IFERROR(E148/$J148,0)</f>
        <v>3.7476846353158053E-2</v>
      </c>
      <c r="M148" s="32">
        <f t="shared" ref="M148:P148" si="13">IFERROR(F148/$J148,0)</f>
        <v>4.0909835866898454E-2</v>
      </c>
      <c r="N148" s="32">
        <f t="shared" si="13"/>
        <v>6.3480182727605514E-2</v>
      </c>
      <c r="O148" s="32">
        <f t="shared" si="13"/>
        <v>2.886700391081862E-6</v>
      </c>
      <c r="P148" s="32">
        <f t="shared" si="13"/>
        <v>1.0331586990048399E-3</v>
      </c>
    </row>
    <row r="149" spans="1:16" s="39" customFormat="1" ht="15" customHeight="1" thickTop="1" x14ac:dyDescent="0.2">
      <c r="A149" s="39" t="s">
        <v>205</v>
      </c>
    </row>
    <row r="150" spans="1:16" x14ac:dyDescent="0.2">
      <c r="C150" s="40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2019-07-01T13:03:45Z</dcterms:created>
  <dcterms:modified xsi:type="dcterms:W3CDTF">2019-07-01T13:32:58Z</dcterms:modified>
</cp:coreProperties>
</file>