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mf\EFS\MFPAdm\MFP Accountability_Resource Allocation_70% Instr\2017-18 AFR Data for Resource Alloc_70% Instr\FY2017-18 Resource Allocation\FY 2017-18 Expenditures by Object\Web Versions\"/>
    </mc:Choice>
  </mc:AlternateContent>
  <bookViews>
    <workbookView xWindow="0" yWindow="0" windowWidth="24000" windowHeight="13800"/>
  </bookViews>
  <sheets>
    <sheet name="Sheet1" sheetId="1" r:id="rId1"/>
  </sheets>
  <definedNames>
    <definedName name="_xlnm._FilterDatabase" localSheetId="0" hidden="1">Sheet1!$A$123:$D$144</definedName>
    <definedName name="_xlnm.Print_Area" localSheetId="0">Sheet1!$A$1:$AP$148</definedName>
    <definedName name="_xlnm.Print_Titles" localSheetId="0">Sheet1!$A:$C,Sheet1!$1:$2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144" i="1" l="1"/>
  <c r="AL144" i="1"/>
  <c r="AJ144" i="1"/>
  <c r="AH144" i="1"/>
  <c r="AF144" i="1"/>
  <c r="AD144" i="1"/>
  <c r="AB144" i="1"/>
  <c r="Z144" i="1"/>
  <c r="X144" i="1"/>
  <c r="V144" i="1"/>
  <c r="T144" i="1"/>
  <c r="R144" i="1"/>
  <c r="P144" i="1"/>
  <c r="N144" i="1"/>
  <c r="L144" i="1"/>
  <c r="J144" i="1"/>
  <c r="H144" i="1"/>
  <c r="F144" i="1"/>
  <c r="AN143" i="1"/>
  <c r="AL143" i="1"/>
  <c r="AJ143" i="1"/>
  <c r="AH143" i="1"/>
  <c r="AF143" i="1"/>
  <c r="AD143" i="1"/>
  <c r="AB143" i="1"/>
  <c r="Z143" i="1"/>
  <c r="X143" i="1"/>
  <c r="V143" i="1"/>
  <c r="T143" i="1"/>
  <c r="R143" i="1"/>
  <c r="P143" i="1"/>
  <c r="N143" i="1"/>
  <c r="L143" i="1"/>
  <c r="J143" i="1"/>
  <c r="H143" i="1"/>
  <c r="F143" i="1"/>
  <c r="AN142" i="1"/>
  <c r="AL142" i="1"/>
  <c r="AJ142" i="1"/>
  <c r="AH142" i="1"/>
  <c r="AF142" i="1"/>
  <c r="AD142" i="1"/>
  <c r="AB142" i="1"/>
  <c r="Z142" i="1"/>
  <c r="X142" i="1"/>
  <c r="V142" i="1"/>
  <c r="T142" i="1"/>
  <c r="R142" i="1"/>
  <c r="P142" i="1"/>
  <c r="N142" i="1"/>
  <c r="L142" i="1"/>
  <c r="J142" i="1"/>
  <c r="H142" i="1"/>
  <c r="F142" i="1"/>
  <c r="AN141" i="1"/>
  <c r="AL141" i="1"/>
  <c r="AJ141" i="1"/>
  <c r="AH141" i="1"/>
  <c r="AF141" i="1"/>
  <c r="AD141" i="1"/>
  <c r="AB141" i="1"/>
  <c r="Z141" i="1"/>
  <c r="X141" i="1"/>
  <c r="V141" i="1"/>
  <c r="T141" i="1"/>
  <c r="R141" i="1"/>
  <c r="P141" i="1"/>
  <c r="N141" i="1"/>
  <c r="L141" i="1"/>
  <c r="J141" i="1"/>
  <c r="H141" i="1"/>
  <c r="F141" i="1"/>
  <c r="AN140" i="1"/>
  <c r="AL140" i="1"/>
  <c r="AJ140" i="1"/>
  <c r="AH140" i="1"/>
  <c r="AF140" i="1"/>
  <c r="AD140" i="1"/>
  <c r="AB140" i="1"/>
  <c r="Z140" i="1"/>
  <c r="X140" i="1"/>
  <c r="V140" i="1"/>
  <c r="T140" i="1"/>
  <c r="R140" i="1"/>
  <c r="P140" i="1"/>
  <c r="N140" i="1"/>
  <c r="L140" i="1"/>
  <c r="J140" i="1"/>
  <c r="H140" i="1"/>
  <c r="F140" i="1"/>
  <c r="AN139" i="1"/>
  <c r="AL139" i="1"/>
  <c r="AJ139" i="1"/>
  <c r="AH139" i="1"/>
  <c r="AF139" i="1"/>
  <c r="AD139" i="1"/>
  <c r="AB139" i="1"/>
  <c r="Z139" i="1"/>
  <c r="X139" i="1"/>
  <c r="V139" i="1"/>
  <c r="T139" i="1"/>
  <c r="R139" i="1"/>
  <c r="P139" i="1"/>
  <c r="N139" i="1"/>
  <c r="L139" i="1"/>
  <c r="J139" i="1"/>
  <c r="H139" i="1"/>
  <c r="F139" i="1"/>
  <c r="AN138" i="1"/>
  <c r="AL138" i="1"/>
  <c r="AJ138" i="1"/>
  <c r="AH138" i="1"/>
  <c r="AF138" i="1"/>
  <c r="AD138" i="1"/>
  <c r="AB138" i="1"/>
  <c r="Z138" i="1"/>
  <c r="X138" i="1"/>
  <c r="V138" i="1"/>
  <c r="T138" i="1"/>
  <c r="R138" i="1"/>
  <c r="P138" i="1"/>
  <c r="N138" i="1"/>
  <c r="L138" i="1"/>
  <c r="J138" i="1"/>
  <c r="H138" i="1"/>
  <c r="F138" i="1"/>
  <c r="AL137" i="1"/>
  <c r="AD137" i="1"/>
  <c r="X137" i="1"/>
  <c r="V137" i="1"/>
  <c r="T137" i="1"/>
  <c r="R137" i="1"/>
  <c r="P137" i="1"/>
  <c r="N137" i="1"/>
  <c r="L137" i="1"/>
  <c r="J137" i="1"/>
  <c r="H137" i="1"/>
  <c r="F137" i="1"/>
  <c r="AH137" i="1"/>
  <c r="AN136" i="1"/>
  <c r="AL136" i="1"/>
  <c r="AJ136" i="1"/>
  <c r="AH136" i="1"/>
  <c r="AF136" i="1"/>
  <c r="AD136" i="1"/>
  <c r="AB136" i="1"/>
  <c r="Z136" i="1"/>
  <c r="X136" i="1"/>
  <c r="V136" i="1"/>
  <c r="T136" i="1"/>
  <c r="R136" i="1"/>
  <c r="P136" i="1"/>
  <c r="N136" i="1"/>
  <c r="L136" i="1"/>
  <c r="J136" i="1"/>
  <c r="H136" i="1"/>
  <c r="F136" i="1"/>
  <c r="AN135" i="1"/>
  <c r="AL135" i="1"/>
  <c r="AJ135" i="1"/>
  <c r="AH135" i="1"/>
  <c r="AF135" i="1"/>
  <c r="AD135" i="1"/>
  <c r="AB135" i="1"/>
  <c r="Z135" i="1"/>
  <c r="X135" i="1"/>
  <c r="V135" i="1"/>
  <c r="T135" i="1"/>
  <c r="R135" i="1"/>
  <c r="P135" i="1"/>
  <c r="N135" i="1"/>
  <c r="L135" i="1"/>
  <c r="J135" i="1"/>
  <c r="H135" i="1"/>
  <c r="F135" i="1"/>
  <c r="AN134" i="1"/>
  <c r="AL134" i="1"/>
  <c r="AJ134" i="1"/>
  <c r="AH134" i="1"/>
  <c r="AF134" i="1"/>
  <c r="AD134" i="1"/>
  <c r="AB134" i="1"/>
  <c r="Z134" i="1"/>
  <c r="X134" i="1"/>
  <c r="V134" i="1"/>
  <c r="T134" i="1"/>
  <c r="R134" i="1"/>
  <c r="P134" i="1"/>
  <c r="N134" i="1"/>
  <c r="L134" i="1"/>
  <c r="J134" i="1"/>
  <c r="H134" i="1"/>
  <c r="F134" i="1"/>
  <c r="AN133" i="1"/>
  <c r="AL133" i="1"/>
  <c r="AJ133" i="1"/>
  <c r="AH133" i="1"/>
  <c r="AF133" i="1"/>
  <c r="AD133" i="1"/>
  <c r="AB133" i="1"/>
  <c r="Z133" i="1"/>
  <c r="X133" i="1"/>
  <c r="V133" i="1"/>
  <c r="T133" i="1"/>
  <c r="R133" i="1"/>
  <c r="P133" i="1"/>
  <c r="N133" i="1"/>
  <c r="L133" i="1"/>
  <c r="J133" i="1"/>
  <c r="H133" i="1"/>
  <c r="F133" i="1"/>
  <c r="AN132" i="1"/>
  <c r="AL132" i="1"/>
  <c r="AJ132" i="1"/>
  <c r="AH132" i="1"/>
  <c r="AF132" i="1"/>
  <c r="AD132" i="1"/>
  <c r="AB132" i="1"/>
  <c r="Z132" i="1"/>
  <c r="X132" i="1"/>
  <c r="V132" i="1"/>
  <c r="T132" i="1"/>
  <c r="R132" i="1"/>
  <c r="P132" i="1"/>
  <c r="N132" i="1"/>
  <c r="L132" i="1"/>
  <c r="J132" i="1"/>
  <c r="H132" i="1"/>
  <c r="F132" i="1"/>
  <c r="AN131" i="1"/>
  <c r="AL131" i="1"/>
  <c r="AJ131" i="1"/>
  <c r="AH131" i="1"/>
  <c r="AF131" i="1"/>
  <c r="AD131" i="1"/>
  <c r="AB131" i="1"/>
  <c r="Z131" i="1"/>
  <c r="X131" i="1"/>
  <c r="V131" i="1"/>
  <c r="T131" i="1"/>
  <c r="R131" i="1"/>
  <c r="P131" i="1"/>
  <c r="N131" i="1"/>
  <c r="L131" i="1"/>
  <c r="J131" i="1"/>
  <c r="H131" i="1"/>
  <c r="F131" i="1"/>
  <c r="AN130" i="1"/>
  <c r="AL130" i="1"/>
  <c r="AJ130" i="1"/>
  <c r="AH130" i="1"/>
  <c r="AF130" i="1"/>
  <c r="AD130" i="1"/>
  <c r="AB130" i="1"/>
  <c r="Z130" i="1"/>
  <c r="X130" i="1"/>
  <c r="V130" i="1"/>
  <c r="T130" i="1"/>
  <c r="R130" i="1"/>
  <c r="P130" i="1"/>
  <c r="N130" i="1"/>
  <c r="L130" i="1"/>
  <c r="J130" i="1"/>
  <c r="H130" i="1"/>
  <c r="F130" i="1"/>
  <c r="AN129" i="1"/>
  <c r="AL129" i="1"/>
  <c r="AJ129" i="1"/>
  <c r="AH129" i="1"/>
  <c r="AF129" i="1"/>
  <c r="AD129" i="1"/>
  <c r="AB129" i="1"/>
  <c r="Z129" i="1"/>
  <c r="X129" i="1"/>
  <c r="V129" i="1"/>
  <c r="T129" i="1"/>
  <c r="R129" i="1"/>
  <c r="P129" i="1"/>
  <c r="N129" i="1"/>
  <c r="L129" i="1"/>
  <c r="J129" i="1"/>
  <c r="H129" i="1"/>
  <c r="F129" i="1"/>
  <c r="AN128" i="1"/>
  <c r="AL128" i="1"/>
  <c r="AJ128" i="1"/>
  <c r="AH128" i="1"/>
  <c r="AF128" i="1"/>
  <c r="AD128" i="1"/>
  <c r="AB128" i="1"/>
  <c r="Z128" i="1"/>
  <c r="X128" i="1"/>
  <c r="V128" i="1"/>
  <c r="T128" i="1"/>
  <c r="R128" i="1"/>
  <c r="P128" i="1"/>
  <c r="N128" i="1"/>
  <c r="L128" i="1"/>
  <c r="J128" i="1"/>
  <c r="H128" i="1"/>
  <c r="F128" i="1"/>
  <c r="AN127" i="1"/>
  <c r="AL127" i="1"/>
  <c r="AJ127" i="1"/>
  <c r="AH127" i="1"/>
  <c r="AF127" i="1"/>
  <c r="AD127" i="1"/>
  <c r="AB127" i="1"/>
  <c r="Z127" i="1"/>
  <c r="X127" i="1"/>
  <c r="V127" i="1"/>
  <c r="T127" i="1"/>
  <c r="R127" i="1"/>
  <c r="P127" i="1"/>
  <c r="N127" i="1"/>
  <c r="L127" i="1"/>
  <c r="J127" i="1"/>
  <c r="H127" i="1"/>
  <c r="F127" i="1"/>
  <c r="AN126" i="1"/>
  <c r="AL126" i="1"/>
  <c r="AJ126" i="1"/>
  <c r="AH126" i="1"/>
  <c r="AF126" i="1"/>
  <c r="AD126" i="1"/>
  <c r="AB126" i="1"/>
  <c r="Z126" i="1"/>
  <c r="X126" i="1"/>
  <c r="V126" i="1"/>
  <c r="T126" i="1"/>
  <c r="R126" i="1"/>
  <c r="P126" i="1"/>
  <c r="N126" i="1"/>
  <c r="L126" i="1"/>
  <c r="J126" i="1"/>
  <c r="H126" i="1"/>
  <c r="F126" i="1"/>
  <c r="AN125" i="1"/>
  <c r="AL125" i="1"/>
  <c r="AJ125" i="1"/>
  <c r="AH125" i="1"/>
  <c r="AF125" i="1"/>
  <c r="AD125" i="1"/>
  <c r="AB125" i="1"/>
  <c r="Z125" i="1"/>
  <c r="X125" i="1"/>
  <c r="V125" i="1"/>
  <c r="T125" i="1"/>
  <c r="R125" i="1"/>
  <c r="P125" i="1"/>
  <c r="N125" i="1"/>
  <c r="L125" i="1"/>
  <c r="J125" i="1"/>
  <c r="H125" i="1"/>
  <c r="F125" i="1"/>
  <c r="AN124" i="1"/>
  <c r="AL124" i="1"/>
  <c r="AJ124" i="1"/>
  <c r="AH124" i="1"/>
  <c r="AF124" i="1"/>
  <c r="AD124" i="1"/>
  <c r="AB124" i="1"/>
  <c r="Z124" i="1"/>
  <c r="X124" i="1"/>
  <c r="V124" i="1"/>
  <c r="T124" i="1"/>
  <c r="R124" i="1"/>
  <c r="P124" i="1"/>
  <c r="N124" i="1"/>
  <c r="L124" i="1"/>
  <c r="J124" i="1"/>
  <c r="H124" i="1"/>
  <c r="F124" i="1"/>
  <c r="AM145" i="1"/>
  <c r="AK145" i="1"/>
  <c r="AI145" i="1"/>
  <c r="AG145" i="1"/>
  <c r="AE145" i="1"/>
  <c r="AC145" i="1"/>
  <c r="AA145" i="1"/>
  <c r="Y145" i="1"/>
  <c r="W145" i="1"/>
  <c r="U145" i="1"/>
  <c r="S145" i="1"/>
  <c r="Q145" i="1"/>
  <c r="O145" i="1"/>
  <c r="M145" i="1"/>
  <c r="K145" i="1"/>
  <c r="I145" i="1"/>
  <c r="G145" i="1"/>
  <c r="E145" i="1"/>
  <c r="D145" i="1"/>
  <c r="AO120" i="1"/>
  <c r="AN120" i="1"/>
  <c r="AL119" i="1"/>
  <c r="AH119" i="1"/>
  <c r="AD119" i="1"/>
  <c r="Z119" i="1"/>
  <c r="V119" i="1"/>
  <c r="R119" i="1"/>
  <c r="N119" i="1"/>
  <c r="J119" i="1"/>
  <c r="F119" i="1"/>
  <c r="AO119" i="1"/>
  <c r="AN119" i="1"/>
  <c r="AO118" i="1"/>
  <c r="AN118" i="1"/>
  <c r="AL117" i="1"/>
  <c r="AH117" i="1"/>
  <c r="AD117" i="1"/>
  <c r="Z117" i="1"/>
  <c r="V117" i="1"/>
  <c r="R117" i="1"/>
  <c r="N117" i="1"/>
  <c r="J117" i="1"/>
  <c r="F117" i="1"/>
  <c r="AO117" i="1"/>
  <c r="AN117" i="1"/>
  <c r="AO116" i="1"/>
  <c r="AN116" i="1"/>
  <c r="AO115" i="1"/>
  <c r="AL114" i="1"/>
  <c r="AH114" i="1"/>
  <c r="AD114" i="1"/>
  <c r="Z114" i="1"/>
  <c r="V114" i="1"/>
  <c r="R114" i="1"/>
  <c r="N114" i="1"/>
  <c r="J114" i="1"/>
  <c r="F114" i="1"/>
  <c r="AO114" i="1"/>
  <c r="AN114" i="1"/>
  <c r="AL113" i="1"/>
  <c r="AH113" i="1"/>
  <c r="AD113" i="1"/>
  <c r="Z113" i="1"/>
  <c r="V113" i="1"/>
  <c r="R113" i="1"/>
  <c r="N113" i="1"/>
  <c r="J113" i="1"/>
  <c r="F113" i="1"/>
  <c r="AO113" i="1"/>
  <c r="AP113" i="1" s="1"/>
  <c r="AN113" i="1"/>
  <c r="AN112" i="1"/>
  <c r="AF112" i="1"/>
  <c r="AB112" i="1"/>
  <c r="X112" i="1"/>
  <c r="P112" i="1"/>
  <c r="L112" i="1"/>
  <c r="H112" i="1"/>
  <c r="AO112" i="1"/>
  <c r="AP112" i="1" s="1"/>
  <c r="AO111" i="1"/>
  <c r="AL110" i="1"/>
  <c r="AH110" i="1"/>
  <c r="AD110" i="1"/>
  <c r="Z110" i="1"/>
  <c r="V110" i="1"/>
  <c r="R110" i="1"/>
  <c r="N110" i="1"/>
  <c r="J110" i="1"/>
  <c r="F110" i="1"/>
  <c r="AO110" i="1"/>
  <c r="AP110" i="1" s="1"/>
  <c r="AN110" i="1"/>
  <c r="AL109" i="1"/>
  <c r="AH109" i="1"/>
  <c r="AD109" i="1"/>
  <c r="Z109" i="1"/>
  <c r="V109" i="1"/>
  <c r="R109" i="1"/>
  <c r="N109" i="1"/>
  <c r="J109" i="1"/>
  <c r="F109" i="1"/>
  <c r="AO109" i="1"/>
  <c r="AP109" i="1" s="1"/>
  <c r="AN109" i="1"/>
  <c r="AN108" i="1"/>
  <c r="AF108" i="1"/>
  <c r="AB108" i="1"/>
  <c r="X108" i="1"/>
  <c r="P108" i="1"/>
  <c r="L108" i="1"/>
  <c r="H108" i="1"/>
  <c r="AO108" i="1"/>
  <c r="AP108" i="1" s="1"/>
  <c r="AO107" i="1"/>
  <c r="AL106" i="1"/>
  <c r="AH106" i="1"/>
  <c r="AD106" i="1"/>
  <c r="Z106" i="1"/>
  <c r="V106" i="1"/>
  <c r="R106" i="1"/>
  <c r="P106" i="1"/>
  <c r="N106" i="1"/>
  <c r="L106" i="1"/>
  <c r="J106" i="1"/>
  <c r="H106" i="1"/>
  <c r="AN106" i="1"/>
  <c r="AN105" i="1"/>
  <c r="AJ105" i="1"/>
  <c r="AH105" i="1"/>
  <c r="AF105" i="1"/>
  <c r="AD105" i="1"/>
  <c r="AB105" i="1"/>
  <c r="X105" i="1"/>
  <c r="T105" i="1"/>
  <c r="R105" i="1"/>
  <c r="P105" i="1"/>
  <c r="N105" i="1"/>
  <c r="L105" i="1"/>
  <c r="H105" i="1"/>
  <c r="AN104" i="1"/>
  <c r="AL104" i="1"/>
  <c r="AJ104" i="1"/>
  <c r="AH104" i="1"/>
  <c r="AF104" i="1"/>
  <c r="AD104" i="1"/>
  <c r="AB104" i="1"/>
  <c r="Z104" i="1"/>
  <c r="X104" i="1"/>
  <c r="V104" i="1"/>
  <c r="T104" i="1"/>
  <c r="R104" i="1"/>
  <c r="P104" i="1"/>
  <c r="N104" i="1"/>
  <c r="L104" i="1"/>
  <c r="J104" i="1"/>
  <c r="H104" i="1"/>
  <c r="F104" i="1"/>
  <c r="AN103" i="1"/>
  <c r="AL103" i="1"/>
  <c r="AJ103" i="1"/>
  <c r="AH103" i="1"/>
  <c r="AF103" i="1"/>
  <c r="AD103" i="1"/>
  <c r="AB103" i="1"/>
  <c r="X103" i="1"/>
  <c r="V103" i="1"/>
  <c r="T103" i="1"/>
  <c r="R103" i="1"/>
  <c r="P103" i="1"/>
  <c r="N103" i="1"/>
  <c r="L103" i="1"/>
  <c r="H103" i="1"/>
  <c r="F103" i="1"/>
  <c r="AN102" i="1"/>
  <c r="AL102" i="1"/>
  <c r="AJ102" i="1"/>
  <c r="AH102" i="1"/>
  <c r="AF102" i="1"/>
  <c r="AD102" i="1"/>
  <c r="AB102" i="1"/>
  <c r="Z102" i="1"/>
  <c r="X102" i="1"/>
  <c r="V102" i="1"/>
  <c r="T102" i="1"/>
  <c r="R102" i="1"/>
  <c r="P102" i="1"/>
  <c r="N102" i="1"/>
  <c r="L102" i="1"/>
  <c r="J102" i="1"/>
  <c r="H102" i="1"/>
  <c r="AO102" i="1"/>
  <c r="AN101" i="1"/>
  <c r="AF101" i="1"/>
  <c r="AB101" i="1"/>
  <c r="X101" i="1"/>
  <c r="P101" i="1"/>
  <c r="L101" i="1"/>
  <c r="H101" i="1"/>
  <c r="AJ101" i="1"/>
  <c r="AN100" i="1"/>
  <c r="AL100" i="1"/>
  <c r="AJ100" i="1"/>
  <c r="AH100" i="1"/>
  <c r="AF100" i="1"/>
  <c r="AD100" i="1"/>
  <c r="AB100" i="1"/>
  <c r="Z100" i="1"/>
  <c r="X100" i="1"/>
  <c r="V100" i="1"/>
  <c r="T100" i="1"/>
  <c r="R100" i="1"/>
  <c r="P100" i="1"/>
  <c r="N100" i="1"/>
  <c r="L100" i="1"/>
  <c r="J100" i="1"/>
  <c r="H100" i="1"/>
  <c r="F100" i="1"/>
  <c r="AN99" i="1"/>
  <c r="AF99" i="1"/>
  <c r="AB99" i="1"/>
  <c r="X99" i="1"/>
  <c r="P99" i="1"/>
  <c r="L99" i="1"/>
  <c r="H99" i="1"/>
  <c r="AJ99" i="1"/>
  <c r="AN98" i="1"/>
  <c r="AL98" i="1"/>
  <c r="AJ98" i="1"/>
  <c r="AH98" i="1"/>
  <c r="AF98" i="1"/>
  <c r="AD98" i="1"/>
  <c r="AB98" i="1"/>
  <c r="Z98" i="1"/>
  <c r="X98" i="1"/>
  <c r="V98" i="1"/>
  <c r="T98" i="1"/>
  <c r="R98" i="1"/>
  <c r="P98" i="1"/>
  <c r="N98" i="1"/>
  <c r="L98" i="1"/>
  <c r="J98" i="1"/>
  <c r="H98" i="1"/>
  <c r="F98" i="1"/>
  <c r="AN97" i="1"/>
  <c r="AF97" i="1"/>
  <c r="AB97" i="1"/>
  <c r="X97" i="1"/>
  <c r="P97" i="1"/>
  <c r="L97" i="1"/>
  <c r="H97" i="1"/>
  <c r="AJ97" i="1"/>
  <c r="AN96" i="1"/>
  <c r="AL96" i="1"/>
  <c r="AJ96" i="1"/>
  <c r="AH96" i="1"/>
  <c r="AF96" i="1"/>
  <c r="AD96" i="1"/>
  <c r="AB96" i="1"/>
  <c r="Z96" i="1"/>
  <c r="X96" i="1"/>
  <c r="V96" i="1"/>
  <c r="T96" i="1"/>
  <c r="R96" i="1"/>
  <c r="P96" i="1"/>
  <c r="N96" i="1"/>
  <c r="L96" i="1"/>
  <c r="J96" i="1"/>
  <c r="H96" i="1"/>
  <c r="F96" i="1"/>
  <c r="AN95" i="1"/>
  <c r="AF95" i="1"/>
  <c r="AB95" i="1"/>
  <c r="X95" i="1"/>
  <c r="P95" i="1"/>
  <c r="L95" i="1"/>
  <c r="H95" i="1"/>
  <c r="AJ95" i="1"/>
  <c r="AN94" i="1"/>
  <c r="AL94" i="1"/>
  <c r="AJ94" i="1"/>
  <c r="AH94" i="1"/>
  <c r="AF94" i="1"/>
  <c r="AD94" i="1"/>
  <c r="AB94" i="1"/>
  <c r="Z94" i="1"/>
  <c r="X94" i="1"/>
  <c r="V94" i="1"/>
  <c r="T94" i="1"/>
  <c r="R94" i="1"/>
  <c r="P94" i="1"/>
  <c r="N94" i="1"/>
  <c r="L94" i="1"/>
  <c r="J94" i="1"/>
  <c r="H94" i="1"/>
  <c r="F94" i="1"/>
  <c r="AN93" i="1"/>
  <c r="AF93" i="1"/>
  <c r="AB93" i="1"/>
  <c r="X93" i="1"/>
  <c r="P93" i="1"/>
  <c r="L93" i="1"/>
  <c r="H93" i="1"/>
  <c r="AJ93" i="1"/>
  <c r="AN92" i="1"/>
  <c r="AL92" i="1"/>
  <c r="AJ92" i="1"/>
  <c r="AH92" i="1"/>
  <c r="AF92" i="1"/>
  <c r="AD92" i="1"/>
  <c r="AB92" i="1"/>
  <c r="Z92" i="1"/>
  <c r="X92" i="1"/>
  <c r="V92" i="1"/>
  <c r="T92" i="1"/>
  <c r="R92" i="1"/>
  <c r="P92" i="1"/>
  <c r="N92" i="1"/>
  <c r="L92" i="1"/>
  <c r="J92" i="1"/>
  <c r="H92" i="1"/>
  <c r="F92" i="1"/>
  <c r="AN91" i="1"/>
  <c r="AF91" i="1"/>
  <c r="AB91" i="1"/>
  <c r="X91" i="1"/>
  <c r="P91" i="1"/>
  <c r="L91" i="1"/>
  <c r="H91" i="1"/>
  <c r="AJ91" i="1"/>
  <c r="AN90" i="1"/>
  <c r="AL90" i="1"/>
  <c r="AJ90" i="1"/>
  <c r="AH90" i="1"/>
  <c r="AF90" i="1"/>
  <c r="AD90" i="1"/>
  <c r="AB90" i="1"/>
  <c r="Z90" i="1"/>
  <c r="X90" i="1"/>
  <c r="V90" i="1"/>
  <c r="T90" i="1"/>
  <c r="R90" i="1"/>
  <c r="P90" i="1"/>
  <c r="N90" i="1"/>
  <c r="L90" i="1"/>
  <c r="J90" i="1"/>
  <c r="H90" i="1"/>
  <c r="F90" i="1"/>
  <c r="AN89" i="1"/>
  <c r="AF89" i="1"/>
  <c r="AB89" i="1"/>
  <c r="X89" i="1"/>
  <c r="P89" i="1"/>
  <c r="L89" i="1"/>
  <c r="H89" i="1"/>
  <c r="AJ89" i="1"/>
  <c r="AN88" i="1"/>
  <c r="AL88" i="1"/>
  <c r="AJ88" i="1"/>
  <c r="AH88" i="1"/>
  <c r="AF88" i="1"/>
  <c r="AD88" i="1"/>
  <c r="AB88" i="1"/>
  <c r="Z88" i="1"/>
  <c r="X88" i="1"/>
  <c r="V88" i="1"/>
  <c r="T88" i="1"/>
  <c r="R88" i="1"/>
  <c r="P88" i="1"/>
  <c r="N88" i="1"/>
  <c r="L88" i="1"/>
  <c r="J88" i="1"/>
  <c r="H88" i="1"/>
  <c r="F88" i="1"/>
  <c r="AN87" i="1"/>
  <c r="AF87" i="1"/>
  <c r="AB87" i="1"/>
  <c r="P87" i="1"/>
  <c r="L87" i="1"/>
  <c r="X87" i="1"/>
  <c r="AN86" i="1"/>
  <c r="AL86" i="1"/>
  <c r="AJ86" i="1"/>
  <c r="AH86" i="1"/>
  <c r="AF86" i="1"/>
  <c r="AD86" i="1"/>
  <c r="AB86" i="1"/>
  <c r="Z86" i="1"/>
  <c r="X86" i="1"/>
  <c r="V86" i="1"/>
  <c r="T86" i="1"/>
  <c r="R86" i="1"/>
  <c r="P86" i="1"/>
  <c r="N86" i="1"/>
  <c r="L86" i="1"/>
  <c r="J86" i="1"/>
  <c r="H86" i="1"/>
  <c r="F86" i="1"/>
  <c r="AF85" i="1"/>
  <c r="AB85" i="1"/>
  <c r="P85" i="1"/>
  <c r="L85" i="1"/>
  <c r="AN85" i="1"/>
  <c r="AN84" i="1"/>
  <c r="AL84" i="1"/>
  <c r="AJ84" i="1"/>
  <c r="AH84" i="1"/>
  <c r="AF84" i="1"/>
  <c r="AD84" i="1"/>
  <c r="AB84" i="1"/>
  <c r="Z84" i="1"/>
  <c r="X84" i="1"/>
  <c r="V84" i="1"/>
  <c r="T84" i="1"/>
  <c r="R84" i="1"/>
  <c r="P84" i="1"/>
  <c r="N84" i="1"/>
  <c r="L84" i="1"/>
  <c r="J84" i="1"/>
  <c r="H84" i="1"/>
  <c r="F84" i="1"/>
  <c r="AF83" i="1"/>
  <c r="AB83" i="1"/>
  <c r="P83" i="1"/>
  <c r="L83" i="1"/>
  <c r="AN83" i="1"/>
  <c r="AN82" i="1"/>
  <c r="AL82" i="1"/>
  <c r="AJ82" i="1"/>
  <c r="AH82" i="1"/>
  <c r="AF82" i="1"/>
  <c r="AD82" i="1"/>
  <c r="AB82" i="1"/>
  <c r="Z82" i="1"/>
  <c r="X82" i="1"/>
  <c r="V82" i="1"/>
  <c r="T82" i="1"/>
  <c r="R82" i="1"/>
  <c r="P82" i="1"/>
  <c r="N82" i="1"/>
  <c r="L82" i="1"/>
  <c r="J82" i="1"/>
  <c r="H82" i="1"/>
  <c r="F82" i="1"/>
  <c r="AF81" i="1"/>
  <c r="AB81" i="1"/>
  <c r="P81" i="1"/>
  <c r="L81" i="1"/>
  <c r="AN81" i="1"/>
  <c r="AK121" i="1"/>
  <c r="AH80" i="1"/>
  <c r="AG121" i="1"/>
  <c r="AD80" i="1"/>
  <c r="AC121" i="1"/>
  <c r="Y121" i="1"/>
  <c r="U121" i="1"/>
  <c r="R80" i="1"/>
  <c r="Q121" i="1"/>
  <c r="N80" i="1"/>
  <c r="M121" i="1"/>
  <c r="I121" i="1"/>
  <c r="E121" i="1"/>
  <c r="AC78" i="1"/>
  <c r="M78" i="1"/>
  <c r="AN77" i="1"/>
  <c r="AL77" i="1"/>
  <c r="AJ77" i="1"/>
  <c r="AH77" i="1"/>
  <c r="AF77" i="1"/>
  <c r="AD77" i="1"/>
  <c r="AB77" i="1"/>
  <c r="Z77" i="1"/>
  <c r="X77" i="1"/>
  <c r="V77" i="1"/>
  <c r="T77" i="1"/>
  <c r="R77" i="1"/>
  <c r="N77" i="1"/>
  <c r="J77" i="1"/>
  <c r="F77" i="1"/>
  <c r="P77" i="1"/>
  <c r="AK78" i="1"/>
  <c r="AG78" i="1"/>
  <c r="Y78" i="1"/>
  <c r="U78" i="1"/>
  <c r="Q78" i="1"/>
  <c r="I78" i="1"/>
  <c r="E78" i="1"/>
  <c r="AL76" i="1"/>
  <c r="AN75" i="1"/>
  <c r="AL75" i="1"/>
  <c r="AJ75" i="1"/>
  <c r="AH75" i="1"/>
  <c r="AF75" i="1"/>
  <c r="AD75" i="1"/>
  <c r="AA78" i="1"/>
  <c r="Z75" i="1"/>
  <c r="X75" i="1"/>
  <c r="V75" i="1"/>
  <c r="T75" i="1"/>
  <c r="R75" i="1"/>
  <c r="P75" i="1"/>
  <c r="N75" i="1"/>
  <c r="K78" i="1"/>
  <c r="J75" i="1"/>
  <c r="H75" i="1"/>
  <c r="F75" i="1"/>
  <c r="AN71" i="1"/>
  <c r="AJ71" i="1"/>
  <c r="AF71" i="1"/>
  <c r="Z71" i="1"/>
  <c r="V71" i="1"/>
  <c r="R71" i="1"/>
  <c r="N71" i="1"/>
  <c r="J71" i="1"/>
  <c r="F71" i="1"/>
  <c r="AB71" i="1"/>
  <c r="AO70" i="1"/>
  <c r="AN70" i="1"/>
  <c r="AL69" i="1"/>
  <c r="AH69" i="1"/>
  <c r="AD69" i="1"/>
  <c r="Z69" i="1"/>
  <c r="V69" i="1"/>
  <c r="R69" i="1"/>
  <c r="N69" i="1"/>
  <c r="J69" i="1"/>
  <c r="F69" i="1"/>
  <c r="AO69" i="1"/>
  <c r="AN69" i="1"/>
  <c r="AN68" i="1"/>
  <c r="AF68" i="1"/>
  <c r="AB68" i="1"/>
  <c r="X68" i="1"/>
  <c r="P68" i="1"/>
  <c r="L68" i="1"/>
  <c r="H68" i="1"/>
  <c r="AO68" i="1"/>
  <c r="AP68" i="1" s="1"/>
  <c r="AL67" i="1"/>
  <c r="AH67" i="1"/>
  <c r="AD67" i="1"/>
  <c r="Z67" i="1"/>
  <c r="V67" i="1"/>
  <c r="R67" i="1"/>
  <c r="N67" i="1"/>
  <c r="J67" i="1"/>
  <c r="F67" i="1"/>
  <c r="AO67" i="1"/>
  <c r="AN67" i="1"/>
  <c r="AN66" i="1"/>
  <c r="AF66" i="1"/>
  <c r="X66" i="1"/>
  <c r="P66" i="1"/>
  <c r="H66" i="1"/>
  <c r="AO66" i="1"/>
  <c r="AP66" i="1" s="1"/>
  <c r="AO65" i="1"/>
  <c r="AH65" i="1"/>
  <c r="AO64" i="1"/>
  <c r="AL64" i="1"/>
  <c r="AL63" i="1"/>
  <c r="AH63" i="1"/>
  <c r="AD63" i="1"/>
  <c r="Z63" i="1"/>
  <c r="V63" i="1"/>
  <c r="R63" i="1"/>
  <c r="N63" i="1"/>
  <c r="J63" i="1"/>
  <c r="F63" i="1"/>
  <c r="AO63" i="1"/>
  <c r="AN63" i="1"/>
  <c r="AN62" i="1"/>
  <c r="AL62" i="1"/>
  <c r="AJ62" i="1"/>
  <c r="AH62" i="1"/>
  <c r="AF62" i="1"/>
  <c r="AD62" i="1"/>
  <c r="AB62" i="1"/>
  <c r="Z62" i="1"/>
  <c r="X62" i="1"/>
  <c r="V62" i="1"/>
  <c r="T62" i="1"/>
  <c r="R62" i="1"/>
  <c r="P62" i="1"/>
  <c r="N62" i="1"/>
  <c r="L62" i="1"/>
  <c r="J62" i="1"/>
  <c r="H62" i="1"/>
  <c r="F62" i="1"/>
  <c r="AL61" i="1"/>
  <c r="AH61" i="1"/>
  <c r="AD61" i="1"/>
  <c r="Z61" i="1"/>
  <c r="V61" i="1"/>
  <c r="R61" i="1"/>
  <c r="N61" i="1"/>
  <c r="J61" i="1"/>
  <c r="H61" i="1"/>
  <c r="F61" i="1"/>
  <c r="AN61" i="1"/>
  <c r="AN60" i="1"/>
  <c r="AL60" i="1"/>
  <c r="AJ60" i="1"/>
  <c r="AH60" i="1"/>
  <c r="AF60" i="1"/>
  <c r="AD60" i="1"/>
  <c r="AB60" i="1"/>
  <c r="Z60" i="1"/>
  <c r="X60" i="1"/>
  <c r="V60" i="1"/>
  <c r="T60" i="1"/>
  <c r="R60" i="1"/>
  <c r="P60" i="1"/>
  <c r="N60" i="1"/>
  <c r="L60" i="1"/>
  <c r="J60" i="1"/>
  <c r="H60" i="1"/>
  <c r="AO60" i="1"/>
  <c r="AN59" i="1"/>
  <c r="AL59" i="1"/>
  <c r="AJ59" i="1"/>
  <c r="AH59" i="1"/>
  <c r="AF59" i="1"/>
  <c r="AD59" i="1"/>
  <c r="AB59" i="1"/>
  <c r="Z59" i="1"/>
  <c r="X59" i="1"/>
  <c r="V59" i="1"/>
  <c r="T59" i="1"/>
  <c r="R59" i="1"/>
  <c r="P59" i="1"/>
  <c r="N59" i="1"/>
  <c r="L59" i="1"/>
  <c r="J59" i="1"/>
  <c r="H59" i="1"/>
  <c r="F59" i="1"/>
  <c r="AN58" i="1"/>
  <c r="AL58" i="1"/>
  <c r="AJ58" i="1"/>
  <c r="AH58" i="1"/>
  <c r="AF58" i="1"/>
  <c r="AD58" i="1"/>
  <c r="AB58" i="1"/>
  <c r="Z58" i="1"/>
  <c r="X58" i="1"/>
  <c r="V58" i="1"/>
  <c r="T58" i="1"/>
  <c r="R58" i="1"/>
  <c r="P58" i="1"/>
  <c r="N58" i="1"/>
  <c r="L58" i="1"/>
  <c r="J58" i="1"/>
  <c r="H58" i="1"/>
  <c r="AN57" i="1"/>
  <c r="AL57" i="1"/>
  <c r="AJ57" i="1"/>
  <c r="AH57" i="1"/>
  <c r="AF57" i="1"/>
  <c r="AD57" i="1"/>
  <c r="AB57" i="1"/>
  <c r="Z57" i="1"/>
  <c r="X57" i="1"/>
  <c r="V57" i="1"/>
  <c r="T57" i="1"/>
  <c r="R57" i="1"/>
  <c r="P57" i="1"/>
  <c r="N57" i="1"/>
  <c r="L57" i="1"/>
  <c r="J57" i="1"/>
  <c r="H57" i="1"/>
  <c r="F57" i="1"/>
  <c r="AN56" i="1"/>
  <c r="AL56" i="1"/>
  <c r="AJ56" i="1"/>
  <c r="AH56" i="1"/>
  <c r="AF56" i="1"/>
  <c r="AD56" i="1"/>
  <c r="AB56" i="1"/>
  <c r="Z56" i="1"/>
  <c r="X56" i="1"/>
  <c r="V56" i="1"/>
  <c r="T56" i="1"/>
  <c r="R56" i="1"/>
  <c r="P56" i="1"/>
  <c r="N56" i="1"/>
  <c r="L56" i="1"/>
  <c r="J56" i="1"/>
  <c r="H56" i="1"/>
  <c r="AN55" i="1"/>
  <c r="AL55" i="1"/>
  <c r="AJ55" i="1"/>
  <c r="AH55" i="1"/>
  <c r="AF55" i="1"/>
  <c r="AD55" i="1"/>
  <c r="AB55" i="1"/>
  <c r="Z55" i="1"/>
  <c r="X55" i="1"/>
  <c r="V55" i="1"/>
  <c r="T55" i="1"/>
  <c r="R55" i="1"/>
  <c r="P55" i="1"/>
  <c r="N55" i="1"/>
  <c r="L55" i="1"/>
  <c r="J55" i="1"/>
  <c r="H55" i="1"/>
  <c r="F55" i="1"/>
  <c r="AN54" i="1"/>
  <c r="AL54" i="1"/>
  <c r="AJ54" i="1"/>
  <c r="AH54" i="1"/>
  <c r="AF54" i="1"/>
  <c r="AD54" i="1"/>
  <c r="AB54" i="1"/>
  <c r="Z54" i="1"/>
  <c r="X54" i="1"/>
  <c r="V54" i="1"/>
  <c r="T54" i="1"/>
  <c r="R54" i="1"/>
  <c r="P54" i="1"/>
  <c r="N54" i="1"/>
  <c r="L54" i="1"/>
  <c r="J54" i="1"/>
  <c r="H54" i="1"/>
  <c r="F54" i="1"/>
  <c r="AN53" i="1"/>
  <c r="AL53" i="1"/>
  <c r="AJ53" i="1"/>
  <c r="AH53" i="1"/>
  <c r="AF53" i="1"/>
  <c r="AD53" i="1"/>
  <c r="AB53" i="1"/>
  <c r="Z53" i="1"/>
  <c r="X53" i="1"/>
  <c r="V53" i="1"/>
  <c r="T53" i="1"/>
  <c r="R53" i="1"/>
  <c r="P53" i="1"/>
  <c r="N53" i="1"/>
  <c r="L53" i="1"/>
  <c r="J53" i="1"/>
  <c r="H53" i="1"/>
  <c r="F53" i="1"/>
  <c r="AN52" i="1"/>
  <c r="AL52" i="1"/>
  <c r="AJ52" i="1"/>
  <c r="AH52" i="1"/>
  <c r="AF52" i="1"/>
  <c r="AD52" i="1"/>
  <c r="AB52" i="1"/>
  <c r="Z52" i="1"/>
  <c r="X52" i="1"/>
  <c r="V52" i="1"/>
  <c r="T52" i="1"/>
  <c r="R52" i="1"/>
  <c r="P52" i="1"/>
  <c r="N52" i="1"/>
  <c r="L52" i="1"/>
  <c r="J52" i="1"/>
  <c r="H52" i="1"/>
  <c r="F52" i="1"/>
  <c r="AN51" i="1"/>
  <c r="AL51" i="1"/>
  <c r="AJ51" i="1"/>
  <c r="AH51" i="1"/>
  <c r="AF51" i="1"/>
  <c r="AD51" i="1"/>
  <c r="AB51" i="1"/>
  <c r="Z51" i="1"/>
  <c r="X51" i="1"/>
  <c r="V51" i="1"/>
  <c r="T51" i="1"/>
  <c r="R51" i="1"/>
  <c r="P51" i="1"/>
  <c r="N51" i="1"/>
  <c r="L51" i="1"/>
  <c r="J51" i="1"/>
  <c r="H51" i="1"/>
  <c r="F51" i="1"/>
  <c r="AN50" i="1"/>
  <c r="AL50" i="1"/>
  <c r="AJ50" i="1"/>
  <c r="AH50" i="1"/>
  <c r="AF50" i="1"/>
  <c r="AD50" i="1"/>
  <c r="AB50" i="1"/>
  <c r="Z50" i="1"/>
  <c r="X50" i="1"/>
  <c r="V50" i="1"/>
  <c r="T50" i="1"/>
  <c r="R50" i="1"/>
  <c r="P50" i="1"/>
  <c r="N50" i="1"/>
  <c r="L50" i="1"/>
  <c r="J50" i="1"/>
  <c r="H50" i="1"/>
  <c r="F50" i="1"/>
  <c r="AN49" i="1"/>
  <c r="AL49" i="1"/>
  <c r="AJ49" i="1"/>
  <c r="AH49" i="1"/>
  <c r="AF49" i="1"/>
  <c r="AD49" i="1"/>
  <c r="AB49" i="1"/>
  <c r="Z49" i="1"/>
  <c r="X49" i="1"/>
  <c r="V49" i="1"/>
  <c r="T49" i="1"/>
  <c r="R49" i="1"/>
  <c r="P49" i="1"/>
  <c r="N49" i="1"/>
  <c r="L49" i="1"/>
  <c r="J49" i="1"/>
  <c r="H49" i="1"/>
  <c r="F49" i="1"/>
  <c r="AN48" i="1"/>
  <c r="AL48" i="1"/>
  <c r="AJ48" i="1"/>
  <c r="AH48" i="1"/>
  <c r="AF48" i="1"/>
  <c r="AD48" i="1"/>
  <c r="AB48" i="1"/>
  <c r="Z48" i="1"/>
  <c r="X48" i="1"/>
  <c r="V48" i="1"/>
  <c r="T48" i="1"/>
  <c r="R48" i="1"/>
  <c r="P48" i="1"/>
  <c r="N48" i="1"/>
  <c r="L48" i="1"/>
  <c r="J48" i="1"/>
  <c r="H48" i="1"/>
  <c r="F48" i="1"/>
  <c r="AN47" i="1"/>
  <c r="AL47" i="1"/>
  <c r="AJ47" i="1"/>
  <c r="AH47" i="1"/>
  <c r="AF47" i="1"/>
  <c r="AD47" i="1"/>
  <c r="AB47" i="1"/>
  <c r="Z47" i="1"/>
  <c r="X47" i="1"/>
  <c r="V47" i="1"/>
  <c r="T47" i="1"/>
  <c r="R47" i="1"/>
  <c r="P47" i="1"/>
  <c r="N47" i="1"/>
  <c r="L47" i="1"/>
  <c r="J47" i="1"/>
  <c r="H47" i="1"/>
  <c r="F47" i="1"/>
  <c r="AN46" i="1"/>
  <c r="AL46" i="1"/>
  <c r="AJ46" i="1"/>
  <c r="AH46" i="1"/>
  <c r="AF46" i="1"/>
  <c r="AD46" i="1"/>
  <c r="AB46" i="1"/>
  <c r="Z46" i="1"/>
  <c r="X46" i="1"/>
  <c r="V46" i="1"/>
  <c r="T46" i="1"/>
  <c r="R46" i="1"/>
  <c r="P46" i="1"/>
  <c r="N46" i="1"/>
  <c r="L46" i="1"/>
  <c r="J46" i="1"/>
  <c r="H46" i="1"/>
  <c r="F46" i="1"/>
  <c r="AN45" i="1"/>
  <c r="AL45" i="1"/>
  <c r="AJ45" i="1"/>
  <c r="AH45" i="1"/>
  <c r="AF45" i="1"/>
  <c r="AD45" i="1"/>
  <c r="AB45" i="1"/>
  <c r="Z45" i="1"/>
  <c r="X45" i="1"/>
  <c r="V45" i="1"/>
  <c r="T45" i="1"/>
  <c r="R45" i="1"/>
  <c r="P45" i="1"/>
  <c r="N45" i="1"/>
  <c r="L45" i="1"/>
  <c r="J45" i="1"/>
  <c r="H45" i="1"/>
  <c r="F45" i="1"/>
  <c r="AN44" i="1"/>
  <c r="AL44" i="1"/>
  <c r="AJ44" i="1"/>
  <c r="AH44" i="1"/>
  <c r="AF44" i="1"/>
  <c r="AD44" i="1"/>
  <c r="AB44" i="1"/>
  <c r="Z44" i="1"/>
  <c r="X44" i="1"/>
  <c r="V44" i="1"/>
  <c r="T44" i="1"/>
  <c r="R44" i="1"/>
  <c r="P44" i="1"/>
  <c r="N44" i="1"/>
  <c r="L44" i="1"/>
  <c r="J44" i="1"/>
  <c r="H44" i="1"/>
  <c r="F44" i="1"/>
  <c r="AN43" i="1"/>
  <c r="AL43" i="1"/>
  <c r="AJ43" i="1"/>
  <c r="AH43" i="1"/>
  <c r="AF43" i="1"/>
  <c r="AD43" i="1"/>
  <c r="AB43" i="1"/>
  <c r="Z43" i="1"/>
  <c r="X43" i="1"/>
  <c r="V43" i="1"/>
  <c r="T43" i="1"/>
  <c r="R43" i="1"/>
  <c r="P43" i="1"/>
  <c r="N43" i="1"/>
  <c r="L43" i="1"/>
  <c r="J43" i="1"/>
  <c r="H43" i="1"/>
  <c r="F43" i="1"/>
  <c r="AN42" i="1"/>
  <c r="AL42" i="1"/>
  <c r="AJ42" i="1"/>
  <c r="AH42" i="1"/>
  <c r="AF42" i="1"/>
  <c r="AD42" i="1"/>
  <c r="AB42" i="1"/>
  <c r="Z42" i="1"/>
  <c r="X42" i="1"/>
  <c r="V42" i="1"/>
  <c r="T42" i="1"/>
  <c r="R42" i="1"/>
  <c r="P42" i="1"/>
  <c r="N42" i="1"/>
  <c r="L42" i="1"/>
  <c r="J42" i="1"/>
  <c r="H42" i="1"/>
  <c r="F42" i="1"/>
  <c r="AN41" i="1"/>
  <c r="AL41" i="1"/>
  <c r="AJ41" i="1"/>
  <c r="AH41" i="1"/>
  <c r="AF41" i="1"/>
  <c r="AD41" i="1"/>
  <c r="AB41" i="1"/>
  <c r="Z41" i="1"/>
  <c r="X41" i="1"/>
  <c r="V41" i="1"/>
  <c r="T41" i="1"/>
  <c r="R41" i="1"/>
  <c r="P41" i="1"/>
  <c r="N41" i="1"/>
  <c r="L41" i="1"/>
  <c r="J41" i="1"/>
  <c r="H41" i="1"/>
  <c r="F41" i="1"/>
  <c r="AN40" i="1"/>
  <c r="AL40" i="1"/>
  <c r="AJ40" i="1"/>
  <c r="AH40" i="1"/>
  <c r="AF40" i="1"/>
  <c r="AD40" i="1"/>
  <c r="AB40" i="1"/>
  <c r="Z40" i="1"/>
  <c r="X40" i="1"/>
  <c r="V40" i="1"/>
  <c r="T40" i="1"/>
  <c r="R40" i="1"/>
  <c r="P40" i="1"/>
  <c r="N40" i="1"/>
  <c r="L40" i="1"/>
  <c r="J40" i="1"/>
  <c r="H40" i="1"/>
  <c r="F40" i="1"/>
  <c r="AN39" i="1"/>
  <c r="AL39" i="1"/>
  <c r="AJ39" i="1"/>
  <c r="AH39" i="1"/>
  <c r="AF39" i="1"/>
  <c r="AD39" i="1"/>
  <c r="AB39" i="1"/>
  <c r="Z39" i="1"/>
  <c r="X39" i="1"/>
  <c r="V39" i="1"/>
  <c r="T39" i="1"/>
  <c r="R39" i="1"/>
  <c r="P39" i="1"/>
  <c r="N39" i="1"/>
  <c r="L39" i="1"/>
  <c r="J39" i="1"/>
  <c r="H39" i="1"/>
  <c r="F39" i="1"/>
  <c r="AN38" i="1"/>
  <c r="AL38" i="1"/>
  <c r="AJ38" i="1"/>
  <c r="AH38" i="1"/>
  <c r="AF38" i="1"/>
  <c r="AD38" i="1"/>
  <c r="AB38" i="1"/>
  <c r="Z38" i="1"/>
  <c r="X38" i="1"/>
  <c r="V38" i="1"/>
  <c r="T38" i="1"/>
  <c r="R38" i="1"/>
  <c r="P38" i="1"/>
  <c r="N38" i="1"/>
  <c r="L38" i="1"/>
  <c r="J38" i="1"/>
  <c r="H38" i="1"/>
  <c r="F38" i="1"/>
  <c r="AN37" i="1"/>
  <c r="AL37" i="1"/>
  <c r="AJ37" i="1"/>
  <c r="AH37" i="1"/>
  <c r="AF37" i="1"/>
  <c r="AD37" i="1"/>
  <c r="AB37" i="1"/>
  <c r="Z37" i="1"/>
  <c r="X37" i="1"/>
  <c r="V37" i="1"/>
  <c r="T37" i="1"/>
  <c r="R37" i="1"/>
  <c r="P37" i="1"/>
  <c r="N37" i="1"/>
  <c r="L37" i="1"/>
  <c r="J37" i="1"/>
  <c r="H37" i="1"/>
  <c r="F37" i="1"/>
  <c r="AN36" i="1"/>
  <c r="AL36" i="1"/>
  <c r="AJ36" i="1"/>
  <c r="AH36" i="1"/>
  <c r="AF36" i="1"/>
  <c r="AD36" i="1"/>
  <c r="AB36" i="1"/>
  <c r="Z36" i="1"/>
  <c r="X36" i="1"/>
  <c r="V36" i="1"/>
  <c r="T36" i="1"/>
  <c r="R36" i="1"/>
  <c r="P36" i="1"/>
  <c r="N36" i="1"/>
  <c r="L36" i="1"/>
  <c r="J36" i="1"/>
  <c r="H36" i="1"/>
  <c r="F36" i="1"/>
  <c r="AN35" i="1"/>
  <c r="AL35" i="1"/>
  <c r="AJ35" i="1"/>
  <c r="AH35" i="1"/>
  <c r="AF35" i="1"/>
  <c r="AD35" i="1"/>
  <c r="AB35" i="1"/>
  <c r="Z35" i="1"/>
  <c r="X35" i="1"/>
  <c r="V35" i="1"/>
  <c r="T35" i="1"/>
  <c r="R35" i="1"/>
  <c r="P35" i="1"/>
  <c r="N35" i="1"/>
  <c r="L35" i="1"/>
  <c r="J35" i="1"/>
  <c r="H35" i="1"/>
  <c r="F35" i="1"/>
  <c r="AN34" i="1"/>
  <c r="AL34" i="1"/>
  <c r="AJ34" i="1"/>
  <c r="AH34" i="1"/>
  <c r="AF34" i="1"/>
  <c r="AD34" i="1"/>
  <c r="AB34" i="1"/>
  <c r="Z34" i="1"/>
  <c r="X34" i="1"/>
  <c r="V34" i="1"/>
  <c r="T34" i="1"/>
  <c r="R34" i="1"/>
  <c r="P34" i="1"/>
  <c r="N34" i="1"/>
  <c r="L34" i="1"/>
  <c r="J34" i="1"/>
  <c r="H34" i="1"/>
  <c r="F34" i="1"/>
  <c r="AN33" i="1"/>
  <c r="AL33" i="1"/>
  <c r="AJ33" i="1"/>
  <c r="AH33" i="1"/>
  <c r="AF33" i="1"/>
  <c r="AD33" i="1"/>
  <c r="AB33" i="1"/>
  <c r="Z33" i="1"/>
  <c r="X33" i="1"/>
  <c r="V33" i="1"/>
  <c r="T33" i="1"/>
  <c r="R33" i="1"/>
  <c r="P33" i="1"/>
  <c r="N33" i="1"/>
  <c r="L33" i="1"/>
  <c r="J33" i="1"/>
  <c r="H33" i="1"/>
  <c r="F33" i="1"/>
  <c r="AN32" i="1"/>
  <c r="AL32" i="1"/>
  <c r="AJ32" i="1"/>
  <c r="AH32" i="1"/>
  <c r="AF32" i="1"/>
  <c r="AD32" i="1"/>
  <c r="AB32" i="1"/>
  <c r="Z32" i="1"/>
  <c r="X32" i="1"/>
  <c r="V32" i="1"/>
  <c r="T32" i="1"/>
  <c r="R32" i="1"/>
  <c r="P32" i="1"/>
  <c r="N32" i="1"/>
  <c r="L32" i="1"/>
  <c r="J32" i="1"/>
  <c r="H32" i="1"/>
  <c r="F32" i="1"/>
  <c r="AN31" i="1"/>
  <c r="AL31" i="1"/>
  <c r="AJ31" i="1"/>
  <c r="AH31" i="1"/>
  <c r="AF31" i="1"/>
  <c r="AD31" i="1"/>
  <c r="AB31" i="1"/>
  <c r="Z31" i="1"/>
  <c r="X31" i="1"/>
  <c r="V31" i="1"/>
  <c r="T31" i="1"/>
  <c r="R31" i="1"/>
  <c r="P31" i="1"/>
  <c r="N31" i="1"/>
  <c r="L31" i="1"/>
  <c r="J31" i="1"/>
  <c r="H31" i="1"/>
  <c r="F31" i="1"/>
  <c r="AN30" i="1"/>
  <c r="AL30" i="1"/>
  <c r="AJ30" i="1"/>
  <c r="AH30" i="1"/>
  <c r="AF30" i="1"/>
  <c r="AD30" i="1"/>
  <c r="AB30" i="1"/>
  <c r="Z30" i="1"/>
  <c r="X30" i="1"/>
  <c r="V30" i="1"/>
  <c r="T30" i="1"/>
  <c r="R30" i="1"/>
  <c r="P30" i="1"/>
  <c r="N30" i="1"/>
  <c r="L30" i="1"/>
  <c r="J30" i="1"/>
  <c r="H30" i="1"/>
  <c r="F30" i="1"/>
  <c r="X29" i="1"/>
  <c r="P29" i="1"/>
  <c r="H29" i="1"/>
  <c r="L29" i="1"/>
  <c r="AN28" i="1"/>
  <c r="AL28" i="1"/>
  <c r="AJ28" i="1"/>
  <c r="AH28" i="1"/>
  <c r="AF28" i="1"/>
  <c r="AD28" i="1"/>
  <c r="AB28" i="1"/>
  <c r="Z28" i="1"/>
  <c r="X28" i="1"/>
  <c r="V28" i="1"/>
  <c r="T28" i="1"/>
  <c r="R28" i="1"/>
  <c r="P28" i="1"/>
  <c r="N28" i="1"/>
  <c r="L28" i="1"/>
  <c r="J28" i="1"/>
  <c r="H28" i="1"/>
  <c r="F28" i="1"/>
  <c r="AN27" i="1"/>
  <c r="AF27" i="1"/>
  <c r="Z27" i="1"/>
  <c r="X27" i="1"/>
  <c r="P27" i="1"/>
  <c r="H27" i="1"/>
  <c r="AB27" i="1"/>
  <c r="AN26" i="1"/>
  <c r="AL26" i="1"/>
  <c r="AJ26" i="1"/>
  <c r="AH26" i="1"/>
  <c r="AF26" i="1"/>
  <c r="AD26" i="1"/>
  <c r="AB26" i="1"/>
  <c r="Z26" i="1"/>
  <c r="X26" i="1"/>
  <c r="V26" i="1"/>
  <c r="T26" i="1"/>
  <c r="R26" i="1"/>
  <c r="P26" i="1"/>
  <c r="N26" i="1"/>
  <c r="L26" i="1"/>
  <c r="J26" i="1"/>
  <c r="H26" i="1"/>
  <c r="F26" i="1"/>
  <c r="AN25" i="1"/>
  <c r="AF25" i="1"/>
  <c r="X25" i="1"/>
  <c r="P25" i="1"/>
  <c r="H25" i="1"/>
  <c r="AB25" i="1"/>
  <c r="AN24" i="1"/>
  <c r="AL24" i="1"/>
  <c r="AJ24" i="1"/>
  <c r="AH24" i="1"/>
  <c r="AF24" i="1"/>
  <c r="AD24" i="1"/>
  <c r="AB24" i="1"/>
  <c r="Z24" i="1"/>
  <c r="X24" i="1"/>
  <c r="V24" i="1"/>
  <c r="T24" i="1"/>
  <c r="R24" i="1"/>
  <c r="P24" i="1"/>
  <c r="N24" i="1"/>
  <c r="L24" i="1"/>
  <c r="J24" i="1"/>
  <c r="H24" i="1"/>
  <c r="F24" i="1"/>
  <c r="AN23" i="1"/>
  <c r="AJ23" i="1"/>
  <c r="AH23" i="1"/>
  <c r="AF23" i="1"/>
  <c r="AD23" i="1"/>
  <c r="AB23" i="1"/>
  <c r="Z23" i="1"/>
  <c r="X23" i="1"/>
  <c r="T23" i="1"/>
  <c r="R23" i="1"/>
  <c r="P23" i="1"/>
  <c r="N23" i="1"/>
  <c r="L23" i="1"/>
  <c r="J23" i="1"/>
  <c r="H23" i="1"/>
  <c r="F23" i="1"/>
  <c r="AN22" i="1"/>
  <c r="AL22" i="1"/>
  <c r="AJ22" i="1"/>
  <c r="AH22" i="1"/>
  <c r="AF22" i="1"/>
  <c r="AD22" i="1"/>
  <c r="AB22" i="1"/>
  <c r="Z22" i="1"/>
  <c r="X22" i="1"/>
  <c r="V22" i="1"/>
  <c r="T22" i="1"/>
  <c r="R22" i="1"/>
  <c r="P22" i="1"/>
  <c r="N22" i="1"/>
  <c r="L22" i="1"/>
  <c r="J22" i="1"/>
  <c r="H22" i="1"/>
  <c r="F22" i="1"/>
  <c r="AN21" i="1"/>
  <c r="AL21" i="1"/>
  <c r="AJ21" i="1"/>
  <c r="AH21" i="1"/>
  <c r="AF21" i="1"/>
  <c r="AD21" i="1"/>
  <c r="AB21" i="1"/>
  <c r="Z21" i="1"/>
  <c r="X21" i="1"/>
  <c r="V21" i="1"/>
  <c r="T21" i="1"/>
  <c r="R21" i="1"/>
  <c r="P21" i="1"/>
  <c r="N21" i="1"/>
  <c r="L21" i="1"/>
  <c r="J21" i="1"/>
  <c r="H21" i="1"/>
  <c r="F21" i="1"/>
  <c r="AN20" i="1"/>
  <c r="AL20" i="1"/>
  <c r="AJ20" i="1"/>
  <c r="AH20" i="1"/>
  <c r="AF20" i="1"/>
  <c r="AD20" i="1"/>
  <c r="AB20" i="1"/>
  <c r="Z20" i="1"/>
  <c r="X20" i="1"/>
  <c r="V20" i="1"/>
  <c r="T20" i="1"/>
  <c r="R20" i="1"/>
  <c r="P20" i="1"/>
  <c r="N20" i="1"/>
  <c r="L20" i="1"/>
  <c r="J20" i="1"/>
  <c r="H20" i="1"/>
  <c r="F20" i="1"/>
  <c r="AN19" i="1"/>
  <c r="AL19" i="1"/>
  <c r="AJ19" i="1"/>
  <c r="AH19" i="1"/>
  <c r="AF19" i="1"/>
  <c r="AD19" i="1"/>
  <c r="AB19" i="1"/>
  <c r="Z19" i="1"/>
  <c r="X19" i="1"/>
  <c r="V19" i="1"/>
  <c r="T19" i="1"/>
  <c r="R19" i="1"/>
  <c r="P19" i="1"/>
  <c r="N19" i="1"/>
  <c r="L19" i="1"/>
  <c r="J19" i="1"/>
  <c r="H19" i="1"/>
  <c r="F19" i="1"/>
  <c r="AN18" i="1"/>
  <c r="AL18" i="1"/>
  <c r="AJ18" i="1"/>
  <c r="AH18" i="1"/>
  <c r="AF18" i="1"/>
  <c r="AD18" i="1"/>
  <c r="AB18" i="1"/>
  <c r="Z18" i="1"/>
  <c r="X18" i="1"/>
  <c r="V18" i="1"/>
  <c r="T18" i="1"/>
  <c r="R18" i="1"/>
  <c r="P18" i="1"/>
  <c r="N18" i="1"/>
  <c r="L18" i="1"/>
  <c r="J18" i="1"/>
  <c r="H18" i="1"/>
  <c r="F18" i="1"/>
  <c r="AN17" i="1"/>
  <c r="AL17" i="1"/>
  <c r="AJ17" i="1"/>
  <c r="AH17" i="1"/>
  <c r="AF17" i="1"/>
  <c r="AD17" i="1"/>
  <c r="AB17" i="1"/>
  <c r="Z17" i="1"/>
  <c r="X17" i="1"/>
  <c r="V17" i="1"/>
  <c r="T17" i="1"/>
  <c r="R17" i="1"/>
  <c r="P17" i="1"/>
  <c r="N17" i="1"/>
  <c r="L17" i="1"/>
  <c r="J17" i="1"/>
  <c r="H17" i="1"/>
  <c r="F17" i="1"/>
  <c r="AN16" i="1"/>
  <c r="AL16" i="1"/>
  <c r="AJ16" i="1"/>
  <c r="AH16" i="1"/>
  <c r="AF16" i="1"/>
  <c r="AD16" i="1"/>
  <c r="AB16" i="1"/>
  <c r="Z16" i="1"/>
  <c r="X16" i="1"/>
  <c r="V16" i="1"/>
  <c r="T16" i="1"/>
  <c r="R16" i="1"/>
  <c r="P16" i="1"/>
  <c r="N16" i="1"/>
  <c r="L16" i="1"/>
  <c r="J16" i="1"/>
  <c r="H16" i="1"/>
  <c r="F16" i="1"/>
  <c r="AN15" i="1"/>
  <c r="AL15" i="1"/>
  <c r="AJ15" i="1"/>
  <c r="AH15" i="1"/>
  <c r="AF15" i="1"/>
  <c r="AD15" i="1"/>
  <c r="AB15" i="1"/>
  <c r="Z15" i="1"/>
  <c r="X15" i="1"/>
  <c r="V15" i="1"/>
  <c r="T15" i="1"/>
  <c r="R15" i="1"/>
  <c r="P15" i="1"/>
  <c r="N15" i="1"/>
  <c r="L15" i="1"/>
  <c r="J15" i="1"/>
  <c r="H15" i="1"/>
  <c r="F15" i="1"/>
  <c r="AN14" i="1"/>
  <c r="AL14" i="1"/>
  <c r="AJ14" i="1"/>
  <c r="AH14" i="1"/>
  <c r="AF14" i="1"/>
  <c r="AD14" i="1"/>
  <c r="AB14" i="1"/>
  <c r="Z14" i="1"/>
  <c r="X14" i="1"/>
  <c r="V14" i="1"/>
  <c r="T14" i="1"/>
  <c r="R14" i="1"/>
  <c r="P14" i="1"/>
  <c r="N14" i="1"/>
  <c r="L14" i="1"/>
  <c r="J14" i="1"/>
  <c r="H14" i="1"/>
  <c r="F14" i="1"/>
  <c r="AN13" i="1"/>
  <c r="AL13" i="1"/>
  <c r="AJ13" i="1"/>
  <c r="AH13" i="1"/>
  <c r="AF13" i="1"/>
  <c r="AD13" i="1"/>
  <c r="AB13" i="1"/>
  <c r="Z13" i="1"/>
  <c r="X13" i="1"/>
  <c r="V13" i="1"/>
  <c r="T13" i="1"/>
  <c r="R13" i="1"/>
  <c r="P13" i="1"/>
  <c r="N13" i="1"/>
  <c r="L13" i="1"/>
  <c r="J13" i="1"/>
  <c r="H13" i="1"/>
  <c r="F13" i="1"/>
  <c r="AN12" i="1"/>
  <c r="AL12" i="1"/>
  <c r="AJ12" i="1"/>
  <c r="AH12" i="1"/>
  <c r="AF12" i="1"/>
  <c r="AD12" i="1"/>
  <c r="AB12" i="1"/>
  <c r="Z12" i="1"/>
  <c r="X12" i="1"/>
  <c r="V12" i="1"/>
  <c r="T12" i="1"/>
  <c r="R12" i="1"/>
  <c r="P12" i="1"/>
  <c r="N12" i="1"/>
  <c r="L12" i="1"/>
  <c r="J12" i="1"/>
  <c r="H12" i="1"/>
  <c r="F12" i="1"/>
  <c r="AN11" i="1"/>
  <c r="AL11" i="1"/>
  <c r="AJ11" i="1"/>
  <c r="AH11" i="1"/>
  <c r="AF11" i="1"/>
  <c r="AD11" i="1"/>
  <c r="AB11" i="1"/>
  <c r="Z11" i="1"/>
  <c r="X11" i="1"/>
  <c r="V11" i="1"/>
  <c r="T11" i="1"/>
  <c r="R11" i="1"/>
  <c r="P11" i="1"/>
  <c r="N11" i="1"/>
  <c r="L11" i="1"/>
  <c r="J11" i="1"/>
  <c r="H11" i="1"/>
  <c r="F11" i="1"/>
  <c r="AN10" i="1"/>
  <c r="AL10" i="1"/>
  <c r="AJ10" i="1"/>
  <c r="AH10" i="1"/>
  <c r="AF10" i="1"/>
  <c r="AD10" i="1"/>
  <c r="AB10" i="1"/>
  <c r="Z10" i="1"/>
  <c r="X10" i="1"/>
  <c r="V10" i="1"/>
  <c r="T10" i="1"/>
  <c r="R10" i="1"/>
  <c r="P10" i="1"/>
  <c r="N10" i="1"/>
  <c r="L10" i="1"/>
  <c r="J10" i="1"/>
  <c r="H10" i="1"/>
  <c r="F10" i="1"/>
  <c r="AN9" i="1"/>
  <c r="AL9" i="1"/>
  <c r="AJ9" i="1"/>
  <c r="AH9" i="1"/>
  <c r="AF9" i="1"/>
  <c r="AD9" i="1"/>
  <c r="AB9" i="1"/>
  <c r="Z9" i="1"/>
  <c r="X9" i="1"/>
  <c r="V9" i="1"/>
  <c r="T9" i="1"/>
  <c r="R9" i="1"/>
  <c r="P9" i="1"/>
  <c r="N9" i="1"/>
  <c r="L9" i="1"/>
  <c r="J9" i="1"/>
  <c r="H9" i="1"/>
  <c r="F9" i="1"/>
  <c r="AN8" i="1"/>
  <c r="AL8" i="1"/>
  <c r="AJ8" i="1"/>
  <c r="AH8" i="1"/>
  <c r="AF8" i="1"/>
  <c r="AD8" i="1"/>
  <c r="AB8" i="1"/>
  <c r="Z8" i="1"/>
  <c r="X8" i="1"/>
  <c r="V8" i="1"/>
  <c r="T8" i="1"/>
  <c r="R8" i="1"/>
  <c r="P8" i="1"/>
  <c r="N8" i="1"/>
  <c r="L8" i="1"/>
  <c r="J8" i="1"/>
  <c r="H8" i="1"/>
  <c r="F8" i="1"/>
  <c r="AN7" i="1"/>
  <c r="AL7" i="1"/>
  <c r="AJ7" i="1"/>
  <c r="AH7" i="1"/>
  <c r="AF7" i="1"/>
  <c r="AD7" i="1"/>
  <c r="AB7" i="1"/>
  <c r="Z7" i="1"/>
  <c r="X7" i="1"/>
  <c r="V7" i="1"/>
  <c r="T7" i="1"/>
  <c r="R7" i="1"/>
  <c r="P7" i="1"/>
  <c r="N7" i="1"/>
  <c r="L7" i="1"/>
  <c r="J7" i="1"/>
  <c r="H7" i="1"/>
  <c r="F7" i="1"/>
  <c r="AN6" i="1"/>
  <c r="AL6" i="1"/>
  <c r="AJ6" i="1"/>
  <c r="AH6" i="1"/>
  <c r="AF6" i="1"/>
  <c r="AD6" i="1"/>
  <c r="AB6" i="1"/>
  <c r="Z6" i="1"/>
  <c r="X6" i="1"/>
  <c r="V6" i="1"/>
  <c r="T6" i="1"/>
  <c r="R6" i="1"/>
  <c r="P6" i="1"/>
  <c r="N6" i="1"/>
  <c r="L6" i="1"/>
  <c r="J6" i="1"/>
  <c r="H6" i="1"/>
  <c r="F6" i="1"/>
  <c r="AN5" i="1"/>
  <c r="AL5" i="1"/>
  <c r="AJ5" i="1"/>
  <c r="AH5" i="1"/>
  <c r="AF5" i="1"/>
  <c r="AD5" i="1"/>
  <c r="AB5" i="1"/>
  <c r="Z5" i="1"/>
  <c r="X5" i="1"/>
  <c r="V5" i="1"/>
  <c r="T5" i="1"/>
  <c r="R5" i="1"/>
  <c r="P5" i="1"/>
  <c r="N5" i="1"/>
  <c r="L5" i="1"/>
  <c r="J5" i="1"/>
  <c r="H5" i="1"/>
  <c r="F5" i="1"/>
  <c r="AN4" i="1"/>
  <c r="AL4" i="1"/>
  <c r="AJ4" i="1"/>
  <c r="AH4" i="1"/>
  <c r="AF4" i="1"/>
  <c r="AD4" i="1"/>
  <c r="AB4" i="1"/>
  <c r="Z4" i="1"/>
  <c r="X4" i="1"/>
  <c r="V4" i="1"/>
  <c r="T4" i="1"/>
  <c r="R4" i="1"/>
  <c r="P4" i="1"/>
  <c r="N4" i="1"/>
  <c r="L4" i="1"/>
  <c r="J4" i="1"/>
  <c r="H4" i="1"/>
  <c r="F4" i="1"/>
  <c r="AK73" i="1"/>
  <c r="AG73" i="1"/>
  <c r="AC73" i="1"/>
  <c r="Y73" i="1"/>
  <c r="U73" i="1"/>
  <c r="Q73" i="1"/>
  <c r="M73" i="1"/>
  <c r="I73" i="1"/>
  <c r="E73" i="1"/>
  <c r="AP114" i="1" l="1"/>
  <c r="AP67" i="1"/>
  <c r="AP69" i="1"/>
  <c r="I147" i="1"/>
  <c r="U147" i="1"/>
  <c r="AG147" i="1"/>
  <c r="AO3" i="1"/>
  <c r="AO5" i="1"/>
  <c r="K73" i="1"/>
  <c r="S73" i="1"/>
  <c r="AA73" i="1"/>
  <c r="AI73" i="1"/>
  <c r="AO4" i="1"/>
  <c r="AO6" i="1"/>
  <c r="AO10" i="1"/>
  <c r="AO14" i="1"/>
  <c r="AO16" i="1"/>
  <c r="AO18" i="1"/>
  <c r="AO20" i="1"/>
  <c r="AO22" i="1"/>
  <c r="AO23" i="1"/>
  <c r="T25" i="1"/>
  <c r="AJ25" i="1"/>
  <c r="AO26" i="1"/>
  <c r="J27" i="1"/>
  <c r="T27" i="1"/>
  <c r="AJ27" i="1"/>
  <c r="AO27" i="1"/>
  <c r="AO28" i="1"/>
  <c r="J29" i="1"/>
  <c r="T29" i="1"/>
  <c r="Z29" i="1"/>
  <c r="AH29" i="1"/>
  <c r="AO29" i="1"/>
  <c r="AO31" i="1"/>
  <c r="AO33" i="1"/>
  <c r="AO35" i="1"/>
  <c r="AO37" i="1"/>
  <c r="AO39" i="1"/>
  <c r="AO41" i="1"/>
  <c r="AO43" i="1"/>
  <c r="AO45" i="1"/>
  <c r="AO47" i="1"/>
  <c r="AO49" i="1"/>
  <c r="AO51" i="1"/>
  <c r="AO53" i="1"/>
  <c r="AO55" i="1"/>
  <c r="AO56" i="1"/>
  <c r="F56" i="1"/>
  <c r="E147" i="1"/>
  <c r="Q147" i="1"/>
  <c r="Y147" i="1"/>
  <c r="AK147" i="1"/>
  <c r="G73" i="1"/>
  <c r="O73" i="1"/>
  <c r="W73" i="1"/>
  <c r="AE73" i="1"/>
  <c r="AM73" i="1"/>
  <c r="AO8" i="1"/>
  <c r="AO12" i="1"/>
  <c r="AO24" i="1"/>
  <c r="J25" i="1"/>
  <c r="Z25" i="1"/>
  <c r="AO25" i="1"/>
  <c r="D73" i="1"/>
  <c r="J73" i="1" s="1"/>
  <c r="H3" i="1"/>
  <c r="L3" i="1"/>
  <c r="P3" i="1"/>
  <c r="T3" i="1"/>
  <c r="X3" i="1"/>
  <c r="AB3" i="1"/>
  <c r="AF3" i="1"/>
  <c r="AJ3" i="1"/>
  <c r="AN3" i="1"/>
  <c r="V23" i="1"/>
  <c r="AL23" i="1"/>
  <c r="F25" i="1"/>
  <c r="V25" i="1"/>
  <c r="AL25" i="1"/>
  <c r="F27" i="1"/>
  <c r="V27" i="1"/>
  <c r="AL27" i="1"/>
  <c r="F29" i="1"/>
  <c r="V29" i="1"/>
  <c r="AB29" i="1"/>
  <c r="AJ29" i="1"/>
  <c r="AP60" i="1"/>
  <c r="AO11" i="1"/>
  <c r="AO13" i="1"/>
  <c r="AO19" i="1"/>
  <c r="AO21" i="1"/>
  <c r="L25" i="1"/>
  <c r="R25" i="1"/>
  <c r="AH25" i="1"/>
  <c r="L27" i="1"/>
  <c r="R27" i="1"/>
  <c r="AH27" i="1"/>
  <c r="R29" i="1"/>
  <c r="AD29" i="1"/>
  <c r="AL29" i="1"/>
  <c r="AO30" i="1"/>
  <c r="AO32" i="1"/>
  <c r="AO34" i="1"/>
  <c r="AO36" i="1"/>
  <c r="AO38" i="1"/>
  <c r="AO40" i="1"/>
  <c r="AO42" i="1"/>
  <c r="AO44" i="1"/>
  <c r="AO46" i="1"/>
  <c r="AO48" i="1"/>
  <c r="AO50" i="1"/>
  <c r="AO52" i="1"/>
  <c r="AO54" i="1"/>
  <c r="M147" i="1"/>
  <c r="AC147" i="1"/>
  <c r="AD73" i="1"/>
  <c r="AO7" i="1"/>
  <c r="AO9" i="1"/>
  <c r="AO15" i="1"/>
  <c r="AO17" i="1"/>
  <c r="F3" i="1"/>
  <c r="J3" i="1"/>
  <c r="N3" i="1"/>
  <c r="R3" i="1"/>
  <c r="V3" i="1"/>
  <c r="Z3" i="1"/>
  <c r="AD3" i="1"/>
  <c r="AH3" i="1"/>
  <c r="AL3" i="1"/>
  <c r="N25" i="1"/>
  <c r="AD25" i="1"/>
  <c r="N27" i="1"/>
  <c r="AD27" i="1"/>
  <c r="N29" i="1"/>
  <c r="AF29" i="1"/>
  <c r="AN29" i="1"/>
  <c r="AO57" i="1"/>
  <c r="AO58" i="1"/>
  <c r="F58" i="1"/>
  <c r="F60" i="1"/>
  <c r="L61" i="1"/>
  <c r="P61" i="1"/>
  <c r="T61" i="1"/>
  <c r="X61" i="1"/>
  <c r="AB61" i="1"/>
  <c r="AF61" i="1"/>
  <c r="AJ61" i="1"/>
  <c r="AP63" i="1"/>
  <c r="H64" i="1"/>
  <c r="L64" i="1"/>
  <c r="P64" i="1"/>
  <c r="T64" i="1"/>
  <c r="X64" i="1"/>
  <c r="AB64" i="1"/>
  <c r="AF64" i="1"/>
  <c r="AJ64" i="1"/>
  <c r="AN64" i="1"/>
  <c r="AL66" i="1"/>
  <c r="AH66" i="1"/>
  <c r="AD66" i="1"/>
  <c r="Z66" i="1"/>
  <c r="V66" i="1"/>
  <c r="R66" i="1"/>
  <c r="N66" i="1"/>
  <c r="J66" i="1"/>
  <c r="F66" i="1"/>
  <c r="T66" i="1"/>
  <c r="AJ66" i="1"/>
  <c r="AO59" i="1"/>
  <c r="AO61" i="1"/>
  <c r="AP64" i="1"/>
  <c r="AN65" i="1"/>
  <c r="AJ65" i="1"/>
  <c r="AF65" i="1"/>
  <c r="AB65" i="1"/>
  <c r="X65" i="1"/>
  <c r="H65" i="1"/>
  <c r="L65" i="1"/>
  <c r="P65" i="1"/>
  <c r="T65" i="1"/>
  <c r="AD65" i="1"/>
  <c r="AP65" i="1"/>
  <c r="AP70" i="1"/>
  <c r="AP102" i="1"/>
  <c r="F64" i="1"/>
  <c r="J64" i="1"/>
  <c r="N64" i="1"/>
  <c r="R64" i="1"/>
  <c r="V64" i="1"/>
  <c r="Z64" i="1"/>
  <c r="AD64" i="1"/>
  <c r="AH64" i="1"/>
  <c r="Z65" i="1"/>
  <c r="L66" i="1"/>
  <c r="AB66" i="1"/>
  <c r="AL68" i="1"/>
  <c r="AH68" i="1"/>
  <c r="AD68" i="1"/>
  <c r="Z68" i="1"/>
  <c r="V68" i="1"/>
  <c r="R68" i="1"/>
  <c r="N68" i="1"/>
  <c r="J68" i="1"/>
  <c r="F68" i="1"/>
  <c r="T68" i="1"/>
  <c r="AJ68" i="1"/>
  <c r="AO62" i="1"/>
  <c r="H63" i="1"/>
  <c r="L63" i="1"/>
  <c r="P63" i="1"/>
  <c r="T63" i="1"/>
  <c r="X63" i="1"/>
  <c r="AB63" i="1"/>
  <c r="AF63" i="1"/>
  <c r="AJ63" i="1"/>
  <c r="F65" i="1"/>
  <c r="J65" i="1"/>
  <c r="N65" i="1"/>
  <c r="R65" i="1"/>
  <c r="V65" i="1"/>
  <c r="AL65" i="1"/>
  <c r="H67" i="1"/>
  <c r="L67" i="1"/>
  <c r="P67" i="1"/>
  <c r="T67" i="1"/>
  <c r="X67" i="1"/>
  <c r="AB67" i="1"/>
  <c r="AF67" i="1"/>
  <c r="AJ67" i="1"/>
  <c r="H69" i="1"/>
  <c r="L69" i="1"/>
  <c r="P69" i="1"/>
  <c r="T69" i="1"/>
  <c r="X69" i="1"/>
  <c r="AB69" i="1"/>
  <c r="AF69" i="1"/>
  <c r="AJ69" i="1"/>
  <c r="F70" i="1"/>
  <c r="J70" i="1"/>
  <c r="N70" i="1"/>
  <c r="R70" i="1"/>
  <c r="V70" i="1"/>
  <c r="Z70" i="1"/>
  <c r="AD70" i="1"/>
  <c r="AH70" i="1"/>
  <c r="AL70" i="1"/>
  <c r="H71" i="1"/>
  <c r="L71" i="1"/>
  <c r="P71" i="1"/>
  <c r="T71" i="1"/>
  <c r="X71" i="1"/>
  <c r="AH71" i="1"/>
  <c r="AO75" i="1"/>
  <c r="H76" i="1"/>
  <c r="L76" i="1"/>
  <c r="P76" i="1"/>
  <c r="T76" i="1"/>
  <c r="X76" i="1"/>
  <c r="AB76" i="1"/>
  <c r="AF76" i="1"/>
  <c r="AJ76" i="1"/>
  <c r="AN76" i="1"/>
  <c r="G78" i="1"/>
  <c r="W78" i="1"/>
  <c r="AM78" i="1"/>
  <c r="S121" i="1"/>
  <c r="T80" i="1"/>
  <c r="AI121" i="1"/>
  <c r="AJ80" i="1"/>
  <c r="AO80" i="1"/>
  <c r="J81" i="1"/>
  <c r="T81" i="1"/>
  <c r="Z81" i="1"/>
  <c r="AJ81" i="1"/>
  <c r="AO81" i="1"/>
  <c r="AO82" i="1"/>
  <c r="J83" i="1"/>
  <c r="T83" i="1"/>
  <c r="Z83" i="1"/>
  <c r="AJ83" i="1"/>
  <c r="AO83" i="1"/>
  <c r="AO84" i="1"/>
  <c r="J85" i="1"/>
  <c r="T85" i="1"/>
  <c r="Z85" i="1"/>
  <c r="AJ85" i="1"/>
  <c r="AO85" i="1"/>
  <c r="AO86" i="1"/>
  <c r="J87" i="1"/>
  <c r="T87" i="1"/>
  <c r="Z87" i="1"/>
  <c r="AJ87" i="1"/>
  <c r="AO87" i="1"/>
  <c r="AO88" i="1"/>
  <c r="J89" i="1"/>
  <c r="T89" i="1"/>
  <c r="Z89" i="1"/>
  <c r="AO89" i="1"/>
  <c r="AO90" i="1"/>
  <c r="J91" i="1"/>
  <c r="T91" i="1"/>
  <c r="Z91" i="1"/>
  <c r="AO91" i="1"/>
  <c r="AO92" i="1"/>
  <c r="J93" i="1"/>
  <c r="T93" i="1"/>
  <c r="Z93" i="1"/>
  <c r="AO93" i="1"/>
  <c r="AO94" i="1"/>
  <c r="J95" i="1"/>
  <c r="T95" i="1"/>
  <c r="Z95" i="1"/>
  <c r="AO95" i="1"/>
  <c r="AO96" i="1"/>
  <c r="J97" i="1"/>
  <c r="T97" i="1"/>
  <c r="Z97" i="1"/>
  <c r="AO97" i="1"/>
  <c r="AO98" i="1"/>
  <c r="J99" i="1"/>
  <c r="T99" i="1"/>
  <c r="Z99" i="1"/>
  <c r="AO99" i="1"/>
  <c r="AO100" i="1"/>
  <c r="J101" i="1"/>
  <c r="T101" i="1"/>
  <c r="Z101" i="1"/>
  <c r="AL107" i="1"/>
  <c r="AH107" i="1"/>
  <c r="AD107" i="1"/>
  <c r="Z107" i="1"/>
  <c r="V107" i="1"/>
  <c r="R107" i="1"/>
  <c r="N107" i="1"/>
  <c r="J107" i="1"/>
  <c r="F107" i="1"/>
  <c r="T107" i="1"/>
  <c r="AJ107" i="1"/>
  <c r="AP107" i="1"/>
  <c r="AL111" i="1"/>
  <c r="AH111" i="1"/>
  <c r="AD111" i="1"/>
  <c r="Z111" i="1"/>
  <c r="V111" i="1"/>
  <c r="R111" i="1"/>
  <c r="N111" i="1"/>
  <c r="J111" i="1"/>
  <c r="F111" i="1"/>
  <c r="T111" i="1"/>
  <c r="AJ111" i="1"/>
  <c r="AP111" i="1"/>
  <c r="AN115" i="1"/>
  <c r="AJ115" i="1"/>
  <c r="AF115" i="1"/>
  <c r="AD115" i="1"/>
  <c r="Z115" i="1"/>
  <c r="V115" i="1"/>
  <c r="R115" i="1"/>
  <c r="N115" i="1"/>
  <c r="J115" i="1"/>
  <c r="F115" i="1"/>
  <c r="T115" i="1"/>
  <c r="AP120" i="1"/>
  <c r="L145" i="1"/>
  <c r="T145" i="1"/>
  <c r="AB145" i="1"/>
  <c r="AJ145" i="1"/>
  <c r="AD71" i="1"/>
  <c r="AO76" i="1"/>
  <c r="S78" i="1"/>
  <c r="AI78" i="1"/>
  <c r="J80" i="1"/>
  <c r="O121" i="1"/>
  <c r="P80" i="1"/>
  <c r="Z80" i="1"/>
  <c r="AE121" i="1"/>
  <c r="AF80" i="1"/>
  <c r="F81" i="1"/>
  <c r="V81" i="1"/>
  <c r="AL81" i="1"/>
  <c r="F83" i="1"/>
  <c r="V83" i="1"/>
  <c r="AL83" i="1"/>
  <c r="F85" i="1"/>
  <c r="V85" i="1"/>
  <c r="AL85" i="1"/>
  <c r="F87" i="1"/>
  <c r="V87" i="1"/>
  <c r="AL87" i="1"/>
  <c r="F89" i="1"/>
  <c r="V89" i="1"/>
  <c r="AL89" i="1"/>
  <c r="F91" i="1"/>
  <c r="V91" i="1"/>
  <c r="AL91" i="1"/>
  <c r="F93" i="1"/>
  <c r="V93" i="1"/>
  <c r="AL93" i="1"/>
  <c r="F95" i="1"/>
  <c r="V95" i="1"/>
  <c r="AL95" i="1"/>
  <c r="F97" i="1"/>
  <c r="V97" i="1"/>
  <c r="AL97" i="1"/>
  <c r="F99" i="1"/>
  <c r="V99" i="1"/>
  <c r="AL99" i="1"/>
  <c r="F101" i="1"/>
  <c r="V101" i="1"/>
  <c r="AL101" i="1"/>
  <c r="F102" i="1"/>
  <c r="P107" i="1"/>
  <c r="AF107" i="1"/>
  <c r="P111" i="1"/>
  <c r="AF111" i="1"/>
  <c r="AP115" i="1"/>
  <c r="P115" i="1"/>
  <c r="AL115" i="1"/>
  <c r="AP118" i="1"/>
  <c r="F145" i="1"/>
  <c r="N145" i="1"/>
  <c r="V145" i="1"/>
  <c r="AD145" i="1"/>
  <c r="AL145" i="1"/>
  <c r="H70" i="1"/>
  <c r="L70" i="1"/>
  <c r="P70" i="1"/>
  <c r="T70" i="1"/>
  <c r="X70" i="1"/>
  <c r="AB70" i="1"/>
  <c r="AF70" i="1"/>
  <c r="AJ70" i="1"/>
  <c r="AO71" i="1"/>
  <c r="F76" i="1"/>
  <c r="J76" i="1"/>
  <c r="N76" i="1"/>
  <c r="R76" i="1"/>
  <c r="V76" i="1"/>
  <c r="Z76" i="1"/>
  <c r="AD76" i="1"/>
  <c r="AH76" i="1"/>
  <c r="H77" i="1"/>
  <c r="L77" i="1"/>
  <c r="O78" i="1"/>
  <c r="AE78" i="1"/>
  <c r="F80" i="1"/>
  <c r="K121" i="1"/>
  <c r="L80" i="1"/>
  <c r="V80" i="1"/>
  <c r="AA121" i="1"/>
  <c r="AB80" i="1"/>
  <c r="AL80" i="1"/>
  <c r="R81" i="1"/>
  <c r="AH81" i="1"/>
  <c r="R83" i="1"/>
  <c r="AH83" i="1"/>
  <c r="R85" i="1"/>
  <c r="AH85" i="1"/>
  <c r="R87" i="1"/>
  <c r="AH87" i="1"/>
  <c r="R89" i="1"/>
  <c r="AH89" i="1"/>
  <c r="R91" i="1"/>
  <c r="AH91" i="1"/>
  <c r="R93" i="1"/>
  <c r="AH93" i="1"/>
  <c r="R95" i="1"/>
  <c r="AH95" i="1"/>
  <c r="R97" i="1"/>
  <c r="AH97" i="1"/>
  <c r="R99" i="1"/>
  <c r="AH99" i="1"/>
  <c r="R101" i="1"/>
  <c r="AH101" i="1"/>
  <c r="AO104" i="1"/>
  <c r="J105" i="1"/>
  <c r="Z105" i="1"/>
  <c r="AO106" i="1"/>
  <c r="L107" i="1"/>
  <c r="AB107" i="1"/>
  <c r="L111" i="1"/>
  <c r="AB111" i="1"/>
  <c r="L115" i="1"/>
  <c r="AB115" i="1"/>
  <c r="AH115" i="1"/>
  <c r="AL71" i="1"/>
  <c r="D78" i="1"/>
  <c r="AL78" i="1" s="1"/>
  <c r="L75" i="1"/>
  <c r="AB75" i="1"/>
  <c r="AO77" i="1"/>
  <c r="G121" i="1"/>
  <c r="H80" i="1"/>
  <c r="W121" i="1"/>
  <c r="X80" i="1"/>
  <c r="AM121" i="1"/>
  <c r="AN80" i="1"/>
  <c r="H81" i="1"/>
  <c r="N81" i="1"/>
  <c r="X81" i="1"/>
  <c r="AD81" i="1"/>
  <c r="H83" i="1"/>
  <c r="N83" i="1"/>
  <c r="X83" i="1"/>
  <c r="AD83" i="1"/>
  <c r="H85" i="1"/>
  <c r="N85" i="1"/>
  <c r="X85" i="1"/>
  <c r="AD85" i="1"/>
  <c r="H87" i="1"/>
  <c r="N87" i="1"/>
  <c r="AD87" i="1"/>
  <c r="N89" i="1"/>
  <c r="AD89" i="1"/>
  <c r="N91" i="1"/>
  <c r="AD91" i="1"/>
  <c r="N93" i="1"/>
  <c r="AD93" i="1"/>
  <c r="N95" i="1"/>
  <c r="AD95" i="1"/>
  <c r="N97" i="1"/>
  <c r="AD97" i="1"/>
  <c r="N99" i="1"/>
  <c r="AD99" i="1"/>
  <c r="N101" i="1"/>
  <c r="AD101" i="1"/>
  <c r="J103" i="1"/>
  <c r="Z103" i="1"/>
  <c r="F105" i="1"/>
  <c r="V105" i="1"/>
  <c r="AL105" i="1"/>
  <c r="F106" i="1"/>
  <c r="H107" i="1"/>
  <c r="X107" i="1"/>
  <c r="AN107" i="1"/>
  <c r="AL108" i="1"/>
  <c r="AH108" i="1"/>
  <c r="AD108" i="1"/>
  <c r="Z108" i="1"/>
  <c r="V108" i="1"/>
  <c r="R108" i="1"/>
  <c r="N108" i="1"/>
  <c r="J108" i="1"/>
  <c r="F108" i="1"/>
  <c r="T108" i="1"/>
  <c r="AJ108" i="1"/>
  <c r="H111" i="1"/>
  <c r="X111" i="1"/>
  <c r="AN111" i="1"/>
  <c r="AL112" i="1"/>
  <c r="AH112" i="1"/>
  <c r="AD112" i="1"/>
  <c r="Z112" i="1"/>
  <c r="V112" i="1"/>
  <c r="R112" i="1"/>
  <c r="N112" i="1"/>
  <c r="J112" i="1"/>
  <c r="F112" i="1"/>
  <c r="T112" i="1"/>
  <c r="AJ112" i="1"/>
  <c r="H115" i="1"/>
  <c r="X115" i="1"/>
  <c r="AO101" i="1"/>
  <c r="AO103" i="1"/>
  <c r="AO105" i="1"/>
  <c r="H109" i="1"/>
  <c r="L109" i="1"/>
  <c r="P109" i="1"/>
  <c r="T109" i="1"/>
  <c r="X109" i="1"/>
  <c r="AB109" i="1"/>
  <c r="AF109" i="1"/>
  <c r="AJ109" i="1"/>
  <c r="H113" i="1"/>
  <c r="L113" i="1"/>
  <c r="P113" i="1"/>
  <c r="T113" i="1"/>
  <c r="X113" i="1"/>
  <c r="AB113" i="1"/>
  <c r="AF113" i="1"/>
  <c r="AJ113" i="1"/>
  <c r="AP116" i="1"/>
  <c r="AP119" i="1"/>
  <c r="H145" i="1"/>
  <c r="P145" i="1"/>
  <c r="X145" i="1"/>
  <c r="AF145" i="1"/>
  <c r="AN145" i="1"/>
  <c r="D121" i="1"/>
  <c r="Z121" i="1" s="1"/>
  <c r="T106" i="1"/>
  <c r="X106" i="1"/>
  <c r="AB106" i="1"/>
  <c r="AF106" i="1"/>
  <c r="AJ106" i="1"/>
  <c r="H110" i="1"/>
  <c r="L110" i="1"/>
  <c r="P110" i="1"/>
  <c r="T110" i="1"/>
  <c r="X110" i="1"/>
  <c r="AB110" i="1"/>
  <c r="AF110" i="1"/>
  <c r="AJ110" i="1"/>
  <c r="H114" i="1"/>
  <c r="L114" i="1"/>
  <c r="P114" i="1"/>
  <c r="T114" i="1"/>
  <c r="X114" i="1"/>
  <c r="AB114" i="1"/>
  <c r="AF114" i="1"/>
  <c r="AJ114" i="1"/>
  <c r="AP117" i="1"/>
  <c r="J145" i="1"/>
  <c r="R145" i="1"/>
  <c r="Z145" i="1"/>
  <c r="AH145" i="1"/>
  <c r="F116" i="1"/>
  <c r="J116" i="1"/>
  <c r="N116" i="1"/>
  <c r="R116" i="1"/>
  <c r="V116" i="1"/>
  <c r="Z116" i="1"/>
  <c r="AD116" i="1"/>
  <c r="AH116" i="1"/>
  <c r="AL116" i="1"/>
  <c r="H117" i="1"/>
  <c r="L117" i="1"/>
  <c r="P117" i="1"/>
  <c r="T117" i="1"/>
  <c r="X117" i="1"/>
  <c r="AB117" i="1"/>
  <c r="AF117" i="1"/>
  <c r="AJ117" i="1"/>
  <c r="F118" i="1"/>
  <c r="J118" i="1"/>
  <c r="N118" i="1"/>
  <c r="R118" i="1"/>
  <c r="V118" i="1"/>
  <c r="Z118" i="1"/>
  <c r="AD118" i="1"/>
  <c r="AH118" i="1"/>
  <c r="AL118" i="1"/>
  <c r="H119" i="1"/>
  <c r="L119" i="1"/>
  <c r="P119" i="1"/>
  <c r="T119" i="1"/>
  <c r="X119" i="1"/>
  <c r="AB119" i="1"/>
  <c r="AF119" i="1"/>
  <c r="AJ119" i="1"/>
  <c r="F120" i="1"/>
  <c r="J120" i="1"/>
  <c r="N120" i="1"/>
  <c r="R120" i="1"/>
  <c r="V120" i="1"/>
  <c r="Z120" i="1"/>
  <c r="AD120" i="1"/>
  <c r="AH120" i="1"/>
  <c r="AL120" i="1"/>
  <c r="AO123" i="1"/>
  <c r="AO125" i="1"/>
  <c r="AO127" i="1"/>
  <c r="AO129" i="1"/>
  <c r="AO131" i="1"/>
  <c r="AO133" i="1"/>
  <c r="AO135" i="1"/>
  <c r="AJ137" i="1"/>
  <c r="AO137" i="1"/>
  <c r="F123" i="1"/>
  <c r="J123" i="1"/>
  <c r="N123" i="1"/>
  <c r="R123" i="1"/>
  <c r="V123" i="1"/>
  <c r="Z123" i="1"/>
  <c r="AD123" i="1"/>
  <c r="AH123" i="1"/>
  <c r="AL123" i="1"/>
  <c r="Z137" i="1"/>
  <c r="AF137" i="1"/>
  <c r="AO139" i="1"/>
  <c r="AO141" i="1"/>
  <c r="AO143" i="1"/>
  <c r="H116" i="1"/>
  <c r="L116" i="1"/>
  <c r="P116" i="1"/>
  <c r="T116" i="1"/>
  <c r="X116" i="1"/>
  <c r="AB116" i="1"/>
  <c r="AF116" i="1"/>
  <c r="AJ116" i="1"/>
  <c r="H118" i="1"/>
  <c r="L118" i="1"/>
  <c r="P118" i="1"/>
  <c r="T118" i="1"/>
  <c r="X118" i="1"/>
  <c r="AB118" i="1"/>
  <c r="AF118" i="1"/>
  <c r="AJ118" i="1"/>
  <c r="H120" i="1"/>
  <c r="L120" i="1"/>
  <c r="P120" i="1"/>
  <c r="T120" i="1"/>
  <c r="X120" i="1"/>
  <c r="AB120" i="1"/>
  <c r="AF120" i="1"/>
  <c r="AJ120" i="1"/>
  <c r="AO124" i="1"/>
  <c r="AO126" i="1"/>
  <c r="AO128" i="1"/>
  <c r="AO130" i="1"/>
  <c r="AO132" i="1"/>
  <c r="AO134" i="1"/>
  <c r="AO136" i="1"/>
  <c r="AB137" i="1"/>
  <c r="H123" i="1"/>
  <c r="L123" i="1"/>
  <c r="P123" i="1"/>
  <c r="T123" i="1"/>
  <c r="X123" i="1"/>
  <c r="AB123" i="1"/>
  <c r="AF123" i="1"/>
  <c r="AJ123" i="1"/>
  <c r="AN123" i="1"/>
  <c r="AN137" i="1"/>
  <c r="AO138" i="1"/>
  <c r="AO140" i="1"/>
  <c r="AO142" i="1"/>
  <c r="AO144" i="1"/>
  <c r="N73" i="1" l="1"/>
  <c r="AP140" i="1"/>
  <c r="AP134" i="1"/>
  <c r="AP126" i="1"/>
  <c r="AP129" i="1"/>
  <c r="AP103" i="1"/>
  <c r="AN121" i="1"/>
  <c r="N121" i="1"/>
  <c r="AB121" i="1"/>
  <c r="L121" i="1"/>
  <c r="AL121" i="1"/>
  <c r="V121" i="1"/>
  <c r="F121" i="1"/>
  <c r="AP95" i="1"/>
  <c r="AP94" i="1"/>
  <c r="AP87" i="1"/>
  <c r="AP83" i="1"/>
  <c r="T121" i="1"/>
  <c r="H78" i="1"/>
  <c r="AD78" i="1"/>
  <c r="J78" i="1"/>
  <c r="V78" i="1"/>
  <c r="AP58" i="1"/>
  <c r="AP9" i="1"/>
  <c r="AP50" i="1"/>
  <c r="AP42" i="1"/>
  <c r="AP34" i="1"/>
  <c r="AP21" i="1"/>
  <c r="AP25" i="1"/>
  <c r="AP12" i="1"/>
  <c r="W147" i="1"/>
  <c r="X73" i="1"/>
  <c r="AP56" i="1"/>
  <c r="AP49" i="1"/>
  <c r="AP41" i="1"/>
  <c r="AP33" i="1"/>
  <c r="AP27" i="1"/>
  <c r="AP26" i="1"/>
  <c r="AP22" i="1"/>
  <c r="AP14" i="1"/>
  <c r="AI147" i="1"/>
  <c r="AJ73" i="1"/>
  <c r="AP5" i="1"/>
  <c r="V73" i="1"/>
  <c r="AP138" i="1"/>
  <c r="AP132" i="1"/>
  <c r="AP124" i="1"/>
  <c r="AP143" i="1"/>
  <c r="AP135" i="1"/>
  <c r="AP127" i="1"/>
  <c r="AP101" i="1"/>
  <c r="AD121" i="1"/>
  <c r="AJ78" i="1"/>
  <c r="AP100" i="1"/>
  <c r="AP93" i="1"/>
  <c r="AP92" i="1"/>
  <c r="AP86" i="1"/>
  <c r="AP82" i="1"/>
  <c r="AJ121" i="1"/>
  <c r="J121" i="1"/>
  <c r="AH78" i="1"/>
  <c r="N78" i="1"/>
  <c r="AP61" i="1"/>
  <c r="F78" i="1"/>
  <c r="AP57" i="1"/>
  <c r="AP7" i="1"/>
  <c r="AP48" i="1"/>
  <c r="AP40" i="1"/>
  <c r="AP32" i="1"/>
  <c r="AP19" i="1"/>
  <c r="AP8" i="1"/>
  <c r="O147" i="1"/>
  <c r="P73" i="1"/>
  <c r="Z73" i="1"/>
  <c r="F73" i="1"/>
  <c r="AP55" i="1"/>
  <c r="AP47" i="1"/>
  <c r="AP39" i="1"/>
  <c r="AP31" i="1"/>
  <c r="AP20" i="1"/>
  <c r="AP10" i="1"/>
  <c r="AA147" i="1"/>
  <c r="AB73" i="1"/>
  <c r="AO73" i="1"/>
  <c r="AP3" i="1"/>
  <c r="AP144" i="1"/>
  <c r="AP130" i="1"/>
  <c r="AP141" i="1"/>
  <c r="AP133" i="1"/>
  <c r="AP125" i="1"/>
  <c r="H121" i="1"/>
  <c r="AP104" i="1"/>
  <c r="AH121" i="1"/>
  <c r="R121" i="1"/>
  <c r="AF78" i="1"/>
  <c r="AP71" i="1"/>
  <c r="AF121" i="1"/>
  <c r="P121" i="1"/>
  <c r="T78" i="1"/>
  <c r="AP99" i="1"/>
  <c r="AP98" i="1"/>
  <c r="AP91" i="1"/>
  <c r="AP90" i="1"/>
  <c r="AP85" i="1"/>
  <c r="AP81" i="1"/>
  <c r="AN78" i="1"/>
  <c r="AO78" i="1"/>
  <c r="AP78" i="1" s="1"/>
  <c r="AP75" i="1"/>
  <c r="AB78" i="1"/>
  <c r="Z78" i="1"/>
  <c r="AP59" i="1"/>
  <c r="AP17" i="1"/>
  <c r="AP54" i="1"/>
  <c r="AP46" i="1"/>
  <c r="AP38" i="1"/>
  <c r="AP30" i="1"/>
  <c r="AP13" i="1"/>
  <c r="AM147" i="1"/>
  <c r="AN73" i="1"/>
  <c r="G147" i="1"/>
  <c r="H73" i="1"/>
  <c r="AP53" i="1"/>
  <c r="AP45" i="1"/>
  <c r="AP37" i="1"/>
  <c r="AP29" i="1"/>
  <c r="AP18" i="1"/>
  <c r="AP6" i="1"/>
  <c r="S147" i="1"/>
  <c r="T73" i="1"/>
  <c r="AH73" i="1"/>
  <c r="AP142" i="1"/>
  <c r="AP136" i="1"/>
  <c r="AP128" i="1"/>
  <c r="AP139" i="1"/>
  <c r="AP137" i="1"/>
  <c r="AP131" i="1"/>
  <c r="AO145" i="1"/>
  <c r="AP145" i="1" s="1"/>
  <c r="AP123" i="1"/>
  <c r="AP105" i="1"/>
  <c r="X121" i="1"/>
  <c r="AP77" i="1"/>
  <c r="AP106" i="1"/>
  <c r="P78" i="1"/>
  <c r="AP76" i="1"/>
  <c r="AP97" i="1"/>
  <c r="AP96" i="1"/>
  <c r="AP89" i="1"/>
  <c r="AP88" i="1"/>
  <c r="AP84" i="1"/>
  <c r="AO121" i="1"/>
  <c r="AP121" i="1" s="1"/>
  <c r="AP80" i="1"/>
  <c r="X78" i="1"/>
  <c r="L78" i="1"/>
  <c r="AP62" i="1"/>
  <c r="R78" i="1"/>
  <c r="AP15" i="1"/>
  <c r="AP52" i="1"/>
  <c r="AP44" i="1"/>
  <c r="AP36" i="1"/>
  <c r="AP11" i="1"/>
  <c r="D147" i="1"/>
  <c r="AL147" i="1" s="1"/>
  <c r="AP24" i="1"/>
  <c r="AE147" i="1"/>
  <c r="AF73" i="1"/>
  <c r="AL73" i="1"/>
  <c r="R73" i="1"/>
  <c r="AP51" i="1"/>
  <c r="AP43" i="1"/>
  <c r="AP35" i="1"/>
  <c r="AP28" i="1"/>
  <c r="AP23" i="1"/>
  <c r="AP16" i="1"/>
  <c r="AP4" i="1"/>
  <c r="K147" i="1"/>
  <c r="L73" i="1"/>
  <c r="AH147" i="1" l="1"/>
  <c r="AD147" i="1"/>
  <c r="J147" i="1"/>
  <c r="F147" i="1"/>
  <c r="AF147" i="1"/>
  <c r="L147" i="1"/>
  <c r="H147" i="1"/>
  <c r="V147" i="1"/>
  <c r="AO147" i="1"/>
  <c r="AP73" i="1"/>
  <c r="X147" i="1"/>
  <c r="Z147" i="1"/>
  <c r="N147" i="1"/>
  <c r="AJ147" i="1"/>
  <c r="T147" i="1"/>
  <c r="AN147" i="1"/>
  <c r="AB147" i="1"/>
  <c r="P147" i="1"/>
  <c r="R147" i="1"/>
  <c r="AP147" i="1" l="1"/>
</calcChain>
</file>

<file path=xl/sharedStrings.xml><?xml version="1.0" encoding="utf-8"?>
<sst xmlns="http://schemas.openxmlformats.org/spreadsheetml/2006/main" count="385" uniqueCount="234">
  <si>
    <t xml:space="preserve">2017-2018 Expenditures:
Object 100 - Salaries
</t>
  </si>
  <si>
    <t>Oct. 2017
Elementary
Secondary
Membership</t>
  </si>
  <si>
    <t xml:space="preserve">Object Code 100 </t>
  </si>
  <si>
    <t>Per Pupil</t>
  </si>
  <si>
    <t xml:space="preserve">Object Code 110 </t>
  </si>
  <si>
    <t xml:space="preserve">Object Code 111 </t>
  </si>
  <si>
    <t xml:space="preserve">Object Code 112 </t>
  </si>
  <si>
    <t>Object Code 113</t>
  </si>
  <si>
    <t>Object Code 114</t>
  </si>
  <si>
    <t>Object Code 115</t>
  </si>
  <si>
    <t>Object Code 116</t>
  </si>
  <si>
    <t xml:space="preserve">Object Code 117 </t>
  </si>
  <si>
    <t>Object Code 118</t>
  </si>
  <si>
    <t xml:space="preserve">Object Code 119 </t>
  </si>
  <si>
    <t>Object Code 120</t>
  </si>
  <si>
    <t>Object Code 121</t>
  </si>
  <si>
    <t>Object Code 123</t>
  </si>
  <si>
    <t>Object Code 124</t>
  </si>
  <si>
    <t>Object Code 130</t>
  </si>
  <si>
    <t>Object Code 140</t>
  </si>
  <si>
    <t>Object Code 150</t>
  </si>
  <si>
    <t>Total Salaries Expenditures</t>
  </si>
  <si>
    <t>Salaries</t>
  </si>
  <si>
    <t>Regular Employees</t>
  </si>
  <si>
    <t>Officials/ Administrators/ Managers</t>
  </si>
  <si>
    <t>Teachers</t>
  </si>
  <si>
    <t>Therapists/ Specialists/ Counselors</t>
  </si>
  <si>
    <t>Clerical/ Secretarial</t>
  </si>
  <si>
    <t>Aides</t>
  </si>
  <si>
    <t>Service Workers</t>
  </si>
  <si>
    <t>Skilled Crafts</t>
  </si>
  <si>
    <t>Degreed Professionals</t>
  </si>
  <si>
    <t>Other</t>
  </si>
  <si>
    <t>Temporary
Employee</t>
  </si>
  <si>
    <t>Acting Employee</t>
  </si>
  <si>
    <t>Substitute Employee</t>
  </si>
  <si>
    <t>Substitute Employee
(Non-Teacher)</t>
  </si>
  <si>
    <t>Overtime</t>
  </si>
  <si>
    <t>Sabbatical Leave</t>
  </si>
  <si>
    <t>Stipend Pay</t>
  </si>
  <si>
    <t>Acadia Parish School Board</t>
  </si>
  <si>
    <t xml:space="preserve">Allen Parish School Board </t>
  </si>
  <si>
    <t>Ascension Parish School Board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</si>
  <si>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</si>
  <si>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</si>
  <si>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</si>
  <si>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</si>
  <si>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</si>
  <si>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>Caddo Parish School Board</t>
  </si>
  <si>
    <t xml:space="preserve">Calcasieu Parish School Board </t>
  </si>
  <si>
    <t>Caldwell Parish School Board</t>
  </si>
  <si>
    <t xml:space="preserve">Cameron Parish School Board </t>
  </si>
  <si>
    <t>Catahoula Parish School Board</t>
  </si>
  <si>
    <t>Claiborne Parish School Board</t>
  </si>
  <si>
    <t>Concordia Parish School Board</t>
  </si>
  <si>
    <t>DeSoto Parish School Board</t>
  </si>
  <si>
    <t>East Baton Rouge Parish School Board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</si>
  <si>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</si>
  <si>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</si>
  <si>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</si>
  <si>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</si>
  <si>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</si>
  <si>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</si>
  <si>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</si>
  <si>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</si>
  <si>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>Jefferson Parish School Board</t>
  </si>
  <si>
    <t xml:space="preserve">Jefferson Davis Parish School Board </t>
  </si>
  <si>
    <t>Lafayette Parish School Board</t>
  </si>
  <si>
    <t xml:space="preserve">Lafourche Parish School Board </t>
  </si>
  <si>
    <t>LaSalle Parish School Board</t>
  </si>
  <si>
    <t>Lincoln Parish School Board</t>
  </si>
  <si>
    <t>Livingston Parish School Board</t>
  </si>
  <si>
    <t>Madison Parish School Board</t>
  </si>
  <si>
    <t>Morehouse Parish School Board</t>
  </si>
  <si>
    <t>Natchitoches Parish School Board</t>
  </si>
  <si>
    <t xml:space="preserve">Orleans Parish School Board </t>
  </si>
  <si>
    <t>Ouachita Parish School Board</t>
  </si>
  <si>
    <t xml:space="preserve">Plaquemines Parish School Board </t>
  </si>
  <si>
    <t>Pointe Coupee Parish School Board</t>
  </si>
  <si>
    <t>Rapides Parish School Board</t>
  </si>
  <si>
    <t>Red River Parish School Board</t>
  </si>
  <si>
    <t>Richland Parish School Board</t>
  </si>
  <si>
    <t>Sabine Parish School Board</t>
  </si>
  <si>
    <t xml:space="preserve">St. Bernard Parish School Board </t>
  </si>
  <si>
    <t xml:space="preserve">St. Charles Parish School Board </t>
  </si>
  <si>
    <t>St. Helena Parish School Board</t>
  </si>
  <si>
    <t>St. James Parish School Board</t>
  </si>
  <si>
    <t>St. John Parish School Board</t>
  </si>
  <si>
    <t>St. Landry Parish School Board</t>
  </si>
  <si>
    <t>St. Martin Parish School Board</t>
  </si>
  <si>
    <t>St. Mary Parish School Board</t>
  </si>
  <si>
    <t xml:space="preserve">St. Tammany Parish School Board </t>
  </si>
  <si>
    <t xml:space="preserve">Tangipahoa Parish School Board </t>
  </si>
  <si>
    <t>Tensas Parish School Board</t>
  </si>
  <si>
    <t xml:space="preserve">Terrebonne Parish School Board </t>
  </si>
  <si>
    <t>Union Parish School Board</t>
  </si>
  <si>
    <t xml:space="preserve">Vermilion Parish School Board 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</si>
  <si>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</si>
  <si>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</si>
  <si>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</si>
  <si>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</si>
  <si>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</si>
  <si>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</si>
  <si>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</si>
  <si>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</si>
  <si>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 xml:space="preserve">City of Bogalusa School Board </t>
  </si>
  <si>
    <t>Zachary Community School Board</t>
  </si>
  <si>
    <t>City of Baker School Board</t>
  </si>
  <si>
    <t>Central Community School Board</t>
  </si>
  <si>
    <t>Recovery School District (Type 5 Charter Schools)</t>
  </si>
  <si>
    <t xml:space="preserve"> Total City/Parish School Districts</t>
  </si>
  <si>
    <t>LSU Laboratory School</t>
  </si>
  <si>
    <t>Southern University Lab School</t>
  </si>
  <si>
    <t>A02</t>
  </si>
  <si>
    <t>Office of Juvenile Justice</t>
  </si>
  <si>
    <t>Total Lab and State Approved Schools</t>
  </si>
  <si>
    <t>New Vision Learning Academy</t>
  </si>
  <si>
    <t>V. B. Glencoe Charter School</t>
  </si>
  <si>
    <t>International School of Louisiana</t>
  </si>
  <si>
    <t>Avoyelles Public Charter School</t>
  </si>
  <si>
    <t>Delhi Charter School</t>
  </si>
  <si>
    <t>Belle Chasse Academy</t>
  </si>
  <si>
    <t>The MAX Charter School</t>
  </si>
  <si>
    <t>D'Arbonne Woods Charter School</t>
  </si>
  <si>
    <t>Madison Preparatory Academy</t>
  </si>
  <si>
    <t>International High School of New Orleans</t>
  </si>
  <si>
    <t>University View Academy, Inc.</t>
  </si>
  <si>
    <t>Lake Charles Charter Academy</t>
  </si>
  <si>
    <t>Lycee Francais de la Nouvelle-Orleans</t>
  </si>
  <si>
    <t>New Orleans Military &amp; Maritime Academy</t>
  </si>
  <si>
    <t>W18001</t>
  </si>
  <si>
    <t>Noble Minds</t>
  </si>
  <si>
    <t>W1A001</t>
  </si>
  <si>
    <t>JCFA-East</t>
  </si>
  <si>
    <t>W1B001</t>
  </si>
  <si>
    <t>Advantage Charter Academy</t>
  </si>
  <si>
    <t>W1D001</t>
  </si>
  <si>
    <t>JCFA Lafayette</t>
  </si>
  <si>
    <t>W2A001</t>
  </si>
  <si>
    <t>Tallulah Charter School</t>
  </si>
  <si>
    <t>W2B001</t>
  </si>
  <si>
    <t>Willow Charter Academy</t>
  </si>
  <si>
    <t>W33001</t>
  </si>
  <si>
    <t>Lincoln Preparatory School</t>
  </si>
  <si>
    <t>W34001</t>
  </si>
  <si>
    <t>Laurel Oaks Charter School</t>
  </si>
  <si>
    <t>W35001</t>
  </si>
  <si>
    <t>Appex Collegiate Academy Charter School</t>
  </si>
  <si>
    <t>W36001</t>
  </si>
  <si>
    <t>Smothers Academy Preparatory School</t>
  </si>
  <si>
    <t>W37001</t>
  </si>
  <si>
    <t>Greater Grace Charter Academy Inc.</t>
  </si>
  <si>
    <t>W3B001</t>
  </si>
  <si>
    <t>Iberville Charter Academy</t>
  </si>
  <si>
    <t>W4A001</t>
  </si>
  <si>
    <t>Delta Charter School MST</t>
  </si>
  <si>
    <t>W4B001</t>
  </si>
  <si>
    <t>Lake Charles College Prep</t>
  </si>
  <si>
    <t>W5B001</t>
  </si>
  <si>
    <t>Northeast Claiborne Charter</t>
  </si>
  <si>
    <t>W6B001</t>
  </si>
  <si>
    <t>Acadiana Renaissance Charter Academy</t>
  </si>
  <si>
    <t>W7A001</t>
  </si>
  <si>
    <t>Louisiana Key Academy</t>
  </si>
  <si>
    <t>W7B001</t>
  </si>
  <si>
    <t>Lafayette Renaissance Charter Academy</t>
  </si>
  <si>
    <t>W8A001</t>
  </si>
  <si>
    <t>Impact Charter Elementary</t>
  </si>
  <si>
    <t>W9A001</t>
  </si>
  <si>
    <t>Vision Academy</t>
  </si>
  <si>
    <t>WAG001</t>
  </si>
  <si>
    <t>Louisiana Virtual Charter Academy</t>
  </si>
  <si>
    <t>WAK001</t>
  </si>
  <si>
    <t>Southwest Louisiana Charter Academy</t>
  </si>
  <si>
    <t>WAL001</t>
  </si>
  <si>
    <t>JS Clark Leadership Academy</t>
  </si>
  <si>
    <t>WAR001</t>
  </si>
  <si>
    <t>Tangi Academy</t>
  </si>
  <si>
    <t>WAU001</t>
  </si>
  <si>
    <t>GEO Prep Academy of Greater Baton Rouge</t>
  </si>
  <si>
    <t>WJ5001</t>
  </si>
  <si>
    <t>Collegiate Baton Rouge</t>
  </si>
  <si>
    <t>WZ8001</t>
  </si>
  <si>
    <t>GEO Prep Mid-City of Greater Baton Rouge</t>
  </si>
  <si>
    <t>Total Type 2 Charter Schools</t>
  </si>
  <si>
    <t>W12001</t>
  </si>
  <si>
    <t>Pierre A. Capdau Charter School at Avery Alexander</t>
  </si>
  <si>
    <t>W13001</t>
  </si>
  <si>
    <t>Lake Area New Tech Early College High School</t>
  </si>
  <si>
    <t>W31001</t>
  </si>
  <si>
    <t>Dr. Martin Luther King Charter School for Sci/Tech</t>
  </si>
  <si>
    <t>W5A001</t>
  </si>
  <si>
    <t>Mary D. Coghill Charter School</t>
  </si>
  <si>
    <t>W84001</t>
  </si>
  <si>
    <t>KIPP Renaissance High School</t>
  </si>
  <si>
    <t>WAZ001</t>
  </si>
  <si>
    <t>Audubon Charter School</t>
  </si>
  <si>
    <t>WBA001</t>
  </si>
  <si>
    <t>Einstein Charter School at Village De L'Est</t>
  </si>
  <si>
    <t>WBB001</t>
  </si>
  <si>
    <t>Benjamin Franklin High School</t>
  </si>
  <si>
    <t>WBC001</t>
  </si>
  <si>
    <t>Alice M Harte Elementary Charter School</t>
  </si>
  <si>
    <t>WBD001</t>
  </si>
  <si>
    <t>Edna Karr High School</t>
  </si>
  <si>
    <t>WBE001</t>
  </si>
  <si>
    <t>Lusher Charter School</t>
  </si>
  <si>
    <t>WBF001</t>
  </si>
  <si>
    <t>Eleanor McMain Secondary School</t>
  </si>
  <si>
    <t>WBG001</t>
  </si>
  <si>
    <t>Robert Russa Moton Charter School</t>
  </si>
  <si>
    <t>WBH001</t>
  </si>
  <si>
    <t>Lake Forest Elementary Charter School</t>
  </si>
  <si>
    <t>WBI001</t>
  </si>
  <si>
    <t>New Orleans Charter Science and Mathematics HS</t>
  </si>
  <si>
    <t>WBJ001</t>
  </si>
  <si>
    <t>ENCORE Academy</t>
  </si>
  <si>
    <t>WBK001</t>
  </si>
  <si>
    <t>Bricolage Academy</t>
  </si>
  <si>
    <t>WBL001</t>
  </si>
  <si>
    <t>Wilson Charter School</t>
  </si>
  <si>
    <t>WBM001</t>
  </si>
  <si>
    <t>Einstein Charter High School at Sarah Towles Reed</t>
  </si>
  <si>
    <t>WBN001</t>
  </si>
  <si>
    <t>Einstein Charter Middle Sch at Sarah Towles Reed</t>
  </si>
  <si>
    <t>WBO001</t>
  </si>
  <si>
    <t>Einstein Charter at Sherwood Forest</t>
  </si>
  <si>
    <t>WBP001</t>
  </si>
  <si>
    <t>McDonogh 42 Charter School</t>
  </si>
  <si>
    <t>Total Type 3B Charter Schools</t>
  </si>
  <si>
    <t>Total State</t>
  </si>
  <si>
    <t>*Excludes one-time hurricane and/or flood related expenditures</t>
  </si>
  <si>
    <t/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</si>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</sst>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"/>
    <numFmt numFmtId="165" formatCode="000"/>
    <numFmt numFmtId="166" formatCode="&quot;$&quot;#,##0"/>
  </numFmts>
  <fonts count="9" x14ac:knownFonts="1">
    <font>
      <sz val="10"/>
      <name val="Arial"/>
    </font>
    <font>
      <b/>
      <sz val="16"/>
      <name val="Arial Narrow"/>
      <family val="2"/>
    </font>
    <font>
      <b/>
      <sz val="10"/>
      <name val="Arial Narrow"/>
      <family val="2"/>
    </font>
    <font>
      <b/>
      <sz val="10"/>
      <color indexed="20"/>
      <name val="Arial Narrow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sz val="12"/>
      <color indexed="8"/>
      <name val="Arial Narrow"/>
      <family val="2"/>
    </font>
    <font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38" fontId="2" fillId="2" borderId="4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38" fontId="2" fillId="2" borderId="9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5" fontId="5" fillId="0" borderId="10" xfId="1" applyNumberFormat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vertical="center"/>
    </xf>
    <xf numFmtId="38" fontId="5" fillId="0" borderId="10" xfId="1" applyNumberFormat="1" applyFont="1" applyFill="1" applyBorder="1" applyAlignment="1">
      <alignment horizontal="center" vertical="center" wrapText="1"/>
    </xf>
    <xf numFmtId="166" fontId="5" fillId="0" borderId="10" xfId="1" applyNumberFormat="1" applyFont="1" applyFill="1" applyBorder="1" applyAlignment="1">
      <alignment horizontal="right" vertical="center" wrapText="1"/>
    </xf>
    <xf numFmtId="166" fontId="5" fillId="4" borderId="10" xfId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165" fontId="5" fillId="0" borderId="13" xfId="1" applyNumberFormat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vertical="center"/>
    </xf>
    <xf numFmtId="38" fontId="5" fillId="0" borderId="13" xfId="1" applyNumberFormat="1" applyFont="1" applyFill="1" applyBorder="1" applyAlignment="1">
      <alignment horizontal="center" vertical="center" wrapText="1"/>
    </xf>
    <xf numFmtId="166" fontId="5" fillId="0" borderId="13" xfId="1" applyNumberFormat="1" applyFont="1" applyFill="1" applyBorder="1" applyAlignment="1">
      <alignment horizontal="right" vertical="center" wrapText="1"/>
    </xf>
    <xf numFmtId="166" fontId="5" fillId="4" borderId="13" xfId="1" applyNumberFormat="1" applyFont="1" applyFill="1" applyBorder="1" applyAlignment="1">
      <alignment horizontal="right" vertical="center" wrapText="1"/>
    </xf>
    <xf numFmtId="165" fontId="5" fillId="0" borderId="16" xfId="1" applyNumberFormat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left" vertical="center"/>
    </xf>
    <xf numFmtId="38" fontId="5" fillId="0" borderId="16" xfId="1" applyNumberFormat="1" applyFont="1" applyFill="1" applyBorder="1" applyAlignment="1">
      <alignment horizontal="center" vertical="center" wrapText="1"/>
    </xf>
    <xf numFmtId="166" fontId="5" fillId="0" borderId="16" xfId="1" applyNumberFormat="1" applyFont="1" applyFill="1" applyBorder="1" applyAlignment="1">
      <alignment horizontal="right" vertical="center" wrapText="1"/>
    </xf>
    <xf numFmtId="166" fontId="5" fillId="4" borderId="16" xfId="1" applyNumberFormat="1" applyFont="1" applyFill="1" applyBorder="1" applyAlignment="1">
      <alignment horizontal="right" vertical="center" wrapText="1"/>
    </xf>
    <xf numFmtId="0" fontId="6" fillId="0" borderId="19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9" xfId="0" applyNumberFormat="1" applyFont="1" applyBorder="1" applyAlignment="1">
      <alignment horizontal="center" vertical="center"/>
    </xf>
    <xf numFmtId="166" fontId="2" fillId="0" borderId="19" xfId="0" applyNumberFormat="1" applyFont="1" applyBorder="1" applyAlignment="1">
      <alignment vertical="center"/>
    </xf>
    <xf numFmtId="166" fontId="2" fillId="4" borderId="19" xfId="0" applyNumberFormat="1" applyFont="1" applyFill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6" fillId="5" borderId="7" xfId="0" applyFont="1" applyFill="1" applyBorder="1" applyAlignment="1">
      <alignment vertical="center"/>
    </xf>
    <xf numFmtId="38" fontId="6" fillId="5" borderId="7" xfId="0" applyNumberFormat="1" applyFont="1" applyFill="1" applyBorder="1" applyAlignment="1">
      <alignment horizontal="center" vertical="center"/>
    </xf>
    <xf numFmtId="0" fontId="6" fillId="5" borderId="8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38" fontId="6" fillId="0" borderId="0" xfId="0" applyNumberFormat="1" applyFont="1" applyBorder="1" applyAlignment="1">
      <alignment horizontal="center" vertical="center"/>
    </xf>
    <xf numFmtId="38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165" fontId="7" fillId="0" borderId="11" xfId="1" applyNumberFormat="1" applyFont="1" applyFill="1" applyBorder="1" applyAlignment="1">
      <alignment horizontal="center" vertical="center" wrapText="1"/>
    </xf>
    <xf numFmtId="165" fontId="7" fillId="0" borderId="14" xfId="1" applyNumberFormat="1" applyFont="1" applyFill="1" applyBorder="1" applyAlignment="1">
      <alignment horizontal="center" vertical="center" wrapText="1"/>
    </xf>
    <xf numFmtId="165" fontId="7" fillId="0" borderId="17" xfId="1" applyNumberFormat="1" applyFont="1" applyFill="1" applyBorder="1" applyAlignment="1">
      <alignment horizontal="center" vertical="center" wrapText="1"/>
    </xf>
    <xf numFmtId="0" fontId="8" fillId="0" borderId="20" xfId="0" applyFont="1" applyBorder="1" applyAlignment="1">
      <alignment vertical="center"/>
    </xf>
    <xf numFmtId="0" fontId="8" fillId="5" borderId="7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60"/>
  <sheetViews>
    <sheetView tabSelected="1" view="pageBreakPreview" zoomScaleNormal="100" zoomScaleSheetLayoutView="100" workbookViewId="0">
      <pane xSplit="3" ySplit="2" topLeftCell="D3" activePane="bottomRight" state="frozen"/>
      <selection pane="topRight" activeCell="C1" sqref="C1"/>
      <selection pane="bottomLeft" activeCell="A4" sqref="A4"/>
      <selection pane="bottomRight" activeCell="C3" sqref="C3"/>
    </sheetView>
  </sheetViews>
  <sheetFormatPr defaultRowHeight="15.75" x14ac:dyDescent="0.2"/>
  <cols>
    <col min="1" max="1" width="7.85546875" style="21" customWidth="1"/>
    <col min="2" max="2" width="1.7109375" style="51" customWidth="1"/>
    <col min="3" max="3" width="38.5703125" style="21" bestFit="1" customWidth="1"/>
    <col min="4" max="4" width="12" style="43" customWidth="1"/>
    <col min="5" max="5" width="14.140625" style="21" customWidth="1"/>
    <col min="6" max="6" width="9.5703125" style="21" customWidth="1"/>
    <col min="7" max="7" width="14.140625" style="21" customWidth="1"/>
    <col min="8" max="8" width="9.5703125" style="21" customWidth="1"/>
    <col min="9" max="9" width="14.140625" style="21" customWidth="1"/>
    <col min="10" max="10" width="9.5703125" style="21" customWidth="1"/>
    <col min="11" max="11" width="14.140625" style="21" customWidth="1"/>
    <col min="12" max="12" width="9.5703125" style="21" customWidth="1"/>
    <col min="13" max="13" width="14.140625" style="21" customWidth="1"/>
    <col min="14" max="14" width="9.5703125" style="21" customWidth="1"/>
    <col min="15" max="15" width="14.140625" style="21" customWidth="1"/>
    <col min="16" max="16" width="9.5703125" style="21" customWidth="1"/>
    <col min="17" max="17" width="14.140625" style="21" customWidth="1"/>
    <col min="18" max="18" width="9.5703125" style="21" customWidth="1"/>
    <col min="19" max="19" width="14.140625" style="21" customWidth="1"/>
    <col min="20" max="20" width="9.5703125" style="21" customWidth="1"/>
    <col min="21" max="21" width="14.140625" style="21" customWidth="1"/>
    <col min="22" max="22" width="9.5703125" style="21" customWidth="1"/>
    <col min="23" max="23" width="14.140625" style="21" customWidth="1"/>
    <col min="24" max="24" width="9.5703125" style="21" customWidth="1"/>
    <col min="25" max="25" width="14.140625" style="21" customWidth="1"/>
    <col min="26" max="26" width="9.5703125" style="21" customWidth="1"/>
    <col min="27" max="27" width="14.140625" style="21" customWidth="1"/>
    <col min="28" max="28" width="9.5703125" style="21" customWidth="1"/>
    <col min="29" max="29" width="14.140625" style="21" customWidth="1"/>
    <col min="30" max="30" width="9.5703125" style="21" customWidth="1"/>
    <col min="31" max="31" width="14.140625" style="21" customWidth="1"/>
    <col min="32" max="32" width="9.5703125" style="21" customWidth="1"/>
    <col min="33" max="33" width="14.140625" style="21" customWidth="1"/>
    <col min="34" max="34" width="9.5703125" style="21" customWidth="1"/>
    <col min="35" max="35" width="14.140625" style="21" customWidth="1"/>
    <col min="36" max="36" width="9.5703125" style="21" customWidth="1"/>
    <col min="37" max="37" width="14.140625" style="21" customWidth="1"/>
    <col min="38" max="38" width="9.5703125" style="21" customWidth="1"/>
    <col min="39" max="39" width="14.140625" style="21" customWidth="1"/>
    <col min="40" max="40" width="9.5703125" style="21" customWidth="1"/>
    <col min="41" max="41" width="14.28515625" style="21" customWidth="1"/>
    <col min="42" max="42" width="9.5703125" style="21" customWidth="1"/>
    <col min="43" max="16384" width="9.140625" style="21"/>
  </cols>
  <sheetData>
    <row r="1" spans="1:42" s="9" customFormat="1" ht="34.5" customHeight="1" x14ac:dyDescent="0.2">
      <c r="A1" s="1" t="s">
        <v>0</v>
      </c>
      <c r="B1" s="2"/>
      <c r="C1" s="3"/>
      <c r="D1" s="4" t="s">
        <v>1</v>
      </c>
      <c r="E1" s="5" t="s">
        <v>2</v>
      </c>
      <c r="F1" s="6" t="s">
        <v>3</v>
      </c>
      <c r="G1" s="5" t="s">
        <v>4</v>
      </c>
      <c r="H1" s="6" t="s">
        <v>3</v>
      </c>
      <c r="I1" s="5" t="s">
        <v>5</v>
      </c>
      <c r="J1" s="6" t="s">
        <v>3</v>
      </c>
      <c r="K1" s="5" t="s">
        <v>6</v>
      </c>
      <c r="L1" s="6" t="s">
        <v>3</v>
      </c>
      <c r="M1" s="5" t="s">
        <v>7</v>
      </c>
      <c r="N1" s="6" t="s">
        <v>3</v>
      </c>
      <c r="O1" s="5" t="s">
        <v>8</v>
      </c>
      <c r="P1" s="6" t="s">
        <v>3</v>
      </c>
      <c r="Q1" s="5" t="s">
        <v>9</v>
      </c>
      <c r="R1" s="6" t="s">
        <v>3</v>
      </c>
      <c r="S1" s="5" t="s">
        <v>10</v>
      </c>
      <c r="T1" s="6" t="s">
        <v>3</v>
      </c>
      <c r="U1" s="5" t="s">
        <v>11</v>
      </c>
      <c r="V1" s="6" t="s">
        <v>3</v>
      </c>
      <c r="W1" s="5" t="s">
        <v>12</v>
      </c>
      <c r="X1" s="7" t="s">
        <v>3</v>
      </c>
      <c r="Y1" s="5" t="s">
        <v>13</v>
      </c>
      <c r="Z1" s="7" t="s">
        <v>3</v>
      </c>
      <c r="AA1" s="5" t="s">
        <v>14</v>
      </c>
      <c r="AB1" s="7" t="s">
        <v>3</v>
      </c>
      <c r="AC1" s="5" t="s">
        <v>15</v>
      </c>
      <c r="AD1" s="7" t="s">
        <v>3</v>
      </c>
      <c r="AE1" s="5" t="s">
        <v>16</v>
      </c>
      <c r="AF1" s="7" t="s">
        <v>3</v>
      </c>
      <c r="AG1" s="5" t="s">
        <v>17</v>
      </c>
      <c r="AH1" s="7" t="s">
        <v>3</v>
      </c>
      <c r="AI1" s="5" t="s">
        <v>18</v>
      </c>
      <c r="AJ1" s="7" t="s">
        <v>3</v>
      </c>
      <c r="AK1" s="5" t="s">
        <v>19</v>
      </c>
      <c r="AL1" s="7" t="s">
        <v>3</v>
      </c>
      <c r="AM1" s="5" t="s">
        <v>20</v>
      </c>
      <c r="AN1" s="7" t="s">
        <v>3</v>
      </c>
      <c r="AO1" s="8" t="s">
        <v>21</v>
      </c>
      <c r="AP1" s="7" t="s">
        <v>3</v>
      </c>
    </row>
    <row r="2" spans="1:42" s="9" customFormat="1" ht="88.5" customHeight="1" x14ac:dyDescent="0.2">
      <c r="A2" s="10"/>
      <c r="B2" s="11"/>
      <c r="C2" s="12"/>
      <c r="D2" s="13"/>
      <c r="E2" s="14" t="s">
        <v>22</v>
      </c>
      <c r="F2" s="15"/>
      <c r="G2" s="14" t="s">
        <v>23</v>
      </c>
      <c r="H2" s="15"/>
      <c r="I2" s="14" t="s">
        <v>24</v>
      </c>
      <c r="J2" s="15"/>
      <c r="K2" s="14" t="s">
        <v>25</v>
      </c>
      <c r="L2" s="15"/>
      <c r="M2" s="14" t="s">
        <v>26</v>
      </c>
      <c r="N2" s="15"/>
      <c r="O2" s="14" t="s">
        <v>27</v>
      </c>
      <c r="P2" s="15"/>
      <c r="Q2" s="14" t="s">
        <v>28</v>
      </c>
      <c r="R2" s="15"/>
      <c r="S2" s="14" t="s">
        <v>29</v>
      </c>
      <c r="T2" s="15"/>
      <c r="U2" s="14" t="s">
        <v>30</v>
      </c>
      <c r="V2" s="15"/>
      <c r="W2" s="14" t="s">
        <v>31</v>
      </c>
      <c r="X2" s="7"/>
      <c r="Y2" s="14" t="s">
        <v>32</v>
      </c>
      <c r="Z2" s="7"/>
      <c r="AA2" s="14" t="s">
        <v>33</v>
      </c>
      <c r="AB2" s="7"/>
      <c r="AC2" s="14" t="s">
        <v>34</v>
      </c>
      <c r="AD2" s="7"/>
      <c r="AE2" s="14" t="s">
        <v>35</v>
      </c>
      <c r="AF2" s="7"/>
      <c r="AG2" s="14" t="s">
        <v>36</v>
      </c>
      <c r="AH2" s="7"/>
      <c r="AI2" s="14" t="s">
        <v>37</v>
      </c>
      <c r="AJ2" s="7"/>
      <c r="AK2" s="14" t="s">
        <v>38</v>
      </c>
      <c r="AL2" s="7"/>
      <c r="AM2" s="14" t="s">
        <v>39</v>
      </c>
      <c r="AN2" s="7"/>
      <c r="AO2" s="8"/>
      <c r="AP2" s="7"/>
    </row>
    <row r="3" spans="1:42" ht="15" customHeight="1" x14ac:dyDescent="0.2">
      <c r="A3" s="16">
        <v>1</v>
      </c>
      <c r="B3" s="45" t="s">
        <v>232</v>
      </c>
      <c r="C3" s="17" t="s">
        <v>40</v>
      </c>
      <c r="D3" s="18">
        <v>9834</v>
      </c>
      <c r="E3" s="19">
        <v>488076</v>
      </c>
      <c r="F3" s="19">
        <f>IFERROR(E3/$D3,0)</f>
        <v>49.631482611348382</v>
      </c>
      <c r="G3" s="19">
        <v>288949</v>
      </c>
      <c r="H3" s="19">
        <f>IFERROR(G3/$D3,0)</f>
        <v>29.382652023591621</v>
      </c>
      <c r="I3" s="19">
        <v>4580464</v>
      </c>
      <c r="J3" s="19">
        <f>IFERROR(I3/$D3,0)</f>
        <v>465.77832011389057</v>
      </c>
      <c r="K3" s="19">
        <v>31432218</v>
      </c>
      <c r="L3" s="19">
        <f>IFERROR(K3/$D3,0)</f>
        <v>3196.2800488102503</v>
      </c>
      <c r="M3" s="19">
        <v>3211898</v>
      </c>
      <c r="N3" s="19">
        <f>IFERROR(M3/$D3,0)</f>
        <v>326.61155175920277</v>
      </c>
      <c r="O3" s="19">
        <v>1766983</v>
      </c>
      <c r="P3" s="19">
        <f>IFERROR(O3/$D3,0)</f>
        <v>179.68100467764899</v>
      </c>
      <c r="Q3" s="19">
        <v>3585089</v>
      </c>
      <c r="R3" s="19">
        <f>IFERROR(Q3/$D3,0)</f>
        <v>364.56060606060606</v>
      </c>
      <c r="S3" s="19">
        <v>3137073</v>
      </c>
      <c r="T3" s="19">
        <f>IFERROR(S3/$D3,0)</f>
        <v>319.0027455765711</v>
      </c>
      <c r="U3" s="19">
        <v>448788</v>
      </c>
      <c r="V3" s="19">
        <f>IFERROR(U3/$D3,0)</f>
        <v>45.636363636363633</v>
      </c>
      <c r="W3" s="19">
        <v>687402</v>
      </c>
      <c r="X3" s="19">
        <f>IFERROR(W3/$D3,0)</f>
        <v>69.90054911531422</v>
      </c>
      <c r="Y3" s="19">
        <v>0</v>
      </c>
      <c r="Z3" s="19">
        <f>IFERROR(Y3/$D3,0)</f>
        <v>0</v>
      </c>
      <c r="AA3" s="19">
        <v>0</v>
      </c>
      <c r="AB3" s="19">
        <f>IFERROR(AA3/$D3,0)</f>
        <v>0</v>
      </c>
      <c r="AC3" s="19">
        <v>0</v>
      </c>
      <c r="AD3" s="19">
        <f>IFERROR(AC3/$D3,0)</f>
        <v>0</v>
      </c>
      <c r="AE3" s="19">
        <v>479469</v>
      </c>
      <c r="AF3" s="19">
        <f>IFERROR(AE3/$D3,0)</f>
        <v>48.756253813300795</v>
      </c>
      <c r="AG3" s="19">
        <v>3542</v>
      </c>
      <c r="AH3" s="19">
        <f>IFERROR(AG3/$D3,0)</f>
        <v>0.36017897091722595</v>
      </c>
      <c r="AI3" s="19">
        <v>0</v>
      </c>
      <c r="AJ3" s="19">
        <f>IFERROR(AI3/$D3,0)</f>
        <v>0</v>
      </c>
      <c r="AK3" s="19">
        <v>0</v>
      </c>
      <c r="AL3" s="19">
        <f>IFERROR(AK3/$D3,0)</f>
        <v>0</v>
      </c>
      <c r="AM3" s="19">
        <v>36223</v>
      </c>
      <c r="AN3" s="19">
        <f>IFERROR(AM3/$D3,0)</f>
        <v>3.6834451901565997</v>
      </c>
      <c r="AO3" s="20">
        <f>SUM(E3,G3,I3,K3,M3,O3,Q3,S3,U3,W3,Y3,AA3,AC3,AE3,AG3,AI3,AK3,AM3)</f>
        <v>50146174</v>
      </c>
      <c r="AP3" s="19">
        <f>IFERROR(AO3/$D3,0)</f>
        <v>5099.2652023591618</v>
      </c>
    </row>
    <row r="4" spans="1:42" ht="15" customHeight="1" x14ac:dyDescent="0.2">
      <c r="A4" s="22">
        <v>2</v>
      </c>
      <c r="B4" s="46" t="s">
        <v>232</v>
      </c>
      <c r="C4" s="23" t="s">
        <v>41</v>
      </c>
      <c r="D4" s="24">
        <v>4316</v>
      </c>
      <c r="E4" s="25">
        <v>414325</v>
      </c>
      <c r="F4" s="25">
        <f t="shared" ref="F4:F67" si="0">IFERROR(E4/$D4,0)</f>
        <v>95.997451343836886</v>
      </c>
      <c r="G4" s="25">
        <v>0</v>
      </c>
      <c r="H4" s="25">
        <f t="shared" ref="H4:H67" si="1">IFERROR(G4/$D4,0)</f>
        <v>0</v>
      </c>
      <c r="I4" s="25">
        <v>2936272</v>
      </c>
      <c r="J4" s="25">
        <f t="shared" ref="J4:J67" si="2">IFERROR(I4/$D4,0)</f>
        <v>680.32252085264133</v>
      </c>
      <c r="K4" s="25">
        <v>16043783</v>
      </c>
      <c r="L4" s="25">
        <f t="shared" ref="L4:L67" si="3">IFERROR(K4/$D4,0)</f>
        <v>3717.2805838739573</v>
      </c>
      <c r="M4" s="25">
        <v>1190385</v>
      </c>
      <c r="N4" s="25">
        <f t="shared" ref="N4:N67" si="4">IFERROR(M4/$D4,0)</f>
        <v>275.80746061167747</v>
      </c>
      <c r="O4" s="25">
        <v>583249</v>
      </c>
      <c r="P4" s="25">
        <f t="shared" ref="P4:P67" si="5">IFERROR(O4/$D4,0)</f>
        <v>135.13646895273402</v>
      </c>
      <c r="Q4" s="25">
        <v>1116199</v>
      </c>
      <c r="R4" s="25">
        <f t="shared" ref="R4:R67" si="6">IFERROR(Q4/$D4,0)</f>
        <v>258.61886005560706</v>
      </c>
      <c r="S4" s="25">
        <v>2799799</v>
      </c>
      <c r="T4" s="25">
        <f t="shared" ref="T4:T67" si="7">IFERROR(S4/$D4,0)</f>
        <v>648.70227062094534</v>
      </c>
      <c r="U4" s="25">
        <v>289554</v>
      </c>
      <c r="V4" s="25">
        <f t="shared" ref="V4:V67" si="8">IFERROR(U4/$D4,0)</f>
        <v>67.088507877664497</v>
      </c>
      <c r="W4" s="25">
        <v>288944</v>
      </c>
      <c r="X4" s="25">
        <f t="shared" ref="X4:X67" si="9">IFERROR(W4/$D4,0)</f>
        <v>66.947173308619085</v>
      </c>
      <c r="Y4" s="25">
        <v>0</v>
      </c>
      <c r="Z4" s="25">
        <f t="shared" ref="Z4:Z67" si="10">IFERROR(Y4/$D4,0)</f>
        <v>0</v>
      </c>
      <c r="AA4" s="25">
        <v>83055</v>
      </c>
      <c r="AB4" s="25">
        <f t="shared" ref="AB4:AB67" si="11">IFERROR(AA4/$D4,0)</f>
        <v>19.2435125115848</v>
      </c>
      <c r="AC4" s="25">
        <v>0</v>
      </c>
      <c r="AD4" s="25">
        <f t="shared" ref="AD4:AD67" si="12">IFERROR(AC4/$D4,0)</f>
        <v>0</v>
      </c>
      <c r="AE4" s="25">
        <v>417727</v>
      </c>
      <c r="AF4" s="25">
        <f t="shared" ref="AF4:AF67" si="13">IFERROR(AE4/$D4,0)</f>
        <v>96.785681186283597</v>
      </c>
      <c r="AG4" s="25">
        <v>50279</v>
      </c>
      <c r="AH4" s="25">
        <f t="shared" ref="AH4:AH67" si="14">IFERROR(AG4/$D4,0)</f>
        <v>11.649443929564411</v>
      </c>
      <c r="AI4" s="25">
        <v>8170</v>
      </c>
      <c r="AJ4" s="25">
        <f t="shared" ref="AJ4:AJ67" si="15">IFERROR(AI4/$D4,0)</f>
        <v>1.8929564411492121</v>
      </c>
      <c r="AK4" s="25">
        <v>86495</v>
      </c>
      <c r="AL4" s="25">
        <f t="shared" ref="AL4:AL67" si="16">IFERROR(AK4/$D4,0)</f>
        <v>20.040546802594996</v>
      </c>
      <c r="AM4" s="25">
        <v>130221</v>
      </c>
      <c r="AN4" s="25">
        <f t="shared" ref="AN4:AN67" si="17">IFERROR(AM4/$D4,0)</f>
        <v>30.171686746987952</v>
      </c>
      <c r="AO4" s="26">
        <f t="shared" ref="AO4:AO67" si="18">SUM(E4,G4,I4,K4,M4,O4,Q4,S4,U4,W4,Y4,AA4,AC4,AE4,AG4,AI4,AK4,AM4)</f>
        <v>26438457</v>
      </c>
      <c r="AP4" s="25">
        <f t="shared" ref="AP4:AP67" si="19">IFERROR(AO4/$D4,0)</f>
        <v>6125.6851251158478</v>
      </c>
    </row>
    <row r="5" spans="1:42" ht="15" customHeight="1" x14ac:dyDescent="0.2">
      <c r="A5" s="22">
        <v>3</v>
      </c>
      <c r="B5" s="46" t="s">
        <v>232</v>
      </c>
      <c r="C5" s="23" t="s">
        <v>42</v>
      </c>
      <c r="D5" s="24">
        <v>22331</v>
      </c>
      <c r="E5" s="25">
        <v>1717443</v>
      </c>
      <c r="F5" s="25">
        <f t="shared" si="0"/>
        <v>76.90846804890063</v>
      </c>
      <c r="G5" s="25">
        <v>150668</v>
      </c>
      <c r="H5" s="25">
        <f t="shared" si="1"/>
        <v>6.7470332721329092</v>
      </c>
      <c r="I5" s="25">
        <v>9885057</v>
      </c>
      <c r="J5" s="25">
        <f t="shared" si="2"/>
        <v>442.66074067439882</v>
      </c>
      <c r="K5" s="25">
        <v>81816736</v>
      </c>
      <c r="L5" s="25">
        <f t="shared" si="3"/>
        <v>3663.8187273297212</v>
      </c>
      <c r="M5" s="25">
        <v>8249441</v>
      </c>
      <c r="N5" s="25">
        <f t="shared" si="4"/>
        <v>369.41655098293853</v>
      </c>
      <c r="O5" s="25">
        <v>3038946</v>
      </c>
      <c r="P5" s="25">
        <f t="shared" si="5"/>
        <v>136.08642694012806</v>
      </c>
      <c r="Q5" s="25">
        <v>7400982</v>
      </c>
      <c r="R5" s="25">
        <f t="shared" si="6"/>
        <v>331.42187989789977</v>
      </c>
      <c r="S5" s="25">
        <v>10282334</v>
      </c>
      <c r="T5" s="25">
        <f t="shared" si="7"/>
        <v>460.45112175898976</v>
      </c>
      <c r="U5" s="25">
        <v>1152725</v>
      </c>
      <c r="V5" s="25">
        <f t="shared" si="8"/>
        <v>51.619945367426446</v>
      </c>
      <c r="W5" s="25">
        <v>2299025</v>
      </c>
      <c r="X5" s="25">
        <f t="shared" si="9"/>
        <v>102.95217410774259</v>
      </c>
      <c r="Y5" s="25">
        <v>23418</v>
      </c>
      <c r="Z5" s="25">
        <f t="shared" si="10"/>
        <v>1.0486767274192825</v>
      </c>
      <c r="AA5" s="25">
        <v>163106</v>
      </c>
      <c r="AB5" s="25">
        <f t="shared" si="11"/>
        <v>7.3040168375800461</v>
      </c>
      <c r="AC5" s="25">
        <v>0</v>
      </c>
      <c r="AD5" s="25">
        <f t="shared" si="12"/>
        <v>0</v>
      </c>
      <c r="AE5" s="25">
        <v>14762</v>
      </c>
      <c r="AF5" s="25">
        <f t="shared" si="13"/>
        <v>0.66105413998477458</v>
      </c>
      <c r="AG5" s="25">
        <v>320180</v>
      </c>
      <c r="AH5" s="25">
        <f t="shared" si="14"/>
        <v>14.337915901661368</v>
      </c>
      <c r="AI5" s="25">
        <v>0</v>
      </c>
      <c r="AJ5" s="25">
        <f t="shared" si="15"/>
        <v>0</v>
      </c>
      <c r="AK5" s="25">
        <v>213674</v>
      </c>
      <c r="AL5" s="25">
        <f t="shared" si="16"/>
        <v>9.5684922305315485</v>
      </c>
      <c r="AM5" s="25">
        <v>148188</v>
      </c>
      <c r="AN5" s="25">
        <f t="shared" si="17"/>
        <v>6.6359768931082348</v>
      </c>
      <c r="AO5" s="26">
        <f t="shared" si="18"/>
        <v>126876685</v>
      </c>
      <c r="AP5" s="25">
        <f t="shared" si="19"/>
        <v>5681.6392011105636</v>
      </c>
    </row>
    <row r="6" spans="1:42" ht="15" customHeight="1" x14ac:dyDescent="0.2">
      <c r="A6" s="22">
        <v>4</v>
      </c>
      <c r="B6" s="46" t="s">
        <v>232</v>
      </c>
      <c r="C6" s="23" t="s">
        <v>43</v>
      </c>
      <c r="D6" s="24">
        <v>3469</v>
      </c>
      <c r="E6" s="25">
        <v>1638699</v>
      </c>
      <c r="F6" s="25">
        <f t="shared" si="0"/>
        <v>472.38368405880658</v>
      </c>
      <c r="G6" s="25">
        <v>30152</v>
      </c>
      <c r="H6" s="25">
        <f t="shared" si="1"/>
        <v>8.6918420294032863</v>
      </c>
      <c r="I6" s="25">
        <v>2712435</v>
      </c>
      <c r="J6" s="25">
        <f t="shared" si="2"/>
        <v>781.90688959354281</v>
      </c>
      <c r="K6" s="25">
        <v>10402925</v>
      </c>
      <c r="L6" s="25">
        <f t="shared" si="3"/>
        <v>2998.8253098875757</v>
      </c>
      <c r="M6" s="25">
        <v>1282798</v>
      </c>
      <c r="N6" s="25">
        <f t="shared" si="4"/>
        <v>369.78898818103198</v>
      </c>
      <c r="O6" s="25">
        <v>604937</v>
      </c>
      <c r="P6" s="25">
        <f t="shared" si="5"/>
        <v>174.38368405880658</v>
      </c>
      <c r="Q6" s="25">
        <v>1668592</v>
      </c>
      <c r="R6" s="25">
        <f t="shared" si="6"/>
        <v>481.00086480253674</v>
      </c>
      <c r="S6" s="25">
        <v>1682692</v>
      </c>
      <c r="T6" s="25">
        <f t="shared" si="7"/>
        <v>485.06543672528107</v>
      </c>
      <c r="U6" s="25">
        <v>45010</v>
      </c>
      <c r="V6" s="25">
        <f t="shared" si="8"/>
        <v>12.974920726434132</v>
      </c>
      <c r="W6" s="25">
        <v>468875</v>
      </c>
      <c r="X6" s="25">
        <f t="shared" si="9"/>
        <v>135.16142980686078</v>
      </c>
      <c r="Y6" s="25">
        <v>0</v>
      </c>
      <c r="Z6" s="25">
        <f t="shared" si="10"/>
        <v>0</v>
      </c>
      <c r="AA6" s="25">
        <v>428221</v>
      </c>
      <c r="AB6" s="25">
        <f t="shared" si="11"/>
        <v>123.4422023637936</v>
      </c>
      <c r="AC6" s="25">
        <v>0</v>
      </c>
      <c r="AD6" s="25">
        <f t="shared" si="12"/>
        <v>0</v>
      </c>
      <c r="AE6" s="25">
        <v>33234</v>
      </c>
      <c r="AF6" s="25">
        <f t="shared" si="13"/>
        <v>9.5802825021620066</v>
      </c>
      <c r="AG6" s="25">
        <v>22034</v>
      </c>
      <c r="AH6" s="25">
        <f t="shared" si="14"/>
        <v>6.3516863649466702</v>
      </c>
      <c r="AI6" s="25">
        <v>1627</v>
      </c>
      <c r="AJ6" s="25">
        <f t="shared" si="15"/>
        <v>0.46901124243297782</v>
      </c>
      <c r="AK6" s="25">
        <v>0</v>
      </c>
      <c r="AL6" s="25">
        <f t="shared" si="16"/>
        <v>0</v>
      </c>
      <c r="AM6" s="25">
        <v>0</v>
      </c>
      <c r="AN6" s="25">
        <f t="shared" si="17"/>
        <v>0</v>
      </c>
      <c r="AO6" s="26">
        <f t="shared" si="18"/>
        <v>21022231</v>
      </c>
      <c r="AP6" s="25">
        <f t="shared" si="19"/>
        <v>6060.0262323436145</v>
      </c>
    </row>
    <row r="7" spans="1:42" ht="15" customHeight="1" x14ac:dyDescent="0.2">
      <c r="A7" s="27">
        <v>5</v>
      </c>
      <c r="B7" s="47" t="s">
        <v>232</v>
      </c>
      <c r="C7" s="28" t="s">
        <v>44</v>
      </c>
      <c r="D7" s="29">
        <v>5356</v>
      </c>
      <c r="E7" s="30">
        <v>664291</v>
      </c>
      <c r="F7" s="30">
        <f t="shared" si="0"/>
        <v>124.02744585511576</v>
      </c>
      <c r="G7" s="30">
        <v>0</v>
      </c>
      <c r="H7" s="30">
        <f t="shared" si="1"/>
        <v>0</v>
      </c>
      <c r="I7" s="30">
        <v>2874563</v>
      </c>
      <c r="J7" s="30">
        <f t="shared" si="2"/>
        <v>536.69958924570574</v>
      </c>
      <c r="K7" s="30">
        <v>13075047</v>
      </c>
      <c r="L7" s="30">
        <f t="shared" si="3"/>
        <v>2441.1962285287527</v>
      </c>
      <c r="M7" s="30">
        <v>1608861</v>
      </c>
      <c r="N7" s="30">
        <f t="shared" si="4"/>
        <v>300.38480209111276</v>
      </c>
      <c r="O7" s="30">
        <v>664609</v>
      </c>
      <c r="P7" s="30">
        <f t="shared" si="5"/>
        <v>124.08681852128454</v>
      </c>
      <c r="Q7" s="30">
        <v>1257531</v>
      </c>
      <c r="R7" s="30">
        <f t="shared" si="6"/>
        <v>234.78920836445107</v>
      </c>
      <c r="S7" s="30">
        <v>2642608</v>
      </c>
      <c r="T7" s="30">
        <f t="shared" si="7"/>
        <v>493.39208364451082</v>
      </c>
      <c r="U7" s="30">
        <v>133359</v>
      </c>
      <c r="V7" s="30">
        <f t="shared" si="8"/>
        <v>24.898991784914116</v>
      </c>
      <c r="W7" s="30">
        <v>584492</v>
      </c>
      <c r="X7" s="30">
        <f t="shared" si="9"/>
        <v>109.12845407020164</v>
      </c>
      <c r="Y7" s="30">
        <v>0</v>
      </c>
      <c r="Z7" s="30">
        <f t="shared" si="10"/>
        <v>0</v>
      </c>
      <c r="AA7" s="30">
        <v>245028</v>
      </c>
      <c r="AB7" s="30">
        <f t="shared" si="11"/>
        <v>45.748319641523523</v>
      </c>
      <c r="AC7" s="30">
        <v>0</v>
      </c>
      <c r="AD7" s="30">
        <f t="shared" si="12"/>
        <v>0</v>
      </c>
      <c r="AE7" s="30">
        <v>409245</v>
      </c>
      <c r="AF7" s="30">
        <f t="shared" si="13"/>
        <v>76.40870052277819</v>
      </c>
      <c r="AG7" s="30">
        <v>146593</v>
      </c>
      <c r="AH7" s="30">
        <f t="shared" si="14"/>
        <v>27.369865571321881</v>
      </c>
      <c r="AI7" s="30">
        <v>0</v>
      </c>
      <c r="AJ7" s="30">
        <f t="shared" si="15"/>
        <v>0</v>
      </c>
      <c r="AK7" s="30">
        <v>55278</v>
      </c>
      <c r="AL7" s="30">
        <f t="shared" si="16"/>
        <v>10.320761762509335</v>
      </c>
      <c r="AM7" s="30">
        <v>804937</v>
      </c>
      <c r="AN7" s="30">
        <f t="shared" si="17"/>
        <v>150.28696788648244</v>
      </c>
      <c r="AO7" s="31">
        <f t="shared" si="18"/>
        <v>25166442</v>
      </c>
      <c r="AP7" s="30">
        <f t="shared" si="19"/>
        <v>4698.7382374906647</v>
      </c>
    </row>
    <row r="8" spans="1:42" ht="15" customHeight="1" x14ac:dyDescent="0.2">
      <c r="A8" s="16">
        <v>6</v>
      </c>
      <c r="B8" s="45" t="s">
        <v>232</v>
      </c>
      <c r="C8" s="17" t="s">
        <v>45</v>
      </c>
      <c r="D8" s="18">
        <v>5971</v>
      </c>
      <c r="E8" s="19">
        <v>615941</v>
      </c>
      <c r="F8" s="19">
        <f t="shared" si="0"/>
        <v>103.15541785295595</v>
      </c>
      <c r="G8" s="19">
        <v>99605</v>
      </c>
      <c r="H8" s="19">
        <f t="shared" si="1"/>
        <v>16.681460391894156</v>
      </c>
      <c r="I8" s="19">
        <v>3359404</v>
      </c>
      <c r="J8" s="19">
        <f t="shared" si="2"/>
        <v>562.61999665047733</v>
      </c>
      <c r="K8" s="19">
        <v>19848109</v>
      </c>
      <c r="L8" s="19">
        <f t="shared" si="3"/>
        <v>3324.0845754479988</v>
      </c>
      <c r="M8" s="19">
        <v>1423592</v>
      </c>
      <c r="N8" s="19">
        <f t="shared" si="4"/>
        <v>238.41768547981911</v>
      </c>
      <c r="O8" s="19">
        <v>945895</v>
      </c>
      <c r="P8" s="19">
        <f t="shared" si="5"/>
        <v>158.41483838553006</v>
      </c>
      <c r="Q8" s="19">
        <v>1049632</v>
      </c>
      <c r="R8" s="19">
        <f t="shared" si="6"/>
        <v>175.78831016580136</v>
      </c>
      <c r="S8" s="19">
        <v>3074167</v>
      </c>
      <c r="T8" s="19">
        <f t="shared" si="7"/>
        <v>514.84960643108354</v>
      </c>
      <c r="U8" s="19">
        <v>483954</v>
      </c>
      <c r="V8" s="19">
        <f t="shared" si="8"/>
        <v>81.05074526879919</v>
      </c>
      <c r="W8" s="19">
        <v>772746</v>
      </c>
      <c r="X8" s="19">
        <f t="shared" si="9"/>
        <v>129.41651314687658</v>
      </c>
      <c r="Y8" s="19">
        <v>0</v>
      </c>
      <c r="Z8" s="19">
        <f t="shared" si="10"/>
        <v>0</v>
      </c>
      <c r="AA8" s="19">
        <v>156588</v>
      </c>
      <c r="AB8" s="19">
        <f t="shared" si="11"/>
        <v>26.224752972701388</v>
      </c>
      <c r="AC8" s="19">
        <v>0</v>
      </c>
      <c r="AD8" s="19">
        <f t="shared" si="12"/>
        <v>0</v>
      </c>
      <c r="AE8" s="19">
        <v>392633</v>
      </c>
      <c r="AF8" s="19">
        <f t="shared" si="13"/>
        <v>65.756657176352377</v>
      </c>
      <c r="AG8" s="19">
        <v>108012</v>
      </c>
      <c r="AH8" s="19">
        <f t="shared" si="14"/>
        <v>18.089432255903535</v>
      </c>
      <c r="AI8" s="19">
        <v>10359</v>
      </c>
      <c r="AJ8" s="19">
        <f t="shared" si="15"/>
        <v>1.7348852788477642</v>
      </c>
      <c r="AK8" s="19">
        <v>103935</v>
      </c>
      <c r="AL8" s="19">
        <f t="shared" si="16"/>
        <v>17.406632054932171</v>
      </c>
      <c r="AM8" s="19">
        <v>4192</v>
      </c>
      <c r="AN8" s="19">
        <f t="shared" si="17"/>
        <v>0.702059956456205</v>
      </c>
      <c r="AO8" s="20">
        <f t="shared" si="18"/>
        <v>32448764</v>
      </c>
      <c r="AP8" s="19">
        <f t="shared" si="19"/>
        <v>5434.3935689164291</v>
      </c>
    </row>
    <row r="9" spans="1:42" ht="15" customHeight="1" x14ac:dyDescent="0.2">
      <c r="A9" s="22">
        <v>7</v>
      </c>
      <c r="B9" s="46" t="s">
        <v>232</v>
      </c>
      <c r="C9" s="23" t="s">
        <v>46</v>
      </c>
      <c r="D9" s="24">
        <v>2250</v>
      </c>
      <c r="E9" s="25">
        <v>227238</v>
      </c>
      <c r="F9" s="25">
        <f t="shared" si="0"/>
        <v>100.99466666666666</v>
      </c>
      <c r="G9" s="25">
        <v>31384</v>
      </c>
      <c r="H9" s="25">
        <f t="shared" si="1"/>
        <v>13.948444444444444</v>
      </c>
      <c r="I9" s="25">
        <v>2054375</v>
      </c>
      <c r="J9" s="25">
        <f t="shared" si="2"/>
        <v>913.05555555555554</v>
      </c>
      <c r="K9" s="25">
        <v>11439925</v>
      </c>
      <c r="L9" s="25">
        <f t="shared" si="3"/>
        <v>5084.4111111111115</v>
      </c>
      <c r="M9" s="25">
        <v>641449</v>
      </c>
      <c r="N9" s="25">
        <f t="shared" si="4"/>
        <v>285.08844444444446</v>
      </c>
      <c r="O9" s="25">
        <v>584815</v>
      </c>
      <c r="P9" s="25">
        <f t="shared" si="5"/>
        <v>259.91777777777776</v>
      </c>
      <c r="Q9" s="25">
        <v>1328300</v>
      </c>
      <c r="R9" s="25">
        <f t="shared" si="6"/>
        <v>590.35555555555561</v>
      </c>
      <c r="S9" s="25">
        <v>2502428</v>
      </c>
      <c r="T9" s="25">
        <f t="shared" si="7"/>
        <v>1112.1902222222222</v>
      </c>
      <c r="U9" s="25">
        <v>0</v>
      </c>
      <c r="V9" s="25">
        <f t="shared" si="8"/>
        <v>0</v>
      </c>
      <c r="W9" s="25">
        <v>362512</v>
      </c>
      <c r="X9" s="25">
        <f t="shared" si="9"/>
        <v>161.11644444444445</v>
      </c>
      <c r="Y9" s="25">
        <v>0</v>
      </c>
      <c r="Z9" s="25">
        <f t="shared" si="10"/>
        <v>0</v>
      </c>
      <c r="AA9" s="25">
        <v>73395</v>
      </c>
      <c r="AB9" s="25">
        <f t="shared" si="11"/>
        <v>32.619999999999997</v>
      </c>
      <c r="AC9" s="25">
        <v>0</v>
      </c>
      <c r="AD9" s="25">
        <f t="shared" si="12"/>
        <v>0</v>
      </c>
      <c r="AE9" s="25">
        <v>199241</v>
      </c>
      <c r="AF9" s="25">
        <f t="shared" si="13"/>
        <v>88.551555555555552</v>
      </c>
      <c r="AG9" s="25">
        <v>36788</v>
      </c>
      <c r="AH9" s="25">
        <f t="shared" si="14"/>
        <v>16.350222222222222</v>
      </c>
      <c r="AI9" s="25">
        <v>0</v>
      </c>
      <c r="AJ9" s="25">
        <f t="shared" si="15"/>
        <v>0</v>
      </c>
      <c r="AK9" s="25">
        <v>0</v>
      </c>
      <c r="AL9" s="25">
        <f t="shared" si="16"/>
        <v>0</v>
      </c>
      <c r="AM9" s="25">
        <v>7094</v>
      </c>
      <c r="AN9" s="25">
        <f t="shared" si="17"/>
        <v>3.1528888888888891</v>
      </c>
      <c r="AO9" s="26">
        <f t="shared" si="18"/>
        <v>19488944</v>
      </c>
      <c r="AP9" s="25">
        <f t="shared" si="19"/>
        <v>8661.7528888888883</v>
      </c>
    </row>
    <row r="10" spans="1:42" ht="15" customHeight="1" x14ac:dyDescent="0.2">
      <c r="A10" s="22">
        <v>8</v>
      </c>
      <c r="B10" s="46" t="s">
        <v>232</v>
      </c>
      <c r="C10" s="23" t="s">
        <v>47</v>
      </c>
      <c r="D10" s="24">
        <v>22529</v>
      </c>
      <c r="E10" s="25">
        <v>1562401</v>
      </c>
      <c r="F10" s="25">
        <f t="shared" si="0"/>
        <v>69.350659150428342</v>
      </c>
      <c r="G10" s="25">
        <v>60239</v>
      </c>
      <c r="H10" s="25">
        <f t="shared" si="1"/>
        <v>2.6738426028674152</v>
      </c>
      <c r="I10" s="25">
        <v>10936456</v>
      </c>
      <c r="J10" s="25">
        <f t="shared" si="2"/>
        <v>485.43903413378314</v>
      </c>
      <c r="K10" s="25">
        <v>78729790</v>
      </c>
      <c r="L10" s="25">
        <f t="shared" si="3"/>
        <v>3494.5976297216921</v>
      </c>
      <c r="M10" s="25">
        <v>10972900</v>
      </c>
      <c r="N10" s="25">
        <f t="shared" si="4"/>
        <v>487.05668249811356</v>
      </c>
      <c r="O10" s="25">
        <v>4044235</v>
      </c>
      <c r="P10" s="25">
        <f t="shared" si="5"/>
        <v>179.51240623196767</v>
      </c>
      <c r="Q10" s="25">
        <v>7591509</v>
      </c>
      <c r="R10" s="25">
        <f t="shared" si="6"/>
        <v>336.96608815304717</v>
      </c>
      <c r="S10" s="25">
        <v>12363690</v>
      </c>
      <c r="T10" s="25">
        <f t="shared" si="7"/>
        <v>548.79000399485108</v>
      </c>
      <c r="U10" s="25">
        <v>3477083</v>
      </c>
      <c r="V10" s="25">
        <f t="shared" si="8"/>
        <v>154.33809756314085</v>
      </c>
      <c r="W10" s="25">
        <v>1881473</v>
      </c>
      <c r="X10" s="25">
        <f t="shared" si="9"/>
        <v>83.513382751120773</v>
      </c>
      <c r="Y10" s="25">
        <v>0</v>
      </c>
      <c r="Z10" s="25">
        <f t="shared" si="10"/>
        <v>0</v>
      </c>
      <c r="AA10" s="25">
        <v>1291762</v>
      </c>
      <c r="AB10" s="25">
        <f t="shared" si="11"/>
        <v>57.337742465266992</v>
      </c>
      <c r="AC10" s="25">
        <v>0</v>
      </c>
      <c r="AD10" s="25">
        <f t="shared" si="12"/>
        <v>0</v>
      </c>
      <c r="AE10" s="25">
        <v>382733</v>
      </c>
      <c r="AF10" s="25">
        <f t="shared" si="13"/>
        <v>16.988459319099828</v>
      </c>
      <c r="AG10" s="25">
        <v>303125</v>
      </c>
      <c r="AH10" s="25">
        <f t="shared" si="14"/>
        <v>13.454880376403747</v>
      </c>
      <c r="AI10" s="25">
        <v>0</v>
      </c>
      <c r="AJ10" s="25">
        <f t="shared" si="15"/>
        <v>0</v>
      </c>
      <c r="AK10" s="25">
        <v>536524</v>
      </c>
      <c r="AL10" s="25">
        <f t="shared" si="16"/>
        <v>23.814816458786453</v>
      </c>
      <c r="AM10" s="25">
        <v>201791</v>
      </c>
      <c r="AN10" s="25">
        <f t="shared" si="17"/>
        <v>8.9569443827955073</v>
      </c>
      <c r="AO10" s="26">
        <f t="shared" si="18"/>
        <v>134335711</v>
      </c>
      <c r="AP10" s="25">
        <f t="shared" si="19"/>
        <v>5962.7906698033648</v>
      </c>
    </row>
    <row r="11" spans="1:42" ht="15" customHeight="1" x14ac:dyDescent="0.2">
      <c r="A11" s="22">
        <v>9</v>
      </c>
      <c r="B11" s="46" t="s">
        <v>232</v>
      </c>
      <c r="C11" s="23" t="s">
        <v>48</v>
      </c>
      <c r="D11" s="24">
        <v>39326</v>
      </c>
      <c r="E11" s="25">
        <v>7896258</v>
      </c>
      <c r="F11" s="25">
        <f t="shared" si="0"/>
        <v>200.78975741239893</v>
      </c>
      <c r="G11" s="25">
        <v>1047408</v>
      </c>
      <c r="H11" s="25">
        <f t="shared" si="1"/>
        <v>26.633982606926715</v>
      </c>
      <c r="I11" s="25">
        <v>25351395</v>
      </c>
      <c r="J11" s="25">
        <f t="shared" si="2"/>
        <v>644.64717998270862</v>
      </c>
      <c r="K11" s="25">
        <v>131430152</v>
      </c>
      <c r="L11" s="25">
        <f t="shared" si="3"/>
        <v>3342.067639729441</v>
      </c>
      <c r="M11" s="25">
        <v>20825315</v>
      </c>
      <c r="N11" s="25">
        <f t="shared" si="4"/>
        <v>529.55589177643287</v>
      </c>
      <c r="O11" s="25">
        <v>10674605</v>
      </c>
      <c r="P11" s="25">
        <f t="shared" si="5"/>
        <v>271.43886995880587</v>
      </c>
      <c r="Q11" s="25">
        <v>13888138</v>
      </c>
      <c r="R11" s="25">
        <f t="shared" si="6"/>
        <v>353.15409652647105</v>
      </c>
      <c r="S11" s="25">
        <v>17411877</v>
      </c>
      <c r="T11" s="25">
        <f t="shared" si="7"/>
        <v>442.7573869704521</v>
      </c>
      <c r="U11" s="25">
        <v>4981432</v>
      </c>
      <c r="V11" s="25">
        <f t="shared" si="8"/>
        <v>126.67019274780044</v>
      </c>
      <c r="W11" s="25">
        <v>2503441</v>
      </c>
      <c r="X11" s="25">
        <f t="shared" si="9"/>
        <v>63.658673651019683</v>
      </c>
      <c r="Y11" s="25">
        <v>174757</v>
      </c>
      <c r="Z11" s="25">
        <f t="shared" si="10"/>
        <v>4.4438030819305299</v>
      </c>
      <c r="AA11" s="25">
        <v>730615</v>
      </c>
      <c r="AB11" s="25">
        <f t="shared" si="11"/>
        <v>18.578421400600114</v>
      </c>
      <c r="AC11" s="25">
        <v>0</v>
      </c>
      <c r="AD11" s="25">
        <f t="shared" si="12"/>
        <v>0</v>
      </c>
      <c r="AE11" s="25">
        <v>5644280</v>
      </c>
      <c r="AF11" s="25">
        <f t="shared" si="13"/>
        <v>143.52540304124497</v>
      </c>
      <c r="AG11" s="25">
        <v>632247</v>
      </c>
      <c r="AH11" s="25">
        <f t="shared" si="14"/>
        <v>16.077073691705234</v>
      </c>
      <c r="AI11" s="25">
        <v>21545</v>
      </c>
      <c r="AJ11" s="25">
        <f t="shared" si="15"/>
        <v>0.54785638000305137</v>
      </c>
      <c r="AK11" s="25">
        <v>483559</v>
      </c>
      <c r="AL11" s="25">
        <f t="shared" si="16"/>
        <v>12.296165386767024</v>
      </c>
      <c r="AM11" s="25">
        <v>609811</v>
      </c>
      <c r="AN11" s="25">
        <f t="shared" si="17"/>
        <v>15.506560545186391</v>
      </c>
      <c r="AO11" s="26">
        <f t="shared" si="18"/>
        <v>244306835</v>
      </c>
      <c r="AP11" s="25">
        <f t="shared" si="19"/>
        <v>6212.3489548898951</v>
      </c>
    </row>
    <row r="12" spans="1:42" ht="15" customHeight="1" x14ac:dyDescent="0.2">
      <c r="A12" s="27">
        <v>10</v>
      </c>
      <c r="B12" s="47" t="s">
        <v>232</v>
      </c>
      <c r="C12" s="28" t="s">
        <v>49</v>
      </c>
      <c r="D12" s="29">
        <v>32781</v>
      </c>
      <c r="E12" s="30">
        <v>2415844</v>
      </c>
      <c r="F12" s="30">
        <f t="shared" si="0"/>
        <v>73.696470516457708</v>
      </c>
      <c r="G12" s="30">
        <v>698608</v>
      </c>
      <c r="H12" s="30">
        <f t="shared" si="1"/>
        <v>21.311369390805648</v>
      </c>
      <c r="I12" s="30">
        <v>17967101</v>
      </c>
      <c r="J12" s="30">
        <f t="shared" si="2"/>
        <v>548.09496354595649</v>
      </c>
      <c r="K12" s="30">
        <v>134753838</v>
      </c>
      <c r="L12" s="30">
        <f t="shared" si="3"/>
        <v>4110.729935023337</v>
      </c>
      <c r="M12" s="30">
        <v>20731703</v>
      </c>
      <c r="N12" s="30">
        <f t="shared" si="4"/>
        <v>632.43046276806683</v>
      </c>
      <c r="O12" s="30">
        <v>7136752</v>
      </c>
      <c r="P12" s="30">
        <f t="shared" si="5"/>
        <v>217.71001494768311</v>
      </c>
      <c r="Q12" s="30">
        <v>11745817</v>
      </c>
      <c r="R12" s="30">
        <f t="shared" si="6"/>
        <v>358.31173545651444</v>
      </c>
      <c r="S12" s="30">
        <v>14786089</v>
      </c>
      <c r="T12" s="30">
        <f t="shared" si="7"/>
        <v>451.05667917391173</v>
      </c>
      <c r="U12" s="30">
        <v>2744772</v>
      </c>
      <c r="V12" s="30">
        <f t="shared" si="8"/>
        <v>83.730575638327082</v>
      </c>
      <c r="W12" s="30">
        <v>3024953</v>
      </c>
      <c r="X12" s="30">
        <f t="shared" si="9"/>
        <v>92.277630334645067</v>
      </c>
      <c r="Y12" s="30">
        <v>200549</v>
      </c>
      <c r="Z12" s="30">
        <f t="shared" si="10"/>
        <v>6.1178426527561696</v>
      </c>
      <c r="AA12" s="30">
        <v>421312</v>
      </c>
      <c r="AB12" s="30">
        <f t="shared" si="11"/>
        <v>12.85232299197706</v>
      </c>
      <c r="AC12" s="30">
        <v>0</v>
      </c>
      <c r="AD12" s="30">
        <f t="shared" si="12"/>
        <v>0</v>
      </c>
      <c r="AE12" s="30">
        <v>4441089</v>
      </c>
      <c r="AF12" s="30">
        <f t="shared" si="13"/>
        <v>135.47753271712273</v>
      </c>
      <c r="AG12" s="30">
        <v>1025340</v>
      </c>
      <c r="AH12" s="30">
        <f t="shared" si="14"/>
        <v>31.278484487965589</v>
      </c>
      <c r="AI12" s="30">
        <v>6691</v>
      </c>
      <c r="AJ12" s="30">
        <f t="shared" si="15"/>
        <v>0.20411213812879411</v>
      </c>
      <c r="AK12" s="30">
        <v>1743219</v>
      </c>
      <c r="AL12" s="30">
        <f t="shared" si="16"/>
        <v>53.17772490161984</v>
      </c>
      <c r="AM12" s="30">
        <v>922753</v>
      </c>
      <c r="AN12" s="30">
        <f t="shared" si="17"/>
        <v>28.149019248955188</v>
      </c>
      <c r="AO12" s="31">
        <f t="shared" si="18"/>
        <v>224766430</v>
      </c>
      <c r="AP12" s="30">
        <f t="shared" si="19"/>
        <v>6856.6068759342306</v>
      </c>
    </row>
    <row r="13" spans="1:42" ht="15" customHeight="1" x14ac:dyDescent="0.2">
      <c r="A13" s="16">
        <v>11</v>
      </c>
      <c r="B13" s="45" t="s">
        <v>232</v>
      </c>
      <c r="C13" s="17" t="s">
        <v>50</v>
      </c>
      <c r="D13" s="18">
        <v>1689</v>
      </c>
      <c r="E13" s="19">
        <v>356514</v>
      </c>
      <c r="F13" s="19">
        <f t="shared" si="0"/>
        <v>211.07992895204262</v>
      </c>
      <c r="G13" s="19">
        <v>0</v>
      </c>
      <c r="H13" s="19">
        <f t="shared" si="1"/>
        <v>0</v>
      </c>
      <c r="I13" s="19">
        <v>1468781</v>
      </c>
      <c r="J13" s="19">
        <f t="shared" si="2"/>
        <v>869.6157489638839</v>
      </c>
      <c r="K13" s="19">
        <v>6096759</v>
      </c>
      <c r="L13" s="19">
        <f t="shared" si="3"/>
        <v>3609.6856127886322</v>
      </c>
      <c r="M13" s="19">
        <v>410642</v>
      </c>
      <c r="N13" s="19">
        <f t="shared" si="4"/>
        <v>243.12729425695679</v>
      </c>
      <c r="O13" s="19">
        <v>308883</v>
      </c>
      <c r="P13" s="19">
        <f t="shared" si="5"/>
        <v>182.87921847246892</v>
      </c>
      <c r="Q13" s="19">
        <v>673620</v>
      </c>
      <c r="R13" s="19">
        <f t="shared" si="6"/>
        <v>398.82770870337475</v>
      </c>
      <c r="S13" s="19">
        <v>1084938</v>
      </c>
      <c r="T13" s="19">
        <f t="shared" si="7"/>
        <v>642.35523978685615</v>
      </c>
      <c r="U13" s="19">
        <v>55276</v>
      </c>
      <c r="V13" s="19">
        <f t="shared" si="8"/>
        <v>32.727057430432211</v>
      </c>
      <c r="W13" s="19">
        <v>167399</v>
      </c>
      <c r="X13" s="19">
        <f t="shared" si="9"/>
        <v>99.111308466548252</v>
      </c>
      <c r="Y13" s="19">
        <v>0</v>
      </c>
      <c r="Z13" s="19">
        <f t="shared" si="10"/>
        <v>0</v>
      </c>
      <c r="AA13" s="19">
        <v>26901</v>
      </c>
      <c r="AB13" s="19">
        <f t="shared" si="11"/>
        <v>15.927175843694494</v>
      </c>
      <c r="AC13" s="19">
        <v>0</v>
      </c>
      <c r="AD13" s="19">
        <f t="shared" si="12"/>
        <v>0</v>
      </c>
      <c r="AE13" s="19">
        <v>147412</v>
      </c>
      <c r="AF13" s="19">
        <f t="shared" si="13"/>
        <v>87.277679100059203</v>
      </c>
      <c r="AG13" s="19">
        <v>21051</v>
      </c>
      <c r="AH13" s="19">
        <f t="shared" si="14"/>
        <v>12.463587921847246</v>
      </c>
      <c r="AI13" s="19">
        <v>0</v>
      </c>
      <c r="AJ13" s="19">
        <f t="shared" si="15"/>
        <v>0</v>
      </c>
      <c r="AK13" s="19">
        <v>0</v>
      </c>
      <c r="AL13" s="19">
        <f t="shared" si="16"/>
        <v>0</v>
      </c>
      <c r="AM13" s="19">
        <v>42868</v>
      </c>
      <c r="AN13" s="19">
        <f t="shared" si="17"/>
        <v>25.380698638247484</v>
      </c>
      <c r="AO13" s="20">
        <f t="shared" si="18"/>
        <v>10861044</v>
      </c>
      <c r="AP13" s="19">
        <f t="shared" si="19"/>
        <v>6430.4582593250443</v>
      </c>
    </row>
    <row r="14" spans="1:42" ht="15" customHeight="1" x14ac:dyDescent="0.2">
      <c r="A14" s="22">
        <v>12</v>
      </c>
      <c r="B14" s="46" t="s">
        <v>232</v>
      </c>
      <c r="C14" s="23" t="s">
        <v>51</v>
      </c>
      <c r="D14" s="24">
        <v>1356</v>
      </c>
      <c r="E14" s="25">
        <v>555919</v>
      </c>
      <c r="F14" s="25">
        <f t="shared" si="0"/>
        <v>409.96976401179938</v>
      </c>
      <c r="G14" s="25">
        <v>0</v>
      </c>
      <c r="H14" s="25">
        <f t="shared" si="1"/>
        <v>0</v>
      </c>
      <c r="I14" s="25">
        <v>1509498</v>
      </c>
      <c r="J14" s="25">
        <f t="shared" si="2"/>
        <v>1113.1991150442477</v>
      </c>
      <c r="K14" s="25">
        <v>6942230</v>
      </c>
      <c r="L14" s="25">
        <f t="shared" si="3"/>
        <v>5119.6386430678467</v>
      </c>
      <c r="M14" s="25">
        <v>363526</v>
      </c>
      <c r="N14" s="25">
        <f t="shared" si="4"/>
        <v>268.08702064896755</v>
      </c>
      <c r="O14" s="25">
        <v>256509</v>
      </c>
      <c r="P14" s="25">
        <f t="shared" si="5"/>
        <v>189.16592920353983</v>
      </c>
      <c r="Q14" s="25">
        <v>618552</v>
      </c>
      <c r="R14" s="25">
        <f t="shared" si="6"/>
        <v>456.15929203539821</v>
      </c>
      <c r="S14" s="25">
        <v>1046530</v>
      </c>
      <c r="T14" s="25">
        <f t="shared" si="7"/>
        <v>771.7772861356932</v>
      </c>
      <c r="U14" s="25">
        <v>175269</v>
      </c>
      <c r="V14" s="25">
        <f t="shared" si="8"/>
        <v>129.25442477876106</v>
      </c>
      <c r="W14" s="25">
        <v>180139</v>
      </c>
      <c r="X14" s="25">
        <f t="shared" si="9"/>
        <v>132.84587020648968</v>
      </c>
      <c r="Y14" s="25">
        <v>0</v>
      </c>
      <c r="Z14" s="25">
        <f t="shared" si="10"/>
        <v>0</v>
      </c>
      <c r="AA14" s="25">
        <v>26793</v>
      </c>
      <c r="AB14" s="25">
        <f t="shared" si="11"/>
        <v>19.758849557522122</v>
      </c>
      <c r="AC14" s="25">
        <v>0</v>
      </c>
      <c r="AD14" s="25">
        <f t="shared" si="12"/>
        <v>0</v>
      </c>
      <c r="AE14" s="25">
        <v>123540</v>
      </c>
      <c r="AF14" s="25">
        <f t="shared" si="13"/>
        <v>91.106194690265482</v>
      </c>
      <c r="AG14" s="25">
        <v>25637</v>
      </c>
      <c r="AH14" s="25">
        <f t="shared" si="14"/>
        <v>18.906342182890857</v>
      </c>
      <c r="AI14" s="25">
        <v>87</v>
      </c>
      <c r="AJ14" s="25">
        <f t="shared" si="15"/>
        <v>6.4159292035398233E-2</v>
      </c>
      <c r="AK14" s="25">
        <v>0</v>
      </c>
      <c r="AL14" s="25">
        <f t="shared" si="16"/>
        <v>0</v>
      </c>
      <c r="AM14" s="25">
        <v>21675</v>
      </c>
      <c r="AN14" s="25">
        <f t="shared" si="17"/>
        <v>15.984513274336283</v>
      </c>
      <c r="AO14" s="26">
        <f t="shared" si="18"/>
        <v>11845904</v>
      </c>
      <c r="AP14" s="25">
        <f t="shared" si="19"/>
        <v>8735.9174041297938</v>
      </c>
    </row>
    <row r="15" spans="1:42" ht="15" customHeight="1" x14ac:dyDescent="0.2">
      <c r="A15" s="22">
        <v>13</v>
      </c>
      <c r="B15" s="46" t="s">
        <v>232</v>
      </c>
      <c r="C15" s="23" t="s">
        <v>52</v>
      </c>
      <c r="D15" s="24">
        <v>1269</v>
      </c>
      <c r="E15" s="25">
        <v>428097</v>
      </c>
      <c r="F15" s="25">
        <f t="shared" si="0"/>
        <v>337.34988179669028</v>
      </c>
      <c r="G15" s="25">
        <v>0</v>
      </c>
      <c r="H15" s="25">
        <f t="shared" si="1"/>
        <v>0</v>
      </c>
      <c r="I15" s="25">
        <v>886377</v>
      </c>
      <c r="J15" s="25">
        <f t="shared" si="2"/>
        <v>698.48463356973991</v>
      </c>
      <c r="K15" s="25">
        <v>4103861</v>
      </c>
      <c r="L15" s="25">
        <f t="shared" si="3"/>
        <v>3233.9330181245073</v>
      </c>
      <c r="M15" s="25">
        <v>298698</v>
      </c>
      <c r="N15" s="25">
        <f t="shared" si="4"/>
        <v>235.3806146572104</v>
      </c>
      <c r="O15" s="25">
        <v>328409</v>
      </c>
      <c r="P15" s="25">
        <f t="shared" si="5"/>
        <v>258.79353821907011</v>
      </c>
      <c r="Q15" s="25">
        <v>462661</v>
      </c>
      <c r="R15" s="25">
        <f t="shared" si="6"/>
        <v>364.58707643814029</v>
      </c>
      <c r="S15" s="25">
        <v>844286</v>
      </c>
      <c r="T15" s="25">
        <f t="shared" si="7"/>
        <v>665.31599684791172</v>
      </c>
      <c r="U15" s="25">
        <v>51898</v>
      </c>
      <c r="V15" s="25">
        <f t="shared" si="8"/>
        <v>40.896769109535065</v>
      </c>
      <c r="W15" s="25">
        <v>145407</v>
      </c>
      <c r="X15" s="25">
        <f t="shared" si="9"/>
        <v>114.5839243498818</v>
      </c>
      <c r="Y15" s="25">
        <v>0</v>
      </c>
      <c r="Z15" s="25">
        <f t="shared" si="10"/>
        <v>0</v>
      </c>
      <c r="AA15" s="25">
        <v>44218</v>
      </c>
      <c r="AB15" s="25">
        <f t="shared" si="11"/>
        <v>34.844759653270295</v>
      </c>
      <c r="AC15" s="25">
        <v>0</v>
      </c>
      <c r="AD15" s="25">
        <f t="shared" si="12"/>
        <v>0</v>
      </c>
      <c r="AE15" s="25">
        <v>144797</v>
      </c>
      <c r="AF15" s="25">
        <f t="shared" si="13"/>
        <v>114.10323089046493</v>
      </c>
      <c r="AG15" s="25">
        <v>54997</v>
      </c>
      <c r="AH15" s="25">
        <f t="shared" si="14"/>
        <v>43.338849487785659</v>
      </c>
      <c r="AI15" s="25">
        <v>0</v>
      </c>
      <c r="AJ15" s="25">
        <f t="shared" si="15"/>
        <v>0</v>
      </c>
      <c r="AK15" s="25">
        <v>0</v>
      </c>
      <c r="AL15" s="25">
        <f t="shared" si="16"/>
        <v>0</v>
      </c>
      <c r="AM15" s="25">
        <v>134521</v>
      </c>
      <c r="AN15" s="25">
        <f t="shared" si="17"/>
        <v>106.00551615445232</v>
      </c>
      <c r="AO15" s="26">
        <f t="shared" si="18"/>
        <v>7928227</v>
      </c>
      <c r="AP15" s="25">
        <f t="shared" si="19"/>
        <v>6247.6178092986602</v>
      </c>
    </row>
    <row r="16" spans="1:42" ht="15" customHeight="1" x14ac:dyDescent="0.2">
      <c r="A16" s="22">
        <v>14</v>
      </c>
      <c r="B16" s="46" t="s">
        <v>232</v>
      </c>
      <c r="C16" s="23" t="s">
        <v>53</v>
      </c>
      <c r="D16" s="24">
        <v>1712</v>
      </c>
      <c r="E16" s="25">
        <v>44234</v>
      </c>
      <c r="F16" s="25">
        <f t="shared" si="0"/>
        <v>25.837616822429908</v>
      </c>
      <c r="G16" s="25">
        <v>0</v>
      </c>
      <c r="H16" s="25">
        <f t="shared" si="1"/>
        <v>0</v>
      </c>
      <c r="I16" s="25">
        <v>1804257</v>
      </c>
      <c r="J16" s="25">
        <f t="shared" si="2"/>
        <v>1053.8884345794393</v>
      </c>
      <c r="K16" s="25">
        <v>4604320</v>
      </c>
      <c r="L16" s="25">
        <f t="shared" si="3"/>
        <v>2689.4392523364486</v>
      </c>
      <c r="M16" s="25">
        <v>635807</v>
      </c>
      <c r="N16" s="25">
        <f t="shared" si="4"/>
        <v>371.38259345794393</v>
      </c>
      <c r="O16" s="25">
        <v>454705</v>
      </c>
      <c r="P16" s="25">
        <f t="shared" si="5"/>
        <v>265.59871495327104</v>
      </c>
      <c r="Q16" s="25">
        <v>741789</v>
      </c>
      <c r="R16" s="25">
        <f t="shared" si="6"/>
        <v>433.28796728971963</v>
      </c>
      <c r="S16" s="25">
        <v>1067945</v>
      </c>
      <c r="T16" s="25">
        <f t="shared" si="7"/>
        <v>623.7996495327103</v>
      </c>
      <c r="U16" s="25">
        <v>99780</v>
      </c>
      <c r="V16" s="25">
        <f t="shared" si="8"/>
        <v>58.282710280373834</v>
      </c>
      <c r="W16" s="25">
        <v>139359</v>
      </c>
      <c r="X16" s="25">
        <f t="shared" si="9"/>
        <v>81.401285046728972</v>
      </c>
      <c r="Y16" s="25">
        <v>0</v>
      </c>
      <c r="Z16" s="25">
        <f t="shared" si="10"/>
        <v>0</v>
      </c>
      <c r="AA16" s="25">
        <v>7154</v>
      </c>
      <c r="AB16" s="25">
        <f t="shared" si="11"/>
        <v>4.1787383177570092</v>
      </c>
      <c r="AC16" s="25">
        <v>0</v>
      </c>
      <c r="AD16" s="25">
        <f t="shared" si="12"/>
        <v>0</v>
      </c>
      <c r="AE16" s="25">
        <v>192806</v>
      </c>
      <c r="AF16" s="25">
        <f t="shared" si="13"/>
        <v>112.62032710280374</v>
      </c>
      <c r="AG16" s="25">
        <v>32502</v>
      </c>
      <c r="AH16" s="25">
        <f t="shared" si="14"/>
        <v>18.984813084112151</v>
      </c>
      <c r="AI16" s="25">
        <v>0</v>
      </c>
      <c r="AJ16" s="25">
        <f t="shared" si="15"/>
        <v>0</v>
      </c>
      <c r="AK16" s="25">
        <v>-3311</v>
      </c>
      <c r="AL16" s="25">
        <f t="shared" si="16"/>
        <v>-1.9339953271028036</v>
      </c>
      <c r="AM16" s="25">
        <v>12220</v>
      </c>
      <c r="AN16" s="25">
        <f t="shared" si="17"/>
        <v>7.1378504672897201</v>
      </c>
      <c r="AO16" s="26">
        <f t="shared" si="18"/>
        <v>9833567</v>
      </c>
      <c r="AP16" s="25">
        <f t="shared" si="19"/>
        <v>5743.9059579439254</v>
      </c>
    </row>
    <row r="17" spans="1:42" ht="15" customHeight="1" x14ac:dyDescent="0.2">
      <c r="A17" s="27">
        <v>15</v>
      </c>
      <c r="B17" s="47" t="s">
        <v>232</v>
      </c>
      <c r="C17" s="28" t="s">
        <v>54</v>
      </c>
      <c r="D17" s="29">
        <v>3387</v>
      </c>
      <c r="E17" s="30">
        <v>615373</v>
      </c>
      <c r="F17" s="30">
        <f t="shared" si="0"/>
        <v>181.68674343076469</v>
      </c>
      <c r="G17" s="30">
        <v>89717</v>
      </c>
      <c r="H17" s="30">
        <f t="shared" si="1"/>
        <v>26.48863300856215</v>
      </c>
      <c r="I17" s="30">
        <v>2580456</v>
      </c>
      <c r="J17" s="30">
        <f t="shared" si="2"/>
        <v>761.87068201948625</v>
      </c>
      <c r="K17" s="30">
        <v>11296716</v>
      </c>
      <c r="L17" s="30">
        <f t="shared" si="3"/>
        <v>3335.316209034544</v>
      </c>
      <c r="M17" s="30">
        <v>1021847</v>
      </c>
      <c r="N17" s="30">
        <f t="shared" si="4"/>
        <v>301.6967818128137</v>
      </c>
      <c r="O17" s="30">
        <v>842258</v>
      </c>
      <c r="P17" s="30">
        <f t="shared" si="5"/>
        <v>248.67375258340715</v>
      </c>
      <c r="Q17" s="30">
        <v>1571331</v>
      </c>
      <c r="R17" s="30">
        <f t="shared" si="6"/>
        <v>463.93002657218778</v>
      </c>
      <c r="S17" s="30">
        <v>1763353</v>
      </c>
      <c r="T17" s="30">
        <f t="shared" si="7"/>
        <v>520.62385591969291</v>
      </c>
      <c r="U17" s="30">
        <v>202163</v>
      </c>
      <c r="V17" s="30">
        <f t="shared" si="8"/>
        <v>59.687924416888102</v>
      </c>
      <c r="W17" s="30">
        <v>185668</v>
      </c>
      <c r="X17" s="30">
        <f t="shared" si="9"/>
        <v>54.817832890463535</v>
      </c>
      <c r="Y17" s="30">
        <v>0</v>
      </c>
      <c r="Z17" s="30">
        <f t="shared" si="10"/>
        <v>0</v>
      </c>
      <c r="AA17" s="30">
        <v>17887</v>
      </c>
      <c r="AB17" s="30">
        <f t="shared" si="11"/>
        <v>5.2810746973723059</v>
      </c>
      <c r="AC17" s="30">
        <v>0</v>
      </c>
      <c r="AD17" s="30">
        <f t="shared" si="12"/>
        <v>0</v>
      </c>
      <c r="AE17" s="30">
        <v>148472</v>
      </c>
      <c r="AF17" s="30">
        <f t="shared" si="13"/>
        <v>43.835842928845587</v>
      </c>
      <c r="AG17" s="30">
        <v>22119</v>
      </c>
      <c r="AH17" s="30">
        <f t="shared" si="14"/>
        <v>6.5305580159433125</v>
      </c>
      <c r="AI17" s="30">
        <v>1549</v>
      </c>
      <c r="AJ17" s="30">
        <f t="shared" si="15"/>
        <v>0.45733687629170355</v>
      </c>
      <c r="AK17" s="30">
        <v>0</v>
      </c>
      <c r="AL17" s="30">
        <f t="shared" si="16"/>
        <v>0</v>
      </c>
      <c r="AM17" s="30">
        <v>64099</v>
      </c>
      <c r="AN17" s="30">
        <f t="shared" si="17"/>
        <v>18.925007381163272</v>
      </c>
      <c r="AO17" s="31">
        <f t="shared" si="18"/>
        <v>20423008</v>
      </c>
      <c r="AP17" s="30">
        <f t="shared" si="19"/>
        <v>6029.822261588426</v>
      </c>
    </row>
    <row r="18" spans="1:42" ht="15" customHeight="1" x14ac:dyDescent="0.2">
      <c r="A18" s="16">
        <v>16</v>
      </c>
      <c r="B18" s="45" t="s">
        <v>232</v>
      </c>
      <c r="C18" s="17" t="s">
        <v>55</v>
      </c>
      <c r="D18" s="18">
        <v>5177</v>
      </c>
      <c r="E18" s="19">
        <v>1513300</v>
      </c>
      <c r="F18" s="19">
        <f t="shared" si="0"/>
        <v>292.31214989376087</v>
      </c>
      <c r="G18" s="19">
        <v>79455</v>
      </c>
      <c r="H18" s="19">
        <f t="shared" si="1"/>
        <v>15.347691713347498</v>
      </c>
      <c r="I18" s="19">
        <v>4141561</v>
      </c>
      <c r="J18" s="19">
        <f t="shared" si="2"/>
        <v>799.99246667954412</v>
      </c>
      <c r="K18" s="19">
        <v>21067188</v>
      </c>
      <c r="L18" s="19">
        <f t="shared" si="3"/>
        <v>4069.3814950743672</v>
      </c>
      <c r="M18" s="19">
        <v>1431294</v>
      </c>
      <c r="N18" s="19">
        <f t="shared" si="4"/>
        <v>276.47170175777478</v>
      </c>
      <c r="O18" s="19">
        <v>1436270</v>
      </c>
      <c r="P18" s="19">
        <f t="shared" si="5"/>
        <v>277.43287618311763</v>
      </c>
      <c r="Q18" s="19">
        <v>2660483</v>
      </c>
      <c r="R18" s="19">
        <f t="shared" si="6"/>
        <v>513.90438477882947</v>
      </c>
      <c r="S18" s="19">
        <v>4796335</v>
      </c>
      <c r="T18" s="19">
        <f t="shared" si="7"/>
        <v>926.46996329920808</v>
      </c>
      <c r="U18" s="19">
        <v>569268</v>
      </c>
      <c r="V18" s="19">
        <f t="shared" si="8"/>
        <v>109.96098126327989</v>
      </c>
      <c r="W18" s="19">
        <v>466797</v>
      </c>
      <c r="X18" s="19">
        <f t="shared" si="9"/>
        <v>90.16747150859571</v>
      </c>
      <c r="Y18" s="19">
        <v>0</v>
      </c>
      <c r="Z18" s="19">
        <f t="shared" si="10"/>
        <v>0</v>
      </c>
      <c r="AA18" s="19">
        <v>50889</v>
      </c>
      <c r="AB18" s="19">
        <f t="shared" si="11"/>
        <v>9.8298242225226957</v>
      </c>
      <c r="AC18" s="19">
        <v>0</v>
      </c>
      <c r="AD18" s="19">
        <f t="shared" si="12"/>
        <v>0</v>
      </c>
      <c r="AE18" s="19">
        <v>410920</v>
      </c>
      <c r="AF18" s="19">
        <f t="shared" si="13"/>
        <v>79.374154915974501</v>
      </c>
      <c r="AG18" s="19">
        <v>68947</v>
      </c>
      <c r="AH18" s="19">
        <f t="shared" si="14"/>
        <v>13.317944755649989</v>
      </c>
      <c r="AI18" s="19">
        <v>0</v>
      </c>
      <c r="AJ18" s="19">
        <f t="shared" si="15"/>
        <v>0</v>
      </c>
      <c r="AK18" s="19">
        <v>0</v>
      </c>
      <c r="AL18" s="19">
        <f t="shared" si="16"/>
        <v>0</v>
      </c>
      <c r="AM18" s="19">
        <v>28297</v>
      </c>
      <c r="AN18" s="19">
        <f t="shared" si="17"/>
        <v>5.4659068958856478</v>
      </c>
      <c r="AO18" s="20">
        <f t="shared" si="18"/>
        <v>38721004</v>
      </c>
      <c r="AP18" s="19">
        <f t="shared" si="19"/>
        <v>7479.4290129418587</v>
      </c>
    </row>
    <row r="19" spans="1:42" ht="15" customHeight="1" x14ac:dyDescent="0.2">
      <c r="A19" s="22">
        <v>17</v>
      </c>
      <c r="B19" s="46" t="s">
        <v>232</v>
      </c>
      <c r="C19" s="23" t="s">
        <v>56</v>
      </c>
      <c r="D19" s="24">
        <v>40285</v>
      </c>
      <c r="E19" s="25">
        <v>7872968</v>
      </c>
      <c r="F19" s="25">
        <f t="shared" si="0"/>
        <v>195.43174878987216</v>
      </c>
      <c r="G19" s="25">
        <v>653972</v>
      </c>
      <c r="H19" s="25">
        <f t="shared" si="1"/>
        <v>16.233635348144471</v>
      </c>
      <c r="I19" s="25">
        <v>26224971</v>
      </c>
      <c r="J19" s="25">
        <f t="shared" si="2"/>
        <v>650.98599975176865</v>
      </c>
      <c r="K19" s="25">
        <v>161346147</v>
      </c>
      <c r="L19" s="25">
        <f t="shared" si="3"/>
        <v>4005.1172148442347</v>
      </c>
      <c r="M19" s="25">
        <v>27165330</v>
      </c>
      <c r="N19" s="25">
        <f t="shared" si="4"/>
        <v>674.32865830954449</v>
      </c>
      <c r="O19" s="25">
        <v>10212291</v>
      </c>
      <c r="P19" s="25">
        <f t="shared" si="5"/>
        <v>253.50107980637955</v>
      </c>
      <c r="Q19" s="25">
        <v>15846486</v>
      </c>
      <c r="R19" s="25">
        <f t="shared" si="6"/>
        <v>393.3594638202805</v>
      </c>
      <c r="S19" s="25">
        <v>18048085</v>
      </c>
      <c r="T19" s="25">
        <f t="shared" si="7"/>
        <v>448.0100533697406</v>
      </c>
      <c r="U19" s="25">
        <v>944371</v>
      </c>
      <c r="V19" s="25">
        <f t="shared" si="8"/>
        <v>23.442248976045676</v>
      </c>
      <c r="W19" s="25">
        <v>1253105</v>
      </c>
      <c r="X19" s="25">
        <f t="shared" si="9"/>
        <v>31.105994787141615</v>
      </c>
      <c r="Y19" s="25">
        <v>0</v>
      </c>
      <c r="Z19" s="25">
        <f t="shared" si="10"/>
        <v>0</v>
      </c>
      <c r="AA19" s="25">
        <v>195934</v>
      </c>
      <c r="AB19" s="25">
        <f t="shared" si="11"/>
        <v>4.8636961648256172</v>
      </c>
      <c r="AC19" s="25">
        <v>0</v>
      </c>
      <c r="AD19" s="25">
        <f t="shared" si="12"/>
        <v>0</v>
      </c>
      <c r="AE19" s="25">
        <v>2734143</v>
      </c>
      <c r="AF19" s="25">
        <f t="shared" si="13"/>
        <v>67.870001241156757</v>
      </c>
      <c r="AG19" s="25">
        <v>1009704</v>
      </c>
      <c r="AH19" s="25">
        <f t="shared" si="14"/>
        <v>25.064018865582725</v>
      </c>
      <c r="AI19" s="25">
        <v>0</v>
      </c>
      <c r="AJ19" s="25">
        <f t="shared" si="15"/>
        <v>0</v>
      </c>
      <c r="AK19" s="25">
        <v>398794</v>
      </c>
      <c r="AL19" s="25">
        <f t="shared" si="16"/>
        <v>9.8993173637830463</v>
      </c>
      <c r="AM19" s="25">
        <v>486233</v>
      </c>
      <c r="AN19" s="25">
        <f t="shared" si="17"/>
        <v>12.069827479210625</v>
      </c>
      <c r="AO19" s="26">
        <f t="shared" si="18"/>
        <v>274392534</v>
      </c>
      <c r="AP19" s="25">
        <f t="shared" si="19"/>
        <v>6811.2829589177109</v>
      </c>
    </row>
    <row r="20" spans="1:42" ht="15" customHeight="1" x14ac:dyDescent="0.2">
      <c r="A20" s="22">
        <v>18</v>
      </c>
      <c r="B20" s="46" t="s">
        <v>232</v>
      </c>
      <c r="C20" s="23" t="s">
        <v>57</v>
      </c>
      <c r="D20" s="24">
        <v>1016</v>
      </c>
      <c r="E20" s="25">
        <v>590448</v>
      </c>
      <c r="F20" s="25">
        <f t="shared" si="0"/>
        <v>581.14960629921256</v>
      </c>
      <c r="G20" s="25">
        <v>5642</v>
      </c>
      <c r="H20" s="25">
        <f t="shared" si="1"/>
        <v>5.5531496062992129</v>
      </c>
      <c r="I20" s="25">
        <v>1513497</v>
      </c>
      <c r="J20" s="25">
        <f t="shared" si="2"/>
        <v>1489.6624015748032</v>
      </c>
      <c r="K20" s="25">
        <v>2973912</v>
      </c>
      <c r="L20" s="25">
        <f t="shared" si="3"/>
        <v>2927.0787401574803</v>
      </c>
      <c r="M20" s="25">
        <v>330306</v>
      </c>
      <c r="N20" s="25">
        <f t="shared" si="4"/>
        <v>325.10433070866139</v>
      </c>
      <c r="O20" s="25">
        <v>275031</v>
      </c>
      <c r="P20" s="25">
        <f t="shared" si="5"/>
        <v>270.69980314960628</v>
      </c>
      <c r="Q20" s="25">
        <v>624859</v>
      </c>
      <c r="R20" s="25">
        <f t="shared" si="6"/>
        <v>615.0187007874016</v>
      </c>
      <c r="S20" s="25">
        <v>701709</v>
      </c>
      <c r="T20" s="25">
        <f t="shared" si="7"/>
        <v>690.65846456692918</v>
      </c>
      <c r="U20" s="25">
        <v>0</v>
      </c>
      <c r="V20" s="25">
        <f t="shared" si="8"/>
        <v>0</v>
      </c>
      <c r="W20" s="25">
        <v>61011</v>
      </c>
      <c r="X20" s="25">
        <f t="shared" si="9"/>
        <v>60.050196850393704</v>
      </c>
      <c r="Y20" s="25">
        <v>0</v>
      </c>
      <c r="Z20" s="25">
        <f t="shared" si="10"/>
        <v>0</v>
      </c>
      <c r="AA20" s="25">
        <v>0</v>
      </c>
      <c r="AB20" s="25">
        <f t="shared" si="11"/>
        <v>0</v>
      </c>
      <c r="AC20" s="25">
        <v>0</v>
      </c>
      <c r="AD20" s="25">
        <f t="shared" si="12"/>
        <v>0</v>
      </c>
      <c r="AE20" s="25">
        <v>59644</v>
      </c>
      <c r="AF20" s="25">
        <f t="shared" si="13"/>
        <v>58.704724409448822</v>
      </c>
      <c r="AG20" s="25">
        <v>14014</v>
      </c>
      <c r="AH20" s="25">
        <f t="shared" si="14"/>
        <v>13.793307086614174</v>
      </c>
      <c r="AI20" s="25">
        <v>74</v>
      </c>
      <c r="AJ20" s="25">
        <f t="shared" si="15"/>
        <v>7.2834645669291334E-2</v>
      </c>
      <c r="AK20" s="25">
        <v>0</v>
      </c>
      <c r="AL20" s="25">
        <f t="shared" si="16"/>
        <v>0</v>
      </c>
      <c r="AM20" s="25">
        <v>188</v>
      </c>
      <c r="AN20" s="25">
        <f t="shared" si="17"/>
        <v>0.18503937007874016</v>
      </c>
      <c r="AO20" s="26">
        <f t="shared" si="18"/>
        <v>7150335</v>
      </c>
      <c r="AP20" s="25">
        <f t="shared" si="19"/>
        <v>7037.7312992125981</v>
      </c>
    </row>
    <row r="21" spans="1:42" ht="15" customHeight="1" x14ac:dyDescent="0.2">
      <c r="A21" s="22">
        <v>19</v>
      </c>
      <c r="B21" s="46" t="s">
        <v>232</v>
      </c>
      <c r="C21" s="23" t="s">
        <v>58</v>
      </c>
      <c r="D21" s="24">
        <v>1920</v>
      </c>
      <c r="E21" s="25">
        <v>208456</v>
      </c>
      <c r="F21" s="25">
        <f t="shared" si="0"/>
        <v>108.57083333333334</v>
      </c>
      <c r="G21" s="25">
        <v>54421</v>
      </c>
      <c r="H21" s="25">
        <f t="shared" si="1"/>
        <v>28.344270833333333</v>
      </c>
      <c r="I21" s="25">
        <v>1679361</v>
      </c>
      <c r="J21" s="25">
        <f t="shared" si="2"/>
        <v>874.66718749999995</v>
      </c>
      <c r="K21" s="25">
        <v>6026108</v>
      </c>
      <c r="L21" s="25">
        <f t="shared" si="3"/>
        <v>3138.5979166666666</v>
      </c>
      <c r="M21" s="25">
        <v>1257618</v>
      </c>
      <c r="N21" s="25">
        <f t="shared" si="4"/>
        <v>655.00937499999998</v>
      </c>
      <c r="O21" s="25">
        <v>448709</v>
      </c>
      <c r="P21" s="25">
        <f t="shared" si="5"/>
        <v>233.70260416666667</v>
      </c>
      <c r="Q21" s="25">
        <v>493525</v>
      </c>
      <c r="R21" s="25">
        <f t="shared" si="6"/>
        <v>257.04427083333331</v>
      </c>
      <c r="S21" s="25">
        <v>866453</v>
      </c>
      <c r="T21" s="25">
        <f t="shared" si="7"/>
        <v>451.27760416666666</v>
      </c>
      <c r="U21" s="25">
        <v>154994</v>
      </c>
      <c r="V21" s="25">
        <f t="shared" si="8"/>
        <v>80.72604166666666</v>
      </c>
      <c r="W21" s="25">
        <v>121569</v>
      </c>
      <c r="X21" s="25">
        <f t="shared" si="9"/>
        <v>63.317187500000003</v>
      </c>
      <c r="Y21" s="25">
        <v>0</v>
      </c>
      <c r="Z21" s="25">
        <f t="shared" si="10"/>
        <v>0</v>
      </c>
      <c r="AA21" s="25">
        <v>24080</v>
      </c>
      <c r="AB21" s="25">
        <f t="shared" si="11"/>
        <v>12.541666666666666</v>
      </c>
      <c r="AC21" s="25">
        <v>0</v>
      </c>
      <c r="AD21" s="25">
        <f t="shared" si="12"/>
        <v>0</v>
      </c>
      <c r="AE21" s="25">
        <v>166168</v>
      </c>
      <c r="AF21" s="25">
        <f t="shared" si="13"/>
        <v>86.545833333333334</v>
      </c>
      <c r="AG21" s="25">
        <v>28427</v>
      </c>
      <c r="AH21" s="25">
        <f t="shared" si="14"/>
        <v>14.805729166666667</v>
      </c>
      <c r="AI21" s="25">
        <v>0</v>
      </c>
      <c r="AJ21" s="25">
        <f t="shared" si="15"/>
        <v>0</v>
      </c>
      <c r="AK21" s="25">
        <v>0</v>
      </c>
      <c r="AL21" s="25">
        <f t="shared" si="16"/>
        <v>0</v>
      </c>
      <c r="AM21" s="25">
        <v>379999</v>
      </c>
      <c r="AN21" s="25">
        <f t="shared" si="17"/>
        <v>197.91614583333333</v>
      </c>
      <c r="AO21" s="26">
        <f t="shared" si="18"/>
        <v>11909888</v>
      </c>
      <c r="AP21" s="25">
        <f t="shared" si="19"/>
        <v>6203.0666666666666</v>
      </c>
    </row>
    <row r="22" spans="1:42" ht="15" customHeight="1" x14ac:dyDescent="0.2">
      <c r="A22" s="27">
        <v>20</v>
      </c>
      <c r="B22" s="47" t="s">
        <v>232</v>
      </c>
      <c r="C22" s="28" t="s">
        <v>59</v>
      </c>
      <c r="D22" s="29">
        <v>5930</v>
      </c>
      <c r="E22" s="30">
        <v>96364</v>
      </c>
      <c r="F22" s="30">
        <f t="shared" si="0"/>
        <v>16.250252951096122</v>
      </c>
      <c r="G22" s="30">
        <v>89826</v>
      </c>
      <c r="H22" s="30">
        <f t="shared" si="1"/>
        <v>15.147723440134907</v>
      </c>
      <c r="I22" s="30">
        <v>3205040</v>
      </c>
      <c r="J22" s="30">
        <f t="shared" si="2"/>
        <v>540.4789207419899</v>
      </c>
      <c r="K22" s="30">
        <v>17493116</v>
      </c>
      <c r="L22" s="30">
        <f t="shared" si="3"/>
        <v>2949.9352445193931</v>
      </c>
      <c r="M22" s="30">
        <v>1825878</v>
      </c>
      <c r="N22" s="30">
        <f t="shared" si="4"/>
        <v>307.90522765598649</v>
      </c>
      <c r="O22" s="30">
        <v>817646</v>
      </c>
      <c r="P22" s="30">
        <f t="shared" si="5"/>
        <v>137.88296795952783</v>
      </c>
      <c r="Q22" s="30">
        <v>1304463</v>
      </c>
      <c r="R22" s="30">
        <f t="shared" si="6"/>
        <v>219.97689713322092</v>
      </c>
      <c r="S22" s="30">
        <v>2119554</v>
      </c>
      <c r="T22" s="30">
        <f t="shared" si="7"/>
        <v>357.4290050590219</v>
      </c>
      <c r="U22" s="30">
        <v>246964</v>
      </c>
      <c r="V22" s="30">
        <f t="shared" si="8"/>
        <v>41.646543001686339</v>
      </c>
      <c r="W22" s="30">
        <v>512328</v>
      </c>
      <c r="X22" s="30">
        <f t="shared" si="9"/>
        <v>86.395952782462061</v>
      </c>
      <c r="Y22" s="30">
        <v>0</v>
      </c>
      <c r="Z22" s="30">
        <f t="shared" si="10"/>
        <v>0</v>
      </c>
      <c r="AA22" s="30">
        <v>133036</v>
      </c>
      <c r="AB22" s="30">
        <f t="shared" si="11"/>
        <v>22.434401349072512</v>
      </c>
      <c r="AC22" s="30">
        <v>0</v>
      </c>
      <c r="AD22" s="30">
        <f t="shared" si="12"/>
        <v>0</v>
      </c>
      <c r="AE22" s="30">
        <v>378751</v>
      </c>
      <c r="AF22" s="30">
        <f t="shared" si="13"/>
        <v>63.870320404721753</v>
      </c>
      <c r="AG22" s="30">
        <v>66074</v>
      </c>
      <c r="AH22" s="30">
        <f t="shared" si="14"/>
        <v>11.142327150084316</v>
      </c>
      <c r="AI22" s="30">
        <v>0</v>
      </c>
      <c r="AJ22" s="30">
        <f t="shared" si="15"/>
        <v>0</v>
      </c>
      <c r="AK22" s="30">
        <v>98156</v>
      </c>
      <c r="AL22" s="30">
        <f t="shared" si="16"/>
        <v>16.552445193929174</v>
      </c>
      <c r="AM22" s="30">
        <v>48778</v>
      </c>
      <c r="AN22" s="30">
        <f t="shared" si="17"/>
        <v>8.225632377740304</v>
      </c>
      <c r="AO22" s="31">
        <f t="shared" si="18"/>
        <v>28435974</v>
      </c>
      <c r="AP22" s="30">
        <f t="shared" si="19"/>
        <v>4795.2738617200675</v>
      </c>
    </row>
    <row r="23" spans="1:42" ht="15" customHeight="1" x14ac:dyDescent="0.2">
      <c r="A23" s="16">
        <v>21</v>
      </c>
      <c r="B23" s="45" t="s">
        <v>232</v>
      </c>
      <c r="C23" s="17" t="s">
        <v>60</v>
      </c>
      <c r="D23" s="18">
        <v>3220</v>
      </c>
      <c r="E23" s="19">
        <v>923770</v>
      </c>
      <c r="F23" s="19">
        <f t="shared" si="0"/>
        <v>286.88509316770188</v>
      </c>
      <c r="G23" s="19">
        <v>0</v>
      </c>
      <c r="H23" s="19">
        <f t="shared" si="1"/>
        <v>0</v>
      </c>
      <c r="I23" s="19">
        <v>2135848</v>
      </c>
      <c r="J23" s="19">
        <f t="shared" si="2"/>
        <v>663.30683229813667</v>
      </c>
      <c r="K23" s="19">
        <v>9580225</v>
      </c>
      <c r="L23" s="19">
        <f t="shared" si="3"/>
        <v>2975.2251552795033</v>
      </c>
      <c r="M23" s="19">
        <v>576844</v>
      </c>
      <c r="N23" s="19">
        <f t="shared" si="4"/>
        <v>179.14409937888198</v>
      </c>
      <c r="O23" s="19">
        <v>496801</v>
      </c>
      <c r="P23" s="19">
        <f t="shared" si="5"/>
        <v>154.28602484472049</v>
      </c>
      <c r="Q23" s="19">
        <v>990053</v>
      </c>
      <c r="R23" s="19">
        <f t="shared" si="6"/>
        <v>307.46987577639754</v>
      </c>
      <c r="S23" s="19">
        <v>1774393</v>
      </c>
      <c r="T23" s="19">
        <f t="shared" si="7"/>
        <v>551.05372670807458</v>
      </c>
      <c r="U23" s="19">
        <v>103173</v>
      </c>
      <c r="V23" s="19">
        <f t="shared" si="8"/>
        <v>32.041304347826085</v>
      </c>
      <c r="W23" s="19">
        <v>140510</v>
      </c>
      <c r="X23" s="19">
        <f t="shared" si="9"/>
        <v>43.636645962732921</v>
      </c>
      <c r="Y23" s="19">
        <v>0</v>
      </c>
      <c r="Z23" s="19">
        <f t="shared" si="10"/>
        <v>0</v>
      </c>
      <c r="AA23" s="19">
        <v>54892</v>
      </c>
      <c r="AB23" s="19">
        <f t="shared" si="11"/>
        <v>17.047204968944101</v>
      </c>
      <c r="AC23" s="19">
        <v>0</v>
      </c>
      <c r="AD23" s="19">
        <f t="shared" si="12"/>
        <v>0</v>
      </c>
      <c r="AE23" s="19">
        <v>153388</v>
      </c>
      <c r="AF23" s="19">
        <f t="shared" si="13"/>
        <v>47.636024844720495</v>
      </c>
      <c r="AG23" s="19">
        <v>94700</v>
      </c>
      <c r="AH23" s="19">
        <f t="shared" si="14"/>
        <v>29.409937888198758</v>
      </c>
      <c r="AI23" s="19">
        <v>0</v>
      </c>
      <c r="AJ23" s="19">
        <f t="shared" si="15"/>
        <v>0</v>
      </c>
      <c r="AK23" s="19">
        <v>0</v>
      </c>
      <c r="AL23" s="19">
        <f t="shared" si="16"/>
        <v>0</v>
      </c>
      <c r="AM23" s="19">
        <v>137091</v>
      </c>
      <c r="AN23" s="19">
        <f t="shared" si="17"/>
        <v>42.574844720496891</v>
      </c>
      <c r="AO23" s="20">
        <f t="shared" si="18"/>
        <v>17161688</v>
      </c>
      <c r="AP23" s="19">
        <f t="shared" si="19"/>
        <v>5329.7167701863355</v>
      </c>
    </row>
    <row r="24" spans="1:42" ht="15" customHeight="1" x14ac:dyDescent="0.2">
      <c r="A24" s="22">
        <v>22</v>
      </c>
      <c r="B24" s="46" t="s">
        <v>232</v>
      </c>
      <c r="C24" s="23" t="s">
        <v>61</v>
      </c>
      <c r="D24" s="24">
        <v>3010</v>
      </c>
      <c r="E24" s="25">
        <v>309167</v>
      </c>
      <c r="F24" s="25">
        <f t="shared" si="0"/>
        <v>102.71328903654485</v>
      </c>
      <c r="G24" s="25">
        <v>936</v>
      </c>
      <c r="H24" s="25">
        <f t="shared" si="1"/>
        <v>0.31096345514950169</v>
      </c>
      <c r="I24" s="25">
        <v>1750016</v>
      </c>
      <c r="J24" s="25">
        <f t="shared" si="2"/>
        <v>581.4006644518272</v>
      </c>
      <c r="K24" s="25">
        <v>9337081</v>
      </c>
      <c r="L24" s="25">
        <f t="shared" si="3"/>
        <v>3102.0202657807308</v>
      </c>
      <c r="M24" s="25">
        <v>822447</v>
      </c>
      <c r="N24" s="25">
        <f t="shared" si="4"/>
        <v>273.23820598006643</v>
      </c>
      <c r="O24" s="25">
        <v>341319</v>
      </c>
      <c r="P24" s="25">
        <f t="shared" si="5"/>
        <v>113.39501661129569</v>
      </c>
      <c r="Q24" s="25">
        <v>649010</v>
      </c>
      <c r="R24" s="25">
        <f t="shared" si="6"/>
        <v>215.61794019933555</v>
      </c>
      <c r="S24" s="25">
        <v>1723860</v>
      </c>
      <c r="T24" s="25">
        <f t="shared" si="7"/>
        <v>572.71096345514945</v>
      </c>
      <c r="U24" s="25">
        <v>200315</v>
      </c>
      <c r="V24" s="25">
        <f t="shared" si="8"/>
        <v>66.549833887043192</v>
      </c>
      <c r="W24" s="25">
        <v>407900</v>
      </c>
      <c r="X24" s="25">
        <f t="shared" si="9"/>
        <v>135.51495016611295</v>
      </c>
      <c r="Y24" s="25">
        <v>0</v>
      </c>
      <c r="Z24" s="25">
        <f t="shared" si="10"/>
        <v>0</v>
      </c>
      <c r="AA24" s="25">
        <v>58836</v>
      </c>
      <c r="AB24" s="25">
        <f t="shared" si="11"/>
        <v>19.546843853820597</v>
      </c>
      <c r="AC24" s="25">
        <v>0</v>
      </c>
      <c r="AD24" s="25">
        <f t="shared" si="12"/>
        <v>0</v>
      </c>
      <c r="AE24" s="25">
        <v>155964</v>
      </c>
      <c r="AF24" s="25">
        <f t="shared" si="13"/>
        <v>51.815282392026575</v>
      </c>
      <c r="AG24" s="25">
        <v>117883</v>
      </c>
      <c r="AH24" s="25">
        <f t="shared" si="14"/>
        <v>39.163787375415282</v>
      </c>
      <c r="AI24" s="25">
        <v>0</v>
      </c>
      <c r="AJ24" s="25">
        <f t="shared" si="15"/>
        <v>0</v>
      </c>
      <c r="AK24" s="25">
        <v>0</v>
      </c>
      <c r="AL24" s="25">
        <f t="shared" si="16"/>
        <v>0</v>
      </c>
      <c r="AM24" s="25">
        <v>575443</v>
      </c>
      <c r="AN24" s="25">
        <f t="shared" si="17"/>
        <v>191.17707641196014</v>
      </c>
      <c r="AO24" s="26">
        <f t="shared" si="18"/>
        <v>16450177</v>
      </c>
      <c r="AP24" s="25">
        <f t="shared" si="19"/>
        <v>5465.1750830564788</v>
      </c>
    </row>
    <row r="25" spans="1:42" ht="15" customHeight="1" x14ac:dyDescent="0.2">
      <c r="A25" s="22">
        <v>23</v>
      </c>
      <c r="B25" s="46" t="s">
        <v>232</v>
      </c>
      <c r="C25" s="23" t="s">
        <v>62</v>
      </c>
      <c r="D25" s="24">
        <v>13056</v>
      </c>
      <c r="E25" s="25">
        <v>2976646</v>
      </c>
      <c r="F25" s="25">
        <f t="shared" si="0"/>
        <v>227.99065563725489</v>
      </c>
      <c r="G25" s="25">
        <v>92925</v>
      </c>
      <c r="H25" s="25">
        <f t="shared" si="1"/>
        <v>7.1174172794117645</v>
      </c>
      <c r="I25" s="25">
        <v>6752851</v>
      </c>
      <c r="J25" s="25">
        <f t="shared" si="2"/>
        <v>517.22204350490199</v>
      </c>
      <c r="K25" s="25">
        <v>46158404</v>
      </c>
      <c r="L25" s="25">
        <f t="shared" si="3"/>
        <v>3535.4169730392155</v>
      </c>
      <c r="M25" s="25">
        <v>3958975</v>
      </c>
      <c r="N25" s="25">
        <f t="shared" si="4"/>
        <v>303.23031556372547</v>
      </c>
      <c r="O25" s="25">
        <v>1891090</v>
      </c>
      <c r="P25" s="25">
        <f t="shared" si="5"/>
        <v>144.84451593137254</v>
      </c>
      <c r="Q25" s="25">
        <v>3394793</v>
      </c>
      <c r="R25" s="25">
        <f t="shared" si="6"/>
        <v>260.01784620098039</v>
      </c>
      <c r="S25" s="25">
        <v>5909862</v>
      </c>
      <c r="T25" s="25">
        <f t="shared" si="7"/>
        <v>452.65487132352939</v>
      </c>
      <c r="U25" s="25">
        <v>469614</v>
      </c>
      <c r="V25" s="25">
        <f t="shared" si="8"/>
        <v>35.969209558823529</v>
      </c>
      <c r="W25" s="25">
        <v>770063</v>
      </c>
      <c r="X25" s="25">
        <f t="shared" si="9"/>
        <v>58.981541053921568</v>
      </c>
      <c r="Y25" s="25">
        <v>0</v>
      </c>
      <c r="Z25" s="25">
        <f t="shared" si="10"/>
        <v>0</v>
      </c>
      <c r="AA25" s="25">
        <v>1129305</v>
      </c>
      <c r="AB25" s="25">
        <f t="shared" si="11"/>
        <v>86.497012867647058</v>
      </c>
      <c r="AC25" s="25">
        <v>0</v>
      </c>
      <c r="AD25" s="25">
        <f t="shared" si="12"/>
        <v>0</v>
      </c>
      <c r="AE25" s="25">
        <v>1010366</v>
      </c>
      <c r="AF25" s="25">
        <f t="shared" si="13"/>
        <v>77.387101715686271</v>
      </c>
      <c r="AG25" s="25">
        <v>252601</v>
      </c>
      <c r="AH25" s="25">
        <f t="shared" si="14"/>
        <v>19.34750306372549</v>
      </c>
      <c r="AI25" s="25">
        <v>0</v>
      </c>
      <c r="AJ25" s="25">
        <f t="shared" si="15"/>
        <v>0</v>
      </c>
      <c r="AK25" s="25">
        <v>14993</v>
      </c>
      <c r="AL25" s="25">
        <f t="shared" si="16"/>
        <v>1.1483609068627452</v>
      </c>
      <c r="AM25" s="25">
        <v>8629</v>
      </c>
      <c r="AN25" s="25">
        <f t="shared" si="17"/>
        <v>0.66092218137254899</v>
      </c>
      <c r="AO25" s="26">
        <f t="shared" si="18"/>
        <v>74791117</v>
      </c>
      <c r="AP25" s="25">
        <f t="shared" si="19"/>
        <v>5728.4862898284309</v>
      </c>
    </row>
    <row r="26" spans="1:42" ht="15" customHeight="1" x14ac:dyDescent="0.2">
      <c r="A26" s="22">
        <v>24</v>
      </c>
      <c r="B26" s="46" t="s">
        <v>232</v>
      </c>
      <c r="C26" s="23" t="s">
        <v>63</v>
      </c>
      <c r="D26" s="24">
        <v>4953</v>
      </c>
      <c r="E26" s="25">
        <v>2515585</v>
      </c>
      <c r="F26" s="25">
        <f t="shared" si="0"/>
        <v>507.89117706440538</v>
      </c>
      <c r="G26" s="25">
        <v>77839</v>
      </c>
      <c r="H26" s="25">
        <f t="shared" si="1"/>
        <v>15.7155259438724</v>
      </c>
      <c r="I26" s="25">
        <v>4304145</v>
      </c>
      <c r="J26" s="25">
        <f t="shared" si="2"/>
        <v>868.99757722592369</v>
      </c>
      <c r="K26" s="25">
        <v>20741956</v>
      </c>
      <c r="L26" s="25">
        <f t="shared" si="3"/>
        <v>4187.7561074096511</v>
      </c>
      <c r="M26" s="25">
        <v>1598681</v>
      </c>
      <c r="N26" s="25">
        <f t="shared" si="4"/>
        <v>322.77024025842923</v>
      </c>
      <c r="O26" s="25">
        <v>1118554</v>
      </c>
      <c r="P26" s="25">
        <f t="shared" si="5"/>
        <v>225.83363618009287</v>
      </c>
      <c r="Q26" s="25">
        <v>1784356</v>
      </c>
      <c r="R26" s="25">
        <f t="shared" si="6"/>
        <v>360.25762164344843</v>
      </c>
      <c r="S26" s="25">
        <v>3348535</v>
      </c>
      <c r="T26" s="25">
        <f t="shared" si="7"/>
        <v>676.06198263678584</v>
      </c>
      <c r="U26" s="25">
        <v>594934</v>
      </c>
      <c r="V26" s="25">
        <f t="shared" si="8"/>
        <v>120.11588935998385</v>
      </c>
      <c r="W26" s="25">
        <v>510837</v>
      </c>
      <c r="X26" s="25">
        <f t="shared" si="9"/>
        <v>103.13688673531193</v>
      </c>
      <c r="Y26" s="25">
        <v>0</v>
      </c>
      <c r="Z26" s="25">
        <f t="shared" si="10"/>
        <v>0</v>
      </c>
      <c r="AA26" s="25">
        <v>212798</v>
      </c>
      <c r="AB26" s="25">
        <f t="shared" si="11"/>
        <v>42.963456491015549</v>
      </c>
      <c r="AC26" s="25">
        <v>0</v>
      </c>
      <c r="AD26" s="25">
        <f t="shared" si="12"/>
        <v>0</v>
      </c>
      <c r="AE26" s="25">
        <v>3571</v>
      </c>
      <c r="AF26" s="25">
        <f t="shared" si="13"/>
        <v>0.72097718554411472</v>
      </c>
      <c r="AG26" s="25">
        <v>55394</v>
      </c>
      <c r="AH26" s="25">
        <f t="shared" si="14"/>
        <v>11.183928931960429</v>
      </c>
      <c r="AI26" s="25">
        <v>8487</v>
      </c>
      <c r="AJ26" s="25">
        <f t="shared" si="15"/>
        <v>1.7135069654754693</v>
      </c>
      <c r="AK26" s="25">
        <v>0</v>
      </c>
      <c r="AL26" s="25">
        <f t="shared" si="16"/>
        <v>0</v>
      </c>
      <c r="AM26" s="25">
        <v>5800</v>
      </c>
      <c r="AN26" s="25">
        <f t="shared" si="17"/>
        <v>1.1710074702200686</v>
      </c>
      <c r="AO26" s="26">
        <f t="shared" si="18"/>
        <v>36881472</v>
      </c>
      <c r="AP26" s="25">
        <f t="shared" si="19"/>
        <v>7446.2895215021199</v>
      </c>
    </row>
    <row r="27" spans="1:42" ht="15" customHeight="1" x14ac:dyDescent="0.2">
      <c r="A27" s="27">
        <v>25</v>
      </c>
      <c r="B27" s="47" t="s">
        <v>232</v>
      </c>
      <c r="C27" s="28" t="s">
        <v>64</v>
      </c>
      <c r="D27" s="29">
        <v>2249</v>
      </c>
      <c r="E27" s="30">
        <v>47132</v>
      </c>
      <c r="F27" s="30">
        <f t="shared" si="0"/>
        <v>20.956869719875499</v>
      </c>
      <c r="G27" s="30">
        <v>61083</v>
      </c>
      <c r="H27" s="30">
        <f t="shared" si="1"/>
        <v>27.160071142730104</v>
      </c>
      <c r="I27" s="30">
        <v>1680531</v>
      </c>
      <c r="J27" s="30">
        <f t="shared" si="2"/>
        <v>747.23477100933746</v>
      </c>
      <c r="K27" s="30">
        <v>7368049</v>
      </c>
      <c r="L27" s="30">
        <f t="shared" si="3"/>
        <v>3276.1445086705203</v>
      </c>
      <c r="M27" s="30">
        <v>815986</v>
      </c>
      <c r="N27" s="30">
        <f t="shared" si="4"/>
        <v>362.82169853268118</v>
      </c>
      <c r="O27" s="30">
        <v>480332</v>
      </c>
      <c r="P27" s="30">
        <f t="shared" si="5"/>
        <v>213.57581147176523</v>
      </c>
      <c r="Q27" s="30">
        <v>669240</v>
      </c>
      <c r="R27" s="30">
        <f t="shared" si="6"/>
        <v>297.57225433526014</v>
      </c>
      <c r="S27" s="30">
        <v>1587248</v>
      </c>
      <c r="T27" s="30">
        <f t="shared" si="7"/>
        <v>705.75722543352606</v>
      </c>
      <c r="U27" s="30">
        <v>64237</v>
      </c>
      <c r="V27" s="30">
        <f t="shared" si="8"/>
        <v>28.562472209871054</v>
      </c>
      <c r="W27" s="30">
        <v>234640</v>
      </c>
      <c r="X27" s="30">
        <f t="shared" si="9"/>
        <v>104.33081369497555</v>
      </c>
      <c r="Y27" s="30">
        <v>0</v>
      </c>
      <c r="Z27" s="30">
        <f t="shared" si="10"/>
        <v>0</v>
      </c>
      <c r="AA27" s="30">
        <v>19257</v>
      </c>
      <c r="AB27" s="30">
        <f t="shared" si="11"/>
        <v>8.5624722098710535</v>
      </c>
      <c r="AC27" s="30">
        <v>0</v>
      </c>
      <c r="AD27" s="30">
        <f t="shared" si="12"/>
        <v>0</v>
      </c>
      <c r="AE27" s="30">
        <v>255763</v>
      </c>
      <c r="AF27" s="30">
        <f t="shared" si="13"/>
        <v>113.72298799466429</v>
      </c>
      <c r="AG27" s="30">
        <v>72492</v>
      </c>
      <c r="AH27" s="30">
        <f t="shared" si="14"/>
        <v>32.232992441084924</v>
      </c>
      <c r="AI27" s="30">
        <v>0</v>
      </c>
      <c r="AJ27" s="30">
        <f t="shared" si="15"/>
        <v>0</v>
      </c>
      <c r="AK27" s="30">
        <v>54618</v>
      </c>
      <c r="AL27" s="30">
        <f t="shared" si="16"/>
        <v>24.285460204535347</v>
      </c>
      <c r="AM27" s="30">
        <v>29375</v>
      </c>
      <c r="AN27" s="30">
        <f t="shared" si="17"/>
        <v>13.061360604713206</v>
      </c>
      <c r="AO27" s="31">
        <f t="shared" si="18"/>
        <v>13439983</v>
      </c>
      <c r="AP27" s="30">
        <f t="shared" si="19"/>
        <v>5975.9817696754117</v>
      </c>
    </row>
    <row r="28" spans="1:42" ht="15" customHeight="1" x14ac:dyDescent="0.2">
      <c r="A28" s="16">
        <v>26</v>
      </c>
      <c r="B28" s="45" t="s">
        <v>232</v>
      </c>
      <c r="C28" s="17" t="s">
        <v>65</v>
      </c>
      <c r="D28" s="18">
        <v>48750</v>
      </c>
      <c r="E28" s="19">
        <v>6999328</v>
      </c>
      <c r="F28" s="19">
        <f t="shared" si="0"/>
        <v>143.57595897435897</v>
      </c>
      <c r="G28" s="19">
        <v>282250</v>
      </c>
      <c r="H28" s="19">
        <f t="shared" si="1"/>
        <v>5.7897435897435896</v>
      </c>
      <c r="I28" s="19">
        <v>26320789</v>
      </c>
      <c r="J28" s="19">
        <f t="shared" si="2"/>
        <v>539.91362051282056</v>
      </c>
      <c r="K28" s="19">
        <v>166831925</v>
      </c>
      <c r="L28" s="19">
        <f t="shared" si="3"/>
        <v>3422.1933333333332</v>
      </c>
      <c r="M28" s="19">
        <v>18469040</v>
      </c>
      <c r="N28" s="19">
        <f t="shared" si="4"/>
        <v>378.85210256410255</v>
      </c>
      <c r="O28" s="19">
        <v>9414251</v>
      </c>
      <c r="P28" s="19">
        <f t="shared" si="5"/>
        <v>193.11284102564102</v>
      </c>
      <c r="Q28" s="19">
        <v>23131253</v>
      </c>
      <c r="R28" s="19">
        <f t="shared" si="6"/>
        <v>474.48724102564103</v>
      </c>
      <c r="S28" s="19">
        <v>22875179</v>
      </c>
      <c r="T28" s="19">
        <f t="shared" si="7"/>
        <v>469.23444102564105</v>
      </c>
      <c r="U28" s="19">
        <v>428916</v>
      </c>
      <c r="V28" s="19">
        <f t="shared" si="8"/>
        <v>8.7982769230769229</v>
      </c>
      <c r="W28" s="19">
        <v>4487426</v>
      </c>
      <c r="X28" s="19">
        <f t="shared" si="9"/>
        <v>92.049764102564097</v>
      </c>
      <c r="Y28" s="19">
        <v>344335</v>
      </c>
      <c r="Z28" s="19">
        <f t="shared" si="10"/>
        <v>7.0632820512820516</v>
      </c>
      <c r="AA28" s="19">
        <v>758795</v>
      </c>
      <c r="AB28" s="19">
        <f t="shared" si="11"/>
        <v>15.565025641025642</v>
      </c>
      <c r="AC28" s="19">
        <v>0</v>
      </c>
      <c r="AD28" s="19">
        <f t="shared" si="12"/>
        <v>0</v>
      </c>
      <c r="AE28" s="19">
        <v>185364</v>
      </c>
      <c r="AF28" s="19">
        <f t="shared" si="13"/>
        <v>3.8023384615384614</v>
      </c>
      <c r="AG28" s="19">
        <v>324296</v>
      </c>
      <c r="AH28" s="19">
        <f t="shared" si="14"/>
        <v>6.6522256410256411</v>
      </c>
      <c r="AI28" s="19">
        <v>4493</v>
      </c>
      <c r="AJ28" s="19">
        <f t="shared" si="15"/>
        <v>9.2164102564102568E-2</v>
      </c>
      <c r="AK28" s="19">
        <v>67391</v>
      </c>
      <c r="AL28" s="19">
        <f t="shared" si="16"/>
        <v>1.3823794871794872</v>
      </c>
      <c r="AM28" s="19">
        <v>8043956</v>
      </c>
      <c r="AN28" s="19">
        <f t="shared" si="17"/>
        <v>165.00422564102564</v>
      </c>
      <c r="AO28" s="20">
        <f t="shared" si="18"/>
        <v>288968987</v>
      </c>
      <c r="AP28" s="19">
        <f t="shared" si="19"/>
        <v>5927.5689641025638</v>
      </c>
    </row>
    <row r="29" spans="1:42" ht="15" customHeight="1" x14ac:dyDescent="0.2">
      <c r="A29" s="22">
        <v>27</v>
      </c>
      <c r="B29" s="46" t="s">
        <v>232</v>
      </c>
      <c r="C29" s="23" t="s">
        <v>66</v>
      </c>
      <c r="D29" s="24">
        <v>5935</v>
      </c>
      <c r="E29" s="25">
        <v>582938</v>
      </c>
      <c r="F29" s="25">
        <f t="shared" si="0"/>
        <v>98.220387531592252</v>
      </c>
      <c r="G29" s="25">
        <v>417103</v>
      </c>
      <c r="H29" s="25">
        <f t="shared" si="1"/>
        <v>70.27851727042966</v>
      </c>
      <c r="I29" s="25">
        <v>4119835</v>
      </c>
      <c r="J29" s="25">
        <f t="shared" si="2"/>
        <v>694.15922493681546</v>
      </c>
      <c r="K29" s="25">
        <v>18407822</v>
      </c>
      <c r="L29" s="25">
        <f t="shared" si="3"/>
        <v>3101.5706823925861</v>
      </c>
      <c r="M29" s="25">
        <v>2041901</v>
      </c>
      <c r="N29" s="25">
        <f t="shared" si="4"/>
        <v>344.04397641112047</v>
      </c>
      <c r="O29" s="25">
        <v>978521</v>
      </c>
      <c r="P29" s="25">
        <f t="shared" si="5"/>
        <v>164.87295703454086</v>
      </c>
      <c r="Q29" s="25">
        <v>1600611</v>
      </c>
      <c r="R29" s="25">
        <f t="shared" si="6"/>
        <v>269.69014321819714</v>
      </c>
      <c r="S29" s="25">
        <v>3026719</v>
      </c>
      <c r="T29" s="25">
        <f t="shared" si="7"/>
        <v>509.97792754844147</v>
      </c>
      <c r="U29" s="25">
        <v>517525</v>
      </c>
      <c r="V29" s="25">
        <f t="shared" si="8"/>
        <v>87.198820556023591</v>
      </c>
      <c r="W29" s="25">
        <v>403086</v>
      </c>
      <c r="X29" s="25">
        <f t="shared" si="9"/>
        <v>67.916764953664696</v>
      </c>
      <c r="Y29" s="25">
        <v>0</v>
      </c>
      <c r="Z29" s="25">
        <f t="shared" si="10"/>
        <v>0</v>
      </c>
      <c r="AA29" s="25">
        <v>194329</v>
      </c>
      <c r="AB29" s="25">
        <f t="shared" si="11"/>
        <v>32.742881213142375</v>
      </c>
      <c r="AC29" s="25">
        <v>0</v>
      </c>
      <c r="AD29" s="25">
        <f t="shared" si="12"/>
        <v>0</v>
      </c>
      <c r="AE29" s="25">
        <v>504682</v>
      </c>
      <c r="AF29" s="25">
        <f t="shared" si="13"/>
        <v>85.034877843302439</v>
      </c>
      <c r="AG29" s="25">
        <v>105994</v>
      </c>
      <c r="AH29" s="25">
        <f t="shared" si="14"/>
        <v>17.859140690817185</v>
      </c>
      <c r="AI29" s="25">
        <v>20137</v>
      </c>
      <c r="AJ29" s="25">
        <f t="shared" si="15"/>
        <v>3.3929233361415334</v>
      </c>
      <c r="AK29" s="25">
        <v>0</v>
      </c>
      <c r="AL29" s="25">
        <f t="shared" si="16"/>
        <v>0</v>
      </c>
      <c r="AM29" s="25">
        <v>101025</v>
      </c>
      <c r="AN29" s="25">
        <f t="shared" si="17"/>
        <v>17.021903959561921</v>
      </c>
      <c r="AO29" s="26">
        <f t="shared" si="18"/>
        <v>33022228</v>
      </c>
      <c r="AP29" s="25">
        <f t="shared" si="19"/>
        <v>5563.9811288963774</v>
      </c>
    </row>
    <row r="30" spans="1:42" ht="15" customHeight="1" x14ac:dyDescent="0.2">
      <c r="A30" s="22">
        <v>28</v>
      </c>
      <c r="B30" s="46" t="s">
        <v>233</v>
      </c>
      <c r="C30" s="23" t="s">
        <v>67</v>
      </c>
      <c r="D30" s="24">
        <v>30633</v>
      </c>
      <c r="E30" s="25">
        <v>5697530</v>
      </c>
      <c r="F30" s="25">
        <f t="shared" si="0"/>
        <v>185.99320993699604</v>
      </c>
      <c r="G30" s="25">
        <v>975202</v>
      </c>
      <c r="H30" s="25">
        <f t="shared" si="1"/>
        <v>31.835014526817485</v>
      </c>
      <c r="I30" s="25">
        <v>13718343</v>
      </c>
      <c r="J30" s="25">
        <f t="shared" si="2"/>
        <v>447.82890999902065</v>
      </c>
      <c r="K30" s="25">
        <v>101230406</v>
      </c>
      <c r="L30" s="25">
        <f t="shared" si="3"/>
        <v>3304.6193973819086</v>
      </c>
      <c r="M30" s="25">
        <v>13787410</v>
      </c>
      <c r="N30" s="25">
        <f t="shared" si="4"/>
        <v>450.08357000620248</v>
      </c>
      <c r="O30" s="25">
        <v>6245149</v>
      </c>
      <c r="P30" s="25">
        <f t="shared" si="5"/>
        <v>203.86997682238109</v>
      </c>
      <c r="Q30" s="25">
        <v>10536661</v>
      </c>
      <c r="R30" s="25">
        <f t="shared" si="6"/>
        <v>343.96438481376293</v>
      </c>
      <c r="S30" s="25">
        <v>12048143</v>
      </c>
      <c r="T30" s="25">
        <f t="shared" si="7"/>
        <v>393.30600985864919</v>
      </c>
      <c r="U30" s="25">
        <v>1789364</v>
      </c>
      <c r="V30" s="25">
        <f t="shared" si="8"/>
        <v>58.412953350961381</v>
      </c>
      <c r="W30" s="25">
        <v>1849677</v>
      </c>
      <c r="X30" s="25">
        <f t="shared" si="9"/>
        <v>60.381843110371172</v>
      </c>
      <c r="Y30" s="25">
        <v>566527</v>
      </c>
      <c r="Z30" s="25">
        <f t="shared" si="10"/>
        <v>18.494009728071035</v>
      </c>
      <c r="AA30" s="25">
        <v>1024228</v>
      </c>
      <c r="AB30" s="25">
        <f t="shared" si="11"/>
        <v>33.435445434661965</v>
      </c>
      <c r="AC30" s="25">
        <v>106996</v>
      </c>
      <c r="AD30" s="25">
        <f t="shared" si="12"/>
        <v>3.4928345248588122</v>
      </c>
      <c r="AE30" s="25">
        <v>2918192</v>
      </c>
      <c r="AF30" s="25">
        <f t="shared" si="13"/>
        <v>95.263017007802048</v>
      </c>
      <c r="AG30" s="25">
        <v>1310791</v>
      </c>
      <c r="AH30" s="25">
        <f t="shared" si="14"/>
        <v>42.790160937551008</v>
      </c>
      <c r="AI30" s="25">
        <v>17436</v>
      </c>
      <c r="AJ30" s="25">
        <f t="shared" si="15"/>
        <v>0.56919008911957691</v>
      </c>
      <c r="AK30" s="25">
        <v>127797</v>
      </c>
      <c r="AL30" s="25">
        <f t="shared" si="16"/>
        <v>4.1718734697874842</v>
      </c>
      <c r="AM30" s="25">
        <v>707047</v>
      </c>
      <c r="AN30" s="25">
        <f t="shared" si="17"/>
        <v>23.081219599778017</v>
      </c>
      <c r="AO30" s="26">
        <f t="shared" si="18"/>
        <v>174656899</v>
      </c>
      <c r="AP30" s="25">
        <f t="shared" si="19"/>
        <v>5701.5930205987006</v>
      </c>
    </row>
    <row r="31" spans="1:42" ht="15" customHeight="1" x14ac:dyDescent="0.2">
      <c r="A31" s="22">
        <v>29</v>
      </c>
      <c r="B31" s="46" t="s">
        <v>232</v>
      </c>
      <c r="C31" s="23" t="s">
        <v>68</v>
      </c>
      <c r="D31" s="24">
        <v>14541</v>
      </c>
      <c r="E31" s="25">
        <v>1421482</v>
      </c>
      <c r="F31" s="25">
        <f t="shared" si="0"/>
        <v>97.756825527817895</v>
      </c>
      <c r="G31" s="25">
        <v>61458</v>
      </c>
      <c r="H31" s="25">
        <f t="shared" si="1"/>
        <v>4.2265318753868373</v>
      </c>
      <c r="I31" s="25">
        <v>8221634</v>
      </c>
      <c r="J31" s="25">
        <f t="shared" si="2"/>
        <v>565.41049446392958</v>
      </c>
      <c r="K31" s="25">
        <v>44169161</v>
      </c>
      <c r="L31" s="25">
        <f t="shared" si="3"/>
        <v>3037.5600715219034</v>
      </c>
      <c r="M31" s="25">
        <v>6344579</v>
      </c>
      <c r="N31" s="25">
        <f t="shared" si="4"/>
        <v>436.32343030052954</v>
      </c>
      <c r="O31" s="25">
        <v>2470725</v>
      </c>
      <c r="P31" s="25">
        <f t="shared" si="5"/>
        <v>169.91438002888384</v>
      </c>
      <c r="Q31" s="25">
        <v>5622611</v>
      </c>
      <c r="R31" s="25">
        <f t="shared" si="6"/>
        <v>386.67292483323018</v>
      </c>
      <c r="S31" s="25">
        <v>7243462</v>
      </c>
      <c r="T31" s="25">
        <f t="shared" si="7"/>
        <v>498.14056804896501</v>
      </c>
      <c r="U31" s="25">
        <v>939494</v>
      </c>
      <c r="V31" s="25">
        <f t="shared" si="8"/>
        <v>64.609999312289389</v>
      </c>
      <c r="W31" s="25">
        <v>1540872</v>
      </c>
      <c r="X31" s="25">
        <f t="shared" si="9"/>
        <v>105.96740251702084</v>
      </c>
      <c r="Y31" s="25">
        <v>38327</v>
      </c>
      <c r="Z31" s="25">
        <f t="shared" si="10"/>
        <v>2.6357884602159412</v>
      </c>
      <c r="AA31" s="25">
        <v>109019</v>
      </c>
      <c r="AB31" s="25">
        <f t="shared" si="11"/>
        <v>7.4973523141462071</v>
      </c>
      <c r="AC31" s="25">
        <v>0</v>
      </c>
      <c r="AD31" s="25">
        <f t="shared" si="12"/>
        <v>0</v>
      </c>
      <c r="AE31" s="25">
        <v>555644</v>
      </c>
      <c r="AF31" s="25">
        <f t="shared" si="13"/>
        <v>38.212227494670245</v>
      </c>
      <c r="AG31" s="25">
        <v>90860</v>
      </c>
      <c r="AH31" s="25">
        <f t="shared" si="14"/>
        <v>6.2485386149508289</v>
      </c>
      <c r="AI31" s="25">
        <v>0</v>
      </c>
      <c r="AJ31" s="25">
        <f t="shared" si="15"/>
        <v>0</v>
      </c>
      <c r="AK31" s="25">
        <v>0</v>
      </c>
      <c r="AL31" s="25">
        <f t="shared" si="16"/>
        <v>0</v>
      </c>
      <c r="AM31" s="25">
        <v>168948</v>
      </c>
      <c r="AN31" s="25">
        <f t="shared" si="17"/>
        <v>11.618733237053847</v>
      </c>
      <c r="AO31" s="26">
        <f t="shared" si="18"/>
        <v>78998276</v>
      </c>
      <c r="AP31" s="25">
        <f t="shared" si="19"/>
        <v>5432.7952685509936</v>
      </c>
    </row>
    <row r="32" spans="1:42" ht="15" customHeight="1" x14ac:dyDescent="0.2">
      <c r="A32" s="27">
        <v>30</v>
      </c>
      <c r="B32" s="47" t="s">
        <v>232</v>
      </c>
      <c r="C32" s="28" t="s">
        <v>69</v>
      </c>
      <c r="D32" s="29">
        <v>2650</v>
      </c>
      <c r="E32" s="30">
        <v>249078</v>
      </c>
      <c r="F32" s="30">
        <f t="shared" si="0"/>
        <v>93.991698113207548</v>
      </c>
      <c r="G32" s="30">
        <v>44538</v>
      </c>
      <c r="H32" s="30">
        <f t="shared" si="1"/>
        <v>16.806792452830187</v>
      </c>
      <c r="I32" s="30">
        <v>1877870</v>
      </c>
      <c r="J32" s="30">
        <f t="shared" si="2"/>
        <v>708.63018867924529</v>
      </c>
      <c r="K32" s="30">
        <v>8540766</v>
      </c>
      <c r="L32" s="30">
        <f t="shared" si="3"/>
        <v>3222.9305660377358</v>
      </c>
      <c r="M32" s="30">
        <v>354307</v>
      </c>
      <c r="N32" s="30">
        <f t="shared" si="4"/>
        <v>133.70075471698112</v>
      </c>
      <c r="O32" s="30">
        <v>540106</v>
      </c>
      <c r="P32" s="30">
        <f t="shared" si="5"/>
        <v>203.81358490566038</v>
      </c>
      <c r="Q32" s="30">
        <v>925908</v>
      </c>
      <c r="R32" s="30">
        <f t="shared" si="6"/>
        <v>349.39924528301884</v>
      </c>
      <c r="S32" s="30">
        <v>1475839</v>
      </c>
      <c r="T32" s="30">
        <f t="shared" si="7"/>
        <v>556.92037735849055</v>
      </c>
      <c r="U32" s="30">
        <v>0</v>
      </c>
      <c r="V32" s="30">
        <f t="shared" si="8"/>
        <v>0</v>
      </c>
      <c r="W32" s="30">
        <v>173067</v>
      </c>
      <c r="X32" s="30">
        <f t="shared" si="9"/>
        <v>65.308301886792449</v>
      </c>
      <c r="Y32" s="30">
        <v>0</v>
      </c>
      <c r="Z32" s="30">
        <f t="shared" si="10"/>
        <v>0</v>
      </c>
      <c r="AA32" s="30">
        <v>185074</v>
      </c>
      <c r="AB32" s="30">
        <f t="shared" si="11"/>
        <v>69.839245283018869</v>
      </c>
      <c r="AC32" s="30">
        <v>0</v>
      </c>
      <c r="AD32" s="30">
        <f t="shared" si="12"/>
        <v>0</v>
      </c>
      <c r="AE32" s="30">
        <v>238997</v>
      </c>
      <c r="AF32" s="30">
        <f t="shared" si="13"/>
        <v>90.187547169811324</v>
      </c>
      <c r="AG32" s="30">
        <v>71070</v>
      </c>
      <c r="AH32" s="30">
        <f t="shared" si="14"/>
        <v>26.818867924528302</v>
      </c>
      <c r="AI32" s="30">
        <v>0</v>
      </c>
      <c r="AJ32" s="30">
        <f t="shared" si="15"/>
        <v>0</v>
      </c>
      <c r="AK32" s="30">
        <v>30112</v>
      </c>
      <c r="AL32" s="30">
        <f t="shared" si="16"/>
        <v>11.363018867924529</v>
      </c>
      <c r="AM32" s="30">
        <v>133615</v>
      </c>
      <c r="AN32" s="30">
        <f t="shared" si="17"/>
        <v>50.420754716981129</v>
      </c>
      <c r="AO32" s="31">
        <f t="shared" si="18"/>
        <v>14840347</v>
      </c>
      <c r="AP32" s="30">
        <f t="shared" si="19"/>
        <v>5600.130943396226</v>
      </c>
    </row>
    <row r="33" spans="1:42" ht="15" customHeight="1" x14ac:dyDescent="0.2">
      <c r="A33" s="16">
        <v>31</v>
      </c>
      <c r="B33" s="45" t="s">
        <v>232</v>
      </c>
      <c r="C33" s="17" t="s">
        <v>70</v>
      </c>
      <c r="D33" s="18">
        <v>6117</v>
      </c>
      <c r="E33" s="19">
        <v>1984735</v>
      </c>
      <c r="F33" s="19">
        <f t="shared" si="0"/>
        <v>324.46215465097271</v>
      </c>
      <c r="G33" s="19">
        <v>823050</v>
      </c>
      <c r="H33" s="19">
        <f t="shared" si="1"/>
        <v>134.55125061304562</v>
      </c>
      <c r="I33" s="19">
        <v>4064804</v>
      </c>
      <c r="J33" s="19">
        <f t="shared" si="2"/>
        <v>664.50940003269579</v>
      </c>
      <c r="K33" s="19">
        <v>23317935</v>
      </c>
      <c r="L33" s="19">
        <f t="shared" si="3"/>
        <v>3811.9887199607651</v>
      </c>
      <c r="M33" s="19">
        <v>1833437</v>
      </c>
      <c r="N33" s="19">
        <f t="shared" si="4"/>
        <v>299.72813470655552</v>
      </c>
      <c r="O33" s="19">
        <v>1299203</v>
      </c>
      <c r="P33" s="19">
        <f t="shared" si="5"/>
        <v>212.3921857119503</v>
      </c>
      <c r="Q33" s="19">
        <v>1789149</v>
      </c>
      <c r="R33" s="19">
        <f t="shared" si="6"/>
        <v>292.48798430603239</v>
      </c>
      <c r="S33" s="19">
        <v>2873757</v>
      </c>
      <c r="T33" s="19">
        <f t="shared" si="7"/>
        <v>469.79843060323691</v>
      </c>
      <c r="U33" s="19">
        <v>493861</v>
      </c>
      <c r="V33" s="19">
        <f t="shared" si="8"/>
        <v>80.735818211541599</v>
      </c>
      <c r="W33" s="19">
        <v>472052</v>
      </c>
      <c r="X33" s="19">
        <f t="shared" si="9"/>
        <v>77.170508419159717</v>
      </c>
      <c r="Y33" s="19">
        <v>0</v>
      </c>
      <c r="Z33" s="19">
        <f t="shared" si="10"/>
        <v>0</v>
      </c>
      <c r="AA33" s="19">
        <v>406438</v>
      </c>
      <c r="AB33" s="19">
        <f t="shared" si="11"/>
        <v>66.44400850089913</v>
      </c>
      <c r="AC33" s="19">
        <v>0</v>
      </c>
      <c r="AD33" s="19">
        <f t="shared" si="12"/>
        <v>0</v>
      </c>
      <c r="AE33" s="19">
        <v>502518</v>
      </c>
      <c r="AF33" s="19">
        <f t="shared" si="13"/>
        <v>82.151054438450217</v>
      </c>
      <c r="AG33" s="19">
        <v>174493</v>
      </c>
      <c r="AH33" s="19">
        <f t="shared" si="14"/>
        <v>28.525911394474416</v>
      </c>
      <c r="AI33" s="19">
        <v>0</v>
      </c>
      <c r="AJ33" s="19">
        <f t="shared" si="15"/>
        <v>0</v>
      </c>
      <c r="AK33" s="19">
        <v>838</v>
      </c>
      <c r="AL33" s="19">
        <f t="shared" si="16"/>
        <v>0.13699525911394475</v>
      </c>
      <c r="AM33" s="19">
        <v>304238</v>
      </c>
      <c r="AN33" s="19">
        <f t="shared" si="17"/>
        <v>49.736472126859574</v>
      </c>
      <c r="AO33" s="20">
        <f t="shared" si="18"/>
        <v>40340508</v>
      </c>
      <c r="AP33" s="19">
        <f t="shared" si="19"/>
        <v>6594.8190289357526</v>
      </c>
    </row>
    <row r="34" spans="1:42" ht="15" customHeight="1" x14ac:dyDescent="0.2">
      <c r="A34" s="22">
        <v>32</v>
      </c>
      <c r="B34" s="46" t="s">
        <v>232</v>
      </c>
      <c r="C34" s="23" t="s">
        <v>71</v>
      </c>
      <c r="D34" s="24">
        <v>25197</v>
      </c>
      <c r="E34" s="25">
        <v>528816</v>
      </c>
      <c r="F34" s="25">
        <f t="shared" si="0"/>
        <v>20.987260388141447</v>
      </c>
      <c r="G34" s="25">
        <v>559161</v>
      </c>
      <c r="H34" s="25">
        <f t="shared" si="1"/>
        <v>22.1915704250506</v>
      </c>
      <c r="I34" s="25">
        <v>12816203</v>
      </c>
      <c r="J34" s="25">
        <f t="shared" si="2"/>
        <v>508.64003651228319</v>
      </c>
      <c r="K34" s="25">
        <v>79404611</v>
      </c>
      <c r="L34" s="25">
        <f t="shared" si="3"/>
        <v>3151.3517879112592</v>
      </c>
      <c r="M34" s="25">
        <v>8488670</v>
      </c>
      <c r="N34" s="25">
        <f t="shared" si="4"/>
        <v>336.89209032821367</v>
      </c>
      <c r="O34" s="25">
        <v>3526670</v>
      </c>
      <c r="P34" s="25">
        <f t="shared" si="5"/>
        <v>139.96388458943525</v>
      </c>
      <c r="Q34" s="25">
        <v>7717449</v>
      </c>
      <c r="R34" s="25">
        <f t="shared" si="6"/>
        <v>306.28443862364566</v>
      </c>
      <c r="S34" s="25">
        <v>11958751</v>
      </c>
      <c r="T34" s="25">
        <f t="shared" si="7"/>
        <v>474.61011231495814</v>
      </c>
      <c r="U34" s="25">
        <v>1586035</v>
      </c>
      <c r="V34" s="25">
        <f t="shared" si="8"/>
        <v>62.945390324244947</v>
      </c>
      <c r="W34" s="25">
        <v>1501139</v>
      </c>
      <c r="X34" s="25">
        <f t="shared" si="9"/>
        <v>59.576100329404291</v>
      </c>
      <c r="Y34" s="25">
        <v>0</v>
      </c>
      <c r="Z34" s="25">
        <f t="shared" si="10"/>
        <v>0</v>
      </c>
      <c r="AA34" s="25">
        <v>1319665</v>
      </c>
      <c r="AB34" s="25">
        <f t="shared" si="11"/>
        <v>52.37389371750605</v>
      </c>
      <c r="AC34" s="25">
        <v>0</v>
      </c>
      <c r="AD34" s="25">
        <f t="shared" si="12"/>
        <v>0</v>
      </c>
      <c r="AE34" s="25">
        <v>2219839</v>
      </c>
      <c r="AF34" s="25">
        <f t="shared" si="13"/>
        <v>88.099337222685236</v>
      </c>
      <c r="AG34" s="25">
        <v>288506</v>
      </c>
      <c r="AH34" s="25">
        <f t="shared" si="14"/>
        <v>11.450013890542525</v>
      </c>
      <c r="AI34" s="25">
        <v>0</v>
      </c>
      <c r="AJ34" s="25">
        <f t="shared" si="15"/>
        <v>0</v>
      </c>
      <c r="AK34" s="25">
        <v>747741</v>
      </c>
      <c r="AL34" s="25">
        <f t="shared" si="16"/>
        <v>29.675794737468745</v>
      </c>
      <c r="AM34" s="25">
        <v>480966</v>
      </c>
      <c r="AN34" s="25">
        <f t="shared" si="17"/>
        <v>19.088224788665318</v>
      </c>
      <c r="AO34" s="26">
        <f t="shared" si="18"/>
        <v>133144222</v>
      </c>
      <c r="AP34" s="25">
        <f t="shared" si="19"/>
        <v>5284.1299361035044</v>
      </c>
    </row>
    <row r="35" spans="1:42" ht="15" customHeight="1" x14ac:dyDescent="0.2">
      <c r="A35" s="22">
        <v>33</v>
      </c>
      <c r="B35" s="46" t="s">
        <v>232</v>
      </c>
      <c r="C35" s="23" t="s">
        <v>72</v>
      </c>
      <c r="D35" s="24">
        <v>1304</v>
      </c>
      <c r="E35" s="25">
        <v>441680</v>
      </c>
      <c r="F35" s="25">
        <f t="shared" si="0"/>
        <v>338.71165644171776</v>
      </c>
      <c r="G35" s="25">
        <v>43778</v>
      </c>
      <c r="H35" s="25">
        <f t="shared" si="1"/>
        <v>33.572085889570552</v>
      </c>
      <c r="I35" s="25">
        <v>1308806</v>
      </c>
      <c r="J35" s="25">
        <f t="shared" si="2"/>
        <v>1003.6855828220858</v>
      </c>
      <c r="K35" s="25">
        <v>3209868</v>
      </c>
      <c r="L35" s="25">
        <f t="shared" si="3"/>
        <v>2461.5552147239264</v>
      </c>
      <c r="M35" s="25">
        <v>396310</v>
      </c>
      <c r="N35" s="25">
        <f t="shared" si="4"/>
        <v>303.9187116564417</v>
      </c>
      <c r="O35" s="25">
        <v>357816</v>
      </c>
      <c r="P35" s="25">
        <f t="shared" si="5"/>
        <v>274.39877300613495</v>
      </c>
      <c r="Q35" s="25">
        <v>546683</v>
      </c>
      <c r="R35" s="25">
        <f t="shared" si="6"/>
        <v>419.23542944785277</v>
      </c>
      <c r="S35" s="25">
        <v>784893</v>
      </c>
      <c r="T35" s="25">
        <f t="shared" si="7"/>
        <v>601.91180981595096</v>
      </c>
      <c r="U35" s="25">
        <v>46910</v>
      </c>
      <c r="V35" s="25">
        <f t="shared" si="8"/>
        <v>35.973926380368098</v>
      </c>
      <c r="W35" s="25">
        <v>175381</v>
      </c>
      <c r="X35" s="25">
        <f t="shared" si="9"/>
        <v>134.49463190184048</v>
      </c>
      <c r="Y35" s="25">
        <v>0</v>
      </c>
      <c r="Z35" s="25">
        <f t="shared" si="10"/>
        <v>0</v>
      </c>
      <c r="AA35" s="25">
        <v>12634</v>
      </c>
      <c r="AB35" s="25">
        <f t="shared" si="11"/>
        <v>9.6886503067484657</v>
      </c>
      <c r="AC35" s="25">
        <v>0</v>
      </c>
      <c r="AD35" s="25">
        <f t="shared" si="12"/>
        <v>0</v>
      </c>
      <c r="AE35" s="25">
        <v>490093</v>
      </c>
      <c r="AF35" s="25">
        <f t="shared" si="13"/>
        <v>375.8381901840491</v>
      </c>
      <c r="AG35" s="25">
        <v>49997</v>
      </c>
      <c r="AH35" s="25">
        <f t="shared" si="14"/>
        <v>38.341257668711656</v>
      </c>
      <c r="AI35" s="25">
        <v>0</v>
      </c>
      <c r="AJ35" s="25">
        <f t="shared" si="15"/>
        <v>0</v>
      </c>
      <c r="AK35" s="25">
        <v>2900</v>
      </c>
      <c r="AL35" s="25">
        <f t="shared" si="16"/>
        <v>2.223926380368098</v>
      </c>
      <c r="AM35" s="25">
        <v>83143</v>
      </c>
      <c r="AN35" s="25">
        <f t="shared" si="17"/>
        <v>63.759969325153371</v>
      </c>
      <c r="AO35" s="26">
        <f t="shared" si="18"/>
        <v>7950892</v>
      </c>
      <c r="AP35" s="25">
        <f t="shared" si="19"/>
        <v>6097.30981595092</v>
      </c>
    </row>
    <row r="36" spans="1:42" ht="15" customHeight="1" x14ac:dyDescent="0.2">
      <c r="A36" s="22">
        <v>34</v>
      </c>
      <c r="B36" s="46" t="s">
        <v>232</v>
      </c>
      <c r="C36" s="23" t="s">
        <v>73</v>
      </c>
      <c r="D36" s="24">
        <v>3855</v>
      </c>
      <c r="E36" s="25">
        <v>920567</v>
      </c>
      <c r="F36" s="25">
        <f t="shared" si="0"/>
        <v>238.7981841763943</v>
      </c>
      <c r="G36" s="25">
        <v>8108</v>
      </c>
      <c r="H36" s="25">
        <f t="shared" si="1"/>
        <v>2.1032425421530481</v>
      </c>
      <c r="I36" s="25">
        <v>2749539</v>
      </c>
      <c r="J36" s="25">
        <f t="shared" si="2"/>
        <v>713.23968871595332</v>
      </c>
      <c r="K36" s="25">
        <v>13250962</v>
      </c>
      <c r="L36" s="25">
        <f t="shared" si="3"/>
        <v>3437.3442282749675</v>
      </c>
      <c r="M36" s="25">
        <v>1868132</v>
      </c>
      <c r="N36" s="25">
        <f t="shared" si="4"/>
        <v>484.59974059662778</v>
      </c>
      <c r="O36" s="25">
        <v>796023</v>
      </c>
      <c r="P36" s="25">
        <f t="shared" si="5"/>
        <v>206.4910505836576</v>
      </c>
      <c r="Q36" s="25">
        <v>1211704</v>
      </c>
      <c r="R36" s="25">
        <f t="shared" si="6"/>
        <v>314.32010376134889</v>
      </c>
      <c r="S36" s="25">
        <v>1441770</v>
      </c>
      <c r="T36" s="25">
        <f t="shared" si="7"/>
        <v>374</v>
      </c>
      <c r="U36" s="25">
        <v>247469</v>
      </c>
      <c r="V36" s="25">
        <f t="shared" si="8"/>
        <v>64.194293125810631</v>
      </c>
      <c r="W36" s="25">
        <v>449333</v>
      </c>
      <c r="X36" s="25">
        <f t="shared" si="9"/>
        <v>116.55849546044098</v>
      </c>
      <c r="Y36" s="25">
        <v>0</v>
      </c>
      <c r="Z36" s="25">
        <f t="shared" si="10"/>
        <v>0</v>
      </c>
      <c r="AA36" s="25">
        <v>129627</v>
      </c>
      <c r="AB36" s="25">
        <f t="shared" si="11"/>
        <v>33.625680933852138</v>
      </c>
      <c r="AC36" s="25">
        <v>20415</v>
      </c>
      <c r="AD36" s="25">
        <f t="shared" si="12"/>
        <v>5.2957198443579765</v>
      </c>
      <c r="AE36" s="25">
        <v>312662</v>
      </c>
      <c r="AF36" s="25">
        <f t="shared" si="13"/>
        <v>81.105577172503246</v>
      </c>
      <c r="AG36" s="25">
        <v>267783</v>
      </c>
      <c r="AH36" s="25">
        <f t="shared" si="14"/>
        <v>69.463813229571983</v>
      </c>
      <c r="AI36" s="25">
        <v>35399</v>
      </c>
      <c r="AJ36" s="25">
        <f t="shared" si="15"/>
        <v>9.1826199740596621</v>
      </c>
      <c r="AK36" s="25">
        <v>2500</v>
      </c>
      <c r="AL36" s="25">
        <f t="shared" si="16"/>
        <v>0.64850843060959795</v>
      </c>
      <c r="AM36" s="25">
        <v>143278</v>
      </c>
      <c r="AN36" s="25">
        <f t="shared" si="17"/>
        <v>37.166796368352792</v>
      </c>
      <c r="AO36" s="26">
        <f t="shared" si="18"/>
        <v>23855271</v>
      </c>
      <c r="AP36" s="25">
        <f t="shared" si="19"/>
        <v>6188.1377431906612</v>
      </c>
    </row>
    <row r="37" spans="1:42" ht="15" customHeight="1" x14ac:dyDescent="0.2">
      <c r="A37" s="27">
        <v>35</v>
      </c>
      <c r="B37" s="47" t="s">
        <v>232</v>
      </c>
      <c r="C37" s="28" t="s">
        <v>74</v>
      </c>
      <c r="D37" s="29">
        <v>6168</v>
      </c>
      <c r="E37" s="30">
        <v>884063</v>
      </c>
      <c r="F37" s="30">
        <f t="shared" si="0"/>
        <v>143.33057717250324</v>
      </c>
      <c r="G37" s="30">
        <v>0</v>
      </c>
      <c r="H37" s="30">
        <f t="shared" si="1"/>
        <v>0</v>
      </c>
      <c r="I37" s="30">
        <v>3194093</v>
      </c>
      <c r="J37" s="30">
        <f t="shared" si="2"/>
        <v>517.84905966277563</v>
      </c>
      <c r="K37" s="30">
        <v>20227011</v>
      </c>
      <c r="L37" s="30">
        <f t="shared" si="3"/>
        <v>3279.3467898832687</v>
      </c>
      <c r="M37" s="30">
        <v>1429869</v>
      </c>
      <c r="N37" s="30">
        <f t="shared" si="4"/>
        <v>231.8205252918288</v>
      </c>
      <c r="O37" s="30">
        <v>902952</v>
      </c>
      <c r="P37" s="30">
        <f t="shared" si="5"/>
        <v>146.3929961089494</v>
      </c>
      <c r="Q37" s="30">
        <v>915431</v>
      </c>
      <c r="R37" s="30">
        <f t="shared" si="6"/>
        <v>148.4161802853437</v>
      </c>
      <c r="S37" s="30">
        <v>2040307</v>
      </c>
      <c r="T37" s="30">
        <f t="shared" si="7"/>
        <v>330.78907263294423</v>
      </c>
      <c r="U37" s="30">
        <v>175176</v>
      </c>
      <c r="V37" s="30">
        <f t="shared" si="8"/>
        <v>28.40077821011673</v>
      </c>
      <c r="W37" s="30">
        <v>659797</v>
      </c>
      <c r="X37" s="30">
        <f t="shared" si="9"/>
        <v>106.97097924773023</v>
      </c>
      <c r="Y37" s="30">
        <v>0</v>
      </c>
      <c r="Z37" s="30">
        <f t="shared" si="10"/>
        <v>0</v>
      </c>
      <c r="AA37" s="30">
        <v>224625</v>
      </c>
      <c r="AB37" s="30">
        <f t="shared" si="11"/>
        <v>36.417801556420237</v>
      </c>
      <c r="AC37" s="30">
        <v>0</v>
      </c>
      <c r="AD37" s="30">
        <f t="shared" si="12"/>
        <v>0</v>
      </c>
      <c r="AE37" s="30">
        <v>1723107</v>
      </c>
      <c r="AF37" s="30">
        <f t="shared" si="13"/>
        <v>279.3623540856031</v>
      </c>
      <c r="AG37" s="30">
        <v>149389</v>
      </c>
      <c r="AH37" s="30">
        <f t="shared" si="14"/>
        <v>24.220006485084305</v>
      </c>
      <c r="AI37" s="30">
        <v>0</v>
      </c>
      <c r="AJ37" s="30">
        <f t="shared" si="15"/>
        <v>0</v>
      </c>
      <c r="AK37" s="30">
        <v>0</v>
      </c>
      <c r="AL37" s="30">
        <f t="shared" si="16"/>
        <v>0</v>
      </c>
      <c r="AM37" s="30">
        <v>129772</v>
      </c>
      <c r="AN37" s="30">
        <f t="shared" si="17"/>
        <v>21.039559014267187</v>
      </c>
      <c r="AO37" s="31">
        <f t="shared" si="18"/>
        <v>32655592</v>
      </c>
      <c r="AP37" s="30">
        <f t="shared" si="19"/>
        <v>5294.356679636835</v>
      </c>
    </row>
    <row r="38" spans="1:42" ht="15" customHeight="1" x14ac:dyDescent="0.2">
      <c r="A38" s="16">
        <v>36</v>
      </c>
      <c r="B38" s="45" t="s">
        <v>232</v>
      </c>
      <c r="C38" s="17" t="s">
        <v>75</v>
      </c>
      <c r="D38" s="18">
        <v>4952</v>
      </c>
      <c r="E38" s="19">
        <v>5220605</v>
      </c>
      <c r="F38" s="19">
        <f t="shared" si="0"/>
        <v>1054.2417205169629</v>
      </c>
      <c r="G38" s="19">
        <v>146288</v>
      </c>
      <c r="H38" s="19">
        <f t="shared" si="1"/>
        <v>29.541195476575123</v>
      </c>
      <c r="I38" s="19">
        <v>6117469</v>
      </c>
      <c r="J38" s="19">
        <f t="shared" si="2"/>
        <v>1235.3531906300484</v>
      </c>
      <c r="K38" s="19">
        <v>18555107</v>
      </c>
      <c r="L38" s="19">
        <f t="shared" si="3"/>
        <v>3746.9925282714057</v>
      </c>
      <c r="M38" s="19">
        <v>3245969</v>
      </c>
      <c r="N38" s="19">
        <f t="shared" si="4"/>
        <v>655.4864701130856</v>
      </c>
      <c r="O38" s="19">
        <v>1662110</v>
      </c>
      <c r="P38" s="19">
        <f t="shared" si="5"/>
        <v>335.64418416801294</v>
      </c>
      <c r="Q38" s="19">
        <v>2523569</v>
      </c>
      <c r="R38" s="19">
        <f t="shared" si="6"/>
        <v>509.60601777059776</v>
      </c>
      <c r="S38" s="19">
        <v>1325171</v>
      </c>
      <c r="T38" s="19">
        <f t="shared" si="7"/>
        <v>267.60319063004846</v>
      </c>
      <c r="U38" s="19">
        <v>263464</v>
      </c>
      <c r="V38" s="19">
        <f t="shared" si="8"/>
        <v>53.203554119547654</v>
      </c>
      <c r="W38" s="19">
        <v>1165339</v>
      </c>
      <c r="X38" s="19">
        <f t="shared" si="9"/>
        <v>235.32693861066235</v>
      </c>
      <c r="Y38" s="19">
        <v>17004</v>
      </c>
      <c r="Z38" s="19">
        <f t="shared" si="10"/>
        <v>3.4337641357027464</v>
      </c>
      <c r="AA38" s="19">
        <v>320118</v>
      </c>
      <c r="AB38" s="19">
        <f t="shared" si="11"/>
        <v>64.644184168012927</v>
      </c>
      <c r="AC38" s="19">
        <v>0</v>
      </c>
      <c r="AD38" s="19">
        <f t="shared" si="12"/>
        <v>0</v>
      </c>
      <c r="AE38" s="19">
        <v>302854</v>
      </c>
      <c r="AF38" s="19">
        <f t="shared" si="13"/>
        <v>61.157915993537962</v>
      </c>
      <c r="AG38" s="19">
        <v>0</v>
      </c>
      <c r="AH38" s="19">
        <f t="shared" si="14"/>
        <v>0</v>
      </c>
      <c r="AI38" s="19">
        <v>0</v>
      </c>
      <c r="AJ38" s="19">
        <f t="shared" si="15"/>
        <v>0</v>
      </c>
      <c r="AK38" s="19">
        <v>90774</v>
      </c>
      <c r="AL38" s="19">
        <f t="shared" si="16"/>
        <v>18.330775444264944</v>
      </c>
      <c r="AM38" s="19">
        <v>535271</v>
      </c>
      <c r="AN38" s="19">
        <f t="shared" si="17"/>
        <v>108.09188206785137</v>
      </c>
      <c r="AO38" s="20">
        <f t="shared" si="18"/>
        <v>41491112</v>
      </c>
      <c r="AP38" s="19">
        <f t="shared" si="19"/>
        <v>8378.6575121163169</v>
      </c>
    </row>
    <row r="39" spans="1:42" ht="15" customHeight="1" x14ac:dyDescent="0.2">
      <c r="A39" s="22">
        <v>37</v>
      </c>
      <c r="B39" s="46" t="s">
        <v>232</v>
      </c>
      <c r="C39" s="23" t="s">
        <v>76</v>
      </c>
      <c r="D39" s="24">
        <v>19304</v>
      </c>
      <c r="E39" s="25">
        <v>2657587</v>
      </c>
      <c r="F39" s="25">
        <f t="shared" si="0"/>
        <v>137.67027559055117</v>
      </c>
      <c r="G39" s="25">
        <v>49128</v>
      </c>
      <c r="H39" s="25">
        <f t="shared" si="1"/>
        <v>2.5449647741400745</v>
      </c>
      <c r="I39" s="25">
        <v>11432679</v>
      </c>
      <c r="J39" s="25">
        <f t="shared" si="2"/>
        <v>592.24404268545379</v>
      </c>
      <c r="K39" s="25">
        <v>64004343</v>
      </c>
      <c r="L39" s="25">
        <f t="shared" si="3"/>
        <v>3315.6000310816412</v>
      </c>
      <c r="M39" s="25">
        <v>10321298</v>
      </c>
      <c r="N39" s="25">
        <f t="shared" si="4"/>
        <v>534.67146705346045</v>
      </c>
      <c r="O39" s="25">
        <v>4208695</v>
      </c>
      <c r="P39" s="25">
        <f t="shared" si="5"/>
        <v>218.02191255698301</v>
      </c>
      <c r="Q39" s="25">
        <v>4709737</v>
      </c>
      <c r="R39" s="25">
        <f t="shared" si="6"/>
        <v>243.97725859925404</v>
      </c>
      <c r="S39" s="25">
        <v>12257787</v>
      </c>
      <c r="T39" s="25">
        <f t="shared" si="7"/>
        <v>634.98689390799836</v>
      </c>
      <c r="U39" s="25">
        <v>1470780</v>
      </c>
      <c r="V39" s="25">
        <f t="shared" si="8"/>
        <v>76.190426854537918</v>
      </c>
      <c r="W39" s="25">
        <v>1910645</v>
      </c>
      <c r="X39" s="25">
        <f t="shared" si="9"/>
        <v>98.976636966431826</v>
      </c>
      <c r="Y39" s="25">
        <v>0</v>
      </c>
      <c r="Z39" s="25">
        <f t="shared" si="10"/>
        <v>0</v>
      </c>
      <c r="AA39" s="25">
        <v>1638506</v>
      </c>
      <c r="AB39" s="25">
        <f t="shared" si="11"/>
        <v>84.879092416079573</v>
      </c>
      <c r="AC39" s="25">
        <v>0</v>
      </c>
      <c r="AD39" s="25">
        <f t="shared" si="12"/>
        <v>0</v>
      </c>
      <c r="AE39" s="25">
        <v>889723</v>
      </c>
      <c r="AF39" s="25">
        <f t="shared" si="13"/>
        <v>46.090084956485704</v>
      </c>
      <c r="AG39" s="25">
        <v>572961</v>
      </c>
      <c r="AH39" s="25">
        <f t="shared" si="14"/>
        <v>29.680946953999172</v>
      </c>
      <c r="AI39" s="25">
        <v>0</v>
      </c>
      <c r="AJ39" s="25">
        <f t="shared" si="15"/>
        <v>0</v>
      </c>
      <c r="AK39" s="25">
        <v>0</v>
      </c>
      <c r="AL39" s="25">
        <f t="shared" si="16"/>
        <v>0</v>
      </c>
      <c r="AM39" s="25">
        <v>330798</v>
      </c>
      <c r="AN39" s="25">
        <f t="shared" si="17"/>
        <v>17.136241193535017</v>
      </c>
      <c r="AO39" s="26">
        <f t="shared" si="18"/>
        <v>116454667</v>
      </c>
      <c r="AP39" s="25">
        <f t="shared" si="19"/>
        <v>6032.6702755905508</v>
      </c>
    </row>
    <row r="40" spans="1:42" ht="15" customHeight="1" x14ac:dyDescent="0.2">
      <c r="A40" s="22">
        <v>38</v>
      </c>
      <c r="B40" s="46" t="s">
        <v>232</v>
      </c>
      <c r="C40" s="23" t="s">
        <v>77</v>
      </c>
      <c r="D40" s="24">
        <v>4045</v>
      </c>
      <c r="E40" s="25">
        <v>2270341</v>
      </c>
      <c r="F40" s="25">
        <f t="shared" si="0"/>
        <v>561.27095179233618</v>
      </c>
      <c r="G40" s="25">
        <v>344110</v>
      </c>
      <c r="H40" s="25">
        <f t="shared" si="1"/>
        <v>85.070457354758958</v>
      </c>
      <c r="I40" s="25">
        <v>3059087</v>
      </c>
      <c r="J40" s="25">
        <f t="shared" si="2"/>
        <v>756.26378244746604</v>
      </c>
      <c r="K40" s="25">
        <v>15251525</v>
      </c>
      <c r="L40" s="25">
        <f t="shared" si="3"/>
        <v>3770.4635352286773</v>
      </c>
      <c r="M40" s="25">
        <v>2123103</v>
      </c>
      <c r="N40" s="25">
        <f t="shared" si="4"/>
        <v>524.8709517923362</v>
      </c>
      <c r="O40" s="25">
        <v>1623243</v>
      </c>
      <c r="P40" s="25">
        <f t="shared" si="5"/>
        <v>401.29616810877627</v>
      </c>
      <c r="Q40" s="25">
        <v>3062993</v>
      </c>
      <c r="R40" s="25">
        <f t="shared" si="6"/>
        <v>757.22941903584672</v>
      </c>
      <c r="S40" s="25">
        <v>2883225</v>
      </c>
      <c r="T40" s="25">
        <f t="shared" si="7"/>
        <v>712.78739184177994</v>
      </c>
      <c r="U40" s="25">
        <v>814866</v>
      </c>
      <c r="V40" s="25">
        <f t="shared" si="8"/>
        <v>201.45018541409146</v>
      </c>
      <c r="W40" s="25">
        <v>521093</v>
      </c>
      <c r="X40" s="25">
        <f t="shared" si="9"/>
        <v>128.82398022249691</v>
      </c>
      <c r="Y40" s="25">
        <v>0</v>
      </c>
      <c r="Z40" s="25">
        <f t="shared" si="10"/>
        <v>0</v>
      </c>
      <c r="AA40" s="25">
        <v>174666</v>
      </c>
      <c r="AB40" s="25">
        <f t="shared" si="11"/>
        <v>43.180716934487023</v>
      </c>
      <c r="AC40" s="25">
        <v>0</v>
      </c>
      <c r="AD40" s="25">
        <f t="shared" si="12"/>
        <v>0</v>
      </c>
      <c r="AE40" s="25">
        <v>232636</v>
      </c>
      <c r="AF40" s="25">
        <f t="shared" si="13"/>
        <v>57.511990111248458</v>
      </c>
      <c r="AG40" s="25">
        <v>106520</v>
      </c>
      <c r="AH40" s="25">
        <f t="shared" si="14"/>
        <v>26.333745364647712</v>
      </c>
      <c r="AI40" s="25">
        <v>0</v>
      </c>
      <c r="AJ40" s="25">
        <f t="shared" si="15"/>
        <v>0</v>
      </c>
      <c r="AK40" s="25">
        <v>0</v>
      </c>
      <c r="AL40" s="25">
        <f t="shared" si="16"/>
        <v>0</v>
      </c>
      <c r="AM40" s="25">
        <v>38125</v>
      </c>
      <c r="AN40" s="25">
        <f t="shared" si="17"/>
        <v>9.42521631644005</v>
      </c>
      <c r="AO40" s="26">
        <f t="shared" si="18"/>
        <v>32505533</v>
      </c>
      <c r="AP40" s="25">
        <f t="shared" si="19"/>
        <v>8035.9784919653894</v>
      </c>
    </row>
    <row r="41" spans="1:42" ht="15" customHeight="1" x14ac:dyDescent="0.2">
      <c r="A41" s="22">
        <v>39</v>
      </c>
      <c r="B41" s="46" t="s">
        <v>232</v>
      </c>
      <c r="C41" s="23" t="s">
        <v>78</v>
      </c>
      <c r="D41" s="24">
        <v>2945</v>
      </c>
      <c r="E41" s="25">
        <v>402262</v>
      </c>
      <c r="F41" s="25">
        <f t="shared" si="0"/>
        <v>136.59151103565364</v>
      </c>
      <c r="G41" s="25">
        <v>59694</v>
      </c>
      <c r="H41" s="25">
        <f t="shared" si="1"/>
        <v>20.26960950764007</v>
      </c>
      <c r="I41" s="25">
        <v>2029035</v>
      </c>
      <c r="J41" s="25">
        <f t="shared" si="2"/>
        <v>688.97623089983017</v>
      </c>
      <c r="K41" s="25">
        <v>8885952</v>
      </c>
      <c r="L41" s="25">
        <f t="shared" si="3"/>
        <v>3017.3011884550083</v>
      </c>
      <c r="M41" s="25">
        <v>562852</v>
      </c>
      <c r="N41" s="25">
        <f t="shared" si="4"/>
        <v>191.12122241086587</v>
      </c>
      <c r="O41" s="25">
        <v>640583</v>
      </c>
      <c r="P41" s="25">
        <f t="shared" si="5"/>
        <v>217.51544991511037</v>
      </c>
      <c r="Q41" s="25">
        <v>606134</v>
      </c>
      <c r="R41" s="25">
        <f t="shared" si="6"/>
        <v>205.81799660441425</v>
      </c>
      <c r="S41" s="25">
        <v>811936</v>
      </c>
      <c r="T41" s="25">
        <f t="shared" si="7"/>
        <v>275.69983022071307</v>
      </c>
      <c r="U41" s="25">
        <v>122720</v>
      </c>
      <c r="V41" s="25">
        <f t="shared" si="8"/>
        <v>41.670628183361629</v>
      </c>
      <c r="W41" s="25">
        <v>133268</v>
      </c>
      <c r="X41" s="25">
        <f t="shared" si="9"/>
        <v>45.252292020373517</v>
      </c>
      <c r="Y41" s="25">
        <v>0</v>
      </c>
      <c r="Z41" s="25">
        <f t="shared" si="10"/>
        <v>0</v>
      </c>
      <c r="AA41" s="25">
        <v>607519</v>
      </c>
      <c r="AB41" s="25">
        <f t="shared" si="11"/>
        <v>206.28828522920205</v>
      </c>
      <c r="AC41" s="25">
        <v>0</v>
      </c>
      <c r="AD41" s="25">
        <f t="shared" si="12"/>
        <v>0</v>
      </c>
      <c r="AE41" s="25">
        <v>254331</v>
      </c>
      <c r="AF41" s="25">
        <f t="shared" si="13"/>
        <v>86.36027164685909</v>
      </c>
      <c r="AG41" s="25">
        <v>33400</v>
      </c>
      <c r="AH41" s="25">
        <f t="shared" si="14"/>
        <v>11.341256366723259</v>
      </c>
      <c r="AI41" s="25">
        <v>0</v>
      </c>
      <c r="AJ41" s="25">
        <f t="shared" si="15"/>
        <v>0</v>
      </c>
      <c r="AK41" s="25">
        <v>0</v>
      </c>
      <c r="AL41" s="25">
        <f t="shared" si="16"/>
        <v>0</v>
      </c>
      <c r="AM41" s="25">
        <v>7163</v>
      </c>
      <c r="AN41" s="25">
        <f t="shared" si="17"/>
        <v>2.4322580645161289</v>
      </c>
      <c r="AO41" s="26">
        <f t="shared" si="18"/>
        <v>15156849</v>
      </c>
      <c r="AP41" s="25">
        <f t="shared" si="19"/>
        <v>5146.6380305602715</v>
      </c>
    </row>
    <row r="42" spans="1:42" ht="15" customHeight="1" x14ac:dyDescent="0.2">
      <c r="A42" s="27">
        <v>40</v>
      </c>
      <c r="B42" s="47" t="s">
        <v>232</v>
      </c>
      <c r="C42" s="28" t="s">
        <v>79</v>
      </c>
      <c r="D42" s="29">
        <v>23329</v>
      </c>
      <c r="E42" s="30">
        <v>2139295</v>
      </c>
      <c r="F42" s="30">
        <f t="shared" si="0"/>
        <v>91.701101633160448</v>
      </c>
      <c r="G42" s="30">
        <v>33646</v>
      </c>
      <c r="H42" s="30">
        <f t="shared" si="1"/>
        <v>1.4422392730078444</v>
      </c>
      <c r="I42" s="30">
        <v>14662123</v>
      </c>
      <c r="J42" s="30">
        <f t="shared" si="2"/>
        <v>628.49342020660981</v>
      </c>
      <c r="K42" s="30">
        <v>83354253</v>
      </c>
      <c r="L42" s="30">
        <f t="shared" si="3"/>
        <v>3572.9886836126711</v>
      </c>
      <c r="M42" s="30">
        <v>5457746</v>
      </c>
      <c r="N42" s="30">
        <f t="shared" si="4"/>
        <v>233.94684727163616</v>
      </c>
      <c r="O42" s="30">
        <v>3281234</v>
      </c>
      <c r="P42" s="30">
        <f t="shared" si="5"/>
        <v>140.65043508080072</v>
      </c>
      <c r="Q42" s="30">
        <v>7834220</v>
      </c>
      <c r="R42" s="30">
        <f t="shared" si="6"/>
        <v>335.81465129238285</v>
      </c>
      <c r="S42" s="30">
        <v>11522215</v>
      </c>
      <c r="T42" s="30">
        <f t="shared" si="7"/>
        <v>493.90093874576706</v>
      </c>
      <c r="U42" s="30">
        <v>1245211</v>
      </c>
      <c r="V42" s="30">
        <f t="shared" si="8"/>
        <v>53.376098418277678</v>
      </c>
      <c r="W42" s="30">
        <v>1354840</v>
      </c>
      <c r="X42" s="30">
        <f t="shared" si="9"/>
        <v>58.075356851986797</v>
      </c>
      <c r="Y42" s="30">
        <v>281376</v>
      </c>
      <c r="Z42" s="30">
        <f t="shared" si="10"/>
        <v>12.061211367825454</v>
      </c>
      <c r="AA42" s="30">
        <v>92734</v>
      </c>
      <c r="AB42" s="30">
        <f t="shared" si="11"/>
        <v>3.9750525097518112</v>
      </c>
      <c r="AC42" s="30">
        <v>0</v>
      </c>
      <c r="AD42" s="30">
        <f t="shared" si="12"/>
        <v>0</v>
      </c>
      <c r="AE42" s="30">
        <v>1798929</v>
      </c>
      <c r="AF42" s="30">
        <f t="shared" si="13"/>
        <v>77.111277808735906</v>
      </c>
      <c r="AG42" s="30">
        <v>762573</v>
      </c>
      <c r="AH42" s="30">
        <f t="shared" si="14"/>
        <v>32.687770585965964</v>
      </c>
      <c r="AI42" s="30">
        <v>21551</v>
      </c>
      <c r="AJ42" s="30">
        <f t="shared" si="15"/>
        <v>0.92378584594281798</v>
      </c>
      <c r="AK42" s="30">
        <v>552471</v>
      </c>
      <c r="AL42" s="30">
        <f t="shared" si="16"/>
        <v>23.681726606369754</v>
      </c>
      <c r="AM42" s="30">
        <v>631805</v>
      </c>
      <c r="AN42" s="30">
        <f t="shared" si="17"/>
        <v>27.08238672896395</v>
      </c>
      <c r="AO42" s="31">
        <f t="shared" si="18"/>
        <v>135026222</v>
      </c>
      <c r="AP42" s="30">
        <f t="shared" si="19"/>
        <v>5787.9129838398558</v>
      </c>
    </row>
    <row r="43" spans="1:42" ht="15" customHeight="1" x14ac:dyDescent="0.2">
      <c r="A43" s="16">
        <v>41</v>
      </c>
      <c r="B43" s="45" t="s">
        <v>232</v>
      </c>
      <c r="C43" s="17" t="s">
        <v>80</v>
      </c>
      <c r="D43" s="18">
        <v>1484</v>
      </c>
      <c r="E43" s="19">
        <v>621083</v>
      </c>
      <c r="F43" s="19">
        <f t="shared" si="0"/>
        <v>418.51954177897574</v>
      </c>
      <c r="G43" s="19">
        <v>330672</v>
      </c>
      <c r="H43" s="19">
        <f t="shared" si="1"/>
        <v>222.82479784366578</v>
      </c>
      <c r="I43" s="19">
        <v>1402814</v>
      </c>
      <c r="J43" s="19">
        <f t="shared" si="2"/>
        <v>945.29245283018872</v>
      </c>
      <c r="K43" s="19">
        <v>7457021</v>
      </c>
      <c r="L43" s="19">
        <f t="shared" si="3"/>
        <v>5024.946765498652</v>
      </c>
      <c r="M43" s="19">
        <v>663945</v>
      </c>
      <c r="N43" s="19">
        <f t="shared" si="4"/>
        <v>447.40229110512132</v>
      </c>
      <c r="O43" s="19">
        <v>613423</v>
      </c>
      <c r="P43" s="19">
        <f t="shared" si="5"/>
        <v>413.35781671159032</v>
      </c>
      <c r="Q43" s="19">
        <v>549714</v>
      </c>
      <c r="R43" s="19">
        <f t="shared" si="6"/>
        <v>370.42722371967653</v>
      </c>
      <c r="S43" s="19">
        <v>1465443</v>
      </c>
      <c r="T43" s="19">
        <f t="shared" si="7"/>
        <v>987.49528301886789</v>
      </c>
      <c r="U43" s="19">
        <v>113720</v>
      </c>
      <c r="V43" s="19">
        <f t="shared" si="8"/>
        <v>76.630727762803232</v>
      </c>
      <c r="W43" s="19">
        <v>74228</v>
      </c>
      <c r="X43" s="19">
        <f t="shared" si="9"/>
        <v>50.018867924528301</v>
      </c>
      <c r="Y43" s="19">
        <v>0</v>
      </c>
      <c r="Z43" s="19">
        <f t="shared" si="10"/>
        <v>0</v>
      </c>
      <c r="AA43" s="19">
        <v>34913</v>
      </c>
      <c r="AB43" s="19">
        <f t="shared" si="11"/>
        <v>23.526280323450134</v>
      </c>
      <c r="AC43" s="19">
        <v>0</v>
      </c>
      <c r="AD43" s="19">
        <f t="shared" si="12"/>
        <v>0</v>
      </c>
      <c r="AE43" s="19">
        <v>91158</v>
      </c>
      <c r="AF43" s="19">
        <f t="shared" si="13"/>
        <v>61.427223719676547</v>
      </c>
      <c r="AG43" s="19">
        <v>93793</v>
      </c>
      <c r="AH43" s="19">
        <f t="shared" si="14"/>
        <v>63.202830188679243</v>
      </c>
      <c r="AI43" s="19">
        <v>0</v>
      </c>
      <c r="AJ43" s="19">
        <f t="shared" si="15"/>
        <v>0</v>
      </c>
      <c r="AK43" s="19">
        <v>8119</v>
      </c>
      <c r="AL43" s="19">
        <f t="shared" si="16"/>
        <v>5.4710242587601075</v>
      </c>
      <c r="AM43" s="19">
        <v>2820</v>
      </c>
      <c r="AN43" s="19">
        <f t="shared" si="17"/>
        <v>1.9002695417789757</v>
      </c>
      <c r="AO43" s="20">
        <f t="shared" si="18"/>
        <v>13522866</v>
      </c>
      <c r="AP43" s="19">
        <f t="shared" si="19"/>
        <v>9112.4433962264156</v>
      </c>
    </row>
    <row r="44" spans="1:42" ht="15" customHeight="1" x14ac:dyDescent="0.2">
      <c r="A44" s="22">
        <v>42</v>
      </c>
      <c r="B44" s="46" t="s">
        <v>232</v>
      </c>
      <c r="C44" s="23" t="s">
        <v>81</v>
      </c>
      <c r="D44" s="24">
        <v>2882</v>
      </c>
      <c r="E44" s="25">
        <v>716314</v>
      </c>
      <c r="F44" s="25">
        <f t="shared" si="0"/>
        <v>248.5475364330326</v>
      </c>
      <c r="G44" s="25">
        <v>136140</v>
      </c>
      <c r="H44" s="25">
        <f t="shared" si="1"/>
        <v>47.238029146426094</v>
      </c>
      <c r="I44" s="25">
        <v>2659017</v>
      </c>
      <c r="J44" s="25">
        <f t="shared" si="2"/>
        <v>922.62907702984035</v>
      </c>
      <c r="K44" s="25">
        <v>8607509</v>
      </c>
      <c r="L44" s="25">
        <f t="shared" si="3"/>
        <v>2986.6443442054128</v>
      </c>
      <c r="M44" s="25">
        <v>775953</v>
      </c>
      <c r="N44" s="25">
        <f t="shared" si="4"/>
        <v>269.24115197779321</v>
      </c>
      <c r="O44" s="25">
        <v>648933</v>
      </c>
      <c r="P44" s="25">
        <f t="shared" si="5"/>
        <v>225.1675919500347</v>
      </c>
      <c r="Q44" s="25">
        <v>631737</v>
      </c>
      <c r="R44" s="25">
        <f t="shared" si="6"/>
        <v>219.20090215128383</v>
      </c>
      <c r="S44" s="25">
        <v>1787723</v>
      </c>
      <c r="T44" s="25">
        <f t="shared" si="7"/>
        <v>620.30638445523937</v>
      </c>
      <c r="U44" s="25">
        <v>210568</v>
      </c>
      <c r="V44" s="25">
        <f t="shared" si="8"/>
        <v>73.063150589868144</v>
      </c>
      <c r="W44" s="25">
        <v>164497</v>
      </c>
      <c r="X44" s="25">
        <f t="shared" si="9"/>
        <v>57.077376821651633</v>
      </c>
      <c r="Y44" s="25">
        <v>0</v>
      </c>
      <c r="Z44" s="25">
        <f t="shared" si="10"/>
        <v>0</v>
      </c>
      <c r="AA44" s="25">
        <v>7815</v>
      </c>
      <c r="AB44" s="25">
        <f t="shared" si="11"/>
        <v>2.7116585704371965</v>
      </c>
      <c r="AC44" s="25">
        <v>0</v>
      </c>
      <c r="AD44" s="25">
        <f t="shared" si="12"/>
        <v>0</v>
      </c>
      <c r="AE44" s="25">
        <v>189575</v>
      </c>
      <c r="AF44" s="25">
        <f t="shared" si="13"/>
        <v>65.778972935461482</v>
      </c>
      <c r="AG44" s="25">
        <v>102632</v>
      </c>
      <c r="AH44" s="25">
        <f t="shared" si="14"/>
        <v>35.611380985426784</v>
      </c>
      <c r="AI44" s="25">
        <v>2139</v>
      </c>
      <c r="AJ44" s="25">
        <f t="shared" si="15"/>
        <v>0.7421929215822346</v>
      </c>
      <c r="AK44" s="25">
        <v>907</v>
      </c>
      <c r="AL44" s="25">
        <f t="shared" si="16"/>
        <v>0.3147120055517002</v>
      </c>
      <c r="AM44" s="25">
        <v>115035</v>
      </c>
      <c r="AN44" s="25">
        <f t="shared" si="17"/>
        <v>39.914989590562108</v>
      </c>
      <c r="AO44" s="26">
        <f t="shared" si="18"/>
        <v>16756494</v>
      </c>
      <c r="AP44" s="25">
        <f t="shared" si="19"/>
        <v>5814.1894517696046</v>
      </c>
    </row>
    <row r="45" spans="1:42" ht="15" customHeight="1" x14ac:dyDescent="0.2">
      <c r="A45" s="22">
        <v>43</v>
      </c>
      <c r="B45" s="46" t="s">
        <v>232</v>
      </c>
      <c r="C45" s="23" t="s">
        <v>82</v>
      </c>
      <c r="D45" s="24">
        <v>4416</v>
      </c>
      <c r="E45" s="25">
        <v>545455</v>
      </c>
      <c r="F45" s="25">
        <f t="shared" si="0"/>
        <v>123.51788949275362</v>
      </c>
      <c r="G45" s="25">
        <v>0</v>
      </c>
      <c r="H45" s="25">
        <f t="shared" si="1"/>
        <v>0</v>
      </c>
      <c r="I45" s="25">
        <v>3080488</v>
      </c>
      <c r="J45" s="25">
        <f t="shared" si="2"/>
        <v>697.57427536231887</v>
      </c>
      <c r="K45" s="25">
        <v>14590865</v>
      </c>
      <c r="L45" s="25">
        <f t="shared" si="3"/>
        <v>3304.0908061594205</v>
      </c>
      <c r="M45" s="25">
        <v>721772</v>
      </c>
      <c r="N45" s="25">
        <f t="shared" si="4"/>
        <v>163.44474637681159</v>
      </c>
      <c r="O45" s="25">
        <v>903138</v>
      </c>
      <c r="P45" s="25">
        <f t="shared" si="5"/>
        <v>204.51494565217391</v>
      </c>
      <c r="Q45" s="25">
        <v>1687452</v>
      </c>
      <c r="R45" s="25">
        <f t="shared" si="6"/>
        <v>382.12228260869563</v>
      </c>
      <c r="S45" s="25">
        <v>2540174</v>
      </c>
      <c r="T45" s="25">
        <f t="shared" si="7"/>
        <v>575.22056159420288</v>
      </c>
      <c r="U45" s="25">
        <v>0</v>
      </c>
      <c r="V45" s="25">
        <f t="shared" si="8"/>
        <v>0</v>
      </c>
      <c r="W45" s="25">
        <v>465815</v>
      </c>
      <c r="X45" s="25">
        <f t="shared" si="9"/>
        <v>105.48346920289855</v>
      </c>
      <c r="Y45" s="25">
        <v>15354</v>
      </c>
      <c r="Z45" s="25">
        <f t="shared" si="10"/>
        <v>3.4769021739130435</v>
      </c>
      <c r="AA45" s="25">
        <v>107894</v>
      </c>
      <c r="AB45" s="25">
        <f t="shared" si="11"/>
        <v>24.432518115942027</v>
      </c>
      <c r="AC45" s="25">
        <v>0</v>
      </c>
      <c r="AD45" s="25">
        <f t="shared" si="12"/>
        <v>0</v>
      </c>
      <c r="AE45" s="25">
        <v>242910</v>
      </c>
      <c r="AF45" s="25">
        <f t="shared" si="13"/>
        <v>55.006793478260867</v>
      </c>
      <c r="AG45" s="25">
        <v>54890</v>
      </c>
      <c r="AH45" s="25">
        <f t="shared" si="14"/>
        <v>12.429800724637682</v>
      </c>
      <c r="AI45" s="25">
        <v>7694</v>
      </c>
      <c r="AJ45" s="25">
        <f t="shared" si="15"/>
        <v>1.7423007246376812</v>
      </c>
      <c r="AK45" s="25">
        <v>0</v>
      </c>
      <c r="AL45" s="25">
        <f t="shared" si="16"/>
        <v>0</v>
      </c>
      <c r="AM45" s="25">
        <v>232213</v>
      </c>
      <c r="AN45" s="25">
        <f t="shared" si="17"/>
        <v>52.584465579710148</v>
      </c>
      <c r="AO45" s="26">
        <f t="shared" si="18"/>
        <v>25196114</v>
      </c>
      <c r="AP45" s="25">
        <f t="shared" si="19"/>
        <v>5705.641757246377</v>
      </c>
    </row>
    <row r="46" spans="1:42" ht="15" customHeight="1" x14ac:dyDescent="0.2">
      <c r="A46" s="22">
        <v>44</v>
      </c>
      <c r="B46" s="46" t="s">
        <v>233</v>
      </c>
      <c r="C46" s="23" t="s">
        <v>83</v>
      </c>
      <c r="D46" s="24">
        <v>7698</v>
      </c>
      <c r="E46" s="25">
        <v>398360</v>
      </c>
      <c r="F46" s="25">
        <f t="shared" si="0"/>
        <v>51.748506105481944</v>
      </c>
      <c r="G46" s="25">
        <v>0</v>
      </c>
      <c r="H46" s="25">
        <f t="shared" si="1"/>
        <v>0</v>
      </c>
      <c r="I46" s="25">
        <v>4039946</v>
      </c>
      <c r="J46" s="25">
        <f t="shared" si="2"/>
        <v>524.80462457781243</v>
      </c>
      <c r="K46" s="25">
        <v>25297461</v>
      </c>
      <c r="L46" s="25">
        <f t="shared" si="3"/>
        <v>3286.2381137957909</v>
      </c>
      <c r="M46" s="25">
        <v>2468133</v>
      </c>
      <c r="N46" s="25">
        <f t="shared" si="4"/>
        <v>320.62003117692905</v>
      </c>
      <c r="O46" s="25">
        <v>1116426</v>
      </c>
      <c r="P46" s="25">
        <f t="shared" si="5"/>
        <v>145.02805923616523</v>
      </c>
      <c r="Q46" s="25">
        <v>2176512</v>
      </c>
      <c r="R46" s="25">
        <f t="shared" si="6"/>
        <v>282.73733437256431</v>
      </c>
      <c r="S46" s="25">
        <v>3209632</v>
      </c>
      <c r="T46" s="25">
        <f t="shared" si="7"/>
        <v>416.94362171992725</v>
      </c>
      <c r="U46" s="25">
        <v>437388</v>
      </c>
      <c r="V46" s="25">
        <f t="shared" si="8"/>
        <v>56.818394388152768</v>
      </c>
      <c r="W46" s="25">
        <v>502102</v>
      </c>
      <c r="X46" s="25">
        <f t="shared" si="9"/>
        <v>65.224993504806449</v>
      </c>
      <c r="Y46" s="25">
        <v>0</v>
      </c>
      <c r="Z46" s="25">
        <f t="shared" si="10"/>
        <v>0</v>
      </c>
      <c r="AA46" s="25">
        <v>75402</v>
      </c>
      <c r="AB46" s="25">
        <f t="shared" si="11"/>
        <v>9.7950116913484013</v>
      </c>
      <c r="AC46" s="25">
        <v>0</v>
      </c>
      <c r="AD46" s="25">
        <f t="shared" si="12"/>
        <v>0</v>
      </c>
      <c r="AE46" s="25">
        <v>614525</v>
      </c>
      <c r="AF46" s="25">
        <f t="shared" si="13"/>
        <v>79.829176409457006</v>
      </c>
      <c r="AG46" s="25">
        <v>98984</v>
      </c>
      <c r="AH46" s="25">
        <f t="shared" si="14"/>
        <v>12.858404780462457</v>
      </c>
      <c r="AI46" s="25">
        <v>0</v>
      </c>
      <c r="AJ46" s="25">
        <f t="shared" si="15"/>
        <v>0</v>
      </c>
      <c r="AK46" s="25">
        <v>0</v>
      </c>
      <c r="AL46" s="25">
        <f t="shared" si="16"/>
        <v>0</v>
      </c>
      <c r="AM46" s="25">
        <v>34325</v>
      </c>
      <c r="AN46" s="25">
        <f t="shared" si="17"/>
        <v>4.4589503767212264</v>
      </c>
      <c r="AO46" s="26">
        <f t="shared" si="18"/>
        <v>40469196</v>
      </c>
      <c r="AP46" s="25">
        <f t="shared" si="19"/>
        <v>5257.1052221356194</v>
      </c>
    </row>
    <row r="47" spans="1:42" ht="15" customHeight="1" x14ac:dyDescent="0.2">
      <c r="A47" s="27">
        <v>45</v>
      </c>
      <c r="B47" s="47" t="s">
        <v>232</v>
      </c>
      <c r="C47" s="28" t="s">
        <v>84</v>
      </c>
      <c r="D47" s="29">
        <v>9572</v>
      </c>
      <c r="E47" s="30">
        <v>4560576</v>
      </c>
      <c r="F47" s="30">
        <f t="shared" si="0"/>
        <v>476.4496447973255</v>
      </c>
      <c r="G47" s="30">
        <v>302244</v>
      </c>
      <c r="H47" s="30">
        <f t="shared" si="1"/>
        <v>31.575846218136231</v>
      </c>
      <c r="I47" s="30">
        <v>7703060</v>
      </c>
      <c r="J47" s="30">
        <f t="shared" si="2"/>
        <v>804.74926870037609</v>
      </c>
      <c r="K47" s="30">
        <v>46707630</v>
      </c>
      <c r="L47" s="30">
        <f t="shared" si="3"/>
        <v>4879.6103217718346</v>
      </c>
      <c r="M47" s="30">
        <v>3840617</v>
      </c>
      <c r="N47" s="30">
        <f t="shared" si="4"/>
        <v>401.23453823652318</v>
      </c>
      <c r="O47" s="30">
        <v>3188460</v>
      </c>
      <c r="P47" s="30">
        <f t="shared" si="5"/>
        <v>333.10279983284579</v>
      </c>
      <c r="Q47" s="30">
        <v>5782291</v>
      </c>
      <c r="R47" s="30">
        <f t="shared" si="6"/>
        <v>604.08389051399911</v>
      </c>
      <c r="S47" s="30">
        <v>6985019</v>
      </c>
      <c r="T47" s="30">
        <f t="shared" si="7"/>
        <v>729.73453823652324</v>
      </c>
      <c r="U47" s="30">
        <v>1820202</v>
      </c>
      <c r="V47" s="30">
        <f t="shared" si="8"/>
        <v>190.15900543251149</v>
      </c>
      <c r="W47" s="30">
        <v>1290693</v>
      </c>
      <c r="X47" s="30">
        <f t="shared" si="9"/>
        <v>134.84047221061428</v>
      </c>
      <c r="Y47" s="30">
        <v>0</v>
      </c>
      <c r="Z47" s="30">
        <f t="shared" si="10"/>
        <v>0</v>
      </c>
      <c r="AA47" s="30">
        <v>371769</v>
      </c>
      <c r="AB47" s="30">
        <f t="shared" si="11"/>
        <v>38.839218554116172</v>
      </c>
      <c r="AC47" s="30">
        <v>0</v>
      </c>
      <c r="AD47" s="30">
        <f t="shared" si="12"/>
        <v>0</v>
      </c>
      <c r="AE47" s="30">
        <v>733964</v>
      </c>
      <c r="AF47" s="30">
        <f t="shared" si="13"/>
        <v>76.678228165482665</v>
      </c>
      <c r="AG47" s="30">
        <v>358610</v>
      </c>
      <c r="AH47" s="30">
        <f t="shared" si="14"/>
        <v>37.464479732553279</v>
      </c>
      <c r="AI47" s="30">
        <v>6657</v>
      </c>
      <c r="AJ47" s="30">
        <f t="shared" si="15"/>
        <v>0.69546594233180103</v>
      </c>
      <c r="AK47" s="30">
        <v>355708</v>
      </c>
      <c r="AL47" s="30">
        <f t="shared" si="16"/>
        <v>37.161303802758042</v>
      </c>
      <c r="AM47" s="30">
        <v>834864</v>
      </c>
      <c r="AN47" s="30">
        <f t="shared" si="17"/>
        <v>87.219389887170919</v>
      </c>
      <c r="AO47" s="31">
        <f t="shared" si="18"/>
        <v>84842364</v>
      </c>
      <c r="AP47" s="30">
        <f t="shared" si="19"/>
        <v>8863.5984120351022</v>
      </c>
    </row>
    <row r="48" spans="1:42" ht="15" customHeight="1" x14ac:dyDescent="0.2">
      <c r="A48" s="16">
        <v>46</v>
      </c>
      <c r="B48" s="45" t="s">
        <v>232</v>
      </c>
      <c r="C48" s="17" t="s">
        <v>85</v>
      </c>
      <c r="D48" s="18">
        <v>1181</v>
      </c>
      <c r="E48" s="19">
        <v>1276313</v>
      </c>
      <c r="F48" s="19">
        <f t="shared" si="0"/>
        <v>1080.70533446232</v>
      </c>
      <c r="G48" s="19">
        <v>0</v>
      </c>
      <c r="H48" s="19">
        <f t="shared" si="1"/>
        <v>0</v>
      </c>
      <c r="I48" s="19">
        <v>970734</v>
      </c>
      <c r="J48" s="19">
        <f t="shared" si="2"/>
        <v>821.95935647756141</v>
      </c>
      <c r="K48" s="19">
        <v>2461511</v>
      </c>
      <c r="L48" s="19">
        <f t="shared" si="3"/>
        <v>2084.2599491955971</v>
      </c>
      <c r="M48" s="19">
        <v>108322</v>
      </c>
      <c r="N48" s="19">
        <f t="shared" si="4"/>
        <v>91.720575783234551</v>
      </c>
      <c r="O48" s="19">
        <v>162761</v>
      </c>
      <c r="P48" s="19">
        <f t="shared" si="5"/>
        <v>137.81625740897545</v>
      </c>
      <c r="Q48" s="19">
        <v>370100</v>
      </c>
      <c r="R48" s="19">
        <f t="shared" si="6"/>
        <v>313.37849280270956</v>
      </c>
      <c r="S48" s="19">
        <v>774305</v>
      </c>
      <c r="T48" s="19">
        <f t="shared" si="7"/>
        <v>655.63505503810325</v>
      </c>
      <c r="U48" s="19">
        <v>0</v>
      </c>
      <c r="V48" s="19">
        <f t="shared" si="8"/>
        <v>0</v>
      </c>
      <c r="W48" s="19">
        <v>0</v>
      </c>
      <c r="X48" s="19">
        <f t="shared" si="9"/>
        <v>0</v>
      </c>
      <c r="Y48" s="19">
        <v>0</v>
      </c>
      <c r="Z48" s="19">
        <f t="shared" si="10"/>
        <v>0</v>
      </c>
      <c r="AA48" s="19">
        <v>18715</v>
      </c>
      <c r="AB48" s="19">
        <f t="shared" si="11"/>
        <v>15.846740050804403</v>
      </c>
      <c r="AC48" s="19">
        <v>0</v>
      </c>
      <c r="AD48" s="19">
        <f t="shared" si="12"/>
        <v>0</v>
      </c>
      <c r="AE48" s="19">
        <v>108608</v>
      </c>
      <c r="AF48" s="19">
        <f t="shared" si="13"/>
        <v>91.962743437764601</v>
      </c>
      <c r="AG48" s="19">
        <v>21815</v>
      </c>
      <c r="AH48" s="19">
        <f t="shared" si="14"/>
        <v>18.471634208298052</v>
      </c>
      <c r="AI48" s="19">
        <v>0</v>
      </c>
      <c r="AJ48" s="19">
        <f t="shared" si="15"/>
        <v>0</v>
      </c>
      <c r="AK48" s="19">
        <v>0</v>
      </c>
      <c r="AL48" s="19">
        <f t="shared" si="16"/>
        <v>0</v>
      </c>
      <c r="AM48" s="19">
        <v>83930</v>
      </c>
      <c r="AN48" s="19">
        <f t="shared" si="17"/>
        <v>71.066892464013549</v>
      </c>
      <c r="AO48" s="20">
        <f t="shared" si="18"/>
        <v>6357114</v>
      </c>
      <c r="AP48" s="19">
        <f t="shared" si="19"/>
        <v>5382.8230313293816</v>
      </c>
    </row>
    <row r="49" spans="1:42" ht="15" customHeight="1" x14ac:dyDescent="0.2">
      <c r="A49" s="22">
        <v>47</v>
      </c>
      <c r="B49" s="46" t="s">
        <v>232</v>
      </c>
      <c r="C49" s="23" t="s">
        <v>86</v>
      </c>
      <c r="D49" s="24">
        <v>3822</v>
      </c>
      <c r="E49" s="25">
        <v>90258</v>
      </c>
      <c r="F49" s="25">
        <f t="shared" si="0"/>
        <v>23.615384615384617</v>
      </c>
      <c r="G49" s="25">
        <v>134578</v>
      </c>
      <c r="H49" s="25">
        <f t="shared" si="1"/>
        <v>35.211407639979072</v>
      </c>
      <c r="I49" s="25">
        <v>4506518</v>
      </c>
      <c r="J49" s="25">
        <f t="shared" si="2"/>
        <v>1179.0994243851387</v>
      </c>
      <c r="K49" s="25">
        <v>18571739</v>
      </c>
      <c r="L49" s="25">
        <f t="shared" si="3"/>
        <v>4859.1677132391414</v>
      </c>
      <c r="M49" s="25">
        <v>1992927</v>
      </c>
      <c r="N49" s="25">
        <f t="shared" si="4"/>
        <v>521.43563579277861</v>
      </c>
      <c r="O49" s="25">
        <v>883461</v>
      </c>
      <c r="P49" s="25">
        <f t="shared" si="5"/>
        <v>231.15149136577708</v>
      </c>
      <c r="Q49" s="25">
        <v>1974920</v>
      </c>
      <c r="R49" s="25">
        <f t="shared" si="6"/>
        <v>516.72422815279958</v>
      </c>
      <c r="S49" s="25">
        <v>1410513</v>
      </c>
      <c r="T49" s="25">
        <f t="shared" si="7"/>
        <v>369.05102040816325</v>
      </c>
      <c r="U49" s="25">
        <v>0</v>
      </c>
      <c r="V49" s="25">
        <f t="shared" si="8"/>
        <v>0</v>
      </c>
      <c r="W49" s="25">
        <v>422550</v>
      </c>
      <c r="X49" s="25">
        <f t="shared" si="9"/>
        <v>110.55729984301414</v>
      </c>
      <c r="Y49" s="25">
        <v>0</v>
      </c>
      <c r="Z49" s="25">
        <f t="shared" si="10"/>
        <v>0</v>
      </c>
      <c r="AA49" s="25">
        <v>83105</v>
      </c>
      <c r="AB49" s="25">
        <f t="shared" si="11"/>
        <v>21.743851386708531</v>
      </c>
      <c r="AC49" s="25">
        <v>0</v>
      </c>
      <c r="AD49" s="25">
        <f t="shared" si="12"/>
        <v>0</v>
      </c>
      <c r="AE49" s="25">
        <v>403711</v>
      </c>
      <c r="AF49" s="25">
        <f t="shared" si="13"/>
        <v>105.62820512820512</v>
      </c>
      <c r="AG49" s="25">
        <v>42082</v>
      </c>
      <c r="AH49" s="25">
        <f t="shared" si="14"/>
        <v>11.010465724751439</v>
      </c>
      <c r="AI49" s="25">
        <v>0</v>
      </c>
      <c r="AJ49" s="25">
        <f t="shared" si="15"/>
        <v>0</v>
      </c>
      <c r="AK49" s="25">
        <v>0</v>
      </c>
      <c r="AL49" s="25">
        <f t="shared" si="16"/>
        <v>0</v>
      </c>
      <c r="AM49" s="25">
        <v>0</v>
      </c>
      <c r="AN49" s="25">
        <f t="shared" si="17"/>
        <v>0</v>
      </c>
      <c r="AO49" s="26">
        <f t="shared" si="18"/>
        <v>30516362</v>
      </c>
      <c r="AP49" s="25">
        <f t="shared" si="19"/>
        <v>7984.3961276818418</v>
      </c>
    </row>
    <row r="50" spans="1:42" ht="15" customHeight="1" x14ac:dyDescent="0.2">
      <c r="A50" s="22">
        <v>48</v>
      </c>
      <c r="B50" s="46" t="s">
        <v>232</v>
      </c>
      <c r="C50" s="23" t="s">
        <v>87</v>
      </c>
      <c r="D50" s="24">
        <v>6025</v>
      </c>
      <c r="E50" s="25">
        <v>793655</v>
      </c>
      <c r="F50" s="25">
        <f t="shared" si="0"/>
        <v>131.72697095435686</v>
      </c>
      <c r="G50" s="25">
        <v>0</v>
      </c>
      <c r="H50" s="25">
        <f t="shared" si="1"/>
        <v>0</v>
      </c>
      <c r="I50" s="25">
        <v>4311878</v>
      </c>
      <c r="J50" s="25">
        <f t="shared" si="2"/>
        <v>715.66439834024891</v>
      </c>
      <c r="K50" s="25">
        <v>24178893</v>
      </c>
      <c r="L50" s="25">
        <f t="shared" si="3"/>
        <v>4013.094273858921</v>
      </c>
      <c r="M50" s="25">
        <v>2766090</v>
      </c>
      <c r="N50" s="25">
        <f t="shared" si="4"/>
        <v>459.10207468879668</v>
      </c>
      <c r="O50" s="25">
        <v>1508977</v>
      </c>
      <c r="P50" s="25">
        <f t="shared" si="5"/>
        <v>250.45261410788382</v>
      </c>
      <c r="Q50" s="25">
        <v>2374803</v>
      </c>
      <c r="R50" s="25">
        <f t="shared" si="6"/>
        <v>394.15817427385895</v>
      </c>
      <c r="S50" s="25">
        <v>4380358</v>
      </c>
      <c r="T50" s="25">
        <f t="shared" si="7"/>
        <v>727.03037344398342</v>
      </c>
      <c r="U50" s="25">
        <v>265689</v>
      </c>
      <c r="V50" s="25">
        <f t="shared" si="8"/>
        <v>44.097759336099585</v>
      </c>
      <c r="W50" s="25">
        <v>887765</v>
      </c>
      <c r="X50" s="25">
        <f t="shared" si="9"/>
        <v>147.34688796680499</v>
      </c>
      <c r="Y50" s="25">
        <v>0</v>
      </c>
      <c r="Z50" s="25">
        <f t="shared" si="10"/>
        <v>0</v>
      </c>
      <c r="AA50" s="25">
        <v>96751</v>
      </c>
      <c r="AB50" s="25">
        <f t="shared" si="11"/>
        <v>16.058257261410787</v>
      </c>
      <c r="AC50" s="25">
        <v>0</v>
      </c>
      <c r="AD50" s="25">
        <f t="shared" si="12"/>
        <v>0</v>
      </c>
      <c r="AE50" s="25">
        <v>742636</v>
      </c>
      <c r="AF50" s="25">
        <f t="shared" si="13"/>
        <v>123.25908713692947</v>
      </c>
      <c r="AG50" s="25">
        <v>130479</v>
      </c>
      <c r="AH50" s="25">
        <f t="shared" si="14"/>
        <v>21.656265560165973</v>
      </c>
      <c r="AI50" s="25">
        <v>0</v>
      </c>
      <c r="AJ50" s="25">
        <f t="shared" si="15"/>
        <v>0</v>
      </c>
      <c r="AK50" s="25">
        <v>36128</v>
      </c>
      <c r="AL50" s="25">
        <f t="shared" si="16"/>
        <v>5.996348547717842</v>
      </c>
      <c r="AM50" s="25">
        <v>0</v>
      </c>
      <c r="AN50" s="25">
        <f t="shared" si="17"/>
        <v>0</v>
      </c>
      <c r="AO50" s="26">
        <f t="shared" si="18"/>
        <v>42474102</v>
      </c>
      <c r="AP50" s="25">
        <f t="shared" si="19"/>
        <v>7049.6434854771787</v>
      </c>
    </row>
    <row r="51" spans="1:42" ht="15" customHeight="1" x14ac:dyDescent="0.2">
      <c r="A51" s="22">
        <v>49</v>
      </c>
      <c r="B51" s="46" t="s">
        <v>232</v>
      </c>
      <c r="C51" s="23" t="s">
        <v>88</v>
      </c>
      <c r="D51" s="24">
        <v>13625</v>
      </c>
      <c r="E51" s="25">
        <v>670687</v>
      </c>
      <c r="F51" s="25">
        <f t="shared" si="0"/>
        <v>49.224733944954131</v>
      </c>
      <c r="G51" s="25">
        <v>228127</v>
      </c>
      <c r="H51" s="25">
        <f t="shared" si="1"/>
        <v>16.743266055045872</v>
      </c>
      <c r="I51" s="25">
        <v>6547044</v>
      </c>
      <c r="J51" s="25">
        <f t="shared" si="2"/>
        <v>480.51699082568808</v>
      </c>
      <c r="K51" s="25">
        <v>44924081</v>
      </c>
      <c r="L51" s="25">
        <f t="shared" si="3"/>
        <v>3297.1802568807339</v>
      </c>
      <c r="M51" s="25">
        <v>4306678</v>
      </c>
      <c r="N51" s="25">
        <f t="shared" si="4"/>
        <v>316.08645871559634</v>
      </c>
      <c r="O51" s="25">
        <v>1913986</v>
      </c>
      <c r="P51" s="25">
        <f t="shared" si="5"/>
        <v>140.47603669724771</v>
      </c>
      <c r="Q51" s="25">
        <v>5059407</v>
      </c>
      <c r="R51" s="25">
        <f t="shared" si="6"/>
        <v>371.33262385321103</v>
      </c>
      <c r="S51" s="25">
        <v>6941401</v>
      </c>
      <c r="T51" s="25">
        <f t="shared" si="7"/>
        <v>509.46062385321102</v>
      </c>
      <c r="U51" s="25">
        <v>528323</v>
      </c>
      <c r="V51" s="25">
        <f t="shared" si="8"/>
        <v>38.776000000000003</v>
      </c>
      <c r="W51" s="25">
        <v>793974</v>
      </c>
      <c r="X51" s="25">
        <f t="shared" si="9"/>
        <v>58.273321100917428</v>
      </c>
      <c r="Y51" s="25">
        <v>0</v>
      </c>
      <c r="Z51" s="25">
        <f t="shared" si="10"/>
        <v>0</v>
      </c>
      <c r="AA51" s="25">
        <v>737923</v>
      </c>
      <c r="AB51" s="25">
        <f t="shared" si="11"/>
        <v>54.159486238532111</v>
      </c>
      <c r="AC51" s="25">
        <v>0</v>
      </c>
      <c r="AD51" s="25">
        <f t="shared" si="12"/>
        <v>0</v>
      </c>
      <c r="AE51" s="25">
        <v>836413</v>
      </c>
      <c r="AF51" s="25">
        <f t="shared" si="13"/>
        <v>61.388110091743123</v>
      </c>
      <c r="AG51" s="25">
        <v>876595</v>
      </c>
      <c r="AH51" s="25">
        <f t="shared" si="14"/>
        <v>64.337247706422019</v>
      </c>
      <c r="AI51" s="25">
        <v>0</v>
      </c>
      <c r="AJ51" s="25">
        <f t="shared" si="15"/>
        <v>0</v>
      </c>
      <c r="AK51" s="25">
        <v>187196</v>
      </c>
      <c r="AL51" s="25">
        <f t="shared" si="16"/>
        <v>13.739155963302752</v>
      </c>
      <c r="AM51" s="25">
        <v>213090</v>
      </c>
      <c r="AN51" s="25">
        <f t="shared" si="17"/>
        <v>15.639633027522935</v>
      </c>
      <c r="AO51" s="26">
        <f t="shared" si="18"/>
        <v>74764925</v>
      </c>
      <c r="AP51" s="25">
        <f t="shared" si="19"/>
        <v>5487.3339449541281</v>
      </c>
    </row>
    <row r="52" spans="1:42" ht="15" customHeight="1" x14ac:dyDescent="0.2">
      <c r="A52" s="27">
        <v>50</v>
      </c>
      <c r="B52" s="47" t="s">
        <v>232</v>
      </c>
      <c r="C52" s="28" t="s">
        <v>89</v>
      </c>
      <c r="D52" s="29">
        <v>8031</v>
      </c>
      <c r="E52" s="30">
        <v>1488638</v>
      </c>
      <c r="F52" s="30">
        <f t="shared" si="0"/>
        <v>185.36147428713736</v>
      </c>
      <c r="G52" s="30">
        <v>0</v>
      </c>
      <c r="H52" s="30">
        <f t="shared" si="1"/>
        <v>0</v>
      </c>
      <c r="I52" s="30">
        <v>4353495</v>
      </c>
      <c r="J52" s="30">
        <f t="shared" si="2"/>
        <v>542.08629062383261</v>
      </c>
      <c r="K52" s="30">
        <v>25262299</v>
      </c>
      <c r="L52" s="30">
        <f t="shared" si="3"/>
        <v>3145.5981820445772</v>
      </c>
      <c r="M52" s="30">
        <v>1910147</v>
      </c>
      <c r="N52" s="30">
        <f t="shared" si="4"/>
        <v>237.84671896401446</v>
      </c>
      <c r="O52" s="30">
        <v>1568535</v>
      </c>
      <c r="P52" s="30">
        <f t="shared" si="5"/>
        <v>195.31004856182292</v>
      </c>
      <c r="Q52" s="30">
        <v>2322941</v>
      </c>
      <c r="R52" s="30">
        <f t="shared" si="6"/>
        <v>289.24679367451125</v>
      </c>
      <c r="S52" s="30">
        <v>5065759</v>
      </c>
      <c r="T52" s="30">
        <f t="shared" si="7"/>
        <v>630.77561947453614</v>
      </c>
      <c r="U52" s="30">
        <v>613610</v>
      </c>
      <c r="V52" s="30">
        <f t="shared" si="8"/>
        <v>76.405179927779855</v>
      </c>
      <c r="W52" s="30">
        <v>760854</v>
      </c>
      <c r="X52" s="30">
        <f t="shared" si="9"/>
        <v>94.739633918565559</v>
      </c>
      <c r="Y52" s="30">
        <v>0</v>
      </c>
      <c r="Z52" s="30">
        <f t="shared" si="10"/>
        <v>0</v>
      </c>
      <c r="AA52" s="30">
        <v>0</v>
      </c>
      <c r="AB52" s="30">
        <f t="shared" si="11"/>
        <v>0</v>
      </c>
      <c r="AC52" s="30">
        <v>0</v>
      </c>
      <c r="AD52" s="30">
        <f t="shared" si="12"/>
        <v>0</v>
      </c>
      <c r="AE52" s="30">
        <v>1115436</v>
      </c>
      <c r="AF52" s="30">
        <f t="shared" si="13"/>
        <v>138.89129622711991</v>
      </c>
      <c r="AG52" s="30">
        <v>160621</v>
      </c>
      <c r="AH52" s="30">
        <f t="shared" si="14"/>
        <v>20.000124517494708</v>
      </c>
      <c r="AI52" s="30">
        <v>0</v>
      </c>
      <c r="AJ52" s="30">
        <f t="shared" si="15"/>
        <v>0</v>
      </c>
      <c r="AK52" s="30">
        <v>0</v>
      </c>
      <c r="AL52" s="30">
        <f t="shared" si="16"/>
        <v>0</v>
      </c>
      <c r="AM52" s="30">
        <v>38046</v>
      </c>
      <c r="AN52" s="30">
        <f t="shared" si="17"/>
        <v>4.7373926036608145</v>
      </c>
      <c r="AO52" s="31">
        <f t="shared" si="18"/>
        <v>44660381</v>
      </c>
      <c r="AP52" s="30">
        <f t="shared" si="19"/>
        <v>5560.9987548250529</v>
      </c>
    </row>
    <row r="53" spans="1:42" ht="15" customHeight="1" x14ac:dyDescent="0.2">
      <c r="A53" s="16">
        <v>51</v>
      </c>
      <c r="B53" s="45" t="s">
        <v>232</v>
      </c>
      <c r="C53" s="17" t="s">
        <v>90</v>
      </c>
      <c r="D53" s="18">
        <v>8563</v>
      </c>
      <c r="E53" s="19">
        <v>277259</v>
      </c>
      <c r="F53" s="19">
        <f t="shared" si="0"/>
        <v>32.378722410370194</v>
      </c>
      <c r="G53" s="19">
        <v>284278</v>
      </c>
      <c r="H53" s="19">
        <f t="shared" si="1"/>
        <v>33.19841177157538</v>
      </c>
      <c r="I53" s="19">
        <v>5723483</v>
      </c>
      <c r="J53" s="19">
        <f t="shared" si="2"/>
        <v>668.39694032465252</v>
      </c>
      <c r="K53" s="19">
        <v>29532647</v>
      </c>
      <c r="L53" s="19">
        <f t="shared" si="3"/>
        <v>3448.8668690879363</v>
      </c>
      <c r="M53" s="19">
        <v>3240029</v>
      </c>
      <c r="N53" s="19">
        <f t="shared" si="4"/>
        <v>378.3754525283195</v>
      </c>
      <c r="O53" s="19">
        <v>1935223</v>
      </c>
      <c r="P53" s="19">
        <f t="shared" si="5"/>
        <v>225.99824827747284</v>
      </c>
      <c r="Q53" s="19">
        <v>2849558</v>
      </c>
      <c r="R53" s="19">
        <f t="shared" si="6"/>
        <v>332.77566273502276</v>
      </c>
      <c r="S53" s="19">
        <v>4057021</v>
      </c>
      <c r="T53" s="19">
        <f t="shared" si="7"/>
        <v>473.78500525516756</v>
      </c>
      <c r="U53" s="19">
        <v>895396</v>
      </c>
      <c r="V53" s="19">
        <f t="shared" si="8"/>
        <v>104.56568959476819</v>
      </c>
      <c r="W53" s="19">
        <v>745309</v>
      </c>
      <c r="X53" s="19">
        <f t="shared" si="9"/>
        <v>87.038304332593711</v>
      </c>
      <c r="Y53" s="19">
        <v>0</v>
      </c>
      <c r="Z53" s="19">
        <f t="shared" si="10"/>
        <v>0</v>
      </c>
      <c r="AA53" s="19">
        <v>273514</v>
      </c>
      <c r="AB53" s="19">
        <f t="shared" si="11"/>
        <v>31.941375686091323</v>
      </c>
      <c r="AC53" s="19">
        <v>61197</v>
      </c>
      <c r="AD53" s="19">
        <f t="shared" si="12"/>
        <v>7.1466775662735023</v>
      </c>
      <c r="AE53" s="19">
        <v>2510640</v>
      </c>
      <c r="AF53" s="19">
        <f t="shared" si="13"/>
        <v>293.19630970454278</v>
      </c>
      <c r="AG53" s="19">
        <v>234576</v>
      </c>
      <c r="AH53" s="19">
        <f t="shared" si="14"/>
        <v>27.394137568609132</v>
      </c>
      <c r="AI53" s="19">
        <v>0</v>
      </c>
      <c r="AJ53" s="19">
        <f t="shared" si="15"/>
        <v>0</v>
      </c>
      <c r="AK53" s="19">
        <v>0</v>
      </c>
      <c r="AL53" s="19">
        <f t="shared" si="16"/>
        <v>0</v>
      </c>
      <c r="AM53" s="19">
        <v>192225</v>
      </c>
      <c r="AN53" s="19">
        <f t="shared" si="17"/>
        <v>22.448324185449025</v>
      </c>
      <c r="AO53" s="20">
        <f t="shared" si="18"/>
        <v>52812355</v>
      </c>
      <c r="AP53" s="19">
        <f t="shared" si="19"/>
        <v>6167.5061310288447</v>
      </c>
    </row>
    <row r="54" spans="1:42" ht="15" customHeight="1" x14ac:dyDescent="0.2">
      <c r="A54" s="22">
        <v>52</v>
      </c>
      <c r="B54" s="46" t="s">
        <v>232</v>
      </c>
      <c r="C54" s="23" t="s">
        <v>91</v>
      </c>
      <c r="D54" s="24">
        <v>38111</v>
      </c>
      <c r="E54" s="25">
        <v>5784219</v>
      </c>
      <c r="F54" s="25">
        <f t="shared" si="0"/>
        <v>151.77295269082418</v>
      </c>
      <c r="G54" s="25">
        <v>911270</v>
      </c>
      <c r="H54" s="25">
        <f t="shared" si="1"/>
        <v>23.910944346776521</v>
      </c>
      <c r="I54" s="25">
        <v>20316807</v>
      </c>
      <c r="J54" s="25">
        <f t="shared" si="2"/>
        <v>533.09561543911207</v>
      </c>
      <c r="K54" s="25">
        <v>147844911</v>
      </c>
      <c r="L54" s="25">
        <f t="shared" si="3"/>
        <v>3879.3238435097478</v>
      </c>
      <c r="M54" s="25">
        <v>18773797</v>
      </c>
      <c r="N54" s="25">
        <f t="shared" si="4"/>
        <v>492.60835454330771</v>
      </c>
      <c r="O54" s="25">
        <v>7272743</v>
      </c>
      <c r="P54" s="25">
        <f t="shared" si="5"/>
        <v>190.83054761092598</v>
      </c>
      <c r="Q54" s="25">
        <v>21087152</v>
      </c>
      <c r="R54" s="25">
        <f t="shared" si="6"/>
        <v>553.30880848049117</v>
      </c>
      <c r="S54" s="25">
        <v>24204545</v>
      </c>
      <c r="T54" s="25">
        <f t="shared" si="7"/>
        <v>635.10653092283064</v>
      </c>
      <c r="U54" s="25">
        <v>3275824</v>
      </c>
      <c r="V54" s="25">
        <f t="shared" si="8"/>
        <v>85.954816194799406</v>
      </c>
      <c r="W54" s="25">
        <v>2326057</v>
      </c>
      <c r="X54" s="25">
        <f t="shared" si="9"/>
        <v>61.033743538610899</v>
      </c>
      <c r="Y54" s="25">
        <v>297747</v>
      </c>
      <c r="Z54" s="25">
        <f t="shared" si="10"/>
        <v>7.8126262758783556</v>
      </c>
      <c r="AA54" s="25">
        <v>634210</v>
      </c>
      <c r="AB54" s="25">
        <f t="shared" si="11"/>
        <v>16.641127233607094</v>
      </c>
      <c r="AC54" s="25">
        <v>0</v>
      </c>
      <c r="AD54" s="25">
        <f t="shared" si="12"/>
        <v>0</v>
      </c>
      <c r="AE54" s="25">
        <v>3264708</v>
      </c>
      <c r="AF54" s="25">
        <f t="shared" si="13"/>
        <v>85.663141875049192</v>
      </c>
      <c r="AG54" s="25">
        <v>0</v>
      </c>
      <c r="AH54" s="25">
        <f t="shared" si="14"/>
        <v>0</v>
      </c>
      <c r="AI54" s="25">
        <v>0</v>
      </c>
      <c r="AJ54" s="25">
        <f t="shared" si="15"/>
        <v>0</v>
      </c>
      <c r="AK54" s="25">
        <v>176282</v>
      </c>
      <c r="AL54" s="25">
        <f t="shared" si="16"/>
        <v>4.6254887040487001</v>
      </c>
      <c r="AM54" s="25">
        <v>370882</v>
      </c>
      <c r="AN54" s="25">
        <f t="shared" si="17"/>
        <v>9.7316260397260628</v>
      </c>
      <c r="AO54" s="26">
        <f t="shared" si="18"/>
        <v>256541154</v>
      </c>
      <c r="AP54" s="25">
        <f t="shared" si="19"/>
        <v>6731.4201674057358</v>
      </c>
    </row>
    <row r="55" spans="1:42" ht="15" customHeight="1" x14ac:dyDescent="0.2">
      <c r="A55" s="22">
        <v>53</v>
      </c>
      <c r="B55" s="46" t="s">
        <v>232</v>
      </c>
      <c r="C55" s="23" t="s">
        <v>92</v>
      </c>
      <c r="D55" s="24">
        <v>19369</v>
      </c>
      <c r="E55" s="25">
        <v>5331596</v>
      </c>
      <c r="F55" s="25">
        <f t="shared" si="0"/>
        <v>275.26439155351335</v>
      </c>
      <c r="G55" s="25">
        <v>613422</v>
      </c>
      <c r="H55" s="25">
        <f t="shared" si="1"/>
        <v>31.670297898704113</v>
      </c>
      <c r="I55" s="25">
        <v>8662298</v>
      </c>
      <c r="J55" s="25">
        <f t="shared" si="2"/>
        <v>447.22484382260313</v>
      </c>
      <c r="K55" s="25">
        <v>63571128</v>
      </c>
      <c r="L55" s="25">
        <f t="shared" si="3"/>
        <v>3282.1068718054626</v>
      </c>
      <c r="M55" s="25">
        <v>4673098</v>
      </c>
      <c r="N55" s="25">
        <f t="shared" si="4"/>
        <v>241.26686974030667</v>
      </c>
      <c r="O55" s="25">
        <v>3146192</v>
      </c>
      <c r="P55" s="25">
        <f t="shared" si="5"/>
        <v>162.43440549331405</v>
      </c>
      <c r="Q55" s="25">
        <v>7683383</v>
      </c>
      <c r="R55" s="25">
        <f t="shared" si="6"/>
        <v>396.68454747276576</v>
      </c>
      <c r="S55" s="25">
        <v>9154893</v>
      </c>
      <c r="T55" s="25">
        <f t="shared" si="7"/>
        <v>472.65697764468996</v>
      </c>
      <c r="U55" s="25">
        <v>1622927</v>
      </c>
      <c r="V55" s="25">
        <f t="shared" si="8"/>
        <v>83.789922040373796</v>
      </c>
      <c r="W55" s="25">
        <v>1823296</v>
      </c>
      <c r="X55" s="25">
        <f t="shared" si="9"/>
        <v>94.13475140688729</v>
      </c>
      <c r="Y55" s="25">
        <v>0</v>
      </c>
      <c r="Z55" s="25">
        <f t="shared" si="10"/>
        <v>0</v>
      </c>
      <c r="AA55" s="25">
        <v>108123</v>
      </c>
      <c r="AB55" s="25">
        <f t="shared" si="11"/>
        <v>5.5822706386493879</v>
      </c>
      <c r="AC55" s="25">
        <v>0</v>
      </c>
      <c r="AD55" s="25">
        <f t="shared" si="12"/>
        <v>0</v>
      </c>
      <c r="AE55" s="25">
        <v>1065581</v>
      </c>
      <c r="AF55" s="25">
        <f t="shared" si="13"/>
        <v>55.014765862976923</v>
      </c>
      <c r="AG55" s="25">
        <v>611495</v>
      </c>
      <c r="AH55" s="25">
        <f t="shared" si="14"/>
        <v>31.570809024730238</v>
      </c>
      <c r="AI55" s="25">
        <v>4823</v>
      </c>
      <c r="AJ55" s="25">
        <f t="shared" si="15"/>
        <v>0.2490061438380918</v>
      </c>
      <c r="AK55" s="25">
        <v>0</v>
      </c>
      <c r="AL55" s="25">
        <f t="shared" si="16"/>
        <v>0</v>
      </c>
      <c r="AM55" s="25">
        <v>268318</v>
      </c>
      <c r="AN55" s="25">
        <f t="shared" si="17"/>
        <v>13.852960916929113</v>
      </c>
      <c r="AO55" s="26">
        <f t="shared" si="18"/>
        <v>108340573</v>
      </c>
      <c r="AP55" s="25">
        <f t="shared" si="19"/>
        <v>5593.5036914657439</v>
      </c>
    </row>
    <row r="56" spans="1:42" ht="15" customHeight="1" x14ac:dyDescent="0.2">
      <c r="A56" s="22">
        <v>54</v>
      </c>
      <c r="B56" s="46" t="s">
        <v>232</v>
      </c>
      <c r="C56" s="23" t="s">
        <v>93</v>
      </c>
      <c r="D56" s="24">
        <v>523</v>
      </c>
      <c r="E56" s="25">
        <v>78594</v>
      </c>
      <c r="F56" s="25">
        <f t="shared" si="0"/>
        <v>150.27533460803059</v>
      </c>
      <c r="G56" s="25">
        <v>0</v>
      </c>
      <c r="H56" s="25">
        <f t="shared" si="1"/>
        <v>0</v>
      </c>
      <c r="I56" s="25">
        <v>803717</v>
      </c>
      <c r="J56" s="25">
        <f t="shared" si="2"/>
        <v>1536.7437858508604</v>
      </c>
      <c r="K56" s="25">
        <v>1729416</v>
      </c>
      <c r="L56" s="25">
        <f t="shared" si="3"/>
        <v>3306.7227533460805</v>
      </c>
      <c r="M56" s="25">
        <v>166239</v>
      </c>
      <c r="N56" s="25">
        <f t="shared" si="4"/>
        <v>317.85659655831739</v>
      </c>
      <c r="O56" s="25">
        <v>235246</v>
      </c>
      <c r="P56" s="25">
        <f t="shared" si="5"/>
        <v>449.80114722753348</v>
      </c>
      <c r="Q56" s="25">
        <v>481765</v>
      </c>
      <c r="R56" s="25">
        <f t="shared" si="6"/>
        <v>921.15678776290633</v>
      </c>
      <c r="S56" s="25">
        <v>444570</v>
      </c>
      <c r="T56" s="25">
        <f t="shared" si="7"/>
        <v>850.03824091778199</v>
      </c>
      <c r="U56" s="25">
        <v>0</v>
      </c>
      <c r="V56" s="25">
        <f t="shared" si="8"/>
        <v>0</v>
      </c>
      <c r="W56" s="25">
        <v>40551</v>
      </c>
      <c r="X56" s="25">
        <f t="shared" si="9"/>
        <v>77.53537284894837</v>
      </c>
      <c r="Y56" s="25">
        <v>0</v>
      </c>
      <c r="Z56" s="25">
        <f t="shared" si="10"/>
        <v>0</v>
      </c>
      <c r="AA56" s="25">
        <v>812</v>
      </c>
      <c r="AB56" s="25">
        <f t="shared" si="11"/>
        <v>1.5525812619502868</v>
      </c>
      <c r="AC56" s="25">
        <v>0</v>
      </c>
      <c r="AD56" s="25">
        <f t="shared" si="12"/>
        <v>0</v>
      </c>
      <c r="AE56" s="25">
        <v>13598</v>
      </c>
      <c r="AF56" s="25">
        <f t="shared" si="13"/>
        <v>26</v>
      </c>
      <c r="AG56" s="25">
        <v>6431</v>
      </c>
      <c r="AH56" s="25">
        <f t="shared" si="14"/>
        <v>12.296367112810707</v>
      </c>
      <c r="AI56" s="25">
        <v>0</v>
      </c>
      <c r="AJ56" s="25">
        <f t="shared" si="15"/>
        <v>0</v>
      </c>
      <c r="AK56" s="25">
        <v>0</v>
      </c>
      <c r="AL56" s="25">
        <f t="shared" si="16"/>
        <v>0</v>
      </c>
      <c r="AM56" s="25">
        <v>40800</v>
      </c>
      <c r="AN56" s="25">
        <f t="shared" si="17"/>
        <v>78.011472275334611</v>
      </c>
      <c r="AO56" s="26">
        <f t="shared" si="18"/>
        <v>4041739</v>
      </c>
      <c r="AP56" s="25">
        <f t="shared" si="19"/>
        <v>7727.9904397705541</v>
      </c>
    </row>
    <row r="57" spans="1:42" ht="15" customHeight="1" x14ac:dyDescent="0.2">
      <c r="A57" s="27">
        <v>55</v>
      </c>
      <c r="B57" s="47" t="s">
        <v>232</v>
      </c>
      <c r="C57" s="28" t="s">
        <v>94</v>
      </c>
      <c r="D57" s="29">
        <v>17722</v>
      </c>
      <c r="E57" s="30">
        <v>701417</v>
      </c>
      <c r="F57" s="30">
        <f t="shared" si="0"/>
        <v>39.578885001692811</v>
      </c>
      <c r="G57" s="30">
        <v>350216</v>
      </c>
      <c r="H57" s="30">
        <f t="shared" si="1"/>
        <v>19.76165218372644</v>
      </c>
      <c r="I57" s="30">
        <v>7980770</v>
      </c>
      <c r="J57" s="30">
        <f t="shared" si="2"/>
        <v>450.33122672384604</v>
      </c>
      <c r="K57" s="30">
        <v>57385955</v>
      </c>
      <c r="L57" s="30">
        <f t="shared" si="3"/>
        <v>3238.1195688974158</v>
      </c>
      <c r="M57" s="30">
        <v>8949835</v>
      </c>
      <c r="N57" s="30">
        <f t="shared" si="4"/>
        <v>505.01269608396342</v>
      </c>
      <c r="O57" s="30">
        <v>2371105</v>
      </c>
      <c r="P57" s="30">
        <f t="shared" si="5"/>
        <v>133.79443629387202</v>
      </c>
      <c r="Q57" s="30">
        <v>4439263</v>
      </c>
      <c r="R57" s="30">
        <f t="shared" si="6"/>
        <v>250.49447015009594</v>
      </c>
      <c r="S57" s="30">
        <v>8424062</v>
      </c>
      <c r="T57" s="30">
        <f t="shared" si="7"/>
        <v>475.34488206748676</v>
      </c>
      <c r="U57" s="30">
        <v>636574</v>
      </c>
      <c r="V57" s="30">
        <f t="shared" si="8"/>
        <v>35.91998645751044</v>
      </c>
      <c r="W57" s="30">
        <v>1017301</v>
      </c>
      <c r="X57" s="30">
        <f t="shared" si="9"/>
        <v>57.403284053718544</v>
      </c>
      <c r="Y57" s="30">
        <v>68259</v>
      </c>
      <c r="Z57" s="30">
        <f t="shared" si="10"/>
        <v>3.8516533122672385</v>
      </c>
      <c r="AA57" s="30">
        <v>224865</v>
      </c>
      <c r="AB57" s="30">
        <f t="shared" si="11"/>
        <v>12.688466313057218</v>
      </c>
      <c r="AC57" s="30">
        <v>0</v>
      </c>
      <c r="AD57" s="30">
        <f t="shared" si="12"/>
        <v>0</v>
      </c>
      <c r="AE57" s="30">
        <v>1633050</v>
      </c>
      <c r="AF57" s="30">
        <f t="shared" si="13"/>
        <v>92.148177406613243</v>
      </c>
      <c r="AG57" s="30">
        <v>339359</v>
      </c>
      <c r="AH57" s="30">
        <f t="shared" si="14"/>
        <v>19.14902381221081</v>
      </c>
      <c r="AI57" s="30">
        <v>56078</v>
      </c>
      <c r="AJ57" s="30">
        <f t="shared" si="15"/>
        <v>3.1643155400067711</v>
      </c>
      <c r="AK57" s="30">
        <v>14540</v>
      </c>
      <c r="AL57" s="30">
        <f t="shared" si="16"/>
        <v>0.82044915923710637</v>
      </c>
      <c r="AM57" s="30">
        <v>22774</v>
      </c>
      <c r="AN57" s="30">
        <f t="shared" si="17"/>
        <v>1.2850694052590002</v>
      </c>
      <c r="AO57" s="31">
        <f t="shared" si="18"/>
        <v>94615423</v>
      </c>
      <c r="AP57" s="30">
        <f t="shared" si="19"/>
        <v>5338.8682428619795</v>
      </c>
    </row>
    <row r="58" spans="1:42" ht="15" customHeight="1" x14ac:dyDescent="0.2">
      <c r="A58" s="16">
        <v>56</v>
      </c>
      <c r="B58" s="45" t="s">
        <v>232</v>
      </c>
      <c r="C58" s="17" t="s">
        <v>95</v>
      </c>
      <c r="D58" s="18">
        <v>2057</v>
      </c>
      <c r="E58" s="19">
        <v>435655</v>
      </c>
      <c r="F58" s="19">
        <f t="shared" si="0"/>
        <v>211.79144385026737</v>
      </c>
      <c r="G58" s="19">
        <v>0</v>
      </c>
      <c r="H58" s="19">
        <f t="shared" si="1"/>
        <v>0</v>
      </c>
      <c r="I58" s="19">
        <v>1865628</v>
      </c>
      <c r="J58" s="19">
        <f t="shared" si="2"/>
        <v>906.96548371414679</v>
      </c>
      <c r="K58" s="19">
        <v>7517387</v>
      </c>
      <c r="L58" s="19">
        <f t="shared" si="3"/>
        <v>3654.5391346621295</v>
      </c>
      <c r="M58" s="19">
        <v>825203</v>
      </c>
      <c r="N58" s="19">
        <f t="shared" si="4"/>
        <v>401.1682061254254</v>
      </c>
      <c r="O58" s="19">
        <v>477810</v>
      </c>
      <c r="P58" s="19">
        <f t="shared" si="5"/>
        <v>232.28488089450656</v>
      </c>
      <c r="Q58" s="19">
        <v>793408</v>
      </c>
      <c r="R58" s="19">
        <f t="shared" si="6"/>
        <v>385.71122994652404</v>
      </c>
      <c r="S58" s="19">
        <v>1688831</v>
      </c>
      <c r="T58" s="19">
        <f t="shared" si="7"/>
        <v>821.01652892561981</v>
      </c>
      <c r="U58" s="19">
        <v>204357</v>
      </c>
      <c r="V58" s="19">
        <f t="shared" si="8"/>
        <v>99.347107438016522</v>
      </c>
      <c r="W58" s="19">
        <v>196899</v>
      </c>
      <c r="X58" s="19">
        <f t="shared" si="9"/>
        <v>95.721438988818662</v>
      </c>
      <c r="Y58" s="19">
        <v>0</v>
      </c>
      <c r="Z58" s="19">
        <f t="shared" si="10"/>
        <v>0</v>
      </c>
      <c r="AA58" s="19">
        <v>35460</v>
      </c>
      <c r="AB58" s="19">
        <f t="shared" si="11"/>
        <v>17.238697131745258</v>
      </c>
      <c r="AC58" s="19">
        <v>0</v>
      </c>
      <c r="AD58" s="19">
        <f t="shared" si="12"/>
        <v>0</v>
      </c>
      <c r="AE58" s="19">
        <v>236450</v>
      </c>
      <c r="AF58" s="19">
        <f t="shared" si="13"/>
        <v>114.94895478852698</v>
      </c>
      <c r="AG58" s="19">
        <v>132781</v>
      </c>
      <c r="AH58" s="19">
        <f t="shared" si="14"/>
        <v>64.55080213903743</v>
      </c>
      <c r="AI58" s="19">
        <v>0</v>
      </c>
      <c r="AJ58" s="19">
        <f t="shared" si="15"/>
        <v>0</v>
      </c>
      <c r="AK58" s="19">
        <v>0</v>
      </c>
      <c r="AL58" s="19">
        <f t="shared" si="16"/>
        <v>0</v>
      </c>
      <c r="AM58" s="19">
        <v>28122</v>
      </c>
      <c r="AN58" s="19">
        <f t="shared" si="17"/>
        <v>13.671366067087993</v>
      </c>
      <c r="AO58" s="20">
        <f t="shared" si="18"/>
        <v>14437991</v>
      </c>
      <c r="AP58" s="19">
        <f t="shared" si="19"/>
        <v>7018.9552746718518</v>
      </c>
    </row>
    <row r="59" spans="1:42" ht="15" customHeight="1" x14ac:dyDescent="0.2">
      <c r="A59" s="22">
        <v>57</v>
      </c>
      <c r="B59" s="46" t="s">
        <v>232</v>
      </c>
      <c r="C59" s="23" t="s">
        <v>96</v>
      </c>
      <c r="D59" s="24">
        <v>9678</v>
      </c>
      <c r="E59" s="25">
        <v>1415531</v>
      </c>
      <c r="F59" s="25">
        <f t="shared" si="0"/>
        <v>146.2627609010126</v>
      </c>
      <c r="G59" s="25">
        <v>341276</v>
      </c>
      <c r="H59" s="25">
        <f t="shared" si="1"/>
        <v>35.263070882413722</v>
      </c>
      <c r="I59" s="25">
        <v>5216619</v>
      </c>
      <c r="J59" s="25">
        <f t="shared" si="2"/>
        <v>539.01828890266586</v>
      </c>
      <c r="K59" s="25">
        <v>31049257</v>
      </c>
      <c r="L59" s="25">
        <f t="shared" si="3"/>
        <v>3208.2307294895641</v>
      </c>
      <c r="M59" s="25">
        <v>3843496</v>
      </c>
      <c r="N59" s="25">
        <f t="shared" si="4"/>
        <v>397.13742508782809</v>
      </c>
      <c r="O59" s="25">
        <v>1492624</v>
      </c>
      <c r="P59" s="25">
        <f t="shared" si="5"/>
        <v>154.22855961975614</v>
      </c>
      <c r="Q59" s="25">
        <v>2449538</v>
      </c>
      <c r="R59" s="25">
        <f t="shared" si="6"/>
        <v>253.10374044224014</v>
      </c>
      <c r="S59" s="25">
        <v>4294749</v>
      </c>
      <c r="T59" s="25">
        <f t="shared" si="7"/>
        <v>443.76410415375079</v>
      </c>
      <c r="U59" s="25">
        <v>600068</v>
      </c>
      <c r="V59" s="25">
        <f t="shared" si="8"/>
        <v>62.003306468278574</v>
      </c>
      <c r="W59" s="25">
        <v>787283</v>
      </c>
      <c r="X59" s="25">
        <f t="shared" si="9"/>
        <v>81.347695804918374</v>
      </c>
      <c r="Y59" s="25">
        <v>0</v>
      </c>
      <c r="Z59" s="25">
        <f t="shared" si="10"/>
        <v>0</v>
      </c>
      <c r="AA59" s="25">
        <v>207628</v>
      </c>
      <c r="AB59" s="25">
        <f t="shared" si="11"/>
        <v>21.453606116966316</v>
      </c>
      <c r="AC59" s="25">
        <v>0</v>
      </c>
      <c r="AD59" s="25">
        <f t="shared" si="12"/>
        <v>0</v>
      </c>
      <c r="AE59" s="25">
        <v>671170</v>
      </c>
      <c r="AF59" s="25">
        <f t="shared" si="13"/>
        <v>69.350072328993591</v>
      </c>
      <c r="AG59" s="25">
        <v>249704</v>
      </c>
      <c r="AH59" s="25">
        <f t="shared" si="14"/>
        <v>25.801198594750982</v>
      </c>
      <c r="AI59" s="25">
        <v>0</v>
      </c>
      <c r="AJ59" s="25">
        <f t="shared" si="15"/>
        <v>0</v>
      </c>
      <c r="AK59" s="25">
        <v>174530</v>
      </c>
      <c r="AL59" s="25">
        <f t="shared" si="16"/>
        <v>18.033684645587932</v>
      </c>
      <c r="AM59" s="25">
        <v>97345</v>
      </c>
      <c r="AN59" s="25">
        <f t="shared" si="17"/>
        <v>10.058379830543501</v>
      </c>
      <c r="AO59" s="26">
        <f t="shared" si="18"/>
        <v>52890818</v>
      </c>
      <c r="AP59" s="25">
        <f t="shared" si="19"/>
        <v>5465.0566232692709</v>
      </c>
    </row>
    <row r="60" spans="1:42" ht="15" customHeight="1" x14ac:dyDescent="0.2">
      <c r="A60" s="22">
        <v>58</v>
      </c>
      <c r="B60" s="46" t="s">
        <v>232</v>
      </c>
      <c r="C60" s="23" t="s">
        <v>97</v>
      </c>
      <c r="D60" s="24">
        <v>8840</v>
      </c>
      <c r="E60" s="25">
        <v>451718</v>
      </c>
      <c r="F60" s="25">
        <f t="shared" si="0"/>
        <v>51.099321266968325</v>
      </c>
      <c r="G60" s="25">
        <v>809347</v>
      </c>
      <c r="H60" s="25">
        <f t="shared" si="1"/>
        <v>91.555090497737552</v>
      </c>
      <c r="I60" s="25">
        <v>4771942</v>
      </c>
      <c r="J60" s="25">
        <f t="shared" si="2"/>
        <v>539.81244343891399</v>
      </c>
      <c r="K60" s="25">
        <v>28964677</v>
      </c>
      <c r="L60" s="25">
        <f t="shared" si="3"/>
        <v>3276.5471719457014</v>
      </c>
      <c r="M60" s="25">
        <v>2662857</v>
      </c>
      <c r="N60" s="25">
        <f t="shared" si="4"/>
        <v>301.22816742081449</v>
      </c>
      <c r="O60" s="25">
        <v>1340990</v>
      </c>
      <c r="P60" s="25">
        <f t="shared" si="5"/>
        <v>151.69570135746605</v>
      </c>
      <c r="Q60" s="25">
        <v>2860993</v>
      </c>
      <c r="R60" s="25">
        <f t="shared" si="6"/>
        <v>323.64174208144794</v>
      </c>
      <c r="S60" s="25">
        <v>5352436</v>
      </c>
      <c r="T60" s="25">
        <f t="shared" si="7"/>
        <v>605.47918552036197</v>
      </c>
      <c r="U60" s="25">
        <v>562693</v>
      </c>
      <c r="V60" s="25">
        <f t="shared" si="8"/>
        <v>63.653054298642537</v>
      </c>
      <c r="W60" s="25">
        <v>461043</v>
      </c>
      <c r="X60" s="25">
        <f t="shared" si="9"/>
        <v>52.154185520361992</v>
      </c>
      <c r="Y60" s="25">
        <v>0</v>
      </c>
      <c r="Z60" s="25">
        <f t="shared" si="10"/>
        <v>0</v>
      </c>
      <c r="AA60" s="25">
        <v>257143</v>
      </c>
      <c r="AB60" s="25">
        <f t="shared" si="11"/>
        <v>29.088574660633483</v>
      </c>
      <c r="AC60" s="25">
        <v>0</v>
      </c>
      <c r="AD60" s="25">
        <f t="shared" si="12"/>
        <v>0</v>
      </c>
      <c r="AE60" s="25">
        <v>557639</v>
      </c>
      <c r="AF60" s="25">
        <f t="shared" si="13"/>
        <v>63.081334841628959</v>
      </c>
      <c r="AG60" s="25">
        <v>202086</v>
      </c>
      <c r="AH60" s="25">
        <f t="shared" si="14"/>
        <v>22.860407239819004</v>
      </c>
      <c r="AI60" s="25">
        <v>0</v>
      </c>
      <c r="AJ60" s="25">
        <f t="shared" si="15"/>
        <v>0</v>
      </c>
      <c r="AK60" s="25">
        <v>517752</v>
      </c>
      <c r="AL60" s="25">
        <f t="shared" si="16"/>
        <v>58.569230769230771</v>
      </c>
      <c r="AM60" s="25">
        <v>208342</v>
      </c>
      <c r="AN60" s="25">
        <f t="shared" si="17"/>
        <v>23.568099547511313</v>
      </c>
      <c r="AO60" s="26">
        <f t="shared" si="18"/>
        <v>49981658</v>
      </c>
      <c r="AP60" s="25">
        <f t="shared" si="19"/>
        <v>5654.0337104072396</v>
      </c>
    </row>
    <row r="61" spans="1:42" ht="15" customHeight="1" x14ac:dyDescent="0.2">
      <c r="A61" s="22">
        <v>59</v>
      </c>
      <c r="B61" s="46" t="s">
        <v>232</v>
      </c>
      <c r="C61" s="23" t="s">
        <v>98</v>
      </c>
      <c r="D61" s="24">
        <v>5238</v>
      </c>
      <c r="E61" s="25">
        <v>207915</v>
      </c>
      <c r="F61" s="25">
        <f t="shared" si="0"/>
        <v>39.693585337915238</v>
      </c>
      <c r="G61" s="25">
        <v>202668</v>
      </c>
      <c r="H61" s="25">
        <f t="shared" si="1"/>
        <v>38.691867124856813</v>
      </c>
      <c r="I61" s="25">
        <v>2325602</v>
      </c>
      <c r="J61" s="25">
        <f t="shared" si="2"/>
        <v>443.98663612065673</v>
      </c>
      <c r="K61" s="25">
        <v>15475370</v>
      </c>
      <c r="L61" s="25">
        <f t="shared" si="3"/>
        <v>2954.442535318824</v>
      </c>
      <c r="M61" s="25">
        <v>2668153</v>
      </c>
      <c r="N61" s="25">
        <f t="shared" si="4"/>
        <v>509.38392516227566</v>
      </c>
      <c r="O61" s="25">
        <v>973635</v>
      </c>
      <c r="P61" s="25">
        <f t="shared" si="5"/>
        <v>185.87915234822452</v>
      </c>
      <c r="Q61" s="25">
        <v>1947884</v>
      </c>
      <c r="R61" s="25">
        <f t="shared" si="6"/>
        <v>371.87552500954564</v>
      </c>
      <c r="S61" s="25">
        <v>3017278</v>
      </c>
      <c r="T61" s="25">
        <f t="shared" si="7"/>
        <v>576.03627338678882</v>
      </c>
      <c r="U61" s="25">
        <v>256778</v>
      </c>
      <c r="V61" s="25">
        <f t="shared" si="8"/>
        <v>49.022145857197401</v>
      </c>
      <c r="W61" s="25">
        <v>250202</v>
      </c>
      <c r="X61" s="25">
        <f t="shared" si="9"/>
        <v>47.766704849179078</v>
      </c>
      <c r="Y61" s="25">
        <v>13</v>
      </c>
      <c r="Z61" s="25">
        <f t="shared" si="10"/>
        <v>2.4818633066055746E-3</v>
      </c>
      <c r="AA61" s="25">
        <v>67761</v>
      </c>
      <c r="AB61" s="25">
        <f t="shared" si="11"/>
        <v>12.936426116838488</v>
      </c>
      <c r="AC61" s="25">
        <v>0</v>
      </c>
      <c r="AD61" s="25">
        <f t="shared" si="12"/>
        <v>0</v>
      </c>
      <c r="AE61" s="25">
        <v>373239</v>
      </c>
      <c r="AF61" s="25">
        <f t="shared" si="13"/>
        <v>71.256013745704465</v>
      </c>
      <c r="AG61" s="25">
        <v>77538</v>
      </c>
      <c r="AH61" s="25">
        <f t="shared" si="14"/>
        <v>14.802978235967927</v>
      </c>
      <c r="AI61" s="25">
        <v>0</v>
      </c>
      <c r="AJ61" s="25">
        <f t="shared" si="15"/>
        <v>0</v>
      </c>
      <c r="AK61" s="25">
        <v>50713</v>
      </c>
      <c r="AL61" s="25">
        <f t="shared" si="16"/>
        <v>9.6817487590683466</v>
      </c>
      <c r="AM61" s="25">
        <v>144949</v>
      </c>
      <c r="AN61" s="25">
        <f t="shared" si="17"/>
        <v>27.672584956090112</v>
      </c>
      <c r="AO61" s="26">
        <f t="shared" si="18"/>
        <v>28039698</v>
      </c>
      <c r="AP61" s="25">
        <f t="shared" si="19"/>
        <v>5353.1305841924395</v>
      </c>
    </row>
    <row r="62" spans="1:42" ht="15" customHeight="1" x14ac:dyDescent="0.2">
      <c r="A62" s="27">
        <v>60</v>
      </c>
      <c r="B62" s="47" t="s">
        <v>232</v>
      </c>
      <c r="C62" s="28" t="s">
        <v>99</v>
      </c>
      <c r="D62" s="29">
        <v>6219</v>
      </c>
      <c r="E62" s="30">
        <v>375231</v>
      </c>
      <c r="F62" s="30">
        <f t="shared" si="0"/>
        <v>60.336227689339125</v>
      </c>
      <c r="G62" s="30">
        <v>27565</v>
      </c>
      <c r="H62" s="30">
        <f t="shared" si="1"/>
        <v>4.4323846277536578</v>
      </c>
      <c r="I62" s="30">
        <v>3408691</v>
      </c>
      <c r="J62" s="30">
        <f t="shared" si="2"/>
        <v>548.10918154044055</v>
      </c>
      <c r="K62" s="30">
        <v>20225552</v>
      </c>
      <c r="L62" s="30">
        <f t="shared" si="3"/>
        <v>3252.2193278662166</v>
      </c>
      <c r="M62" s="30">
        <v>1595161</v>
      </c>
      <c r="N62" s="30">
        <f t="shared" si="4"/>
        <v>256.49799003055153</v>
      </c>
      <c r="O62" s="30">
        <v>738436</v>
      </c>
      <c r="P62" s="30">
        <f t="shared" si="5"/>
        <v>118.73870397169964</v>
      </c>
      <c r="Q62" s="30">
        <v>1882637</v>
      </c>
      <c r="R62" s="30">
        <f t="shared" si="6"/>
        <v>302.72342820389127</v>
      </c>
      <c r="S62" s="30">
        <v>3381767</v>
      </c>
      <c r="T62" s="30">
        <f t="shared" si="7"/>
        <v>543.77986814600422</v>
      </c>
      <c r="U62" s="30">
        <v>459974</v>
      </c>
      <c r="V62" s="30">
        <f t="shared" si="8"/>
        <v>73.962694967036498</v>
      </c>
      <c r="W62" s="30">
        <v>430489</v>
      </c>
      <c r="X62" s="30">
        <f t="shared" si="9"/>
        <v>69.221579031998715</v>
      </c>
      <c r="Y62" s="30">
        <v>0</v>
      </c>
      <c r="Z62" s="30">
        <f t="shared" si="10"/>
        <v>0</v>
      </c>
      <c r="AA62" s="30">
        <v>44616</v>
      </c>
      <c r="AB62" s="30">
        <f t="shared" si="11"/>
        <v>7.1741437530149543</v>
      </c>
      <c r="AC62" s="30">
        <v>0</v>
      </c>
      <c r="AD62" s="30">
        <f t="shared" si="12"/>
        <v>0</v>
      </c>
      <c r="AE62" s="30">
        <v>391262</v>
      </c>
      <c r="AF62" s="30">
        <f t="shared" si="13"/>
        <v>62.913973307605723</v>
      </c>
      <c r="AG62" s="30">
        <v>84332</v>
      </c>
      <c r="AH62" s="30">
        <f t="shared" si="14"/>
        <v>13.56037948223187</v>
      </c>
      <c r="AI62" s="30">
        <v>0</v>
      </c>
      <c r="AJ62" s="30">
        <f t="shared" si="15"/>
        <v>0</v>
      </c>
      <c r="AK62" s="30">
        <v>0</v>
      </c>
      <c r="AL62" s="30">
        <f t="shared" si="16"/>
        <v>0</v>
      </c>
      <c r="AM62" s="30">
        <v>127817</v>
      </c>
      <c r="AN62" s="30">
        <f t="shared" si="17"/>
        <v>20.552661199549767</v>
      </c>
      <c r="AO62" s="31">
        <f t="shared" si="18"/>
        <v>33173530</v>
      </c>
      <c r="AP62" s="30">
        <f t="shared" si="19"/>
        <v>5334.2225438173336</v>
      </c>
    </row>
    <row r="63" spans="1:42" ht="15" customHeight="1" x14ac:dyDescent="0.2">
      <c r="A63" s="16">
        <v>61</v>
      </c>
      <c r="B63" s="45" t="s">
        <v>232</v>
      </c>
      <c r="C63" s="17" t="s">
        <v>100</v>
      </c>
      <c r="D63" s="18">
        <v>3882</v>
      </c>
      <c r="E63" s="19">
        <v>403439</v>
      </c>
      <c r="F63" s="19">
        <f t="shared" si="0"/>
        <v>103.92555383822771</v>
      </c>
      <c r="G63" s="19">
        <v>43</v>
      </c>
      <c r="H63" s="19">
        <f t="shared" si="1"/>
        <v>1.1076764554353425E-2</v>
      </c>
      <c r="I63" s="19">
        <v>3048685</v>
      </c>
      <c r="J63" s="19">
        <f t="shared" si="2"/>
        <v>785.33874291602262</v>
      </c>
      <c r="K63" s="19">
        <v>18773938</v>
      </c>
      <c r="L63" s="19">
        <f t="shared" si="3"/>
        <v>4836.1509531169504</v>
      </c>
      <c r="M63" s="19">
        <v>1881988</v>
      </c>
      <c r="N63" s="19">
        <f t="shared" si="4"/>
        <v>484.79855744461616</v>
      </c>
      <c r="O63" s="19">
        <v>867421</v>
      </c>
      <c r="P63" s="19">
        <f t="shared" si="5"/>
        <v>223.44693456980937</v>
      </c>
      <c r="Q63" s="19">
        <v>2684368</v>
      </c>
      <c r="R63" s="19">
        <f t="shared" si="6"/>
        <v>691.49098402885113</v>
      </c>
      <c r="S63" s="19">
        <v>1522326</v>
      </c>
      <c r="T63" s="19">
        <f t="shared" si="7"/>
        <v>392.14992272024728</v>
      </c>
      <c r="U63" s="19">
        <v>177743</v>
      </c>
      <c r="V63" s="19">
        <f t="shared" si="8"/>
        <v>45.786450283359095</v>
      </c>
      <c r="W63" s="19">
        <v>240815</v>
      </c>
      <c r="X63" s="19">
        <f t="shared" si="9"/>
        <v>62.033745492014425</v>
      </c>
      <c r="Y63" s="19">
        <v>0</v>
      </c>
      <c r="Z63" s="19">
        <f t="shared" si="10"/>
        <v>0</v>
      </c>
      <c r="AA63" s="19">
        <v>121527</v>
      </c>
      <c r="AB63" s="19">
        <f t="shared" si="11"/>
        <v>31.305255023183925</v>
      </c>
      <c r="AC63" s="19">
        <v>0</v>
      </c>
      <c r="AD63" s="19">
        <f t="shared" si="12"/>
        <v>0</v>
      </c>
      <c r="AE63" s="19">
        <v>279906</v>
      </c>
      <c r="AF63" s="19">
        <f t="shared" si="13"/>
        <v>72.103554868624414</v>
      </c>
      <c r="AG63" s="19">
        <v>15476</v>
      </c>
      <c r="AH63" s="19">
        <f t="shared" si="14"/>
        <v>3.9866048428645029</v>
      </c>
      <c r="AI63" s="19">
        <v>10261</v>
      </c>
      <c r="AJ63" s="19">
        <f t="shared" si="15"/>
        <v>2.6432251416795465</v>
      </c>
      <c r="AK63" s="19">
        <v>0</v>
      </c>
      <c r="AL63" s="19">
        <f t="shared" si="16"/>
        <v>0</v>
      </c>
      <c r="AM63" s="19">
        <v>133760</v>
      </c>
      <c r="AN63" s="19">
        <f t="shared" si="17"/>
        <v>34.456465739309635</v>
      </c>
      <c r="AO63" s="20">
        <f t="shared" si="18"/>
        <v>30161696</v>
      </c>
      <c r="AP63" s="19">
        <f t="shared" si="19"/>
        <v>7769.6280267903139</v>
      </c>
    </row>
    <row r="64" spans="1:42" ht="15" customHeight="1" x14ac:dyDescent="0.2">
      <c r="A64" s="22">
        <v>62</v>
      </c>
      <c r="B64" s="46" t="s">
        <v>232</v>
      </c>
      <c r="C64" s="23" t="s">
        <v>101</v>
      </c>
      <c r="D64" s="24">
        <v>2039</v>
      </c>
      <c r="E64" s="25">
        <v>70711</v>
      </c>
      <c r="F64" s="25">
        <f t="shared" si="0"/>
        <v>34.67925453653752</v>
      </c>
      <c r="G64" s="25">
        <v>0</v>
      </c>
      <c r="H64" s="25">
        <f t="shared" si="1"/>
        <v>0</v>
      </c>
      <c r="I64" s="25">
        <v>1643690</v>
      </c>
      <c r="J64" s="25">
        <f t="shared" si="2"/>
        <v>806.12555174104955</v>
      </c>
      <c r="K64" s="25">
        <v>6370593</v>
      </c>
      <c r="L64" s="25">
        <f t="shared" si="3"/>
        <v>3124.3712604217753</v>
      </c>
      <c r="M64" s="25">
        <v>547611</v>
      </c>
      <c r="N64" s="25">
        <f t="shared" si="4"/>
        <v>268.56841589014221</v>
      </c>
      <c r="O64" s="25">
        <v>371826</v>
      </c>
      <c r="P64" s="25">
        <f t="shared" si="5"/>
        <v>182.35703776360961</v>
      </c>
      <c r="Q64" s="25">
        <v>570897</v>
      </c>
      <c r="R64" s="25">
        <f t="shared" si="6"/>
        <v>279.98871996076508</v>
      </c>
      <c r="S64" s="25">
        <v>1150314</v>
      </c>
      <c r="T64" s="25">
        <f t="shared" si="7"/>
        <v>564.15595880333501</v>
      </c>
      <c r="U64" s="25">
        <v>69929</v>
      </c>
      <c r="V64" s="25">
        <f t="shared" si="8"/>
        <v>34.295733202550267</v>
      </c>
      <c r="W64" s="25">
        <v>156754</v>
      </c>
      <c r="X64" s="25">
        <f t="shared" si="9"/>
        <v>76.877881314369787</v>
      </c>
      <c r="Y64" s="25">
        <v>0</v>
      </c>
      <c r="Z64" s="25">
        <f t="shared" si="10"/>
        <v>0</v>
      </c>
      <c r="AA64" s="25">
        <v>77475</v>
      </c>
      <c r="AB64" s="25">
        <f t="shared" si="11"/>
        <v>37.996566944580678</v>
      </c>
      <c r="AC64" s="25">
        <v>0</v>
      </c>
      <c r="AD64" s="25">
        <f t="shared" si="12"/>
        <v>0</v>
      </c>
      <c r="AE64" s="25">
        <v>221804</v>
      </c>
      <c r="AF64" s="25">
        <f t="shared" si="13"/>
        <v>108.78077488965179</v>
      </c>
      <c r="AG64" s="25">
        <v>29532</v>
      </c>
      <c r="AH64" s="25">
        <f t="shared" si="14"/>
        <v>14.483570377636097</v>
      </c>
      <c r="AI64" s="25">
        <v>0</v>
      </c>
      <c r="AJ64" s="25">
        <f t="shared" si="15"/>
        <v>0</v>
      </c>
      <c r="AK64" s="25">
        <v>0</v>
      </c>
      <c r="AL64" s="25">
        <f t="shared" si="16"/>
        <v>0</v>
      </c>
      <c r="AM64" s="25">
        <v>60973</v>
      </c>
      <c r="AN64" s="25">
        <f t="shared" si="17"/>
        <v>29.903384011770477</v>
      </c>
      <c r="AO64" s="26">
        <f t="shared" si="18"/>
        <v>11342109</v>
      </c>
      <c r="AP64" s="25">
        <f t="shared" si="19"/>
        <v>5562.584109857773</v>
      </c>
    </row>
    <row r="65" spans="1:42" ht="15" customHeight="1" x14ac:dyDescent="0.2">
      <c r="A65" s="22">
        <v>63</v>
      </c>
      <c r="B65" s="46" t="s">
        <v>232</v>
      </c>
      <c r="C65" s="23" t="s">
        <v>102</v>
      </c>
      <c r="D65" s="24">
        <v>2202</v>
      </c>
      <c r="E65" s="25">
        <v>365118</v>
      </c>
      <c r="F65" s="25">
        <f t="shared" si="0"/>
        <v>165.81198910081744</v>
      </c>
      <c r="G65" s="25">
        <v>54596</v>
      </c>
      <c r="H65" s="25">
        <f t="shared" si="1"/>
        <v>24.793823796548594</v>
      </c>
      <c r="I65" s="25">
        <v>2259004</v>
      </c>
      <c r="J65" s="25">
        <f t="shared" si="2"/>
        <v>1025.8873751135332</v>
      </c>
      <c r="K65" s="25">
        <v>9807812</v>
      </c>
      <c r="L65" s="25">
        <f t="shared" si="3"/>
        <v>4454.0472297910992</v>
      </c>
      <c r="M65" s="25">
        <v>968092</v>
      </c>
      <c r="N65" s="25">
        <f t="shared" si="4"/>
        <v>439.64214350590373</v>
      </c>
      <c r="O65" s="25">
        <v>865434</v>
      </c>
      <c r="P65" s="25">
        <f t="shared" si="5"/>
        <v>393.02179836512261</v>
      </c>
      <c r="Q65" s="25">
        <v>885277</v>
      </c>
      <c r="R65" s="25">
        <f t="shared" si="6"/>
        <v>402.03315168029064</v>
      </c>
      <c r="S65" s="25">
        <v>1466090</v>
      </c>
      <c r="T65" s="25">
        <f t="shared" si="7"/>
        <v>665.7992733878292</v>
      </c>
      <c r="U65" s="25">
        <v>143196</v>
      </c>
      <c r="V65" s="25">
        <f t="shared" si="8"/>
        <v>65.029972752043591</v>
      </c>
      <c r="W65" s="25">
        <v>119398</v>
      </c>
      <c r="X65" s="25">
        <f t="shared" si="9"/>
        <v>54.222524977293368</v>
      </c>
      <c r="Y65" s="25">
        <v>0</v>
      </c>
      <c r="Z65" s="25">
        <f t="shared" si="10"/>
        <v>0</v>
      </c>
      <c r="AA65" s="25">
        <v>16334</v>
      </c>
      <c r="AB65" s="25">
        <f t="shared" si="11"/>
        <v>7.41780199818347</v>
      </c>
      <c r="AC65" s="25">
        <v>0</v>
      </c>
      <c r="AD65" s="25">
        <f t="shared" si="12"/>
        <v>0</v>
      </c>
      <c r="AE65" s="25">
        <v>263617</v>
      </c>
      <c r="AF65" s="25">
        <f t="shared" si="13"/>
        <v>119.71707538601271</v>
      </c>
      <c r="AG65" s="25">
        <v>54440</v>
      </c>
      <c r="AH65" s="25">
        <f t="shared" si="14"/>
        <v>24.722979109900091</v>
      </c>
      <c r="AI65" s="25">
        <v>0</v>
      </c>
      <c r="AJ65" s="25">
        <f t="shared" si="15"/>
        <v>0</v>
      </c>
      <c r="AK65" s="25">
        <v>0</v>
      </c>
      <c r="AL65" s="25">
        <f t="shared" si="16"/>
        <v>0</v>
      </c>
      <c r="AM65" s="25">
        <v>67554</v>
      </c>
      <c r="AN65" s="25">
        <f t="shared" si="17"/>
        <v>30.678474114441418</v>
      </c>
      <c r="AO65" s="26">
        <f t="shared" si="18"/>
        <v>17335962</v>
      </c>
      <c r="AP65" s="25">
        <f t="shared" si="19"/>
        <v>7872.8256130790187</v>
      </c>
    </row>
    <row r="66" spans="1:42" ht="15" customHeight="1" x14ac:dyDescent="0.2">
      <c r="A66" s="22">
        <v>64</v>
      </c>
      <c r="B66" s="46" t="s">
        <v>232</v>
      </c>
      <c r="C66" s="23" t="s">
        <v>103</v>
      </c>
      <c r="D66" s="24">
        <v>2263</v>
      </c>
      <c r="E66" s="25">
        <v>67992</v>
      </c>
      <c r="F66" s="25">
        <f t="shared" si="0"/>
        <v>30.045072912063631</v>
      </c>
      <c r="G66" s="25">
        <v>67818</v>
      </c>
      <c r="H66" s="25">
        <f t="shared" si="1"/>
        <v>29.968183826778613</v>
      </c>
      <c r="I66" s="25">
        <v>1753946</v>
      </c>
      <c r="J66" s="25">
        <f t="shared" si="2"/>
        <v>775.05346884666369</v>
      </c>
      <c r="K66" s="25">
        <v>7464327</v>
      </c>
      <c r="L66" s="25">
        <f t="shared" si="3"/>
        <v>3298.4211224038886</v>
      </c>
      <c r="M66" s="25">
        <v>646107</v>
      </c>
      <c r="N66" s="25">
        <f t="shared" si="4"/>
        <v>285.50905877154219</v>
      </c>
      <c r="O66" s="25">
        <v>473415</v>
      </c>
      <c r="P66" s="25">
        <f t="shared" si="5"/>
        <v>209.19796730004418</v>
      </c>
      <c r="Q66" s="25">
        <v>853240</v>
      </c>
      <c r="R66" s="25">
        <f t="shared" si="6"/>
        <v>377.03932832523202</v>
      </c>
      <c r="S66" s="25">
        <v>1440284</v>
      </c>
      <c r="T66" s="25">
        <f t="shared" si="7"/>
        <v>636.44896155545734</v>
      </c>
      <c r="U66" s="25">
        <v>0</v>
      </c>
      <c r="V66" s="25">
        <f t="shared" si="8"/>
        <v>0</v>
      </c>
      <c r="W66" s="25">
        <v>82588</v>
      </c>
      <c r="X66" s="25">
        <f t="shared" si="9"/>
        <v>36.494918250110473</v>
      </c>
      <c r="Y66" s="25">
        <v>0</v>
      </c>
      <c r="Z66" s="25">
        <f t="shared" si="10"/>
        <v>0</v>
      </c>
      <c r="AA66" s="25">
        <v>41082</v>
      </c>
      <c r="AB66" s="25">
        <f t="shared" si="11"/>
        <v>18.153778170570039</v>
      </c>
      <c r="AC66" s="25">
        <v>0</v>
      </c>
      <c r="AD66" s="25">
        <f t="shared" si="12"/>
        <v>0</v>
      </c>
      <c r="AE66" s="25">
        <v>181209</v>
      </c>
      <c r="AF66" s="25">
        <f t="shared" si="13"/>
        <v>80.07467962881131</v>
      </c>
      <c r="AG66" s="25">
        <v>37017</v>
      </c>
      <c r="AH66" s="25">
        <f t="shared" si="14"/>
        <v>16.357490057445869</v>
      </c>
      <c r="AI66" s="25">
        <v>0</v>
      </c>
      <c r="AJ66" s="25">
        <f t="shared" si="15"/>
        <v>0</v>
      </c>
      <c r="AK66" s="25">
        <v>0</v>
      </c>
      <c r="AL66" s="25">
        <f t="shared" si="16"/>
        <v>0</v>
      </c>
      <c r="AM66" s="25">
        <v>28862</v>
      </c>
      <c r="AN66" s="25">
        <f t="shared" si="17"/>
        <v>12.753866548828988</v>
      </c>
      <c r="AO66" s="26">
        <f t="shared" si="18"/>
        <v>13137887</v>
      </c>
      <c r="AP66" s="25">
        <f t="shared" si="19"/>
        <v>5805.5178965974374</v>
      </c>
    </row>
    <row r="67" spans="1:42" ht="15" customHeight="1" x14ac:dyDescent="0.2">
      <c r="A67" s="27">
        <v>65</v>
      </c>
      <c r="B67" s="47" t="s">
        <v>232</v>
      </c>
      <c r="C67" s="28" t="s">
        <v>104</v>
      </c>
      <c r="D67" s="29">
        <v>8297</v>
      </c>
      <c r="E67" s="30">
        <v>1339765</v>
      </c>
      <c r="F67" s="30">
        <f t="shared" si="0"/>
        <v>161.47583463902615</v>
      </c>
      <c r="G67" s="30">
        <v>37702</v>
      </c>
      <c r="H67" s="30">
        <f t="shared" si="1"/>
        <v>4.5440520670121733</v>
      </c>
      <c r="I67" s="30">
        <v>5276371</v>
      </c>
      <c r="J67" s="30">
        <f t="shared" si="2"/>
        <v>635.9372062191153</v>
      </c>
      <c r="K67" s="30">
        <v>32640338</v>
      </c>
      <c r="L67" s="30">
        <f t="shared" si="3"/>
        <v>3933.9927684705317</v>
      </c>
      <c r="M67" s="30">
        <v>3680616</v>
      </c>
      <c r="N67" s="30">
        <f t="shared" si="4"/>
        <v>443.60805110280825</v>
      </c>
      <c r="O67" s="30">
        <v>1723602</v>
      </c>
      <c r="P67" s="30">
        <f t="shared" si="5"/>
        <v>207.73797758225865</v>
      </c>
      <c r="Q67" s="30">
        <v>3608900</v>
      </c>
      <c r="R67" s="30">
        <f t="shared" si="6"/>
        <v>434.96444498011329</v>
      </c>
      <c r="S67" s="30">
        <v>4877481</v>
      </c>
      <c r="T67" s="30">
        <f t="shared" si="7"/>
        <v>587.86079305773171</v>
      </c>
      <c r="U67" s="30">
        <v>353866</v>
      </c>
      <c r="V67" s="30">
        <f t="shared" si="8"/>
        <v>42.649873448234302</v>
      </c>
      <c r="W67" s="30">
        <v>618814</v>
      </c>
      <c r="X67" s="30">
        <f t="shared" si="9"/>
        <v>74.582861275159701</v>
      </c>
      <c r="Y67" s="30">
        <v>0</v>
      </c>
      <c r="Z67" s="30">
        <f t="shared" si="10"/>
        <v>0</v>
      </c>
      <c r="AA67" s="30">
        <v>287381</v>
      </c>
      <c r="AB67" s="30">
        <f t="shared" si="11"/>
        <v>34.636736169699894</v>
      </c>
      <c r="AC67" s="30">
        <v>0</v>
      </c>
      <c r="AD67" s="30">
        <f t="shared" si="12"/>
        <v>0</v>
      </c>
      <c r="AE67" s="30">
        <v>701000</v>
      </c>
      <c r="AF67" s="30">
        <f t="shared" si="13"/>
        <v>84.488369290104856</v>
      </c>
      <c r="AG67" s="30">
        <v>313994</v>
      </c>
      <c r="AH67" s="30">
        <f t="shared" si="14"/>
        <v>37.844281065445344</v>
      </c>
      <c r="AI67" s="30">
        <v>0</v>
      </c>
      <c r="AJ67" s="30">
        <f t="shared" si="15"/>
        <v>0</v>
      </c>
      <c r="AK67" s="30">
        <v>2480</v>
      </c>
      <c r="AL67" s="30">
        <f t="shared" si="16"/>
        <v>0.29890321803061348</v>
      </c>
      <c r="AM67" s="30">
        <v>185929</v>
      </c>
      <c r="AN67" s="30">
        <f t="shared" si="17"/>
        <v>22.409184042424972</v>
      </c>
      <c r="AO67" s="31">
        <f t="shared" si="18"/>
        <v>55648239</v>
      </c>
      <c r="AP67" s="30">
        <f t="shared" si="19"/>
        <v>6707.0313366276969</v>
      </c>
    </row>
    <row r="68" spans="1:42" ht="15" customHeight="1" x14ac:dyDescent="0.2">
      <c r="A68" s="16">
        <v>66</v>
      </c>
      <c r="B68" s="45" t="s">
        <v>232</v>
      </c>
      <c r="C68" s="17" t="s">
        <v>105</v>
      </c>
      <c r="D68" s="18">
        <v>2023</v>
      </c>
      <c r="E68" s="19">
        <v>570955</v>
      </c>
      <c r="F68" s="19">
        <f t="shared" ref="F68:F71" si="20">IFERROR(E68/$D68,0)</f>
        <v>282.2318339100346</v>
      </c>
      <c r="G68" s="19">
        <v>146788</v>
      </c>
      <c r="H68" s="19">
        <f t="shared" ref="H68:H71" si="21">IFERROR(G68/$D68,0)</f>
        <v>72.559565002471572</v>
      </c>
      <c r="I68" s="19">
        <v>2167158</v>
      </c>
      <c r="J68" s="19">
        <f t="shared" ref="J68:J71" si="22">IFERROR(I68/$D68,0)</f>
        <v>1071.2595155709344</v>
      </c>
      <c r="K68" s="19">
        <v>7514268</v>
      </c>
      <c r="L68" s="19">
        <f t="shared" ref="L68:L71" si="23">IFERROR(K68/$D68,0)</f>
        <v>3714.418190805734</v>
      </c>
      <c r="M68" s="19">
        <v>1134906</v>
      </c>
      <c r="N68" s="19">
        <f t="shared" ref="N68:N71" si="24">IFERROR(M68/$D68,0)</f>
        <v>561.00148294611961</v>
      </c>
      <c r="O68" s="19">
        <v>1061202</v>
      </c>
      <c r="P68" s="19">
        <f t="shared" ref="P68:P71" si="25">IFERROR(O68/$D68,0)</f>
        <v>524.56846267918934</v>
      </c>
      <c r="Q68" s="19">
        <v>891113</v>
      </c>
      <c r="R68" s="19">
        <f t="shared" ref="R68:R71" si="26">IFERROR(Q68/$D68,0)</f>
        <v>440.49085516559563</v>
      </c>
      <c r="S68" s="19">
        <v>1377362</v>
      </c>
      <c r="T68" s="19">
        <f t="shared" ref="T68:T71" si="27">IFERROR(S68/$D68,0)</f>
        <v>680.85121107266434</v>
      </c>
      <c r="U68" s="19">
        <v>168267</v>
      </c>
      <c r="V68" s="19">
        <f t="shared" ref="V68:V71" si="28">IFERROR(U68/$D68,0)</f>
        <v>83.176964903608507</v>
      </c>
      <c r="W68" s="19">
        <v>244714</v>
      </c>
      <c r="X68" s="19">
        <f t="shared" ref="X68:X71" si="29">IFERROR(W68/$D68,0)</f>
        <v>120.96589223924865</v>
      </c>
      <c r="Y68" s="19">
        <v>0</v>
      </c>
      <c r="Z68" s="19">
        <f t="shared" ref="Z68:Z71" si="30">IFERROR(Y68/$D68,0)</f>
        <v>0</v>
      </c>
      <c r="AA68" s="19">
        <v>20099</v>
      </c>
      <c r="AB68" s="19">
        <f t="shared" ref="AB68:AB71" si="31">IFERROR(AA68/$D68,0)</f>
        <v>9.9352446861097388</v>
      </c>
      <c r="AC68" s="19">
        <v>0</v>
      </c>
      <c r="AD68" s="19">
        <f t="shared" ref="AD68:AD71" si="32">IFERROR(AC68/$D68,0)</f>
        <v>0</v>
      </c>
      <c r="AE68" s="19">
        <v>271611</v>
      </c>
      <c r="AF68" s="19">
        <f t="shared" ref="AF68:AF71" si="33">IFERROR(AE68/$D68,0)</f>
        <v>134.26149283242708</v>
      </c>
      <c r="AG68" s="19">
        <v>46725</v>
      </c>
      <c r="AH68" s="19">
        <f t="shared" ref="AH68:AH71" si="34">IFERROR(AG68/$D68,0)</f>
        <v>23.096885813148788</v>
      </c>
      <c r="AI68" s="19">
        <v>0</v>
      </c>
      <c r="AJ68" s="19">
        <f t="shared" ref="AJ68:AJ71" si="35">IFERROR(AI68/$D68,0)</f>
        <v>0</v>
      </c>
      <c r="AK68" s="19">
        <v>0</v>
      </c>
      <c r="AL68" s="19">
        <f t="shared" ref="AL68:AL71" si="36">IFERROR(AK68/$D68,0)</f>
        <v>0</v>
      </c>
      <c r="AM68" s="19">
        <v>8440</v>
      </c>
      <c r="AN68" s="19">
        <f t="shared" ref="AN68:AN71" si="37">IFERROR(AM68/$D68,0)</f>
        <v>4.1720217498764214</v>
      </c>
      <c r="AO68" s="20">
        <f t="shared" ref="AO68:AO71" si="38">SUM(E68,G68,I68,K68,M68,O68,Q68,S68,U68,W68,Y68,AA68,AC68,AE68,AG68,AI68,AK68,AM68)</f>
        <v>15623608</v>
      </c>
      <c r="AP68" s="19">
        <f t="shared" ref="AP68:AP73" si="39">IFERROR(AO68/$D68,0)</f>
        <v>7722.9896193771629</v>
      </c>
    </row>
    <row r="69" spans="1:42" ht="15" customHeight="1" x14ac:dyDescent="0.2">
      <c r="A69" s="22">
        <v>67</v>
      </c>
      <c r="B69" s="46" t="s">
        <v>232</v>
      </c>
      <c r="C69" s="23" t="s">
        <v>106</v>
      </c>
      <c r="D69" s="24">
        <v>5519</v>
      </c>
      <c r="E69" s="25">
        <v>410067</v>
      </c>
      <c r="F69" s="25">
        <f t="shared" si="20"/>
        <v>74.300960318898348</v>
      </c>
      <c r="G69" s="25">
        <v>0</v>
      </c>
      <c r="H69" s="25">
        <f t="shared" si="21"/>
        <v>0</v>
      </c>
      <c r="I69" s="25">
        <v>3102721</v>
      </c>
      <c r="J69" s="25">
        <f t="shared" si="22"/>
        <v>562.18898351150574</v>
      </c>
      <c r="K69" s="25">
        <v>20169287</v>
      </c>
      <c r="L69" s="25">
        <f t="shared" si="23"/>
        <v>3654.5183910128649</v>
      </c>
      <c r="M69" s="25">
        <v>1789487</v>
      </c>
      <c r="N69" s="25">
        <f t="shared" si="24"/>
        <v>324.24116687805764</v>
      </c>
      <c r="O69" s="25">
        <v>1029033</v>
      </c>
      <c r="P69" s="25">
        <f t="shared" si="25"/>
        <v>186.45279942018482</v>
      </c>
      <c r="Q69" s="25">
        <v>1501357</v>
      </c>
      <c r="R69" s="25">
        <f t="shared" si="26"/>
        <v>272.03424533429967</v>
      </c>
      <c r="S69" s="25">
        <v>1504520</v>
      </c>
      <c r="T69" s="25">
        <f t="shared" si="27"/>
        <v>272.60735640514588</v>
      </c>
      <c r="U69" s="25">
        <v>44478</v>
      </c>
      <c r="V69" s="25">
        <f t="shared" si="28"/>
        <v>8.0590686718608442</v>
      </c>
      <c r="W69" s="25">
        <v>379435</v>
      </c>
      <c r="X69" s="25">
        <f t="shared" si="29"/>
        <v>68.750679470918641</v>
      </c>
      <c r="Y69" s="25">
        <v>0</v>
      </c>
      <c r="Z69" s="25">
        <f t="shared" si="30"/>
        <v>0</v>
      </c>
      <c r="AA69" s="25">
        <v>239817</v>
      </c>
      <c r="AB69" s="25">
        <f t="shared" si="31"/>
        <v>43.452980612429791</v>
      </c>
      <c r="AC69" s="25">
        <v>0</v>
      </c>
      <c r="AD69" s="25">
        <f t="shared" si="32"/>
        <v>0</v>
      </c>
      <c r="AE69" s="25">
        <v>323058</v>
      </c>
      <c r="AF69" s="25">
        <f t="shared" si="33"/>
        <v>58.535604276136979</v>
      </c>
      <c r="AG69" s="25">
        <v>0</v>
      </c>
      <c r="AH69" s="25">
        <f t="shared" si="34"/>
        <v>0</v>
      </c>
      <c r="AI69" s="25">
        <v>0</v>
      </c>
      <c r="AJ69" s="25">
        <f t="shared" si="35"/>
        <v>0</v>
      </c>
      <c r="AK69" s="25">
        <v>0</v>
      </c>
      <c r="AL69" s="25">
        <f t="shared" si="36"/>
        <v>0</v>
      </c>
      <c r="AM69" s="25">
        <v>31815</v>
      </c>
      <c r="AN69" s="25">
        <f t="shared" si="37"/>
        <v>5.7646312737814824</v>
      </c>
      <c r="AO69" s="26">
        <f t="shared" si="38"/>
        <v>30525075</v>
      </c>
      <c r="AP69" s="25">
        <f t="shared" si="39"/>
        <v>5530.9068671860841</v>
      </c>
    </row>
    <row r="70" spans="1:42" ht="15" customHeight="1" x14ac:dyDescent="0.2">
      <c r="A70" s="22">
        <v>68</v>
      </c>
      <c r="B70" s="46" t="s">
        <v>232</v>
      </c>
      <c r="C70" s="23" t="s">
        <v>107</v>
      </c>
      <c r="D70" s="24">
        <v>1415</v>
      </c>
      <c r="E70" s="25">
        <v>67253</v>
      </c>
      <c r="F70" s="25">
        <f t="shared" si="20"/>
        <v>47.528621908127207</v>
      </c>
      <c r="G70" s="25">
        <v>0</v>
      </c>
      <c r="H70" s="25">
        <f t="shared" si="21"/>
        <v>0</v>
      </c>
      <c r="I70" s="25">
        <v>1390637</v>
      </c>
      <c r="J70" s="25">
        <f t="shared" si="22"/>
        <v>982.78233215547698</v>
      </c>
      <c r="K70" s="25">
        <v>4891734</v>
      </c>
      <c r="L70" s="25">
        <f t="shared" si="23"/>
        <v>3457.0558303886924</v>
      </c>
      <c r="M70" s="25">
        <v>414296</v>
      </c>
      <c r="N70" s="25">
        <f t="shared" si="24"/>
        <v>292.78869257950532</v>
      </c>
      <c r="O70" s="25">
        <v>533848</v>
      </c>
      <c r="P70" s="25">
        <f t="shared" si="25"/>
        <v>377.27773851590104</v>
      </c>
      <c r="Q70" s="25">
        <v>587724</v>
      </c>
      <c r="R70" s="25">
        <f t="shared" si="26"/>
        <v>415.35265017667842</v>
      </c>
      <c r="S70" s="25">
        <v>761763</v>
      </c>
      <c r="T70" s="25">
        <f t="shared" si="27"/>
        <v>538.34840989399288</v>
      </c>
      <c r="U70" s="25">
        <v>0</v>
      </c>
      <c r="V70" s="25">
        <f t="shared" si="28"/>
        <v>0</v>
      </c>
      <c r="W70" s="25">
        <v>91759</v>
      </c>
      <c r="X70" s="25">
        <f t="shared" si="29"/>
        <v>64.847349823321551</v>
      </c>
      <c r="Y70" s="25">
        <v>0</v>
      </c>
      <c r="Z70" s="25">
        <f t="shared" si="30"/>
        <v>0</v>
      </c>
      <c r="AA70" s="25">
        <v>0</v>
      </c>
      <c r="AB70" s="25">
        <f t="shared" si="31"/>
        <v>0</v>
      </c>
      <c r="AC70" s="25">
        <v>0</v>
      </c>
      <c r="AD70" s="25">
        <f t="shared" si="32"/>
        <v>0</v>
      </c>
      <c r="AE70" s="25">
        <v>417596</v>
      </c>
      <c r="AF70" s="25">
        <f t="shared" si="33"/>
        <v>295.12084805653711</v>
      </c>
      <c r="AG70" s="25">
        <v>0</v>
      </c>
      <c r="AH70" s="25">
        <f t="shared" si="34"/>
        <v>0</v>
      </c>
      <c r="AI70" s="25">
        <v>0</v>
      </c>
      <c r="AJ70" s="25">
        <f t="shared" si="35"/>
        <v>0</v>
      </c>
      <c r="AK70" s="25">
        <v>0</v>
      </c>
      <c r="AL70" s="25">
        <f t="shared" si="36"/>
        <v>0</v>
      </c>
      <c r="AM70" s="25">
        <v>2875</v>
      </c>
      <c r="AN70" s="25">
        <f t="shared" si="37"/>
        <v>2.0318021201413425</v>
      </c>
      <c r="AO70" s="26">
        <f t="shared" si="38"/>
        <v>9159485</v>
      </c>
      <c r="AP70" s="25">
        <f t="shared" si="39"/>
        <v>6473.1342756183749</v>
      </c>
    </row>
    <row r="71" spans="1:42" ht="15" customHeight="1" x14ac:dyDescent="0.2">
      <c r="A71" s="22">
        <v>69</v>
      </c>
      <c r="B71" s="46" t="s">
        <v>232</v>
      </c>
      <c r="C71" s="23" t="s">
        <v>108</v>
      </c>
      <c r="D71" s="24">
        <v>4595</v>
      </c>
      <c r="E71" s="25">
        <v>515763</v>
      </c>
      <c r="F71" s="25">
        <f t="shared" si="20"/>
        <v>112.24439608269859</v>
      </c>
      <c r="G71" s="25">
        <v>5867</v>
      </c>
      <c r="H71" s="25">
        <f t="shared" si="21"/>
        <v>1.276822633297062</v>
      </c>
      <c r="I71" s="25">
        <v>2403218</v>
      </c>
      <c r="J71" s="25">
        <f t="shared" si="22"/>
        <v>523.00718171926007</v>
      </c>
      <c r="K71" s="25">
        <v>16055310</v>
      </c>
      <c r="L71" s="25">
        <f t="shared" si="23"/>
        <v>3494.0826985854187</v>
      </c>
      <c r="M71" s="25">
        <v>1906851</v>
      </c>
      <c r="N71" s="25">
        <f t="shared" si="24"/>
        <v>414.98389553862893</v>
      </c>
      <c r="O71" s="25">
        <v>1039535</v>
      </c>
      <c r="P71" s="25">
        <f t="shared" si="25"/>
        <v>226.23177366702939</v>
      </c>
      <c r="Q71" s="25">
        <v>989384</v>
      </c>
      <c r="R71" s="25">
        <f t="shared" si="26"/>
        <v>215.31751904243743</v>
      </c>
      <c r="S71" s="25">
        <v>458275</v>
      </c>
      <c r="T71" s="25">
        <f t="shared" si="27"/>
        <v>99.733405875952116</v>
      </c>
      <c r="U71" s="25">
        <v>0</v>
      </c>
      <c r="V71" s="25">
        <f t="shared" si="28"/>
        <v>0</v>
      </c>
      <c r="W71" s="25">
        <v>414306</v>
      </c>
      <c r="X71" s="25">
        <f t="shared" si="29"/>
        <v>90.164526659412402</v>
      </c>
      <c r="Y71" s="25">
        <v>0</v>
      </c>
      <c r="Z71" s="25">
        <f t="shared" si="30"/>
        <v>0</v>
      </c>
      <c r="AA71" s="25">
        <v>12547</v>
      </c>
      <c r="AB71" s="25">
        <f t="shared" si="31"/>
        <v>2.7305767138193691</v>
      </c>
      <c r="AC71" s="25">
        <v>0</v>
      </c>
      <c r="AD71" s="25">
        <f t="shared" si="32"/>
        <v>0</v>
      </c>
      <c r="AE71" s="25">
        <v>323085</v>
      </c>
      <c r="AF71" s="25">
        <f t="shared" si="33"/>
        <v>70.312295973884659</v>
      </c>
      <c r="AG71" s="25">
        <v>17473</v>
      </c>
      <c r="AH71" s="25">
        <f t="shared" si="34"/>
        <v>3.8026115342763873</v>
      </c>
      <c r="AI71" s="25">
        <v>0</v>
      </c>
      <c r="AJ71" s="25">
        <f t="shared" si="35"/>
        <v>0</v>
      </c>
      <c r="AK71" s="25">
        <v>62766</v>
      </c>
      <c r="AL71" s="25">
        <f t="shared" si="36"/>
        <v>13.659630032644179</v>
      </c>
      <c r="AM71" s="25">
        <v>111249</v>
      </c>
      <c r="AN71" s="25">
        <f t="shared" si="37"/>
        <v>24.21088139281828</v>
      </c>
      <c r="AO71" s="26">
        <f t="shared" si="38"/>
        <v>24315629</v>
      </c>
      <c r="AP71" s="25">
        <f t="shared" si="39"/>
        <v>5291.7582154515776</v>
      </c>
    </row>
    <row r="72" spans="1:42" ht="15" customHeight="1" x14ac:dyDescent="0.2">
      <c r="A72" s="27">
        <v>396</v>
      </c>
      <c r="B72" s="47"/>
      <c r="C72" s="28" t="s">
        <v>109</v>
      </c>
      <c r="D72" s="29">
        <v>29468</v>
      </c>
      <c r="E72" s="30">
        <v>12586251</v>
      </c>
      <c r="F72" s="30">
        <v>427.11588842133841</v>
      </c>
      <c r="G72" s="30">
        <v>1019710</v>
      </c>
      <c r="H72" s="30">
        <v>34.603977195602006</v>
      </c>
      <c r="I72" s="30">
        <v>30601893</v>
      </c>
      <c r="J72" s="30">
        <v>1038.4787905524636</v>
      </c>
      <c r="K72" s="30">
        <v>103012087</v>
      </c>
      <c r="L72" s="30">
        <v>3495.7271277317768</v>
      </c>
      <c r="M72" s="30">
        <v>9182586</v>
      </c>
      <c r="N72" s="30">
        <v>311.61212162345595</v>
      </c>
      <c r="O72" s="30">
        <v>4561374</v>
      </c>
      <c r="P72" s="30">
        <v>154.79075607438577</v>
      </c>
      <c r="Q72" s="30">
        <v>16525643</v>
      </c>
      <c r="R72" s="30">
        <v>560.79961313967692</v>
      </c>
      <c r="S72" s="30">
        <v>3035823</v>
      </c>
      <c r="T72" s="30">
        <v>103.02100583683996</v>
      </c>
      <c r="U72" s="30">
        <v>15744</v>
      </c>
      <c r="V72" s="30">
        <v>0.53427446721867788</v>
      </c>
      <c r="W72" s="30">
        <v>2692148</v>
      </c>
      <c r="X72" s="30">
        <v>91.3583548255735</v>
      </c>
      <c r="Y72" s="30">
        <v>0</v>
      </c>
      <c r="Z72" s="30">
        <v>0</v>
      </c>
      <c r="AA72" s="30">
        <v>489953</v>
      </c>
      <c r="AB72" s="30">
        <v>16.62661191801276</v>
      </c>
      <c r="AC72" s="30">
        <v>0</v>
      </c>
      <c r="AD72" s="30">
        <v>0</v>
      </c>
      <c r="AE72" s="30">
        <v>395338</v>
      </c>
      <c r="AF72" s="30">
        <v>13.41584091217592</v>
      </c>
      <c r="AG72" s="30">
        <v>0</v>
      </c>
      <c r="AH72" s="30">
        <v>0</v>
      </c>
      <c r="AI72" s="30">
        <v>0</v>
      </c>
      <c r="AJ72" s="30">
        <v>0</v>
      </c>
      <c r="AK72" s="30">
        <v>208</v>
      </c>
      <c r="AL72" s="30">
        <v>7.0585041400841588E-3</v>
      </c>
      <c r="AM72" s="30">
        <v>148965</v>
      </c>
      <c r="AN72" s="30">
        <v>5.0551445635944079</v>
      </c>
      <c r="AO72" s="31">
        <v>184267723</v>
      </c>
      <c r="AP72" s="30">
        <v>6253.1465657662548</v>
      </c>
    </row>
    <row r="73" spans="1:42" ht="15" customHeight="1" thickBot="1" x14ac:dyDescent="0.25">
      <c r="A73" s="32"/>
      <c r="B73" s="48"/>
      <c r="C73" s="33" t="s">
        <v>110</v>
      </c>
      <c r="D73" s="34">
        <f>SUM(D3:D72)</f>
        <v>674876</v>
      </c>
      <c r="E73" s="35">
        <f>SUM(E3:E72)</f>
        <v>111712584</v>
      </c>
      <c r="F73" s="35">
        <f t="shared" ref="F73" si="40">IFERROR(E73/$D73,0)</f>
        <v>165.53053301643561</v>
      </c>
      <c r="G73" s="35">
        <f t="shared" ref="G73" si="41">SUM(G3:G72)</f>
        <v>13464670</v>
      </c>
      <c r="H73" s="35">
        <f t="shared" ref="H73" si="42">IFERROR(G73/$D73,0)</f>
        <v>19.951324391443762</v>
      </c>
      <c r="I73" s="35">
        <f t="shared" ref="I73" si="43">SUM(I3:I72)</f>
        <v>414284895</v>
      </c>
      <c r="J73" s="35">
        <f t="shared" ref="J73" si="44">IFERROR(I73/$D73,0)</f>
        <v>613.86816985638848</v>
      </c>
      <c r="K73" s="35">
        <f t="shared" ref="K73" si="45">SUM(K3:K72)</f>
        <v>2380805245</v>
      </c>
      <c r="L73" s="35">
        <f t="shared" ref="L73" si="46">IFERROR(K73/$D73,0)</f>
        <v>3527.7669453351432</v>
      </c>
      <c r="M73" s="35">
        <f t="shared" ref="M73" si="47">SUM(M3:M72)</f>
        <v>278481836</v>
      </c>
      <c r="N73" s="35">
        <f t="shared" ref="N73" si="48">IFERROR(M73/$D73,0)</f>
        <v>412.64148673237753</v>
      </c>
      <c r="O73" s="35">
        <f t="shared" ref="O73" si="49">SUM(O3:O72)</f>
        <v>132719908</v>
      </c>
      <c r="P73" s="35">
        <f t="shared" ref="P73" si="50">IFERROR(O73/$D73,0)</f>
        <v>196.65821276797516</v>
      </c>
      <c r="Q73" s="35">
        <f t="shared" ref="Q73" si="51">SUM(Q3:Q72)</f>
        <v>254354484</v>
      </c>
      <c r="R73" s="35">
        <f t="shared" ref="R73" si="52">IFERROR(Q73/$D73,0)</f>
        <v>376.89069399415598</v>
      </c>
      <c r="S73" s="35">
        <f t="shared" ref="S73" si="53">SUM(S3:S72)</f>
        <v>328109714</v>
      </c>
      <c r="T73" s="35">
        <f t="shared" ref="T73" si="54">IFERROR(S73/$D73,0)</f>
        <v>486.17777784363352</v>
      </c>
      <c r="U73" s="35">
        <f t="shared" ref="U73" si="55">SUM(U3:U72)</f>
        <v>41308038</v>
      </c>
      <c r="V73" s="35">
        <f t="shared" ref="V73" si="56">IFERROR(U73/$D73,0)</f>
        <v>61.208337531635443</v>
      </c>
      <c r="W73" s="35">
        <f t="shared" ref="W73" si="57">SUM(W3:W72)</f>
        <v>53449249</v>
      </c>
      <c r="X73" s="35">
        <f t="shared" ref="X73" si="58">IFERROR(W73/$D73,0)</f>
        <v>79.198621672722098</v>
      </c>
      <c r="Y73" s="35">
        <f t="shared" ref="Y73" si="59">SUM(Y3:Y72)</f>
        <v>2027666</v>
      </c>
      <c r="Z73" s="35">
        <f t="shared" ref="Z73" si="60">IFERROR(Y73/$D73,0)</f>
        <v>3.004501567695399</v>
      </c>
      <c r="AA73" s="35">
        <f t="shared" ref="AA73" si="61">SUM(AA3:AA72)</f>
        <v>17487673</v>
      </c>
      <c r="AB73" s="35">
        <f t="shared" ref="AB73" si="62">IFERROR(AA73/$D73,0)</f>
        <v>25.91242391194827</v>
      </c>
      <c r="AC73" s="35">
        <f t="shared" ref="AC73" si="63">SUM(AC3:AC72)</f>
        <v>188608</v>
      </c>
      <c r="AD73" s="35">
        <f t="shared" ref="AD73" si="64">IFERROR(AC73/$D73,0)</f>
        <v>0.27947059904337984</v>
      </c>
      <c r="AE73" s="35">
        <f t="shared" ref="AE73" si="65">SUM(AE3:AE72)</f>
        <v>50804186</v>
      </c>
      <c r="AF73" s="35">
        <f t="shared" ref="AF73" si="66">IFERROR(AE73/$D73,0)</f>
        <v>75.279289825093798</v>
      </c>
      <c r="AG73" s="35">
        <f t="shared" ref="AG73" si="67">SUM(AG3:AG72)</f>
        <v>13286775</v>
      </c>
      <c r="AH73" s="35">
        <f t="shared" ref="AH73" si="68">IFERROR(AG73/$D73,0)</f>
        <v>19.687727819629089</v>
      </c>
      <c r="AI73" s="35">
        <f t="shared" ref="AI73" si="69">SUM(AI3:AI72)</f>
        <v>245257</v>
      </c>
      <c r="AJ73" s="35">
        <f t="shared" ref="AJ73" si="70">IFERROR(AI73/$D73,0)</f>
        <v>0.36341046355182283</v>
      </c>
      <c r="AK73" s="35">
        <f t="shared" ref="AK73" si="71">SUM(AK3:AK72)</f>
        <v>6995787</v>
      </c>
      <c r="AL73" s="35">
        <f t="shared" ref="AL73" si="72">IFERROR(AK73/$D73,0)</f>
        <v>10.366033167574487</v>
      </c>
      <c r="AM73" s="35">
        <f t="shared" ref="AM73" si="73">SUM(AM3:AM72)</f>
        <v>20515895</v>
      </c>
      <c r="AN73" s="35">
        <f t="shared" ref="AN73" si="74">IFERROR(AM73/$D73,0)</f>
        <v>30.399503019814009</v>
      </c>
      <c r="AO73" s="36">
        <f t="shared" ref="AO73" si="75">SUM(AO3:AO72)</f>
        <v>4120242470</v>
      </c>
      <c r="AP73" s="35">
        <f t="shared" si="39"/>
        <v>6105.1844635162606</v>
      </c>
    </row>
    <row r="74" spans="1:42" ht="8.25" customHeight="1" thickTop="1" x14ac:dyDescent="0.2">
      <c r="A74" s="37"/>
      <c r="B74" s="49"/>
      <c r="C74" s="38"/>
      <c r="D74" s="39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40"/>
      <c r="AP74" s="38"/>
    </row>
    <row r="75" spans="1:42" ht="15" customHeight="1" x14ac:dyDescent="0.2">
      <c r="A75" s="16">
        <v>318001</v>
      </c>
      <c r="B75" s="45" t="s">
        <v>232</v>
      </c>
      <c r="C75" s="17" t="s">
        <v>111</v>
      </c>
      <c r="D75" s="18">
        <v>1441</v>
      </c>
      <c r="E75" s="19">
        <v>824401</v>
      </c>
      <c r="F75" s="19">
        <f t="shared" ref="F75:F78" si="76">IFERROR(E75/$D75,0)</f>
        <v>572.10340041637755</v>
      </c>
      <c r="G75" s="19">
        <v>0</v>
      </c>
      <c r="H75" s="19">
        <f t="shared" ref="H75:H78" si="77">IFERROR(G75/$D75,0)</f>
        <v>0</v>
      </c>
      <c r="I75" s="19">
        <v>625297</v>
      </c>
      <c r="J75" s="19">
        <f t="shared" ref="J75:J78" si="78">IFERROR(I75/$D75,0)</f>
        <v>433.93268563497571</v>
      </c>
      <c r="K75" s="19">
        <v>5528331</v>
      </c>
      <c r="L75" s="19">
        <f t="shared" ref="L75:L78" si="79">IFERROR(K75/$D75,0)</f>
        <v>3836.4545454545455</v>
      </c>
      <c r="M75" s="19">
        <v>216912</v>
      </c>
      <c r="N75" s="19">
        <f t="shared" ref="N75:N78" si="80">IFERROR(M75/$D75,0)</f>
        <v>150.52879944482999</v>
      </c>
      <c r="O75" s="19">
        <v>366501</v>
      </c>
      <c r="P75" s="19">
        <f t="shared" ref="P75:P78" si="81">IFERROR(O75/$D75,0)</f>
        <v>254.3379597501735</v>
      </c>
      <c r="Q75" s="19">
        <v>468499</v>
      </c>
      <c r="R75" s="19">
        <f t="shared" ref="R75:R78" si="82">IFERROR(Q75/$D75,0)</f>
        <v>325.12074947952811</v>
      </c>
      <c r="S75" s="19">
        <v>216307</v>
      </c>
      <c r="T75" s="19">
        <f t="shared" ref="T75:T78" si="83">IFERROR(S75/$D75,0)</f>
        <v>150.1089521165857</v>
      </c>
      <c r="U75" s="19">
        <v>0</v>
      </c>
      <c r="V75" s="19">
        <f t="shared" ref="V75:V78" si="84">IFERROR(U75/$D75,0)</f>
        <v>0</v>
      </c>
      <c r="W75" s="19">
        <v>185466</v>
      </c>
      <c r="X75" s="19">
        <f t="shared" ref="X75:X78" si="85">IFERROR(W75/$D75,0)</f>
        <v>128.70645385149203</v>
      </c>
      <c r="Y75" s="19">
        <v>0</v>
      </c>
      <c r="Z75" s="19">
        <f t="shared" ref="Z75:Z78" si="86">IFERROR(Y75/$D75,0)</f>
        <v>0</v>
      </c>
      <c r="AA75" s="19">
        <v>38602</v>
      </c>
      <c r="AB75" s="19">
        <f t="shared" ref="AB75:AB78" si="87">IFERROR(AA75/$D75,0)</f>
        <v>26.788341429562802</v>
      </c>
      <c r="AC75" s="19">
        <v>0</v>
      </c>
      <c r="AD75" s="19">
        <f t="shared" ref="AD75:AD78" si="88">IFERROR(AC75/$D75,0)</f>
        <v>0</v>
      </c>
      <c r="AE75" s="19">
        <v>69078</v>
      </c>
      <c r="AF75" s="19">
        <f t="shared" ref="AF75:AF78" si="89">IFERROR(AE75/$D75,0)</f>
        <v>47.937543372657878</v>
      </c>
      <c r="AG75" s="19">
        <v>0</v>
      </c>
      <c r="AH75" s="19">
        <f t="shared" ref="AH75:AH78" si="90">IFERROR(AG75/$D75,0)</f>
        <v>0</v>
      </c>
      <c r="AI75" s="19">
        <v>0</v>
      </c>
      <c r="AJ75" s="19">
        <f t="shared" ref="AJ75:AJ78" si="91">IFERROR(AI75/$D75,0)</f>
        <v>0</v>
      </c>
      <c r="AK75" s="19">
        <v>0</v>
      </c>
      <c r="AL75" s="19">
        <f t="shared" ref="AL75:AL78" si="92">IFERROR(AK75/$D75,0)</f>
        <v>0</v>
      </c>
      <c r="AM75" s="19">
        <v>0</v>
      </c>
      <c r="AN75" s="19">
        <f t="shared" ref="AN75:AN78" si="93">IFERROR(AM75/$D75,0)</f>
        <v>0</v>
      </c>
      <c r="AO75" s="20">
        <f t="shared" ref="AO75:AO77" si="94">SUM(E75,G75,I75,K75,M75,O75,Q75,S75,U75,W75,Y75,AA75,AC75,AE75,AG75,AI75,AK75,AM75)</f>
        <v>8539394</v>
      </c>
      <c r="AP75" s="19">
        <f t="shared" ref="AP75:AP78" si="95">IFERROR(AO75/$D75,0)</f>
        <v>5926.0194309507287</v>
      </c>
    </row>
    <row r="76" spans="1:42" ht="15" customHeight="1" x14ac:dyDescent="0.2">
      <c r="A76" s="22">
        <v>319001</v>
      </c>
      <c r="B76" s="46" t="s">
        <v>232</v>
      </c>
      <c r="C76" s="23" t="s">
        <v>112</v>
      </c>
      <c r="D76" s="24">
        <v>601</v>
      </c>
      <c r="E76" s="25">
        <v>255521</v>
      </c>
      <c r="F76" s="25">
        <f t="shared" si="76"/>
        <v>425.1597337770383</v>
      </c>
      <c r="G76" s="25">
        <v>63138</v>
      </c>
      <c r="H76" s="25">
        <f t="shared" si="77"/>
        <v>105.0549084858569</v>
      </c>
      <c r="I76" s="25">
        <v>274959</v>
      </c>
      <c r="J76" s="25">
        <f t="shared" si="78"/>
        <v>457.50249584026625</v>
      </c>
      <c r="K76" s="25">
        <v>1565628</v>
      </c>
      <c r="L76" s="25">
        <f t="shared" si="79"/>
        <v>2605.0382695507487</v>
      </c>
      <c r="M76" s="25">
        <v>66783</v>
      </c>
      <c r="N76" s="25">
        <f t="shared" si="80"/>
        <v>111.11980033277871</v>
      </c>
      <c r="O76" s="25">
        <v>65395</v>
      </c>
      <c r="P76" s="25">
        <f t="shared" si="81"/>
        <v>108.81031613976705</v>
      </c>
      <c r="Q76" s="25">
        <v>24000</v>
      </c>
      <c r="R76" s="25">
        <f t="shared" si="82"/>
        <v>39.933444259567388</v>
      </c>
      <c r="S76" s="25">
        <v>79810</v>
      </c>
      <c r="T76" s="25">
        <f t="shared" si="83"/>
        <v>132.79534109816973</v>
      </c>
      <c r="U76" s="25">
        <v>0</v>
      </c>
      <c r="V76" s="25">
        <f t="shared" si="84"/>
        <v>0</v>
      </c>
      <c r="W76" s="25">
        <v>0</v>
      </c>
      <c r="X76" s="25">
        <f t="shared" si="85"/>
        <v>0</v>
      </c>
      <c r="Y76" s="25">
        <v>0</v>
      </c>
      <c r="Z76" s="25">
        <f t="shared" si="86"/>
        <v>0</v>
      </c>
      <c r="AA76" s="25">
        <v>4294</v>
      </c>
      <c r="AB76" s="25">
        <f t="shared" si="87"/>
        <v>7.1447587354409317</v>
      </c>
      <c r="AC76" s="25">
        <v>0</v>
      </c>
      <c r="AD76" s="25">
        <f t="shared" si="88"/>
        <v>0</v>
      </c>
      <c r="AE76" s="25">
        <v>23325</v>
      </c>
      <c r="AF76" s="25">
        <f t="shared" si="89"/>
        <v>38.810316139767053</v>
      </c>
      <c r="AG76" s="25">
        <v>0</v>
      </c>
      <c r="AH76" s="25">
        <f t="shared" si="90"/>
        <v>0</v>
      </c>
      <c r="AI76" s="25">
        <v>0</v>
      </c>
      <c r="AJ76" s="25">
        <f t="shared" si="91"/>
        <v>0</v>
      </c>
      <c r="AK76" s="25">
        <v>0</v>
      </c>
      <c r="AL76" s="25">
        <f t="shared" si="92"/>
        <v>0</v>
      </c>
      <c r="AM76" s="25">
        <v>0</v>
      </c>
      <c r="AN76" s="25">
        <f t="shared" si="93"/>
        <v>0</v>
      </c>
      <c r="AO76" s="26">
        <f t="shared" si="94"/>
        <v>2422853</v>
      </c>
      <c r="AP76" s="25">
        <f t="shared" si="95"/>
        <v>4031.369384359401</v>
      </c>
    </row>
    <row r="77" spans="1:42" ht="15" customHeight="1" x14ac:dyDescent="0.2">
      <c r="A77" s="22" t="s">
        <v>113</v>
      </c>
      <c r="B77" s="46" t="s">
        <v>232</v>
      </c>
      <c r="C77" s="23" t="s">
        <v>114</v>
      </c>
      <c r="D77" s="24">
        <v>230</v>
      </c>
      <c r="E77" s="25">
        <v>4085173</v>
      </c>
      <c r="F77" s="25">
        <f t="shared" si="76"/>
        <v>17761.621739130434</v>
      </c>
      <c r="G77" s="25">
        <v>0</v>
      </c>
      <c r="H77" s="25">
        <f t="shared" si="77"/>
        <v>0</v>
      </c>
      <c r="I77" s="25">
        <v>289008</v>
      </c>
      <c r="J77" s="25">
        <f t="shared" si="78"/>
        <v>1256.5565217391304</v>
      </c>
      <c r="K77" s="25">
        <v>0</v>
      </c>
      <c r="L77" s="25">
        <f t="shared" si="79"/>
        <v>0</v>
      </c>
      <c r="M77" s="25">
        <v>0</v>
      </c>
      <c r="N77" s="25">
        <f t="shared" si="80"/>
        <v>0</v>
      </c>
      <c r="O77" s="25">
        <v>0</v>
      </c>
      <c r="P77" s="25">
        <f t="shared" si="81"/>
        <v>0</v>
      </c>
      <c r="Q77" s="25">
        <v>0</v>
      </c>
      <c r="R77" s="25">
        <f t="shared" si="82"/>
        <v>0</v>
      </c>
      <c r="S77" s="25">
        <v>0</v>
      </c>
      <c r="T77" s="25">
        <f t="shared" si="83"/>
        <v>0</v>
      </c>
      <c r="U77" s="25">
        <v>0</v>
      </c>
      <c r="V77" s="25">
        <f t="shared" si="84"/>
        <v>0</v>
      </c>
      <c r="W77" s="25">
        <v>0</v>
      </c>
      <c r="X77" s="25">
        <f t="shared" si="85"/>
        <v>0</v>
      </c>
      <c r="Y77" s="25">
        <v>0</v>
      </c>
      <c r="Z77" s="25">
        <f t="shared" si="86"/>
        <v>0</v>
      </c>
      <c r="AA77" s="25">
        <v>0</v>
      </c>
      <c r="AB77" s="25">
        <f t="shared" si="87"/>
        <v>0</v>
      </c>
      <c r="AC77" s="25">
        <v>0</v>
      </c>
      <c r="AD77" s="25">
        <f t="shared" si="88"/>
        <v>0</v>
      </c>
      <c r="AE77" s="25">
        <v>0</v>
      </c>
      <c r="AF77" s="25">
        <f t="shared" si="89"/>
        <v>0</v>
      </c>
      <c r="AG77" s="25">
        <v>0</v>
      </c>
      <c r="AH77" s="25">
        <f t="shared" si="90"/>
        <v>0</v>
      </c>
      <c r="AI77" s="25">
        <v>0</v>
      </c>
      <c r="AJ77" s="25">
        <f t="shared" si="91"/>
        <v>0</v>
      </c>
      <c r="AK77" s="25">
        <v>0</v>
      </c>
      <c r="AL77" s="25">
        <f t="shared" si="92"/>
        <v>0</v>
      </c>
      <c r="AM77" s="25">
        <v>0</v>
      </c>
      <c r="AN77" s="25">
        <f t="shared" si="93"/>
        <v>0</v>
      </c>
      <c r="AO77" s="26">
        <f t="shared" si="94"/>
        <v>4374181</v>
      </c>
      <c r="AP77" s="25">
        <f t="shared" si="95"/>
        <v>19018.178260869565</v>
      </c>
    </row>
    <row r="78" spans="1:42" ht="15" customHeight="1" thickBot="1" x14ac:dyDescent="0.25">
      <c r="A78" s="32"/>
      <c r="B78" s="48"/>
      <c r="C78" s="33" t="s">
        <v>115</v>
      </c>
      <c r="D78" s="34">
        <f>SUM(D75:D77)</f>
        <v>2272</v>
      </c>
      <c r="E78" s="35">
        <f>SUM(E75:E77)</f>
        <v>5165095</v>
      </c>
      <c r="F78" s="35">
        <f t="shared" si="76"/>
        <v>2273.3692781690143</v>
      </c>
      <c r="G78" s="35">
        <f t="shared" ref="G78" si="96">SUM(G75:G77)</f>
        <v>63138</v>
      </c>
      <c r="H78" s="35">
        <f t="shared" si="77"/>
        <v>27.78961267605634</v>
      </c>
      <c r="I78" s="35">
        <f t="shared" ref="I78" si="97">SUM(I75:I77)</f>
        <v>1189264</v>
      </c>
      <c r="J78" s="35">
        <f t="shared" si="78"/>
        <v>523.44366197183103</v>
      </c>
      <c r="K78" s="35">
        <f t="shared" ref="K78" si="98">SUM(K75:K77)</f>
        <v>7093959</v>
      </c>
      <c r="L78" s="35">
        <f t="shared" si="79"/>
        <v>3122.3411091549297</v>
      </c>
      <c r="M78" s="35">
        <f t="shared" ref="M78" si="99">SUM(M75:M77)</f>
        <v>283695</v>
      </c>
      <c r="N78" s="35">
        <f t="shared" si="80"/>
        <v>124.86575704225352</v>
      </c>
      <c r="O78" s="35">
        <f t="shared" ref="O78" si="100">SUM(O75:O77)</f>
        <v>431896</v>
      </c>
      <c r="P78" s="35">
        <f t="shared" si="81"/>
        <v>190.0950704225352</v>
      </c>
      <c r="Q78" s="35">
        <f t="shared" ref="Q78" si="101">SUM(Q75:Q77)</f>
        <v>492499</v>
      </c>
      <c r="R78" s="35">
        <f t="shared" si="82"/>
        <v>216.76892605633802</v>
      </c>
      <c r="S78" s="35">
        <f t="shared" ref="S78" si="102">SUM(S75:S77)</f>
        <v>296117</v>
      </c>
      <c r="T78" s="35">
        <f t="shared" si="83"/>
        <v>130.3331866197183</v>
      </c>
      <c r="U78" s="35">
        <f t="shared" ref="U78" si="103">SUM(U75:U77)</f>
        <v>0</v>
      </c>
      <c r="V78" s="35">
        <f t="shared" si="84"/>
        <v>0</v>
      </c>
      <c r="W78" s="35">
        <f t="shared" ref="W78" si="104">SUM(W75:W77)</f>
        <v>185466</v>
      </c>
      <c r="X78" s="35">
        <f t="shared" si="85"/>
        <v>81.631161971830991</v>
      </c>
      <c r="Y78" s="35">
        <f t="shared" ref="Y78" si="105">SUM(Y75:Y77)</f>
        <v>0</v>
      </c>
      <c r="Z78" s="35">
        <f t="shared" si="86"/>
        <v>0</v>
      </c>
      <c r="AA78" s="35">
        <f t="shared" ref="AA78" si="106">SUM(AA75:AA77)</f>
        <v>42896</v>
      </c>
      <c r="AB78" s="35">
        <f t="shared" si="87"/>
        <v>18.880281690140844</v>
      </c>
      <c r="AC78" s="35">
        <f t="shared" ref="AC78" si="107">SUM(AC75:AC77)</f>
        <v>0</v>
      </c>
      <c r="AD78" s="35">
        <f t="shared" si="88"/>
        <v>0</v>
      </c>
      <c r="AE78" s="35">
        <f t="shared" ref="AE78" si="108">SUM(AE75:AE77)</f>
        <v>92403</v>
      </c>
      <c r="AF78" s="35">
        <f t="shared" si="89"/>
        <v>40.670334507042256</v>
      </c>
      <c r="AG78" s="35">
        <f t="shared" ref="AG78" si="109">SUM(AG75:AG77)</f>
        <v>0</v>
      </c>
      <c r="AH78" s="35">
        <f t="shared" si="90"/>
        <v>0</v>
      </c>
      <c r="AI78" s="35">
        <f t="shared" ref="AI78" si="110">SUM(AI75:AI77)</f>
        <v>0</v>
      </c>
      <c r="AJ78" s="35">
        <f t="shared" si="91"/>
        <v>0</v>
      </c>
      <c r="AK78" s="35">
        <f t="shared" ref="AK78" si="111">SUM(AK75:AK77)</f>
        <v>0</v>
      </c>
      <c r="AL78" s="35">
        <f t="shared" si="92"/>
        <v>0</v>
      </c>
      <c r="AM78" s="35">
        <f t="shared" ref="AM78" si="112">SUM(AM75:AM77)</f>
        <v>0</v>
      </c>
      <c r="AN78" s="35">
        <f t="shared" si="93"/>
        <v>0</v>
      </c>
      <c r="AO78" s="36">
        <f t="shared" ref="AO78" si="113">SUM(AO75:AO77)</f>
        <v>15336428</v>
      </c>
      <c r="AP78" s="35">
        <f t="shared" si="95"/>
        <v>6750.1883802816901</v>
      </c>
    </row>
    <row r="79" spans="1:42" ht="8.25" customHeight="1" thickTop="1" x14ac:dyDescent="0.2">
      <c r="A79" s="37"/>
      <c r="B79" s="49"/>
      <c r="C79" s="38"/>
      <c r="D79" s="39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40"/>
      <c r="AP79" s="38"/>
    </row>
    <row r="80" spans="1:42" ht="15" customHeight="1" x14ac:dyDescent="0.2">
      <c r="A80" s="16">
        <v>321001</v>
      </c>
      <c r="B80" s="45" t="s">
        <v>232</v>
      </c>
      <c r="C80" s="17" t="s">
        <v>116</v>
      </c>
      <c r="D80" s="18">
        <v>306</v>
      </c>
      <c r="E80" s="19">
        <v>0</v>
      </c>
      <c r="F80" s="19">
        <f t="shared" ref="F80:F121" si="114">IFERROR(E80/$D80,0)</f>
        <v>0</v>
      </c>
      <c r="G80" s="19">
        <v>0</v>
      </c>
      <c r="H80" s="19">
        <f t="shared" ref="H80:H121" si="115">IFERROR(G80/$D80,0)</f>
        <v>0</v>
      </c>
      <c r="I80" s="19">
        <v>215868</v>
      </c>
      <c r="J80" s="19">
        <f t="shared" ref="J80:J121" si="116">IFERROR(I80/$D80,0)</f>
        <v>705.45098039215691</v>
      </c>
      <c r="K80" s="19">
        <v>1237294</v>
      </c>
      <c r="L80" s="19">
        <f t="shared" ref="L80:L121" si="117">IFERROR(K80/$D80,0)</f>
        <v>4043.4444444444443</v>
      </c>
      <c r="M80" s="19">
        <v>0</v>
      </c>
      <c r="N80" s="19">
        <f t="shared" ref="N80:N121" si="118">IFERROR(M80/$D80,0)</f>
        <v>0</v>
      </c>
      <c r="O80" s="19">
        <v>51317</v>
      </c>
      <c r="P80" s="19">
        <f t="shared" ref="P80:P121" si="119">IFERROR(O80/$D80,0)</f>
        <v>167.70261437908496</v>
      </c>
      <c r="Q80" s="19">
        <v>44300</v>
      </c>
      <c r="R80" s="19">
        <f t="shared" ref="R80:R121" si="120">IFERROR(Q80/$D80,0)</f>
        <v>144.77124183006535</v>
      </c>
      <c r="S80" s="19">
        <v>41307</v>
      </c>
      <c r="T80" s="19">
        <f t="shared" ref="T80:T121" si="121">IFERROR(S80/$D80,0)</f>
        <v>134.99019607843138</v>
      </c>
      <c r="U80" s="19">
        <v>0</v>
      </c>
      <c r="V80" s="19">
        <f t="shared" ref="V80:V121" si="122">IFERROR(U80/$D80,0)</f>
        <v>0</v>
      </c>
      <c r="W80" s="19">
        <v>36000</v>
      </c>
      <c r="X80" s="19">
        <f t="shared" ref="X80:X121" si="123">IFERROR(W80/$D80,0)</f>
        <v>117.64705882352941</v>
      </c>
      <c r="Y80" s="19">
        <v>0</v>
      </c>
      <c r="Z80" s="19">
        <f t="shared" ref="Z80:Z121" si="124">IFERROR(Y80/$D80,0)</f>
        <v>0</v>
      </c>
      <c r="AA80" s="19">
        <v>0</v>
      </c>
      <c r="AB80" s="19">
        <f t="shared" ref="AB80:AB121" si="125">IFERROR(AA80/$D80,0)</f>
        <v>0</v>
      </c>
      <c r="AC80" s="19">
        <v>0</v>
      </c>
      <c r="AD80" s="19">
        <f t="shared" ref="AD80:AD121" si="126">IFERROR(AC80/$D80,0)</f>
        <v>0</v>
      </c>
      <c r="AE80" s="19">
        <v>23090</v>
      </c>
      <c r="AF80" s="19">
        <f t="shared" ref="AF80:AF121" si="127">IFERROR(AE80/$D80,0)</f>
        <v>75.457516339869287</v>
      </c>
      <c r="AG80" s="19">
        <v>0</v>
      </c>
      <c r="AH80" s="19">
        <f t="shared" ref="AH80:AH121" si="128">IFERROR(AG80/$D80,0)</f>
        <v>0</v>
      </c>
      <c r="AI80" s="19">
        <v>0</v>
      </c>
      <c r="AJ80" s="19">
        <f t="shared" ref="AJ80:AJ121" si="129">IFERROR(AI80/$D80,0)</f>
        <v>0</v>
      </c>
      <c r="AK80" s="19">
        <v>0</v>
      </c>
      <c r="AL80" s="19">
        <f t="shared" ref="AL80:AL121" si="130">IFERROR(AK80/$D80,0)</f>
        <v>0</v>
      </c>
      <c r="AM80" s="19">
        <v>0</v>
      </c>
      <c r="AN80" s="19">
        <f t="shared" ref="AN80:AN121" si="131">IFERROR(AM80/$D80,0)</f>
        <v>0</v>
      </c>
      <c r="AO80" s="20">
        <f t="shared" ref="AO80:AO120" si="132">SUM(E80,G80,I80,K80,M80,O80,Q80,S80,U80,W80,Y80,AA80,AC80,AE80,AG80,AI80,AK80,AM80)</f>
        <v>1649176</v>
      </c>
      <c r="AP80" s="19">
        <f t="shared" ref="AP80:AP121" si="133">IFERROR(AO80/$D80,0)</f>
        <v>5389.4640522875816</v>
      </c>
    </row>
    <row r="81" spans="1:42" ht="15" customHeight="1" x14ac:dyDescent="0.2">
      <c r="A81" s="22">
        <v>329001</v>
      </c>
      <c r="B81" s="46" t="s">
        <v>232</v>
      </c>
      <c r="C81" s="23" t="s">
        <v>117</v>
      </c>
      <c r="D81" s="24">
        <v>384</v>
      </c>
      <c r="E81" s="25">
        <v>15803</v>
      </c>
      <c r="F81" s="25">
        <f t="shared" si="114"/>
        <v>41.153645833333336</v>
      </c>
      <c r="G81" s="25">
        <v>0</v>
      </c>
      <c r="H81" s="25">
        <f t="shared" si="115"/>
        <v>0</v>
      </c>
      <c r="I81" s="25">
        <v>267113</v>
      </c>
      <c r="J81" s="25">
        <f t="shared" si="116"/>
        <v>695.60677083333337</v>
      </c>
      <c r="K81" s="25">
        <v>1318478</v>
      </c>
      <c r="L81" s="25">
        <f t="shared" si="117"/>
        <v>3433.5364583333335</v>
      </c>
      <c r="M81" s="25">
        <v>0</v>
      </c>
      <c r="N81" s="25">
        <f t="shared" si="118"/>
        <v>0</v>
      </c>
      <c r="O81" s="25">
        <v>74321</v>
      </c>
      <c r="P81" s="25">
        <f t="shared" si="119"/>
        <v>193.54427083333334</v>
      </c>
      <c r="Q81" s="25">
        <v>144231</v>
      </c>
      <c r="R81" s="25">
        <f t="shared" si="120"/>
        <v>375.6015625</v>
      </c>
      <c r="S81" s="25">
        <v>230342</v>
      </c>
      <c r="T81" s="25">
        <f t="shared" si="121"/>
        <v>599.84895833333337</v>
      </c>
      <c r="U81" s="25">
        <v>0</v>
      </c>
      <c r="V81" s="25">
        <f t="shared" si="122"/>
        <v>0</v>
      </c>
      <c r="W81" s="25">
        <v>6960</v>
      </c>
      <c r="X81" s="25">
        <f t="shared" si="123"/>
        <v>18.125</v>
      </c>
      <c r="Y81" s="25">
        <v>0</v>
      </c>
      <c r="Z81" s="25">
        <f t="shared" si="124"/>
        <v>0</v>
      </c>
      <c r="AA81" s="25">
        <v>5004</v>
      </c>
      <c r="AB81" s="25">
        <f t="shared" si="125"/>
        <v>13.03125</v>
      </c>
      <c r="AC81" s="25">
        <v>0</v>
      </c>
      <c r="AD81" s="25">
        <f t="shared" si="126"/>
        <v>0</v>
      </c>
      <c r="AE81" s="25">
        <v>69918</v>
      </c>
      <c r="AF81" s="25">
        <f t="shared" si="127"/>
        <v>182.078125</v>
      </c>
      <c r="AG81" s="25">
        <v>6679</v>
      </c>
      <c r="AH81" s="25">
        <f t="shared" si="128"/>
        <v>17.393229166666668</v>
      </c>
      <c r="AI81" s="25">
        <v>0</v>
      </c>
      <c r="AJ81" s="25">
        <f t="shared" si="129"/>
        <v>0</v>
      </c>
      <c r="AK81" s="25">
        <v>0</v>
      </c>
      <c r="AL81" s="25">
        <f t="shared" si="130"/>
        <v>0</v>
      </c>
      <c r="AM81" s="25">
        <v>0</v>
      </c>
      <c r="AN81" s="25">
        <f t="shared" si="131"/>
        <v>0</v>
      </c>
      <c r="AO81" s="26">
        <f t="shared" si="132"/>
        <v>2138849</v>
      </c>
      <c r="AP81" s="25">
        <f t="shared" si="133"/>
        <v>5569.919270833333</v>
      </c>
    </row>
    <row r="82" spans="1:42" ht="15" customHeight="1" x14ac:dyDescent="0.2">
      <c r="A82" s="22">
        <v>331001</v>
      </c>
      <c r="B82" s="46" t="s">
        <v>232</v>
      </c>
      <c r="C82" s="23" t="s">
        <v>118</v>
      </c>
      <c r="D82" s="24">
        <v>1390</v>
      </c>
      <c r="E82" s="25">
        <v>297871</v>
      </c>
      <c r="F82" s="25">
        <f t="shared" si="114"/>
        <v>214.29568345323742</v>
      </c>
      <c r="G82" s="25">
        <v>110676</v>
      </c>
      <c r="H82" s="25">
        <f t="shared" si="115"/>
        <v>79.623021582733813</v>
      </c>
      <c r="I82" s="25">
        <v>379054</v>
      </c>
      <c r="J82" s="25">
        <f t="shared" si="116"/>
        <v>272.70071942446043</v>
      </c>
      <c r="K82" s="25">
        <v>4205288</v>
      </c>
      <c r="L82" s="25">
        <f t="shared" si="117"/>
        <v>3025.3870503597122</v>
      </c>
      <c r="M82" s="25">
        <v>270160</v>
      </c>
      <c r="N82" s="25">
        <f t="shared" si="118"/>
        <v>194.35971223021582</v>
      </c>
      <c r="O82" s="25">
        <v>223282</v>
      </c>
      <c r="P82" s="25">
        <f t="shared" si="119"/>
        <v>160.63453237410073</v>
      </c>
      <c r="Q82" s="25">
        <v>1126201</v>
      </c>
      <c r="R82" s="25">
        <f t="shared" si="120"/>
        <v>810.21654676258993</v>
      </c>
      <c r="S82" s="25">
        <v>489414</v>
      </c>
      <c r="T82" s="25">
        <f t="shared" si="121"/>
        <v>352.09640287769787</v>
      </c>
      <c r="U82" s="25">
        <v>0</v>
      </c>
      <c r="V82" s="25">
        <f t="shared" si="122"/>
        <v>0</v>
      </c>
      <c r="W82" s="25">
        <v>105406</v>
      </c>
      <c r="X82" s="25">
        <f t="shared" si="123"/>
        <v>75.831654676258992</v>
      </c>
      <c r="Y82" s="25">
        <v>0</v>
      </c>
      <c r="Z82" s="25">
        <f t="shared" si="124"/>
        <v>0</v>
      </c>
      <c r="AA82" s="25">
        <v>0</v>
      </c>
      <c r="AB82" s="25">
        <f t="shared" si="125"/>
        <v>0</v>
      </c>
      <c r="AC82" s="25">
        <v>0</v>
      </c>
      <c r="AD82" s="25">
        <f t="shared" si="126"/>
        <v>0</v>
      </c>
      <c r="AE82" s="25">
        <v>10280</v>
      </c>
      <c r="AF82" s="25">
        <f t="shared" si="127"/>
        <v>7.3956834532374103</v>
      </c>
      <c r="AG82" s="25">
        <v>0</v>
      </c>
      <c r="AH82" s="25">
        <f t="shared" si="128"/>
        <v>0</v>
      </c>
      <c r="AI82" s="25">
        <v>0</v>
      </c>
      <c r="AJ82" s="25">
        <f t="shared" si="129"/>
        <v>0</v>
      </c>
      <c r="AK82" s="25">
        <v>0</v>
      </c>
      <c r="AL82" s="25">
        <f t="shared" si="130"/>
        <v>0</v>
      </c>
      <c r="AM82" s="25">
        <v>0</v>
      </c>
      <c r="AN82" s="25">
        <f t="shared" si="131"/>
        <v>0</v>
      </c>
      <c r="AO82" s="26">
        <f t="shared" si="132"/>
        <v>7217632</v>
      </c>
      <c r="AP82" s="25">
        <f t="shared" si="133"/>
        <v>5192.5410071942442</v>
      </c>
    </row>
    <row r="83" spans="1:42" ht="15" customHeight="1" x14ac:dyDescent="0.2">
      <c r="A83" s="22">
        <v>333001</v>
      </c>
      <c r="B83" s="46" t="s">
        <v>232</v>
      </c>
      <c r="C83" s="23" t="s">
        <v>119</v>
      </c>
      <c r="D83" s="24">
        <v>741</v>
      </c>
      <c r="E83" s="25">
        <v>70459</v>
      </c>
      <c r="F83" s="25">
        <f t="shared" si="114"/>
        <v>95.086369770580291</v>
      </c>
      <c r="G83" s="25">
        <v>0</v>
      </c>
      <c r="H83" s="25">
        <f t="shared" si="115"/>
        <v>0</v>
      </c>
      <c r="I83" s="25">
        <v>189871</v>
      </c>
      <c r="J83" s="25">
        <f t="shared" si="116"/>
        <v>256.23616734143047</v>
      </c>
      <c r="K83" s="25">
        <v>1995524</v>
      </c>
      <c r="L83" s="25">
        <f t="shared" si="117"/>
        <v>2693.0148448043183</v>
      </c>
      <c r="M83" s="25">
        <v>0</v>
      </c>
      <c r="N83" s="25">
        <f t="shared" si="118"/>
        <v>0</v>
      </c>
      <c r="O83" s="25">
        <v>89535</v>
      </c>
      <c r="P83" s="25">
        <f t="shared" si="119"/>
        <v>120.82995951417004</v>
      </c>
      <c r="Q83" s="25">
        <v>296017</v>
      </c>
      <c r="R83" s="25">
        <f t="shared" si="120"/>
        <v>399.48313090418355</v>
      </c>
      <c r="S83" s="25">
        <v>119376</v>
      </c>
      <c r="T83" s="25">
        <f t="shared" si="121"/>
        <v>161.10121457489879</v>
      </c>
      <c r="U83" s="25">
        <v>0</v>
      </c>
      <c r="V83" s="25">
        <f t="shared" si="122"/>
        <v>0</v>
      </c>
      <c r="W83" s="25">
        <v>0</v>
      </c>
      <c r="X83" s="25">
        <f t="shared" si="123"/>
        <v>0</v>
      </c>
      <c r="Y83" s="25">
        <v>0</v>
      </c>
      <c r="Z83" s="25">
        <f t="shared" si="124"/>
        <v>0</v>
      </c>
      <c r="AA83" s="25">
        <v>0</v>
      </c>
      <c r="AB83" s="25">
        <f t="shared" si="125"/>
        <v>0</v>
      </c>
      <c r="AC83" s="25">
        <v>0</v>
      </c>
      <c r="AD83" s="25">
        <f t="shared" si="126"/>
        <v>0</v>
      </c>
      <c r="AE83" s="25">
        <v>0</v>
      </c>
      <c r="AF83" s="25">
        <f t="shared" si="127"/>
        <v>0</v>
      </c>
      <c r="AG83" s="25">
        <v>0</v>
      </c>
      <c r="AH83" s="25">
        <f t="shared" si="128"/>
        <v>0</v>
      </c>
      <c r="AI83" s="25">
        <v>0</v>
      </c>
      <c r="AJ83" s="25">
        <f t="shared" si="129"/>
        <v>0</v>
      </c>
      <c r="AK83" s="25">
        <v>0</v>
      </c>
      <c r="AL83" s="25">
        <f t="shared" si="130"/>
        <v>0</v>
      </c>
      <c r="AM83" s="25">
        <v>0</v>
      </c>
      <c r="AN83" s="25">
        <f t="shared" si="131"/>
        <v>0</v>
      </c>
      <c r="AO83" s="26">
        <f t="shared" si="132"/>
        <v>2760782</v>
      </c>
      <c r="AP83" s="25">
        <f t="shared" si="133"/>
        <v>3725.7516869095816</v>
      </c>
    </row>
    <row r="84" spans="1:42" ht="15" customHeight="1" x14ac:dyDescent="0.2">
      <c r="A84" s="27">
        <v>336001</v>
      </c>
      <c r="B84" s="47" t="s">
        <v>232</v>
      </c>
      <c r="C84" s="28" t="s">
        <v>120</v>
      </c>
      <c r="D84" s="29">
        <v>887</v>
      </c>
      <c r="E84" s="30">
        <v>28315</v>
      </c>
      <c r="F84" s="30">
        <f t="shared" si="114"/>
        <v>31.922209695603158</v>
      </c>
      <c r="G84" s="30">
        <v>10000</v>
      </c>
      <c r="H84" s="30">
        <f t="shared" si="115"/>
        <v>11.273957158962796</v>
      </c>
      <c r="I84" s="30">
        <v>493050</v>
      </c>
      <c r="J84" s="30">
        <f t="shared" si="116"/>
        <v>555.86245772266068</v>
      </c>
      <c r="K84" s="30">
        <v>2774765</v>
      </c>
      <c r="L84" s="30">
        <f t="shared" si="117"/>
        <v>3128.2581736189404</v>
      </c>
      <c r="M84" s="30">
        <v>57013</v>
      </c>
      <c r="N84" s="30">
        <f t="shared" si="118"/>
        <v>64.276211950394583</v>
      </c>
      <c r="O84" s="30">
        <v>113540</v>
      </c>
      <c r="P84" s="30">
        <f t="shared" si="119"/>
        <v>128.00450958286359</v>
      </c>
      <c r="Q84" s="30">
        <v>442483</v>
      </c>
      <c r="R84" s="30">
        <f t="shared" si="120"/>
        <v>498.8534385569335</v>
      </c>
      <c r="S84" s="30">
        <v>465617</v>
      </c>
      <c r="T84" s="30">
        <f t="shared" si="121"/>
        <v>524.93461104847802</v>
      </c>
      <c r="U84" s="30">
        <v>0</v>
      </c>
      <c r="V84" s="30">
        <f t="shared" si="122"/>
        <v>0</v>
      </c>
      <c r="W84" s="30">
        <v>0</v>
      </c>
      <c r="X84" s="30">
        <f t="shared" si="123"/>
        <v>0</v>
      </c>
      <c r="Y84" s="30">
        <v>0</v>
      </c>
      <c r="Z84" s="30">
        <f t="shared" si="124"/>
        <v>0</v>
      </c>
      <c r="AA84" s="30">
        <v>12713</v>
      </c>
      <c r="AB84" s="30">
        <f t="shared" si="125"/>
        <v>14.332581736189402</v>
      </c>
      <c r="AC84" s="30">
        <v>0</v>
      </c>
      <c r="AD84" s="30">
        <f t="shared" si="126"/>
        <v>0</v>
      </c>
      <c r="AE84" s="30">
        <v>56831</v>
      </c>
      <c r="AF84" s="30">
        <f t="shared" si="127"/>
        <v>64.07102593010147</v>
      </c>
      <c r="AG84" s="30">
        <v>14556</v>
      </c>
      <c r="AH84" s="30">
        <f t="shared" si="128"/>
        <v>16.410372040586246</v>
      </c>
      <c r="AI84" s="30">
        <v>0</v>
      </c>
      <c r="AJ84" s="30">
        <f t="shared" si="129"/>
        <v>0</v>
      </c>
      <c r="AK84" s="30">
        <v>0</v>
      </c>
      <c r="AL84" s="30">
        <f t="shared" si="130"/>
        <v>0</v>
      </c>
      <c r="AM84" s="30">
        <v>3050</v>
      </c>
      <c r="AN84" s="30">
        <f t="shared" si="131"/>
        <v>3.4385569334836528</v>
      </c>
      <c r="AO84" s="31">
        <f t="shared" si="132"/>
        <v>4471933</v>
      </c>
      <c r="AP84" s="30">
        <f t="shared" si="133"/>
        <v>5041.6381059751975</v>
      </c>
    </row>
    <row r="85" spans="1:42" ht="15" customHeight="1" x14ac:dyDescent="0.2">
      <c r="A85" s="16">
        <v>337001</v>
      </c>
      <c r="B85" s="45" t="s">
        <v>232</v>
      </c>
      <c r="C85" s="17" t="s">
        <v>121</v>
      </c>
      <c r="D85" s="18">
        <v>966</v>
      </c>
      <c r="E85" s="19">
        <v>375739</v>
      </c>
      <c r="F85" s="19">
        <f t="shared" si="114"/>
        <v>388.963768115942</v>
      </c>
      <c r="G85" s="19">
        <v>53883</v>
      </c>
      <c r="H85" s="19">
        <f t="shared" si="115"/>
        <v>55.779503105590059</v>
      </c>
      <c r="I85" s="19">
        <v>1330728</v>
      </c>
      <c r="J85" s="19">
        <f t="shared" si="116"/>
        <v>1377.5652173913043</v>
      </c>
      <c r="K85" s="19">
        <v>4386232</v>
      </c>
      <c r="L85" s="19">
        <f t="shared" si="117"/>
        <v>4540.6128364389233</v>
      </c>
      <c r="M85" s="19">
        <v>235556</v>
      </c>
      <c r="N85" s="19">
        <f t="shared" si="118"/>
        <v>243.84679089026915</v>
      </c>
      <c r="O85" s="19">
        <v>426084</v>
      </c>
      <c r="P85" s="19">
        <f t="shared" si="119"/>
        <v>441.08074534161489</v>
      </c>
      <c r="Q85" s="19">
        <v>1688641</v>
      </c>
      <c r="R85" s="19">
        <f t="shared" si="120"/>
        <v>1748.075569358178</v>
      </c>
      <c r="S85" s="19">
        <v>664679</v>
      </c>
      <c r="T85" s="19">
        <f t="shared" si="121"/>
        <v>688.07349896480332</v>
      </c>
      <c r="U85" s="19">
        <v>0</v>
      </c>
      <c r="V85" s="19">
        <f t="shared" si="122"/>
        <v>0</v>
      </c>
      <c r="W85" s="19">
        <v>47552</v>
      </c>
      <c r="X85" s="19">
        <f t="shared" si="123"/>
        <v>49.22567287784679</v>
      </c>
      <c r="Y85" s="19">
        <v>0</v>
      </c>
      <c r="Z85" s="19">
        <f t="shared" si="124"/>
        <v>0</v>
      </c>
      <c r="AA85" s="19">
        <v>0</v>
      </c>
      <c r="AB85" s="19">
        <f t="shared" si="125"/>
        <v>0</v>
      </c>
      <c r="AC85" s="19">
        <v>0</v>
      </c>
      <c r="AD85" s="19">
        <f t="shared" si="126"/>
        <v>0</v>
      </c>
      <c r="AE85" s="19">
        <v>211789</v>
      </c>
      <c r="AF85" s="19">
        <f t="shared" si="127"/>
        <v>219.2432712215321</v>
      </c>
      <c r="AG85" s="19">
        <v>0</v>
      </c>
      <c r="AH85" s="19">
        <f t="shared" si="128"/>
        <v>0</v>
      </c>
      <c r="AI85" s="19">
        <v>0</v>
      </c>
      <c r="AJ85" s="19">
        <f t="shared" si="129"/>
        <v>0</v>
      </c>
      <c r="AK85" s="19">
        <v>0</v>
      </c>
      <c r="AL85" s="19">
        <f t="shared" si="130"/>
        <v>0</v>
      </c>
      <c r="AM85" s="19">
        <v>0</v>
      </c>
      <c r="AN85" s="19">
        <f t="shared" si="131"/>
        <v>0</v>
      </c>
      <c r="AO85" s="20">
        <f t="shared" si="132"/>
        <v>9420883</v>
      </c>
      <c r="AP85" s="19">
        <f t="shared" si="133"/>
        <v>9752.4668737060038</v>
      </c>
    </row>
    <row r="86" spans="1:42" ht="15" customHeight="1" x14ac:dyDescent="0.2">
      <c r="A86" s="22">
        <v>340001</v>
      </c>
      <c r="B86" s="46" t="s">
        <v>232</v>
      </c>
      <c r="C86" s="23" t="s">
        <v>122</v>
      </c>
      <c r="D86" s="24">
        <v>120</v>
      </c>
      <c r="E86" s="25">
        <v>11397</v>
      </c>
      <c r="F86" s="25">
        <f t="shared" si="114"/>
        <v>94.974999999999994</v>
      </c>
      <c r="G86" s="25">
        <v>0</v>
      </c>
      <c r="H86" s="25">
        <f t="shared" si="115"/>
        <v>0</v>
      </c>
      <c r="I86" s="25">
        <v>70000</v>
      </c>
      <c r="J86" s="25">
        <f t="shared" si="116"/>
        <v>583.33333333333337</v>
      </c>
      <c r="K86" s="25">
        <v>452469</v>
      </c>
      <c r="L86" s="25">
        <f t="shared" si="117"/>
        <v>3770.5749999999998</v>
      </c>
      <c r="M86" s="25">
        <v>0</v>
      </c>
      <c r="N86" s="25">
        <f t="shared" si="118"/>
        <v>0</v>
      </c>
      <c r="O86" s="25">
        <v>143103</v>
      </c>
      <c r="P86" s="25">
        <f t="shared" si="119"/>
        <v>1192.5250000000001</v>
      </c>
      <c r="Q86" s="25">
        <v>131583</v>
      </c>
      <c r="R86" s="25">
        <f t="shared" si="120"/>
        <v>1096.5250000000001</v>
      </c>
      <c r="S86" s="25">
        <v>15331</v>
      </c>
      <c r="T86" s="25">
        <f t="shared" si="121"/>
        <v>127.75833333333334</v>
      </c>
      <c r="U86" s="25">
        <v>0</v>
      </c>
      <c r="V86" s="25">
        <f t="shared" si="122"/>
        <v>0</v>
      </c>
      <c r="W86" s="25">
        <v>0</v>
      </c>
      <c r="X86" s="25">
        <f t="shared" si="123"/>
        <v>0</v>
      </c>
      <c r="Y86" s="25">
        <v>0</v>
      </c>
      <c r="Z86" s="25">
        <f t="shared" si="124"/>
        <v>0</v>
      </c>
      <c r="AA86" s="25">
        <v>0</v>
      </c>
      <c r="AB86" s="25">
        <f t="shared" si="125"/>
        <v>0</v>
      </c>
      <c r="AC86" s="25">
        <v>0</v>
      </c>
      <c r="AD86" s="25">
        <f t="shared" si="126"/>
        <v>0</v>
      </c>
      <c r="AE86" s="25">
        <v>0</v>
      </c>
      <c r="AF86" s="25">
        <f t="shared" si="127"/>
        <v>0</v>
      </c>
      <c r="AG86" s="25">
        <v>0</v>
      </c>
      <c r="AH86" s="25">
        <f t="shared" si="128"/>
        <v>0</v>
      </c>
      <c r="AI86" s="25">
        <v>0</v>
      </c>
      <c r="AJ86" s="25">
        <f t="shared" si="129"/>
        <v>0</v>
      </c>
      <c r="AK86" s="25">
        <v>0</v>
      </c>
      <c r="AL86" s="25">
        <f t="shared" si="130"/>
        <v>0</v>
      </c>
      <c r="AM86" s="25">
        <v>0</v>
      </c>
      <c r="AN86" s="25">
        <f t="shared" si="131"/>
        <v>0</v>
      </c>
      <c r="AO86" s="26">
        <f t="shared" si="132"/>
        <v>823883</v>
      </c>
      <c r="AP86" s="25">
        <f t="shared" si="133"/>
        <v>6865.6916666666666</v>
      </c>
    </row>
    <row r="87" spans="1:42" ht="15" customHeight="1" x14ac:dyDescent="0.2">
      <c r="A87" s="22">
        <v>341001</v>
      </c>
      <c r="B87" s="46" t="s">
        <v>232</v>
      </c>
      <c r="C87" s="23" t="s">
        <v>123</v>
      </c>
      <c r="D87" s="24">
        <v>966</v>
      </c>
      <c r="E87" s="25">
        <v>58282</v>
      </c>
      <c r="F87" s="25">
        <f t="shared" si="114"/>
        <v>60.333333333333336</v>
      </c>
      <c r="G87" s="25">
        <v>0</v>
      </c>
      <c r="H87" s="25">
        <f t="shared" si="115"/>
        <v>0</v>
      </c>
      <c r="I87" s="25">
        <v>337595</v>
      </c>
      <c r="J87" s="25">
        <f t="shared" si="116"/>
        <v>349.47722567287786</v>
      </c>
      <c r="K87" s="25">
        <v>2654193</v>
      </c>
      <c r="L87" s="25">
        <f t="shared" si="117"/>
        <v>2747.6118012422362</v>
      </c>
      <c r="M87" s="25">
        <v>13364</v>
      </c>
      <c r="N87" s="25">
        <f t="shared" si="118"/>
        <v>13.834368530020704</v>
      </c>
      <c r="O87" s="25">
        <v>93280</v>
      </c>
      <c r="P87" s="25">
        <f t="shared" si="119"/>
        <v>96.563146997929607</v>
      </c>
      <c r="Q87" s="25">
        <v>465001</v>
      </c>
      <c r="R87" s="25">
        <f t="shared" si="120"/>
        <v>481.36749482401655</v>
      </c>
      <c r="S87" s="25">
        <v>45690</v>
      </c>
      <c r="T87" s="25">
        <f t="shared" si="121"/>
        <v>47.298136645962735</v>
      </c>
      <c r="U87" s="25">
        <v>833</v>
      </c>
      <c r="V87" s="25">
        <f t="shared" si="122"/>
        <v>0.8623188405797102</v>
      </c>
      <c r="W87" s="25">
        <v>78703</v>
      </c>
      <c r="X87" s="25">
        <f t="shared" si="123"/>
        <v>81.473084886128362</v>
      </c>
      <c r="Y87" s="25">
        <v>0</v>
      </c>
      <c r="Z87" s="25">
        <f t="shared" si="124"/>
        <v>0</v>
      </c>
      <c r="AA87" s="25">
        <v>17883</v>
      </c>
      <c r="AB87" s="25">
        <f t="shared" si="125"/>
        <v>18.512422360248447</v>
      </c>
      <c r="AC87" s="25">
        <v>0</v>
      </c>
      <c r="AD87" s="25">
        <f t="shared" si="126"/>
        <v>0</v>
      </c>
      <c r="AE87" s="25">
        <v>0</v>
      </c>
      <c r="AF87" s="25">
        <f t="shared" si="127"/>
        <v>0</v>
      </c>
      <c r="AG87" s="25">
        <v>0</v>
      </c>
      <c r="AH87" s="25">
        <f t="shared" si="128"/>
        <v>0</v>
      </c>
      <c r="AI87" s="25">
        <v>0</v>
      </c>
      <c r="AJ87" s="25">
        <f t="shared" si="129"/>
        <v>0</v>
      </c>
      <c r="AK87" s="25">
        <v>0</v>
      </c>
      <c r="AL87" s="25">
        <f t="shared" si="130"/>
        <v>0</v>
      </c>
      <c r="AM87" s="25">
        <v>645</v>
      </c>
      <c r="AN87" s="25">
        <f t="shared" si="131"/>
        <v>0.66770186335403725</v>
      </c>
      <c r="AO87" s="26">
        <f t="shared" si="132"/>
        <v>3765469</v>
      </c>
      <c r="AP87" s="25">
        <f t="shared" si="133"/>
        <v>3898.0010351966876</v>
      </c>
    </row>
    <row r="88" spans="1:42" ht="15" customHeight="1" x14ac:dyDescent="0.2">
      <c r="A88" s="22">
        <v>343001</v>
      </c>
      <c r="B88" s="46" t="s">
        <v>232</v>
      </c>
      <c r="C88" s="23" t="s">
        <v>124</v>
      </c>
      <c r="D88" s="24">
        <v>576</v>
      </c>
      <c r="E88" s="25">
        <v>102427</v>
      </c>
      <c r="F88" s="25">
        <f t="shared" si="114"/>
        <v>177.82465277777777</v>
      </c>
      <c r="G88" s="25">
        <v>0</v>
      </c>
      <c r="H88" s="25">
        <f t="shared" si="115"/>
        <v>0</v>
      </c>
      <c r="I88" s="25">
        <v>513337</v>
      </c>
      <c r="J88" s="25">
        <f t="shared" si="116"/>
        <v>891.21006944444446</v>
      </c>
      <c r="K88" s="25">
        <v>1707856</v>
      </c>
      <c r="L88" s="25">
        <f t="shared" si="117"/>
        <v>2965.0277777777778</v>
      </c>
      <c r="M88" s="25">
        <v>58740</v>
      </c>
      <c r="N88" s="25">
        <f t="shared" si="118"/>
        <v>101.97916666666667</v>
      </c>
      <c r="O88" s="25">
        <v>101713</v>
      </c>
      <c r="P88" s="25">
        <f t="shared" si="119"/>
        <v>176.58506944444446</v>
      </c>
      <c r="Q88" s="25">
        <v>56760</v>
      </c>
      <c r="R88" s="25">
        <f t="shared" si="120"/>
        <v>98.541666666666671</v>
      </c>
      <c r="S88" s="25">
        <v>87469</v>
      </c>
      <c r="T88" s="25">
        <f t="shared" si="121"/>
        <v>151.85590277777777</v>
      </c>
      <c r="U88" s="25">
        <v>0</v>
      </c>
      <c r="V88" s="25">
        <f t="shared" si="122"/>
        <v>0</v>
      </c>
      <c r="W88" s="25">
        <v>0</v>
      </c>
      <c r="X88" s="25">
        <f t="shared" si="123"/>
        <v>0</v>
      </c>
      <c r="Y88" s="25">
        <v>0</v>
      </c>
      <c r="Z88" s="25">
        <f t="shared" si="124"/>
        <v>0</v>
      </c>
      <c r="AA88" s="25">
        <v>17932</v>
      </c>
      <c r="AB88" s="25">
        <f t="shared" si="125"/>
        <v>31.131944444444443</v>
      </c>
      <c r="AC88" s="25">
        <v>0</v>
      </c>
      <c r="AD88" s="25">
        <f t="shared" si="126"/>
        <v>0</v>
      </c>
      <c r="AE88" s="25">
        <v>23660</v>
      </c>
      <c r="AF88" s="25">
        <f t="shared" si="127"/>
        <v>41.076388888888886</v>
      </c>
      <c r="AG88" s="25">
        <v>3746</v>
      </c>
      <c r="AH88" s="25">
        <f t="shared" si="128"/>
        <v>6.5034722222222223</v>
      </c>
      <c r="AI88" s="25">
        <v>0</v>
      </c>
      <c r="AJ88" s="25">
        <f t="shared" si="129"/>
        <v>0</v>
      </c>
      <c r="AK88" s="25">
        <v>0</v>
      </c>
      <c r="AL88" s="25">
        <f t="shared" si="130"/>
        <v>0</v>
      </c>
      <c r="AM88" s="25">
        <v>0</v>
      </c>
      <c r="AN88" s="25">
        <f t="shared" si="131"/>
        <v>0</v>
      </c>
      <c r="AO88" s="26">
        <f t="shared" si="132"/>
        <v>2673640</v>
      </c>
      <c r="AP88" s="25">
        <f t="shared" si="133"/>
        <v>4641.7361111111113</v>
      </c>
    </row>
    <row r="89" spans="1:42" ht="15" customHeight="1" x14ac:dyDescent="0.2">
      <c r="A89" s="27">
        <v>344001</v>
      </c>
      <c r="B89" s="47" t="s">
        <v>232</v>
      </c>
      <c r="C89" s="28" t="s">
        <v>125</v>
      </c>
      <c r="D89" s="29">
        <v>558</v>
      </c>
      <c r="E89" s="30">
        <v>311426</v>
      </c>
      <c r="F89" s="30">
        <f t="shared" si="114"/>
        <v>558.11111111111109</v>
      </c>
      <c r="G89" s="30">
        <v>0</v>
      </c>
      <c r="H89" s="30">
        <f t="shared" si="115"/>
        <v>0</v>
      </c>
      <c r="I89" s="30">
        <v>759708</v>
      </c>
      <c r="J89" s="30">
        <f t="shared" si="116"/>
        <v>1361.483870967742</v>
      </c>
      <c r="K89" s="30">
        <v>1667133</v>
      </c>
      <c r="L89" s="30">
        <f t="shared" si="117"/>
        <v>2987.6935483870966</v>
      </c>
      <c r="M89" s="30">
        <v>141498</v>
      </c>
      <c r="N89" s="30">
        <f t="shared" si="118"/>
        <v>253.58064516129033</v>
      </c>
      <c r="O89" s="30">
        <v>109048</v>
      </c>
      <c r="P89" s="30">
        <f t="shared" si="119"/>
        <v>195.42652329749103</v>
      </c>
      <c r="Q89" s="30">
        <v>89928</v>
      </c>
      <c r="R89" s="30">
        <f t="shared" si="120"/>
        <v>161.16129032258064</v>
      </c>
      <c r="S89" s="30">
        <v>118861</v>
      </c>
      <c r="T89" s="30">
        <f t="shared" si="121"/>
        <v>213.01254480286738</v>
      </c>
      <c r="U89" s="30">
        <v>0</v>
      </c>
      <c r="V89" s="30">
        <f t="shared" si="122"/>
        <v>0</v>
      </c>
      <c r="W89" s="30">
        <v>111843</v>
      </c>
      <c r="X89" s="30">
        <f t="shared" si="123"/>
        <v>200.43548387096774</v>
      </c>
      <c r="Y89" s="30">
        <v>0</v>
      </c>
      <c r="Z89" s="30">
        <f t="shared" si="124"/>
        <v>0</v>
      </c>
      <c r="AA89" s="30">
        <v>99631</v>
      </c>
      <c r="AB89" s="30">
        <f t="shared" si="125"/>
        <v>178.55017921146953</v>
      </c>
      <c r="AC89" s="30">
        <v>0</v>
      </c>
      <c r="AD89" s="30">
        <f t="shared" si="126"/>
        <v>0</v>
      </c>
      <c r="AE89" s="30">
        <v>65409</v>
      </c>
      <c r="AF89" s="30">
        <f t="shared" si="127"/>
        <v>117.22043010752688</v>
      </c>
      <c r="AG89" s="30">
        <v>0</v>
      </c>
      <c r="AH89" s="30">
        <f t="shared" si="128"/>
        <v>0</v>
      </c>
      <c r="AI89" s="30">
        <v>0</v>
      </c>
      <c r="AJ89" s="30">
        <f t="shared" si="129"/>
        <v>0</v>
      </c>
      <c r="AK89" s="30">
        <v>0</v>
      </c>
      <c r="AL89" s="30">
        <f t="shared" si="130"/>
        <v>0</v>
      </c>
      <c r="AM89" s="30">
        <v>0</v>
      </c>
      <c r="AN89" s="30">
        <f t="shared" si="131"/>
        <v>0</v>
      </c>
      <c r="AO89" s="31">
        <f t="shared" si="132"/>
        <v>3474485</v>
      </c>
      <c r="AP89" s="30">
        <f t="shared" si="133"/>
        <v>6226.6756272401435</v>
      </c>
    </row>
    <row r="90" spans="1:42" ht="15" customHeight="1" x14ac:dyDescent="0.2">
      <c r="A90" s="16">
        <v>345001</v>
      </c>
      <c r="B90" s="45" t="s">
        <v>232</v>
      </c>
      <c r="C90" s="17" t="s">
        <v>126</v>
      </c>
      <c r="D90" s="18">
        <v>2368</v>
      </c>
      <c r="E90" s="19">
        <v>370903</v>
      </c>
      <c r="F90" s="19">
        <f t="shared" si="114"/>
        <v>156.63133445945945</v>
      </c>
      <c r="G90" s="19">
        <v>0</v>
      </c>
      <c r="H90" s="19">
        <f t="shared" si="115"/>
        <v>0</v>
      </c>
      <c r="I90" s="19">
        <v>1034581</v>
      </c>
      <c r="J90" s="19">
        <f t="shared" si="116"/>
        <v>436.90076013513516</v>
      </c>
      <c r="K90" s="19">
        <v>5102833</v>
      </c>
      <c r="L90" s="19">
        <f t="shared" si="117"/>
        <v>2154.9125844594596</v>
      </c>
      <c r="M90" s="19">
        <v>442164</v>
      </c>
      <c r="N90" s="19">
        <f t="shared" si="118"/>
        <v>186.72466216216216</v>
      </c>
      <c r="O90" s="19">
        <v>360273</v>
      </c>
      <c r="P90" s="19">
        <f t="shared" si="119"/>
        <v>152.14231418918919</v>
      </c>
      <c r="Q90" s="19">
        <v>28571</v>
      </c>
      <c r="R90" s="19">
        <f t="shared" si="120"/>
        <v>12.065456081081081</v>
      </c>
      <c r="S90" s="19">
        <v>0</v>
      </c>
      <c r="T90" s="19">
        <f t="shared" si="121"/>
        <v>0</v>
      </c>
      <c r="U90" s="19">
        <v>0</v>
      </c>
      <c r="V90" s="19">
        <f t="shared" si="122"/>
        <v>0</v>
      </c>
      <c r="W90" s="19">
        <v>362055</v>
      </c>
      <c r="X90" s="19">
        <f t="shared" si="123"/>
        <v>152.89484797297297</v>
      </c>
      <c r="Y90" s="19">
        <v>0</v>
      </c>
      <c r="Z90" s="19">
        <f t="shared" si="124"/>
        <v>0</v>
      </c>
      <c r="AA90" s="19">
        <v>42982</v>
      </c>
      <c r="AB90" s="19">
        <f t="shared" si="125"/>
        <v>18.151182432432432</v>
      </c>
      <c r="AC90" s="19">
        <v>0</v>
      </c>
      <c r="AD90" s="19">
        <f t="shared" si="126"/>
        <v>0</v>
      </c>
      <c r="AE90" s="19">
        <v>19775</v>
      </c>
      <c r="AF90" s="19">
        <f t="shared" si="127"/>
        <v>8.3509290540540544</v>
      </c>
      <c r="AG90" s="19">
        <v>0</v>
      </c>
      <c r="AH90" s="19">
        <f t="shared" si="128"/>
        <v>0</v>
      </c>
      <c r="AI90" s="19">
        <v>0</v>
      </c>
      <c r="AJ90" s="19">
        <f t="shared" si="129"/>
        <v>0</v>
      </c>
      <c r="AK90" s="19">
        <v>0</v>
      </c>
      <c r="AL90" s="19">
        <f t="shared" si="130"/>
        <v>0</v>
      </c>
      <c r="AM90" s="19">
        <v>0</v>
      </c>
      <c r="AN90" s="19">
        <f t="shared" si="131"/>
        <v>0</v>
      </c>
      <c r="AO90" s="20">
        <f t="shared" si="132"/>
        <v>7764137</v>
      </c>
      <c r="AP90" s="19">
        <f t="shared" si="133"/>
        <v>3278.7740709459458</v>
      </c>
    </row>
    <row r="91" spans="1:42" ht="15" customHeight="1" x14ac:dyDescent="0.2">
      <c r="A91" s="22">
        <v>346001</v>
      </c>
      <c r="B91" s="46" t="s">
        <v>232</v>
      </c>
      <c r="C91" s="23" t="s">
        <v>127</v>
      </c>
      <c r="D91" s="24">
        <v>873</v>
      </c>
      <c r="E91" s="25">
        <v>415395</v>
      </c>
      <c r="F91" s="25">
        <f t="shared" si="114"/>
        <v>475.82474226804123</v>
      </c>
      <c r="G91" s="25">
        <v>0</v>
      </c>
      <c r="H91" s="25">
        <f t="shared" si="115"/>
        <v>0</v>
      </c>
      <c r="I91" s="25">
        <v>610868</v>
      </c>
      <c r="J91" s="25">
        <f t="shared" si="116"/>
        <v>699.73424971363113</v>
      </c>
      <c r="K91" s="25">
        <v>2631009</v>
      </c>
      <c r="L91" s="25">
        <f t="shared" si="117"/>
        <v>3013.7560137457044</v>
      </c>
      <c r="M91" s="25">
        <v>0</v>
      </c>
      <c r="N91" s="25">
        <f t="shared" si="118"/>
        <v>0</v>
      </c>
      <c r="O91" s="25">
        <v>0</v>
      </c>
      <c r="P91" s="25">
        <f t="shared" si="119"/>
        <v>0</v>
      </c>
      <c r="Q91" s="25">
        <v>34398</v>
      </c>
      <c r="R91" s="25">
        <f t="shared" si="120"/>
        <v>39.402061855670105</v>
      </c>
      <c r="S91" s="25">
        <v>32140</v>
      </c>
      <c r="T91" s="25">
        <f t="shared" si="121"/>
        <v>36.815578465062998</v>
      </c>
      <c r="U91" s="25">
        <v>0</v>
      </c>
      <c r="V91" s="25">
        <f t="shared" si="122"/>
        <v>0</v>
      </c>
      <c r="W91" s="25">
        <v>20368</v>
      </c>
      <c r="X91" s="25">
        <f t="shared" si="123"/>
        <v>23.331042382588773</v>
      </c>
      <c r="Y91" s="25">
        <v>0</v>
      </c>
      <c r="Z91" s="25">
        <f t="shared" si="124"/>
        <v>0</v>
      </c>
      <c r="AA91" s="25">
        <v>0</v>
      </c>
      <c r="AB91" s="25">
        <f t="shared" si="125"/>
        <v>0</v>
      </c>
      <c r="AC91" s="25">
        <v>0</v>
      </c>
      <c r="AD91" s="25">
        <f t="shared" si="126"/>
        <v>0</v>
      </c>
      <c r="AE91" s="25">
        <v>126399</v>
      </c>
      <c r="AF91" s="25">
        <f t="shared" si="127"/>
        <v>144.78694158075601</v>
      </c>
      <c r="AG91" s="25">
        <v>0</v>
      </c>
      <c r="AH91" s="25">
        <f t="shared" si="128"/>
        <v>0</v>
      </c>
      <c r="AI91" s="25">
        <v>0</v>
      </c>
      <c r="AJ91" s="25">
        <f t="shared" si="129"/>
        <v>0</v>
      </c>
      <c r="AK91" s="25">
        <v>0</v>
      </c>
      <c r="AL91" s="25">
        <f t="shared" si="130"/>
        <v>0</v>
      </c>
      <c r="AM91" s="25">
        <v>0</v>
      </c>
      <c r="AN91" s="25">
        <f t="shared" si="131"/>
        <v>0</v>
      </c>
      <c r="AO91" s="26">
        <f t="shared" si="132"/>
        <v>3870577</v>
      </c>
      <c r="AP91" s="25">
        <f t="shared" si="133"/>
        <v>4433.6506300114552</v>
      </c>
    </row>
    <row r="92" spans="1:42" ht="15" customHeight="1" x14ac:dyDescent="0.2">
      <c r="A92" s="22">
        <v>347001</v>
      </c>
      <c r="B92" s="46" t="s">
        <v>232</v>
      </c>
      <c r="C92" s="23" t="s">
        <v>128</v>
      </c>
      <c r="D92" s="24">
        <v>817</v>
      </c>
      <c r="E92" s="25">
        <v>127926</v>
      </c>
      <c r="F92" s="25">
        <f t="shared" si="114"/>
        <v>156.58017135862914</v>
      </c>
      <c r="G92" s="25">
        <v>225589</v>
      </c>
      <c r="H92" s="25">
        <f t="shared" si="115"/>
        <v>276.11872705018362</v>
      </c>
      <c r="I92" s="25">
        <v>645058</v>
      </c>
      <c r="J92" s="25">
        <f t="shared" si="116"/>
        <v>789.54467564259483</v>
      </c>
      <c r="K92" s="25">
        <v>3703036</v>
      </c>
      <c r="L92" s="25">
        <f t="shared" si="117"/>
        <v>4532.4798041615668</v>
      </c>
      <c r="M92" s="25">
        <v>110482</v>
      </c>
      <c r="N92" s="25">
        <f t="shared" si="118"/>
        <v>135.22888616891066</v>
      </c>
      <c r="O92" s="25">
        <v>115030</v>
      </c>
      <c r="P92" s="25">
        <f t="shared" si="119"/>
        <v>140.79559363525092</v>
      </c>
      <c r="Q92" s="25">
        <v>537207</v>
      </c>
      <c r="R92" s="25">
        <f t="shared" si="120"/>
        <v>657.53610771113836</v>
      </c>
      <c r="S92" s="25">
        <v>94209</v>
      </c>
      <c r="T92" s="25">
        <f t="shared" si="121"/>
        <v>115.31089351285189</v>
      </c>
      <c r="U92" s="25">
        <v>0</v>
      </c>
      <c r="V92" s="25">
        <f t="shared" si="122"/>
        <v>0</v>
      </c>
      <c r="W92" s="25">
        <v>120536</v>
      </c>
      <c r="X92" s="25">
        <f t="shared" si="123"/>
        <v>147.53488372093022</v>
      </c>
      <c r="Y92" s="25">
        <v>0</v>
      </c>
      <c r="Z92" s="25">
        <f t="shared" si="124"/>
        <v>0</v>
      </c>
      <c r="AA92" s="25">
        <v>0</v>
      </c>
      <c r="AB92" s="25">
        <f t="shared" si="125"/>
        <v>0</v>
      </c>
      <c r="AC92" s="25">
        <v>0</v>
      </c>
      <c r="AD92" s="25">
        <f t="shared" si="126"/>
        <v>0</v>
      </c>
      <c r="AE92" s="25">
        <v>92473</v>
      </c>
      <c r="AF92" s="25">
        <f t="shared" si="127"/>
        <v>113.18604651162791</v>
      </c>
      <c r="AG92" s="25">
        <v>0</v>
      </c>
      <c r="AH92" s="25">
        <f t="shared" si="128"/>
        <v>0</v>
      </c>
      <c r="AI92" s="25">
        <v>0</v>
      </c>
      <c r="AJ92" s="25">
        <f t="shared" si="129"/>
        <v>0</v>
      </c>
      <c r="AK92" s="25">
        <v>0</v>
      </c>
      <c r="AL92" s="25">
        <f t="shared" si="130"/>
        <v>0</v>
      </c>
      <c r="AM92" s="25">
        <v>0</v>
      </c>
      <c r="AN92" s="25">
        <f t="shared" si="131"/>
        <v>0</v>
      </c>
      <c r="AO92" s="26">
        <f t="shared" si="132"/>
        <v>5771546</v>
      </c>
      <c r="AP92" s="25">
        <f t="shared" si="133"/>
        <v>7064.3157894736842</v>
      </c>
    </row>
    <row r="93" spans="1:42" ht="15" customHeight="1" x14ac:dyDescent="0.2">
      <c r="A93" s="22">
        <v>348001</v>
      </c>
      <c r="B93" s="46" t="s">
        <v>232</v>
      </c>
      <c r="C93" s="23" t="s">
        <v>129</v>
      </c>
      <c r="D93" s="24">
        <v>763</v>
      </c>
      <c r="E93" s="25">
        <v>125742</v>
      </c>
      <c r="F93" s="25">
        <f t="shared" si="114"/>
        <v>164.79947575360418</v>
      </c>
      <c r="G93" s="25">
        <v>0</v>
      </c>
      <c r="H93" s="25">
        <f t="shared" si="115"/>
        <v>0</v>
      </c>
      <c r="I93" s="25">
        <v>291639</v>
      </c>
      <c r="J93" s="25">
        <f t="shared" si="116"/>
        <v>382.2267365661861</v>
      </c>
      <c r="K93" s="25">
        <v>3958896</v>
      </c>
      <c r="L93" s="25">
        <f t="shared" si="117"/>
        <v>5188.5923984272604</v>
      </c>
      <c r="M93" s="25">
        <v>61101</v>
      </c>
      <c r="N93" s="25">
        <f t="shared" si="118"/>
        <v>80.079947575360421</v>
      </c>
      <c r="O93" s="25">
        <v>284085</v>
      </c>
      <c r="P93" s="25">
        <f t="shared" si="119"/>
        <v>372.32634338138928</v>
      </c>
      <c r="Q93" s="25">
        <v>0</v>
      </c>
      <c r="R93" s="25">
        <f t="shared" si="120"/>
        <v>0</v>
      </c>
      <c r="S93" s="25">
        <v>29683</v>
      </c>
      <c r="T93" s="25">
        <f t="shared" si="121"/>
        <v>38.903014416775882</v>
      </c>
      <c r="U93" s="25">
        <v>0</v>
      </c>
      <c r="V93" s="25">
        <f t="shared" si="122"/>
        <v>0</v>
      </c>
      <c r="W93" s="25">
        <v>60678</v>
      </c>
      <c r="X93" s="25">
        <f t="shared" si="123"/>
        <v>79.525557011795541</v>
      </c>
      <c r="Y93" s="25">
        <v>0</v>
      </c>
      <c r="Z93" s="25">
        <f t="shared" si="124"/>
        <v>0</v>
      </c>
      <c r="AA93" s="25">
        <v>0</v>
      </c>
      <c r="AB93" s="25">
        <f t="shared" si="125"/>
        <v>0</v>
      </c>
      <c r="AC93" s="25">
        <v>0</v>
      </c>
      <c r="AD93" s="25">
        <f t="shared" si="126"/>
        <v>0</v>
      </c>
      <c r="AE93" s="25">
        <v>0</v>
      </c>
      <c r="AF93" s="25">
        <f t="shared" si="127"/>
        <v>0</v>
      </c>
      <c r="AG93" s="25">
        <v>0</v>
      </c>
      <c r="AH93" s="25">
        <f t="shared" si="128"/>
        <v>0</v>
      </c>
      <c r="AI93" s="25">
        <v>0</v>
      </c>
      <c r="AJ93" s="25">
        <f t="shared" si="129"/>
        <v>0</v>
      </c>
      <c r="AK93" s="25">
        <v>0</v>
      </c>
      <c r="AL93" s="25">
        <f t="shared" si="130"/>
        <v>0</v>
      </c>
      <c r="AM93" s="25">
        <v>0</v>
      </c>
      <c r="AN93" s="25">
        <f t="shared" si="131"/>
        <v>0</v>
      </c>
      <c r="AO93" s="26">
        <f t="shared" si="132"/>
        <v>4811824</v>
      </c>
      <c r="AP93" s="25">
        <f t="shared" si="133"/>
        <v>6306.453473132372</v>
      </c>
    </row>
    <row r="94" spans="1:42" ht="15" customHeight="1" x14ac:dyDescent="0.2">
      <c r="A94" s="27" t="s">
        <v>130</v>
      </c>
      <c r="B94" s="47" t="s">
        <v>232</v>
      </c>
      <c r="C94" s="28" t="s">
        <v>131</v>
      </c>
      <c r="D94" s="29">
        <v>34</v>
      </c>
      <c r="E94" s="30">
        <v>0</v>
      </c>
      <c r="F94" s="30">
        <f t="shared" si="114"/>
        <v>0</v>
      </c>
      <c r="G94" s="30">
        <v>0</v>
      </c>
      <c r="H94" s="30">
        <f t="shared" si="115"/>
        <v>0</v>
      </c>
      <c r="I94" s="30">
        <v>239992</v>
      </c>
      <c r="J94" s="30">
        <f t="shared" si="116"/>
        <v>7058.588235294118</v>
      </c>
      <c r="K94" s="30">
        <v>126473</v>
      </c>
      <c r="L94" s="30">
        <f t="shared" si="117"/>
        <v>3719.794117647059</v>
      </c>
      <c r="M94" s="30">
        <v>59082</v>
      </c>
      <c r="N94" s="30">
        <f t="shared" si="118"/>
        <v>1737.7058823529412</v>
      </c>
      <c r="O94" s="30">
        <v>0</v>
      </c>
      <c r="P94" s="30">
        <f t="shared" si="119"/>
        <v>0</v>
      </c>
      <c r="Q94" s="30">
        <v>108213</v>
      </c>
      <c r="R94" s="30">
        <f t="shared" si="120"/>
        <v>3182.7352941176468</v>
      </c>
      <c r="S94" s="30">
        <v>27374</v>
      </c>
      <c r="T94" s="30">
        <f t="shared" si="121"/>
        <v>805.11764705882354</v>
      </c>
      <c r="U94" s="30">
        <v>0</v>
      </c>
      <c r="V94" s="30">
        <f t="shared" si="122"/>
        <v>0</v>
      </c>
      <c r="W94" s="30">
        <v>11906</v>
      </c>
      <c r="X94" s="30">
        <f t="shared" si="123"/>
        <v>350.1764705882353</v>
      </c>
      <c r="Y94" s="30">
        <v>0</v>
      </c>
      <c r="Z94" s="30">
        <f t="shared" si="124"/>
        <v>0</v>
      </c>
      <c r="AA94" s="30">
        <v>737</v>
      </c>
      <c r="AB94" s="30">
        <f t="shared" si="125"/>
        <v>21.676470588235293</v>
      </c>
      <c r="AC94" s="30">
        <v>0</v>
      </c>
      <c r="AD94" s="30">
        <f t="shared" si="126"/>
        <v>0</v>
      </c>
      <c r="AE94" s="30">
        <v>0</v>
      </c>
      <c r="AF94" s="30">
        <f t="shared" si="127"/>
        <v>0</v>
      </c>
      <c r="AG94" s="30">
        <v>0</v>
      </c>
      <c r="AH94" s="30">
        <f t="shared" si="128"/>
        <v>0</v>
      </c>
      <c r="AI94" s="30">
        <v>0</v>
      </c>
      <c r="AJ94" s="30">
        <f t="shared" si="129"/>
        <v>0</v>
      </c>
      <c r="AK94" s="30">
        <v>0</v>
      </c>
      <c r="AL94" s="30">
        <f t="shared" si="130"/>
        <v>0</v>
      </c>
      <c r="AM94" s="30">
        <v>0</v>
      </c>
      <c r="AN94" s="30">
        <f t="shared" si="131"/>
        <v>0</v>
      </c>
      <c r="AO94" s="31">
        <f t="shared" si="132"/>
        <v>573777</v>
      </c>
      <c r="AP94" s="30">
        <f t="shared" si="133"/>
        <v>16875.794117647059</v>
      </c>
    </row>
    <row r="95" spans="1:42" ht="15" customHeight="1" x14ac:dyDescent="0.2">
      <c r="A95" s="16" t="s">
        <v>132</v>
      </c>
      <c r="B95" s="45" t="s">
        <v>232</v>
      </c>
      <c r="C95" s="17" t="s">
        <v>133</v>
      </c>
      <c r="D95" s="18">
        <v>277</v>
      </c>
      <c r="E95" s="19">
        <v>27793</v>
      </c>
      <c r="F95" s="19">
        <f t="shared" si="114"/>
        <v>100.33574007220217</v>
      </c>
      <c r="G95" s="19">
        <v>0</v>
      </c>
      <c r="H95" s="19">
        <f t="shared" si="115"/>
        <v>0</v>
      </c>
      <c r="I95" s="19">
        <v>610651</v>
      </c>
      <c r="J95" s="19">
        <f t="shared" si="116"/>
        <v>2204.5162454873648</v>
      </c>
      <c r="K95" s="19">
        <v>563449</v>
      </c>
      <c r="L95" s="19">
        <f t="shared" si="117"/>
        <v>2034.1119133574007</v>
      </c>
      <c r="M95" s="19">
        <v>107813</v>
      </c>
      <c r="N95" s="19">
        <f t="shared" si="118"/>
        <v>389.21660649819495</v>
      </c>
      <c r="O95" s="19">
        <v>117398</v>
      </c>
      <c r="P95" s="19">
        <f t="shared" si="119"/>
        <v>423.81949458483757</v>
      </c>
      <c r="Q95" s="19">
        <v>249261</v>
      </c>
      <c r="R95" s="19">
        <f t="shared" si="120"/>
        <v>899.85920577617333</v>
      </c>
      <c r="S95" s="19">
        <v>40523</v>
      </c>
      <c r="T95" s="19">
        <f t="shared" si="121"/>
        <v>146.29241877256317</v>
      </c>
      <c r="U95" s="19">
        <v>0</v>
      </c>
      <c r="V95" s="19">
        <f t="shared" si="122"/>
        <v>0</v>
      </c>
      <c r="W95" s="19">
        <v>0</v>
      </c>
      <c r="X95" s="19">
        <f t="shared" si="123"/>
        <v>0</v>
      </c>
      <c r="Y95" s="19">
        <v>0</v>
      </c>
      <c r="Z95" s="19">
        <f t="shared" si="124"/>
        <v>0</v>
      </c>
      <c r="AA95" s="19">
        <v>0</v>
      </c>
      <c r="AB95" s="19">
        <f t="shared" si="125"/>
        <v>0</v>
      </c>
      <c r="AC95" s="19">
        <v>0</v>
      </c>
      <c r="AD95" s="19">
        <f t="shared" si="126"/>
        <v>0</v>
      </c>
      <c r="AE95" s="19">
        <v>0</v>
      </c>
      <c r="AF95" s="19">
        <f t="shared" si="127"/>
        <v>0</v>
      </c>
      <c r="AG95" s="19">
        <v>0</v>
      </c>
      <c r="AH95" s="19">
        <f t="shared" si="128"/>
        <v>0</v>
      </c>
      <c r="AI95" s="19">
        <v>0</v>
      </c>
      <c r="AJ95" s="19">
        <f t="shared" si="129"/>
        <v>0</v>
      </c>
      <c r="AK95" s="19">
        <v>0</v>
      </c>
      <c r="AL95" s="19">
        <f t="shared" si="130"/>
        <v>0</v>
      </c>
      <c r="AM95" s="19">
        <v>0</v>
      </c>
      <c r="AN95" s="19">
        <f t="shared" si="131"/>
        <v>0</v>
      </c>
      <c r="AO95" s="20">
        <f t="shared" si="132"/>
        <v>1716888</v>
      </c>
      <c r="AP95" s="19">
        <f t="shared" si="133"/>
        <v>6198.1516245487364</v>
      </c>
    </row>
    <row r="96" spans="1:42" ht="15" customHeight="1" x14ac:dyDescent="0.2">
      <c r="A96" s="22" t="s">
        <v>134</v>
      </c>
      <c r="B96" s="46" t="s">
        <v>232</v>
      </c>
      <c r="C96" s="23" t="s">
        <v>135</v>
      </c>
      <c r="D96" s="24">
        <v>615</v>
      </c>
      <c r="E96" s="25">
        <v>207243</v>
      </c>
      <c r="F96" s="25">
        <f t="shared" si="114"/>
        <v>336.98048780487807</v>
      </c>
      <c r="G96" s="25">
        <v>0</v>
      </c>
      <c r="H96" s="25">
        <f t="shared" si="115"/>
        <v>0</v>
      </c>
      <c r="I96" s="25">
        <v>412186</v>
      </c>
      <c r="J96" s="25">
        <f t="shared" si="116"/>
        <v>670.22113821138214</v>
      </c>
      <c r="K96" s="25">
        <v>1838780</v>
      </c>
      <c r="L96" s="25">
        <f t="shared" si="117"/>
        <v>2989.8861788617887</v>
      </c>
      <c r="M96" s="25">
        <v>45964</v>
      </c>
      <c r="N96" s="25">
        <f t="shared" si="118"/>
        <v>74.738211382113818</v>
      </c>
      <c r="O96" s="25">
        <v>85803</v>
      </c>
      <c r="P96" s="25">
        <f t="shared" si="119"/>
        <v>139.51707317073172</v>
      </c>
      <c r="Q96" s="25">
        <v>217411</v>
      </c>
      <c r="R96" s="25">
        <f t="shared" si="120"/>
        <v>353.51382113821137</v>
      </c>
      <c r="S96" s="25">
        <v>0</v>
      </c>
      <c r="T96" s="25">
        <f t="shared" si="121"/>
        <v>0</v>
      </c>
      <c r="U96" s="25">
        <v>0</v>
      </c>
      <c r="V96" s="25">
        <f t="shared" si="122"/>
        <v>0</v>
      </c>
      <c r="W96" s="25">
        <v>0</v>
      </c>
      <c r="X96" s="25">
        <f t="shared" si="123"/>
        <v>0</v>
      </c>
      <c r="Y96" s="25">
        <v>0</v>
      </c>
      <c r="Z96" s="25">
        <f t="shared" si="124"/>
        <v>0</v>
      </c>
      <c r="AA96" s="25">
        <v>0</v>
      </c>
      <c r="AB96" s="25">
        <f t="shared" si="125"/>
        <v>0</v>
      </c>
      <c r="AC96" s="25">
        <v>0</v>
      </c>
      <c r="AD96" s="25">
        <f t="shared" si="126"/>
        <v>0</v>
      </c>
      <c r="AE96" s="25">
        <v>0</v>
      </c>
      <c r="AF96" s="25">
        <f t="shared" si="127"/>
        <v>0</v>
      </c>
      <c r="AG96" s="25">
        <v>0</v>
      </c>
      <c r="AH96" s="25">
        <f t="shared" si="128"/>
        <v>0</v>
      </c>
      <c r="AI96" s="25">
        <v>0</v>
      </c>
      <c r="AJ96" s="25">
        <f t="shared" si="129"/>
        <v>0</v>
      </c>
      <c r="AK96" s="25">
        <v>0</v>
      </c>
      <c r="AL96" s="25">
        <f t="shared" si="130"/>
        <v>0</v>
      </c>
      <c r="AM96" s="25">
        <v>0</v>
      </c>
      <c r="AN96" s="25">
        <f t="shared" si="131"/>
        <v>0</v>
      </c>
      <c r="AO96" s="26">
        <f t="shared" si="132"/>
        <v>2807387</v>
      </c>
      <c r="AP96" s="25">
        <f t="shared" si="133"/>
        <v>4564.8569105691058</v>
      </c>
    </row>
    <row r="97" spans="1:42" ht="15" customHeight="1" x14ac:dyDescent="0.2">
      <c r="A97" s="22" t="s">
        <v>136</v>
      </c>
      <c r="B97" s="46" t="s">
        <v>232</v>
      </c>
      <c r="C97" s="23" t="s">
        <v>137</v>
      </c>
      <c r="D97" s="24">
        <v>27</v>
      </c>
      <c r="E97" s="25">
        <v>0</v>
      </c>
      <c r="F97" s="25">
        <f t="shared" si="114"/>
        <v>0</v>
      </c>
      <c r="G97" s="25">
        <v>0</v>
      </c>
      <c r="H97" s="25">
        <f t="shared" si="115"/>
        <v>0</v>
      </c>
      <c r="I97" s="25">
        <v>95295</v>
      </c>
      <c r="J97" s="25">
        <f t="shared" si="116"/>
        <v>3529.4444444444443</v>
      </c>
      <c r="K97" s="25">
        <v>94880</v>
      </c>
      <c r="L97" s="25">
        <f t="shared" si="117"/>
        <v>3514.0740740740739</v>
      </c>
      <c r="M97" s="25">
        <v>51357</v>
      </c>
      <c r="N97" s="25">
        <f t="shared" si="118"/>
        <v>1902.1111111111111</v>
      </c>
      <c r="O97" s="25">
        <v>29932</v>
      </c>
      <c r="P97" s="25">
        <f t="shared" si="119"/>
        <v>1108.5925925925926</v>
      </c>
      <c r="Q97" s="25">
        <v>80320</v>
      </c>
      <c r="R97" s="25">
        <f t="shared" si="120"/>
        <v>2974.8148148148148</v>
      </c>
      <c r="S97" s="25">
        <v>0</v>
      </c>
      <c r="T97" s="25">
        <f t="shared" si="121"/>
        <v>0</v>
      </c>
      <c r="U97" s="25">
        <v>0</v>
      </c>
      <c r="V97" s="25">
        <f t="shared" si="122"/>
        <v>0</v>
      </c>
      <c r="W97" s="25">
        <v>0</v>
      </c>
      <c r="X97" s="25">
        <f t="shared" si="123"/>
        <v>0</v>
      </c>
      <c r="Y97" s="25">
        <v>0</v>
      </c>
      <c r="Z97" s="25">
        <f t="shared" si="124"/>
        <v>0</v>
      </c>
      <c r="AA97" s="25">
        <v>0</v>
      </c>
      <c r="AB97" s="25">
        <f t="shared" si="125"/>
        <v>0</v>
      </c>
      <c r="AC97" s="25">
        <v>0</v>
      </c>
      <c r="AD97" s="25">
        <f t="shared" si="126"/>
        <v>0</v>
      </c>
      <c r="AE97" s="25">
        <v>0</v>
      </c>
      <c r="AF97" s="25">
        <f t="shared" si="127"/>
        <v>0</v>
      </c>
      <c r="AG97" s="25">
        <v>0</v>
      </c>
      <c r="AH97" s="25">
        <f t="shared" si="128"/>
        <v>0</v>
      </c>
      <c r="AI97" s="25">
        <v>0</v>
      </c>
      <c r="AJ97" s="25">
        <f t="shared" si="129"/>
        <v>0</v>
      </c>
      <c r="AK97" s="25">
        <v>0</v>
      </c>
      <c r="AL97" s="25">
        <f t="shared" si="130"/>
        <v>0</v>
      </c>
      <c r="AM97" s="25">
        <v>0</v>
      </c>
      <c r="AN97" s="25">
        <f t="shared" si="131"/>
        <v>0</v>
      </c>
      <c r="AO97" s="26">
        <f t="shared" si="132"/>
        <v>351784</v>
      </c>
      <c r="AP97" s="25">
        <f t="shared" si="133"/>
        <v>13029.037037037036</v>
      </c>
    </row>
    <row r="98" spans="1:42" ht="15" customHeight="1" x14ac:dyDescent="0.2">
      <c r="A98" s="22" t="s">
        <v>138</v>
      </c>
      <c r="B98" s="46" t="s">
        <v>232</v>
      </c>
      <c r="C98" s="23" t="s">
        <v>139</v>
      </c>
      <c r="D98" s="24">
        <v>440</v>
      </c>
      <c r="E98" s="25">
        <v>42318</v>
      </c>
      <c r="F98" s="25">
        <f t="shared" si="114"/>
        <v>96.177272727272722</v>
      </c>
      <c r="G98" s="25">
        <v>0</v>
      </c>
      <c r="H98" s="25">
        <f t="shared" si="115"/>
        <v>0</v>
      </c>
      <c r="I98" s="25">
        <v>267273</v>
      </c>
      <c r="J98" s="25">
        <f t="shared" si="116"/>
        <v>607.43863636363642</v>
      </c>
      <c r="K98" s="25">
        <v>872468</v>
      </c>
      <c r="L98" s="25">
        <f t="shared" si="117"/>
        <v>1982.8818181818183</v>
      </c>
      <c r="M98" s="25">
        <v>43183</v>
      </c>
      <c r="N98" s="25">
        <f t="shared" si="118"/>
        <v>98.143181818181816</v>
      </c>
      <c r="O98" s="25">
        <v>34370</v>
      </c>
      <c r="P98" s="25">
        <f t="shared" si="119"/>
        <v>78.11363636363636</v>
      </c>
      <c r="Q98" s="25">
        <v>103623</v>
      </c>
      <c r="R98" s="25">
        <f t="shared" si="120"/>
        <v>235.50681818181818</v>
      </c>
      <c r="S98" s="25">
        <v>111281</v>
      </c>
      <c r="T98" s="25">
        <f t="shared" si="121"/>
        <v>252.91136363636363</v>
      </c>
      <c r="U98" s="25">
        <v>0</v>
      </c>
      <c r="V98" s="25">
        <f t="shared" si="122"/>
        <v>0</v>
      </c>
      <c r="W98" s="25">
        <v>44865</v>
      </c>
      <c r="X98" s="25">
        <f t="shared" si="123"/>
        <v>101.96590909090909</v>
      </c>
      <c r="Y98" s="25">
        <v>0</v>
      </c>
      <c r="Z98" s="25">
        <f t="shared" si="124"/>
        <v>0</v>
      </c>
      <c r="AA98" s="25">
        <v>72878</v>
      </c>
      <c r="AB98" s="25">
        <f t="shared" si="125"/>
        <v>165.63181818181818</v>
      </c>
      <c r="AC98" s="25">
        <v>0</v>
      </c>
      <c r="AD98" s="25">
        <f t="shared" si="126"/>
        <v>0</v>
      </c>
      <c r="AE98" s="25">
        <v>22882</v>
      </c>
      <c r="AF98" s="25">
        <f t="shared" si="127"/>
        <v>52.004545454545458</v>
      </c>
      <c r="AG98" s="25">
        <v>4028</v>
      </c>
      <c r="AH98" s="25">
        <f t="shared" si="128"/>
        <v>9.1545454545454543</v>
      </c>
      <c r="AI98" s="25">
        <v>0</v>
      </c>
      <c r="AJ98" s="25">
        <f t="shared" si="129"/>
        <v>0</v>
      </c>
      <c r="AK98" s="25">
        <v>0</v>
      </c>
      <c r="AL98" s="25">
        <f t="shared" si="130"/>
        <v>0</v>
      </c>
      <c r="AM98" s="25">
        <v>34541</v>
      </c>
      <c r="AN98" s="25">
        <f t="shared" si="131"/>
        <v>78.502272727272725</v>
      </c>
      <c r="AO98" s="26">
        <f t="shared" si="132"/>
        <v>1653710</v>
      </c>
      <c r="AP98" s="25">
        <f t="shared" si="133"/>
        <v>3758.431818181818</v>
      </c>
    </row>
    <row r="99" spans="1:42" ht="15" customHeight="1" x14ac:dyDescent="0.2">
      <c r="A99" s="27" t="s">
        <v>140</v>
      </c>
      <c r="B99" s="47" t="s">
        <v>232</v>
      </c>
      <c r="C99" s="28" t="s">
        <v>141</v>
      </c>
      <c r="D99" s="29">
        <v>491</v>
      </c>
      <c r="E99" s="30">
        <v>242314</v>
      </c>
      <c r="F99" s="30">
        <f t="shared" si="114"/>
        <v>493.5112016293279</v>
      </c>
      <c r="G99" s="30">
        <v>0</v>
      </c>
      <c r="H99" s="30">
        <f t="shared" si="115"/>
        <v>0</v>
      </c>
      <c r="I99" s="30">
        <v>371875</v>
      </c>
      <c r="J99" s="30">
        <f t="shared" si="116"/>
        <v>757.38289205702642</v>
      </c>
      <c r="K99" s="30">
        <v>1753818</v>
      </c>
      <c r="L99" s="30">
        <f t="shared" si="117"/>
        <v>3571.9307535641547</v>
      </c>
      <c r="M99" s="30">
        <v>73943</v>
      </c>
      <c r="N99" s="30">
        <f t="shared" si="118"/>
        <v>150.59674134419552</v>
      </c>
      <c r="O99" s="30">
        <v>74399</v>
      </c>
      <c r="P99" s="30">
        <f t="shared" si="119"/>
        <v>151.52545824847252</v>
      </c>
      <c r="Q99" s="30">
        <v>245922</v>
      </c>
      <c r="R99" s="30">
        <f t="shared" si="120"/>
        <v>500.85947046843177</v>
      </c>
      <c r="S99" s="30">
        <v>0</v>
      </c>
      <c r="T99" s="30">
        <f t="shared" si="121"/>
        <v>0</v>
      </c>
      <c r="U99" s="30">
        <v>0</v>
      </c>
      <c r="V99" s="30">
        <f t="shared" si="122"/>
        <v>0</v>
      </c>
      <c r="W99" s="30">
        <v>0</v>
      </c>
      <c r="X99" s="30">
        <f t="shared" si="123"/>
        <v>0</v>
      </c>
      <c r="Y99" s="30">
        <v>0</v>
      </c>
      <c r="Z99" s="30">
        <f t="shared" si="124"/>
        <v>0</v>
      </c>
      <c r="AA99" s="30">
        <v>0</v>
      </c>
      <c r="AB99" s="30">
        <f t="shared" si="125"/>
        <v>0</v>
      </c>
      <c r="AC99" s="30">
        <v>0</v>
      </c>
      <c r="AD99" s="30">
        <f t="shared" si="126"/>
        <v>0</v>
      </c>
      <c r="AE99" s="30">
        <v>560</v>
      </c>
      <c r="AF99" s="30">
        <f t="shared" si="127"/>
        <v>1.140529531568228</v>
      </c>
      <c r="AG99" s="30">
        <v>0</v>
      </c>
      <c r="AH99" s="30">
        <f t="shared" si="128"/>
        <v>0</v>
      </c>
      <c r="AI99" s="30">
        <v>0</v>
      </c>
      <c r="AJ99" s="30">
        <f t="shared" si="129"/>
        <v>0</v>
      </c>
      <c r="AK99" s="30">
        <v>0</v>
      </c>
      <c r="AL99" s="30">
        <f t="shared" si="130"/>
        <v>0</v>
      </c>
      <c r="AM99" s="30">
        <v>0</v>
      </c>
      <c r="AN99" s="30">
        <f t="shared" si="131"/>
        <v>0</v>
      </c>
      <c r="AO99" s="31">
        <f t="shared" si="132"/>
        <v>2762831</v>
      </c>
      <c r="AP99" s="30">
        <f t="shared" si="133"/>
        <v>5626.9470468431773</v>
      </c>
    </row>
    <row r="100" spans="1:42" ht="15" customHeight="1" x14ac:dyDescent="0.2">
      <c r="A100" s="16" t="s">
        <v>142</v>
      </c>
      <c r="B100" s="45" t="s">
        <v>232</v>
      </c>
      <c r="C100" s="17" t="s">
        <v>143</v>
      </c>
      <c r="D100" s="18">
        <v>415</v>
      </c>
      <c r="E100" s="19">
        <v>71666</v>
      </c>
      <c r="F100" s="19">
        <f t="shared" si="114"/>
        <v>172.68915662650602</v>
      </c>
      <c r="G100" s="19">
        <v>0</v>
      </c>
      <c r="H100" s="19">
        <f t="shared" si="115"/>
        <v>0</v>
      </c>
      <c r="I100" s="19">
        <v>380086</v>
      </c>
      <c r="J100" s="19">
        <f t="shared" si="116"/>
        <v>915.86987951807225</v>
      </c>
      <c r="K100" s="19">
        <v>1758891</v>
      </c>
      <c r="L100" s="19">
        <f t="shared" si="117"/>
        <v>4238.2915662650603</v>
      </c>
      <c r="M100" s="19">
        <v>52808</v>
      </c>
      <c r="N100" s="19">
        <f t="shared" si="118"/>
        <v>127.24819277108433</v>
      </c>
      <c r="O100" s="19">
        <v>91191</v>
      </c>
      <c r="P100" s="19">
        <f t="shared" si="119"/>
        <v>219.73734939759035</v>
      </c>
      <c r="Q100" s="19">
        <v>157937</v>
      </c>
      <c r="R100" s="19">
        <f t="shared" si="120"/>
        <v>380.57108433734942</v>
      </c>
      <c r="S100" s="19">
        <v>143842</v>
      </c>
      <c r="T100" s="19">
        <f t="shared" si="121"/>
        <v>346.60722891566263</v>
      </c>
      <c r="U100" s="19">
        <v>0</v>
      </c>
      <c r="V100" s="19">
        <f t="shared" si="122"/>
        <v>0</v>
      </c>
      <c r="W100" s="19">
        <v>0</v>
      </c>
      <c r="X100" s="19">
        <f t="shared" si="123"/>
        <v>0</v>
      </c>
      <c r="Y100" s="19">
        <v>0</v>
      </c>
      <c r="Z100" s="19">
        <f t="shared" si="124"/>
        <v>0</v>
      </c>
      <c r="AA100" s="19">
        <v>0</v>
      </c>
      <c r="AB100" s="19">
        <f t="shared" si="125"/>
        <v>0</v>
      </c>
      <c r="AC100" s="19">
        <v>0</v>
      </c>
      <c r="AD100" s="19">
        <f t="shared" si="126"/>
        <v>0</v>
      </c>
      <c r="AE100" s="19">
        <v>59791</v>
      </c>
      <c r="AF100" s="19">
        <f t="shared" si="127"/>
        <v>144.07469879518072</v>
      </c>
      <c r="AG100" s="19">
        <v>0</v>
      </c>
      <c r="AH100" s="19">
        <f t="shared" si="128"/>
        <v>0</v>
      </c>
      <c r="AI100" s="19">
        <v>0</v>
      </c>
      <c r="AJ100" s="19">
        <f t="shared" si="129"/>
        <v>0</v>
      </c>
      <c r="AK100" s="19">
        <v>0</v>
      </c>
      <c r="AL100" s="19">
        <f t="shared" si="130"/>
        <v>0</v>
      </c>
      <c r="AM100" s="19">
        <v>0</v>
      </c>
      <c r="AN100" s="19">
        <f t="shared" si="131"/>
        <v>0</v>
      </c>
      <c r="AO100" s="20">
        <f t="shared" si="132"/>
        <v>2716212</v>
      </c>
      <c r="AP100" s="19">
        <f t="shared" si="133"/>
        <v>6545.0891566265063</v>
      </c>
    </row>
    <row r="101" spans="1:42" ht="15" customHeight="1" x14ac:dyDescent="0.2">
      <c r="A101" s="22" t="s">
        <v>144</v>
      </c>
      <c r="B101" s="46" t="s">
        <v>232</v>
      </c>
      <c r="C101" s="23" t="s">
        <v>145</v>
      </c>
      <c r="D101" s="24">
        <v>73</v>
      </c>
      <c r="E101" s="25">
        <v>0</v>
      </c>
      <c r="F101" s="25">
        <f t="shared" si="114"/>
        <v>0</v>
      </c>
      <c r="G101" s="25">
        <v>0</v>
      </c>
      <c r="H101" s="25">
        <f t="shared" si="115"/>
        <v>0</v>
      </c>
      <c r="I101" s="25">
        <v>132525</v>
      </c>
      <c r="J101" s="25">
        <f t="shared" si="116"/>
        <v>1815.4109589041095</v>
      </c>
      <c r="K101" s="25">
        <v>209299</v>
      </c>
      <c r="L101" s="25">
        <f t="shared" si="117"/>
        <v>2867.1095890410961</v>
      </c>
      <c r="M101" s="25">
        <v>0</v>
      </c>
      <c r="N101" s="25">
        <f t="shared" si="118"/>
        <v>0</v>
      </c>
      <c r="O101" s="25">
        <v>0</v>
      </c>
      <c r="P101" s="25">
        <f t="shared" si="119"/>
        <v>0</v>
      </c>
      <c r="Q101" s="25">
        <v>26485</v>
      </c>
      <c r="R101" s="25">
        <f t="shared" si="120"/>
        <v>362.8082191780822</v>
      </c>
      <c r="S101" s="25">
        <v>0</v>
      </c>
      <c r="T101" s="25">
        <f t="shared" si="121"/>
        <v>0</v>
      </c>
      <c r="U101" s="25">
        <v>0</v>
      </c>
      <c r="V101" s="25">
        <f t="shared" si="122"/>
        <v>0</v>
      </c>
      <c r="W101" s="25">
        <v>0</v>
      </c>
      <c r="X101" s="25">
        <f t="shared" si="123"/>
        <v>0</v>
      </c>
      <c r="Y101" s="25">
        <v>0</v>
      </c>
      <c r="Z101" s="25">
        <f t="shared" si="124"/>
        <v>0</v>
      </c>
      <c r="AA101" s="25">
        <v>0</v>
      </c>
      <c r="AB101" s="25">
        <f t="shared" si="125"/>
        <v>0</v>
      </c>
      <c r="AC101" s="25">
        <v>0</v>
      </c>
      <c r="AD101" s="25">
        <f t="shared" si="126"/>
        <v>0</v>
      </c>
      <c r="AE101" s="25">
        <v>3830</v>
      </c>
      <c r="AF101" s="25">
        <f t="shared" si="127"/>
        <v>52.465753424657535</v>
      </c>
      <c r="AG101" s="25">
        <v>0</v>
      </c>
      <c r="AH101" s="25">
        <f t="shared" si="128"/>
        <v>0</v>
      </c>
      <c r="AI101" s="25">
        <v>0</v>
      </c>
      <c r="AJ101" s="25">
        <f t="shared" si="129"/>
        <v>0</v>
      </c>
      <c r="AK101" s="25">
        <v>0</v>
      </c>
      <c r="AL101" s="25">
        <f t="shared" si="130"/>
        <v>0</v>
      </c>
      <c r="AM101" s="25">
        <v>0</v>
      </c>
      <c r="AN101" s="25">
        <f t="shared" si="131"/>
        <v>0</v>
      </c>
      <c r="AO101" s="26">
        <f t="shared" si="132"/>
        <v>372139</v>
      </c>
      <c r="AP101" s="25">
        <f t="shared" si="133"/>
        <v>5097.7945205479455</v>
      </c>
    </row>
    <row r="102" spans="1:42" ht="15" customHeight="1" x14ac:dyDescent="0.2">
      <c r="A102" s="22" t="s">
        <v>146</v>
      </c>
      <c r="B102" s="46" t="s">
        <v>232</v>
      </c>
      <c r="C102" s="23" t="s">
        <v>147</v>
      </c>
      <c r="D102" s="24">
        <v>136</v>
      </c>
      <c r="E102" s="25">
        <v>0</v>
      </c>
      <c r="F102" s="25">
        <f t="shared" si="114"/>
        <v>0</v>
      </c>
      <c r="G102" s="25">
        <v>9849</v>
      </c>
      <c r="H102" s="25">
        <f t="shared" si="115"/>
        <v>72.419117647058826</v>
      </c>
      <c r="I102" s="25">
        <v>258435</v>
      </c>
      <c r="J102" s="25">
        <f t="shared" si="116"/>
        <v>1900.2573529411766</v>
      </c>
      <c r="K102" s="25">
        <v>357984</v>
      </c>
      <c r="L102" s="25">
        <f t="shared" si="117"/>
        <v>2632.2352941176468</v>
      </c>
      <c r="M102" s="25">
        <v>0</v>
      </c>
      <c r="N102" s="25">
        <f t="shared" si="118"/>
        <v>0</v>
      </c>
      <c r="O102" s="25">
        <v>43693</v>
      </c>
      <c r="P102" s="25">
        <f t="shared" si="119"/>
        <v>321.27205882352939</v>
      </c>
      <c r="Q102" s="25">
        <v>28852</v>
      </c>
      <c r="R102" s="25">
        <f t="shared" si="120"/>
        <v>212.14705882352942</v>
      </c>
      <c r="S102" s="25">
        <v>0</v>
      </c>
      <c r="T102" s="25">
        <f t="shared" si="121"/>
        <v>0</v>
      </c>
      <c r="U102" s="25">
        <v>0</v>
      </c>
      <c r="V102" s="25">
        <f t="shared" si="122"/>
        <v>0</v>
      </c>
      <c r="W102" s="25">
        <v>0</v>
      </c>
      <c r="X102" s="25">
        <f t="shared" si="123"/>
        <v>0</v>
      </c>
      <c r="Y102" s="25">
        <v>0</v>
      </c>
      <c r="Z102" s="25">
        <f t="shared" si="124"/>
        <v>0</v>
      </c>
      <c r="AA102" s="25">
        <v>0</v>
      </c>
      <c r="AB102" s="25">
        <f t="shared" si="125"/>
        <v>0</v>
      </c>
      <c r="AC102" s="25">
        <v>0</v>
      </c>
      <c r="AD102" s="25">
        <f t="shared" si="126"/>
        <v>0</v>
      </c>
      <c r="AE102" s="25">
        <v>0</v>
      </c>
      <c r="AF102" s="25">
        <f t="shared" si="127"/>
        <v>0</v>
      </c>
      <c r="AG102" s="25">
        <v>0</v>
      </c>
      <c r="AH102" s="25">
        <f t="shared" si="128"/>
        <v>0</v>
      </c>
      <c r="AI102" s="25">
        <v>0</v>
      </c>
      <c r="AJ102" s="25">
        <f t="shared" si="129"/>
        <v>0</v>
      </c>
      <c r="AK102" s="25">
        <v>0</v>
      </c>
      <c r="AL102" s="25">
        <f t="shared" si="130"/>
        <v>0</v>
      </c>
      <c r="AM102" s="25">
        <v>0</v>
      </c>
      <c r="AN102" s="25">
        <f t="shared" si="131"/>
        <v>0</v>
      </c>
      <c r="AO102" s="26">
        <f t="shared" si="132"/>
        <v>698813</v>
      </c>
      <c r="AP102" s="25">
        <f t="shared" si="133"/>
        <v>5138.3308823529414</v>
      </c>
    </row>
    <row r="103" spans="1:42" ht="15" customHeight="1" x14ac:dyDescent="0.2">
      <c r="A103" s="22" t="s">
        <v>148</v>
      </c>
      <c r="B103" s="46" t="s">
        <v>232</v>
      </c>
      <c r="C103" s="23" t="s">
        <v>149</v>
      </c>
      <c r="D103" s="24">
        <v>444</v>
      </c>
      <c r="E103" s="25">
        <v>0</v>
      </c>
      <c r="F103" s="25">
        <f t="shared" si="114"/>
        <v>0</v>
      </c>
      <c r="G103" s="25">
        <v>0</v>
      </c>
      <c r="H103" s="25">
        <f t="shared" si="115"/>
        <v>0</v>
      </c>
      <c r="I103" s="25">
        <v>716556</v>
      </c>
      <c r="J103" s="25">
        <f t="shared" si="116"/>
        <v>1613.8648648648648</v>
      </c>
      <c r="K103" s="25">
        <v>920010</v>
      </c>
      <c r="L103" s="25">
        <f t="shared" si="117"/>
        <v>2072.0945945945946</v>
      </c>
      <c r="M103" s="25">
        <v>0</v>
      </c>
      <c r="N103" s="25">
        <f t="shared" si="118"/>
        <v>0</v>
      </c>
      <c r="O103" s="25">
        <v>43562</v>
      </c>
      <c r="P103" s="25">
        <f t="shared" si="119"/>
        <v>98.112612612612608</v>
      </c>
      <c r="Q103" s="25">
        <v>442924</v>
      </c>
      <c r="R103" s="25">
        <f t="shared" si="120"/>
        <v>997.5765765765766</v>
      </c>
      <c r="S103" s="25">
        <v>0</v>
      </c>
      <c r="T103" s="25">
        <f t="shared" si="121"/>
        <v>0</v>
      </c>
      <c r="U103" s="25">
        <v>0</v>
      </c>
      <c r="V103" s="25">
        <f t="shared" si="122"/>
        <v>0</v>
      </c>
      <c r="W103" s="25">
        <v>0</v>
      </c>
      <c r="X103" s="25">
        <f t="shared" si="123"/>
        <v>0</v>
      </c>
      <c r="Y103" s="25">
        <v>0</v>
      </c>
      <c r="Z103" s="25">
        <f t="shared" si="124"/>
        <v>0</v>
      </c>
      <c r="AA103" s="25">
        <v>0</v>
      </c>
      <c r="AB103" s="25">
        <f t="shared" si="125"/>
        <v>0</v>
      </c>
      <c r="AC103" s="25">
        <v>0</v>
      </c>
      <c r="AD103" s="25">
        <f t="shared" si="126"/>
        <v>0</v>
      </c>
      <c r="AE103" s="25">
        <v>236120</v>
      </c>
      <c r="AF103" s="25">
        <f t="shared" si="127"/>
        <v>531.80180180180184</v>
      </c>
      <c r="AG103" s="25">
        <v>0</v>
      </c>
      <c r="AH103" s="25">
        <f t="shared" si="128"/>
        <v>0</v>
      </c>
      <c r="AI103" s="25">
        <v>0</v>
      </c>
      <c r="AJ103" s="25">
        <f t="shared" si="129"/>
        <v>0</v>
      </c>
      <c r="AK103" s="25">
        <v>0</v>
      </c>
      <c r="AL103" s="25">
        <f t="shared" si="130"/>
        <v>0</v>
      </c>
      <c r="AM103" s="25">
        <v>0</v>
      </c>
      <c r="AN103" s="25">
        <f t="shared" si="131"/>
        <v>0</v>
      </c>
      <c r="AO103" s="26">
        <f t="shared" si="132"/>
        <v>2359172</v>
      </c>
      <c r="AP103" s="25">
        <f t="shared" si="133"/>
        <v>5313.4504504504503</v>
      </c>
    </row>
    <row r="104" spans="1:42" ht="15" customHeight="1" x14ac:dyDescent="0.2">
      <c r="A104" s="27" t="s">
        <v>150</v>
      </c>
      <c r="B104" s="47" t="s">
        <v>232</v>
      </c>
      <c r="C104" s="28" t="s">
        <v>151</v>
      </c>
      <c r="D104" s="29">
        <v>94</v>
      </c>
      <c r="E104" s="30">
        <v>0</v>
      </c>
      <c r="F104" s="30">
        <f t="shared" si="114"/>
        <v>0</v>
      </c>
      <c r="G104" s="30">
        <v>0</v>
      </c>
      <c r="H104" s="30">
        <f t="shared" si="115"/>
        <v>0</v>
      </c>
      <c r="I104" s="30">
        <v>177965</v>
      </c>
      <c r="J104" s="30">
        <f t="shared" si="116"/>
        <v>1893.2446808510638</v>
      </c>
      <c r="K104" s="30">
        <v>243057</v>
      </c>
      <c r="L104" s="30">
        <f t="shared" si="117"/>
        <v>2585.7127659574467</v>
      </c>
      <c r="M104" s="30">
        <v>0</v>
      </c>
      <c r="N104" s="30">
        <f t="shared" si="118"/>
        <v>0</v>
      </c>
      <c r="O104" s="30">
        <v>7337</v>
      </c>
      <c r="P104" s="30">
        <f t="shared" si="119"/>
        <v>78.053191489361708</v>
      </c>
      <c r="Q104" s="30">
        <v>77958</v>
      </c>
      <c r="R104" s="30">
        <f t="shared" si="120"/>
        <v>829.34042553191489</v>
      </c>
      <c r="S104" s="30">
        <v>7450</v>
      </c>
      <c r="T104" s="30">
        <f t="shared" si="121"/>
        <v>79.255319148936167</v>
      </c>
      <c r="U104" s="30">
        <v>0</v>
      </c>
      <c r="V104" s="30">
        <f t="shared" si="122"/>
        <v>0</v>
      </c>
      <c r="W104" s="30">
        <v>0</v>
      </c>
      <c r="X104" s="30">
        <f t="shared" si="123"/>
        <v>0</v>
      </c>
      <c r="Y104" s="30">
        <v>0</v>
      </c>
      <c r="Z104" s="30">
        <f t="shared" si="124"/>
        <v>0</v>
      </c>
      <c r="AA104" s="30">
        <v>0</v>
      </c>
      <c r="AB104" s="30">
        <f t="shared" si="125"/>
        <v>0</v>
      </c>
      <c r="AC104" s="30">
        <v>0</v>
      </c>
      <c r="AD104" s="30">
        <f t="shared" si="126"/>
        <v>0</v>
      </c>
      <c r="AE104" s="30">
        <v>36800</v>
      </c>
      <c r="AF104" s="30">
        <f t="shared" si="127"/>
        <v>391.48936170212767</v>
      </c>
      <c r="AG104" s="30">
        <v>0</v>
      </c>
      <c r="AH104" s="30">
        <f t="shared" si="128"/>
        <v>0</v>
      </c>
      <c r="AI104" s="30">
        <v>0</v>
      </c>
      <c r="AJ104" s="30">
        <f t="shared" si="129"/>
        <v>0</v>
      </c>
      <c r="AK104" s="30">
        <v>0</v>
      </c>
      <c r="AL104" s="30">
        <f t="shared" si="130"/>
        <v>0</v>
      </c>
      <c r="AM104" s="30">
        <v>0</v>
      </c>
      <c r="AN104" s="30">
        <f t="shared" si="131"/>
        <v>0</v>
      </c>
      <c r="AO104" s="31">
        <f t="shared" si="132"/>
        <v>550567</v>
      </c>
      <c r="AP104" s="30">
        <f t="shared" si="133"/>
        <v>5857.0957446808507</v>
      </c>
    </row>
    <row r="105" spans="1:42" ht="15" customHeight="1" x14ac:dyDescent="0.2">
      <c r="A105" s="16" t="s">
        <v>152</v>
      </c>
      <c r="B105" s="45" t="s">
        <v>232</v>
      </c>
      <c r="C105" s="17" t="s">
        <v>153</v>
      </c>
      <c r="D105" s="18">
        <v>227</v>
      </c>
      <c r="E105" s="19">
        <v>132708</v>
      </c>
      <c r="F105" s="19">
        <f t="shared" si="114"/>
        <v>584.61674008810576</v>
      </c>
      <c r="G105" s="19">
        <v>0</v>
      </c>
      <c r="H105" s="19">
        <f t="shared" si="115"/>
        <v>0</v>
      </c>
      <c r="I105" s="19">
        <v>342200</v>
      </c>
      <c r="J105" s="19">
        <f t="shared" si="116"/>
        <v>1507.4889867841409</v>
      </c>
      <c r="K105" s="19">
        <v>1329930</v>
      </c>
      <c r="L105" s="19">
        <f t="shared" si="117"/>
        <v>5858.722466960352</v>
      </c>
      <c r="M105" s="19">
        <v>4108</v>
      </c>
      <c r="N105" s="19">
        <f t="shared" si="118"/>
        <v>18.096916299559471</v>
      </c>
      <c r="O105" s="19">
        <v>0</v>
      </c>
      <c r="P105" s="19">
        <f t="shared" si="119"/>
        <v>0</v>
      </c>
      <c r="Q105" s="19">
        <v>54215</v>
      </c>
      <c r="R105" s="19">
        <f t="shared" si="120"/>
        <v>238.83259911894274</v>
      </c>
      <c r="S105" s="19">
        <v>59769</v>
      </c>
      <c r="T105" s="19">
        <f t="shared" si="121"/>
        <v>263.29955947136563</v>
      </c>
      <c r="U105" s="19">
        <v>0</v>
      </c>
      <c r="V105" s="19">
        <f t="shared" si="122"/>
        <v>0</v>
      </c>
      <c r="W105" s="19">
        <v>480</v>
      </c>
      <c r="X105" s="19">
        <f t="shared" si="123"/>
        <v>2.1145374449339207</v>
      </c>
      <c r="Y105" s="19">
        <v>0</v>
      </c>
      <c r="Z105" s="19">
        <f t="shared" si="124"/>
        <v>0</v>
      </c>
      <c r="AA105" s="19">
        <v>0</v>
      </c>
      <c r="AB105" s="19">
        <f t="shared" si="125"/>
        <v>0</v>
      </c>
      <c r="AC105" s="19">
        <v>0</v>
      </c>
      <c r="AD105" s="19">
        <f t="shared" si="126"/>
        <v>0</v>
      </c>
      <c r="AE105" s="19">
        <v>77787</v>
      </c>
      <c r="AF105" s="19">
        <f t="shared" si="127"/>
        <v>342.67400881057267</v>
      </c>
      <c r="AG105" s="19">
        <v>0</v>
      </c>
      <c r="AH105" s="19">
        <f t="shared" si="128"/>
        <v>0</v>
      </c>
      <c r="AI105" s="19">
        <v>0</v>
      </c>
      <c r="AJ105" s="19">
        <f t="shared" si="129"/>
        <v>0</v>
      </c>
      <c r="AK105" s="19">
        <v>0</v>
      </c>
      <c r="AL105" s="19">
        <f t="shared" si="130"/>
        <v>0</v>
      </c>
      <c r="AM105" s="19">
        <v>0</v>
      </c>
      <c r="AN105" s="19">
        <f t="shared" si="131"/>
        <v>0</v>
      </c>
      <c r="AO105" s="20">
        <f t="shared" si="132"/>
        <v>2001197</v>
      </c>
      <c r="AP105" s="19">
        <f t="shared" si="133"/>
        <v>8815.8458149779744</v>
      </c>
    </row>
    <row r="106" spans="1:42" ht="15" customHeight="1" x14ac:dyDescent="0.2">
      <c r="A106" s="22" t="s">
        <v>154</v>
      </c>
      <c r="B106" s="46" t="s">
        <v>232</v>
      </c>
      <c r="C106" s="23" t="s">
        <v>155</v>
      </c>
      <c r="D106" s="24">
        <v>463</v>
      </c>
      <c r="E106" s="25">
        <v>39953</v>
      </c>
      <c r="F106" s="25">
        <f t="shared" si="114"/>
        <v>86.291576673866089</v>
      </c>
      <c r="G106" s="25">
        <v>0</v>
      </c>
      <c r="H106" s="25">
        <f t="shared" si="115"/>
        <v>0</v>
      </c>
      <c r="I106" s="25">
        <v>323258</v>
      </c>
      <c r="J106" s="25">
        <f t="shared" si="116"/>
        <v>698.18142548596109</v>
      </c>
      <c r="K106" s="25">
        <v>1694057</v>
      </c>
      <c r="L106" s="25">
        <f t="shared" si="117"/>
        <v>3658.8704103671707</v>
      </c>
      <c r="M106" s="25">
        <v>58551</v>
      </c>
      <c r="N106" s="25">
        <f t="shared" si="118"/>
        <v>126.46004319654428</v>
      </c>
      <c r="O106" s="25">
        <v>89655</v>
      </c>
      <c r="P106" s="25">
        <f t="shared" si="119"/>
        <v>193.63930885529157</v>
      </c>
      <c r="Q106" s="25">
        <v>40686</v>
      </c>
      <c r="R106" s="25">
        <f t="shared" si="120"/>
        <v>87.874730021598268</v>
      </c>
      <c r="S106" s="25">
        <v>74830</v>
      </c>
      <c r="T106" s="25">
        <f t="shared" si="121"/>
        <v>161.61987041036718</v>
      </c>
      <c r="U106" s="25">
        <v>0</v>
      </c>
      <c r="V106" s="25">
        <f t="shared" si="122"/>
        <v>0</v>
      </c>
      <c r="W106" s="25">
        <v>42717</v>
      </c>
      <c r="X106" s="25">
        <f t="shared" si="123"/>
        <v>92.261339092872575</v>
      </c>
      <c r="Y106" s="25">
        <v>0</v>
      </c>
      <c r="Z106" s="25">
        <f t="shared" si="124"/>
        <v>0</v>
      </c>
      <c r="AA106" s="25">
        <v>0</v>
      </c>
      <c r="AB106" s="25">
        <f t="shared" si="125"/>
        <v>0</v>
      </c>
      <c r="AC106" s="25">
        <v>0</v>
      </c>
      <c r="AD106" s="25">
        <f t="shared" si="126"/>
        <v>0</v>
      </c>
      <c r="AE106" s="25">
        <v>25548</v>
      </c>
      <c r="AF106" s="25">
        <f t="shared" si="127"/>
        <v>55.179265658747298</v>
      </c>
      <c r="AG106" s="25">
        <v>0</v>
      </c>
      <c r="AH106" s="25">
        <f t="shared" si="128"/>
        <v>0</v>
      </c>
      <c r="AI106" s="25">
        <v>0</v>
      </c>
      <c r="AJ106" s="25">
        <f t="shared" si="129"/>
        <v>0</v>
      </c>
      <c r="AK106" s="25">
        <v>0</v>
      </c>
      <c r="AL106" s="25">
        <f t="shared" si="130"/>
        <v>0</v>
      </c>
      <c r="AM106" s="25">
        <v>5525</v>
      </c>
      <c r="AN106" s="25">
        <f t="shared" si="131"/>
        <v>11.93304535637149</v>
      </c>
      <c r="AO106" s="26">
        <f t="shared" si="132"/>
        <v>2394780</v>
      </c>
      <c r="AP106" s="25">
        <f t="shared" si="133"/>
        <v>5172.3110151187902</v>
      </c>
    </row>
    <row r="107" spans="1:42" ht="15" customHeight="1" x14ac:dyDescent="0.2">
      <c r="A107" s="22" t="s">
        <v>156</v>
      </c>
      <c r="B107" s="46" t="s">
        <v>232</v>
      </c>
      <c r="C107" s="23" t="s">
        <v>157</v>
      </c>
      <c r="D107" s="24">
        <v>447</v>
      </c>
      <c r="E107" s="25">
        <v>230661</v>
      </c>
      <c r="F107" s="25">
        <f t="shared" si="114"/>
        <v>516.02013422818789</v>
      </c>
      <c r="G107" s="25">
        <v>0</v>
      </c>
      <c r="H107" s="25">
        <f t="shared" si="115"/>
        <v>0</v>
      </c>
      <c r="I107" s="25">
        <v>391313</v>
      </c>
      <c r="J107" s="25">
        <f t="shared" si="116"/>
        <v>875.42058165548099</v>
      </c>
      <c r="K107" s="25">
        <v>1361080</v>
      </c>
      <c r="L107" s="25">
        <f t="shared" si="117"/>
        <v>3044.9217002237137</v>
      </c>
      <c r="M107" s="25">
        <v>0</v>
      </c>
      <c r="N107" s="25">
        <f t="shared" si="118"/>
        <v>0</v>
      </c>
      <c r="O107" s="25">
        <v>0</v>
      </c>
      <c r="P107" s="25">
        <f t="shared" si="119"/>
        <v>0</v>
      </c>
      <c r="Q107" s="25">
        <v>0</v>
      </c>
      <c r="R107" s="25">
        <f t="shared" si="120"/>
        <v>0</v>
      </c>
      <c r="S107" s="25">
        <v>31633</v>
      </c>
      <c r="T107" s="25">
        <f t="shared" si="121"/>
        <v>70.767337807606268</v>
      </c>
      <c r="U107" s="25">
        <v>0</v>
      </c>
      <c r="V107" s="25">
        <f t="shared" si="122"/>
        <v>0</v>
      </c>
      <c r="W107" s="25">
        <v>21464</v>
      </c>
      <c r="X107" s="25">
        <f t="shared" si="123"/>
        <v>48.017897091722595</v>
      </c>
      <c r="Y107" s="25">
        <v>0</v>
      </c>
      <c r="Z107" s="25">
        <f t="shared" si="124"/>
        <v>0</v>
      </c>
      <c r="AA107" s="25">
        <v>0</v>
      </c>
      <c r="AB107" s="25">
        <f t="shared" si="125"/>
        <v>0</v>
      </c>
      <c r="AC107" s="25">
        <v>0</v>
      </c>
      <c r="AD107" s="25">
        <f t="shared" si="126"/>
        <v>0</v>
      </c>
      <c r="AE107" s="25">
        <v>69573</v>
      </c>
      <c r="AF107" s="25">
        <f t="shared" si="127"/>
        <v>155.64429530201343</v>
      </c>
      <c r="AG107" s="25">
        <v>0</v>
      </c>
      <c r="AH107" s="25">
        <f t="shared" si="128"/>
        <v>0</v>
      </c>
      <c r="AI107" s="25">
        <v>0</v>
      </c>
      <c r="AJ107" s="25">
        <f t="shared" si="129"/>
        <v>0</v>
      </c>
      <c r="AK107" s="25">
        <v>0</v>
      </c>
      <c r="AL107" s="25">
        <f t="shared" si="130"/>
        <v>0</v>
      </c>
      <c r="AM107" s="25">
        <v>0</v>
      </c>
      <c r="AN107" s="25">
        <f t="shared" si="131"/>
        <v>0</v>
      </c>
      <c r="AO107" s="26">
        <f t="shared" si="132"/>
        <v>2105724</v>
      </c>
      <c r="AP107" s="25">
        <f t="shared" si="133"/>
        <v>4710.7919463087246</v>
      </c>
    </row>
    <row r="108" spans="1:42" ht="15" customHeight="1" x14ac:dyDescent="0.2">
      <c r="A108" s="22" t="s">
        <v>158</v>
      </c>
      <c r="B108" s="46" t="s">
        <v>232</v>
      </c>
      <c r="C108" s="23" t="s">
        <v>159</v>
      </c>
      <c r="D108" s="24">
        <v>179</v>
      </c>
      <c r="E108" s="25">
        <v>91837</v>
      </c>
      <c r="F108" s="25">
        <f t="shared" si="114"/>
        <v>513.0558659217877</v>
      </c>
      <c r="G108" s="25">
        <v>0</v>
      </c>
      <c r="H108" s="25">
        <f t="shared" si="115"/>
        <v>0</v>
      </c>
      <c r="I108" s="25">
        <v>68500</v>
      </c>
      <c r="J108" s="25">
        <f t="shared" si="116"/>
        <v>382.68156424581008</v>
      </c>
      <c r="K108" s="25">
        <v>194776</v>
      </c>
      <c r="L108" s="25">
        <f t="shared" si="117"/>
        <v>1088.1340782122904</v>
      </c>
      <c r="M108" s="25">
        <v>48500</v>
      </c>
      <c r="N108" s="25">
        <f t="shared" si="118"/>
        <v>270.94972067039106</v>
      </c>
      <c r="O108" s="25">
        <v>96133</v>
      </c>
      <c r="P108" s="25">
        <f t="shared" si="119"/>
        <v>537.0558659217877</v>
      </c>
      <c r="Q108" s="25">
        <v>35558</v>
      </c>
      <c r="R108" s="25">
        <f t="shared" si="120"/>
        <v>198.64804469273744</v>
      </c>
      <c r="S108" s="25">
        <v>0</v>
      </c>
      <c r="T108" s="25">
        <f t="shared" si="121"/>
        <v>0</v>
      </c>
      <c r="U108" s="25">
        <v>0</v>
      </c>
      <c r="V108" s="25">
        <f t="shared" si="122"/>
        <v>0</v>
      </c>
      <c r="W108" s="25">
        <v>0</v>
      </c>
      <c r="X108" s="25">
        <f t="shared" si="123"/>
        <v>0</v>
      </c>
      <c r="Y108" s="25">
        <v>0</v>
      </c>
      <c r="Z108" s="25">
        <f t="shared" si="124"/>
        <v>0</v>
      </c>
      <c r="AA108" s="25">
        <v>0</v>
      </c>
      <c r="AB108" s="25">
        <f t="shared" si="125"/>
        <v>0</v>
      </c>
      <c r="AC108" s="25">
        <v>0</v>
      </c>
      <c r="AD108" s="25">
        <f t="shared" si="126"/>
        <v>0</v>
      </c>
      <c r="AE108" s="25">
        <v>5082</v>
      </c>
      <c r="AF108" s="25">
        <f t="shared" si="127"/>
        <v>28.391061452513966</v>
      </c>
      <c r="AG108" s="25">
        <v>0</v>
      </c>
      <c r="AH108" s="25">
        <f t="shared" si="128"/>
        <v>0</v>
      </c>
      <c r="AI108" s="25">
        <v>0</v>
      </c>
      <c r="AJ108" s="25">
        <f t="shared" si="129"/>
        <v>0</v>
      </c>
      <c r="AK108" s="25">
        <v>0</v>
      </c>
      <c r="AL108" s="25">
        <f t="shared" si="130"/>
        <v>0</v>
      </c>
      <c r="AM108" s="25">
        <v>0</v>
      </c>
      <c r="AN108" s="25">
        <f t="shared" si="131"/>
        <v>0</v>
      </c>
      <c r="AO108" s="26">
        <f t="shared" si="132"/>
        <v>540386</v>
      </c>
      <c r="AP108" s="25">
        <f t="shared" si="133"/>
        <v>3018.9162011173185</v>
      </c>
    </row>
    <row r="109" spans="1:42" ht="15" customHeight="1" x14ac:dyDescent="0.2">
      <c r="A109" s="27" t="s">
        <v>160</v>
      </c>
      <c r="B109" s="47" t="s">
        <v>232</v>
      </c>
      <c r="C109" s="28" t="s">
        <v>161</v>
      </c>
      <c r="D109" s="29">
        <v>887</v>
      </c>
      <c r="E109" s="30">
        <v>150558</v>
      </c>
      <c r="F109" s="30">
        <f t="shared" si="114"/>
        <v>169.73844419391207</v>
      </c>
      <c r="G109" s="30">
        <v>0</v>
      </c>
      <c r="H109" s="30">
        <f t="shared" si="115"/>
        <v>0</v>
      </c>
      <c r="I109" s="30">
        <v>417830</v>
      </c>
      <c r="J109" s="30">
        <f t="shared" si="116"/>
        <v>471.05975197294248</v>
      </c>
      <c r="K109" s="30">
        <v>3028396</v>
      </c>
      <c r="L109" s="30">
        <f t="shared" si="117"/>
        <v>3414.2006764374296</v>
      </c>
      <c r="M109" s="30">
        <v>53214</v>
      </c>
      <c r="N109" s="30">
        <f t="shared" si="118"/>
        <v>59.993235625704621</v>
      </c>
      <c r="O109" s="30">
        <v>0</v>
      </c>
      <c r="P109" s="30">
        <f t="shared" si="119"/>
        <v>0</v>
      </c>
      <c r="Q109" s="30">
        <v>34779</v>
      </c>
      <c r="R109" s="30">
        <f t="shared" si="120"/>
        <v>39.20969560315671</v>
      </c>
      <c r="S109" s="30">
        <v>50084</v>
      </c>
      <c r="T109" s="30">
        <f t="shared" si="121"/>
        <v>56.464487034949265</v>
      </c>
      <c r="U109" s="30">
        <v>0</v>
      </c>
      <c r="V109" s="30">
        <f t="shared" si="122"/>
        <v>0</v>
      </c>
      <c r="W109" s="30">
        <v>24580</v>
      </c>
      <c r="X109" s="30">
        <f t="shared" si="123"/>
        <v>27.711386696730553</v>
      </c>
      <c r="Y109" s="30">
        <v>0</v>
      </c>
      <c r="Z109" s="30">
        <f t="shared" si="124"/>
        <v>0</v>
      </c>
      <c r="AA109" s="30">
        <v>0</v>
      </c>
      <c r="AB109" s="30">
        <f t="shared" si="125"/>
        <v>0</v>
      </c>
      <c r="AC109" s="30">
        <v>0</v>
      </c>
      <c r="AD109" s="30">
        <f t="shared" si="126"/>
        <v>0</v>
      </c>
      <c r="AE109" s="30">
        <v>32433</v>
      </c>
      <c r="AF109" s="30">
        <f t="shared" si="127"/>
        <v>36.564825253664033</v>
      </c>
      <c r="AG109" s="30">
        <v>0</v>
      </c>
      <c r="AH109" s="30">
        <f t="shared" si="128"/>
        <v>0</v>
      </c>
      <c r="AI109" s="30">
        <v>0</v>
      </c>
      <c r="AJ109" s="30">
        <f t="shared" si="129"/>
        <v>0</v>
      </c>
      <c r="AK109" s="30">
        <v>0</v>
      </c>
      <c r="AL109" s="30">
        <f t="shared" si="130"/>
        <v>0</v>
      </c>
      <c r="AM109" s="30">
        <v>0</v>
      </c>
      <c r="AN109" s="30">
        <f t="shared" si="131"/>
        <v>0</v>
      </c>
      <c r="AO109" s="31">
        <f t="shared" si="132"/>
        <v>3791874</v>
      </c>
      <c r="AP109" s="30">
        <f t="shared" si="133"/>
        <v>4274.9425028184896</v>
      </c>
    </row>
    <row r="110" spans="1:42" ht="15" customHeight="1" x14ac:dyDescent="0.2">
      <c r="A110" s="16" t="s">
        <v>162</v>
      </c>
      <c r="B110" s="45" t="s">
        <v>232</v>
      </c>
      <c r="C110" s="17" t="s">
        <v>163</v>
      </c>
      <c r="D110" s="18">
        <v>320</v>
      </c>
      <c r="E110" s="19">
        <v>0</v>
      </c>
      <c r="F110" s="19">
        <f t="shared" si="114"/>
        <v>0</v>
      </c>
      <c r="G110" s="19">
        <v>0</v>
      </c>
      <c r="H110" s="19">
        <f t="shared" si="115"/>
        <v>0</v>
      </c>
      <c r="I110" s="19">
        <v>161061</v>
      </c>
      <c r="J110" s="19">
        <f t="shared" si="116"/>
        <v>503.31562500000001</v>
      </c>
      <c r="K110" s="19">
        <v>2067712</v>
      </c>
      <c r="L110" s="19">
        <f t="shared" si="117"/>
        <v>6461.6</v>
      </c>
      <c r="M110" s="19">
        <v>0</v>
      </c>
      <c r="N110" s="19">
        <f t="shared" si="118"/>
        <v>0</v>
      </c>
      <c r="O110" s="19">
        <v>155730</v>
      </c>
      <c r="P110" s="19">
        <f t="shared" si="119"/>
        <v>486.65625</v>
      </c>
      <c r="Q110" s="19">
        <v>0</v>
      </c>
      <c r="R110" s="19">
        <f t="shared" si="120"/>
        <v>0</v>
      </c>
      <c r="S110" s="19">
        <v>0</v>
      </c>
      <c r="T110" s="19">
        <f t="shared" si="121"/>
        <v>0</v>
      </c>
      <c r="U110" s="19">
        <v>0</v>
      </c>
      <c r="V110" s="19">
        <f t="shared" si="122"/>
        <v>0</v>
      </c>
      <c r="W110" s="19">
        <v>0</v>
      </c>
      <c r="X110" s="19">
        <f t="shared" si="123"/>
        <v>0</v>
      </c>
      <c r="Y110" s="19">
        <v>0</v>
      </c>
      <c r="Z110" s="19">
        <f t="shared" si="124"/>
        <v>0</v>
      </c>
      <c r="AA110" s="19">
        <v>0</v>
      </c>
      <c r="AB110" s="19">
        <f t="shared" si="125"/>
        <v>0</v>
      </c>
      <c r="AC110" s="19">
        <v>0</v>
      </c>
      <c r="AD110" s="19">
        <f t="shared" si="126"/>
        <v>0</v>
      </c>
      <c r="AE110" s="19">
        <v>61242</v>
      </c>
      <c r="AF110" s="19">
        <f t="shared" si="127"/>
        <v>191.38124999999999</v>
      </c>
      <c r="AG110" s="19">
        <v>0</v>
      </c>
      <c r="AH110" s="19">
        <f t="shared" si="128"/>
        <v>0</v>
      </c>
      <c r="AI110" s="19">
        <v>0</v>
      </c>
      <c r="AJ110" s="19">
        <f t="shared" si="129"/>
        <v>0</v>
      </c>
      <c r="AK110" s="19">
        <v>0</v>
      </c>
      <c r="AL110" s="19">
        <f t="shared" si="130"/>
        <v>0</v>
      </c>
      <c r="AM110" s="19">
        <v>0</v>
      </c>
      <c r="AN110" s="19">
        <f t="shared" si="131"/>
        <v>0</v>
      </c>
      <c r="AO110" s="20">
        <f t="shared" si="132"/>
        <v>2445745</v>
      </c>
      <c r="AP110" s="19">
        <f t="shared" si="133"/>
        <v>7642.953125</v>
      </c>
    </row>
    <row r="111" spans="1:42" ht="15" customHeight="1" x14ac:dyDescent="0.2">
      <c r="A111" s="22" t="s">
        <v>164</v>
      </c>
      <c r="B111" s="46" t="s">
        <v>232</v>
      </c>
      <c r="C111" s="23" t="s">
        <v>165</v>
      </c>
      <c r="D111" s="24">
        <v>851</v>
      </c>
      <c r="E111" s="25">
        <v>210491</v>
      </c>
      <c r="F111" s="25">
        <f t="shared" si="114"/>
        <v>247.3454759106933</v>
      </c>
      <c r="G111" s="25">
        <v>0</v>
      </c>
      <c r="H111" s="25">
        <f t="shared" si="115"/>
        <v>0</v>
      </c>
      <c r="I111" s="25">
        <v>444975</v>
      </c>
      <c r="J111" s="25">
        <f t="shared" si="116"/>
        <v>522.88484136310228</v>
      </c>
      <c r="K111" s="25">
        <v>3041537</v>
      </c>
      <c r="L111" s="25">
        <f t="shared" si="117"/>
        <v>3574.0740305522913</v>
      </c>
      <c r="M111" s="25">
        <v>50300</v>
      </c>
      <c r="N111" s="25">
        <f t="shared" si="118"/>
        <v>59.106933019976495</v>
      </c>
      <c r="O111" s="25">
        <v>0</v>
      </c>
      <c r="P111" s="25">
        <f t="shared" si="119"/>
        <v>0</v>
      </c>
      <c r="Q111" s="25">
        <v>119078</v>
      </c>
      <c r="R111" s="25">
        <f t="shared" si="120"/>
        <v>139.9271445358402</v>
      </c>
      <c r="S111" s="25">
        <v>49362</v>
      </c>
      <c r="T111" s="25">
        <f t="shared" si="121"/>
        <v>58.004700352526442</v>
      </c>
      <c r="U111" s="25">
        <v>0</v>
      </c>
      <c r="V111" s="25">
        <f t="shared" si="122"/>
        <v>0</v>
      </c>
      <c r="W111" s="25">
        <v>34652</v>
      </c>
      <c r="X111" s="25">
        <f t="shared" si="123"/>
        <v>40.71915393654524</v>
      </c>
      <c r="Y111" s="25">
        <v>0</v>
      </c>
      <c r="Z111" s="25">
        <f t="shared" si="124"/>
        <v>0</v>
      </c>
      <c r="AA111" s="25">
        <v>0</v>
      </c>
      <c r="AB111" s="25">
        <f t="shared" si="125"/>
        <v>0</v>
      </c>
      <c r="AC111" s="25">
        <v>0</v>
      </c>
      <c r="AD111" s="25">
        <f t="shared" si="126"/>
        <v>0</v>
      </c>
      <c r="AE111" s="25">
        <v>47012</v>
      </c>
      <c r="AF111" s="25">
        <f t="shared" si="127"/>
        <v>55.243243243243242</v>
      </c>
      <c r="AG111" s="25">
        <v>0</v>
      </c>
      <c r="AH111" s="25">
        <f t="shared" si="128"/>
        <v>0</v>
      </c>
      <c r="AI111" s="25">
        <v>0</v>
      </c>
      <c r="AJ111" s="25">
        <f t="shared" si="129"/>
        <v>0</v>
      </c>
      <c r="AK111" s="25">
        <v>0</v>
      </c>
      <c r="AL111" s="25">
        <f t="shared" si="130"/>
        <v>0</v>
      </c>
      <c r="AM111" s="25">
        <v>0</v>
      </c>
      <c r="AN111" s="25">
        <f t="shared" si="131"/>
        <v>0</v>
      </c>
      <c r="AO111" s="26">
        <f t="shared" si="132"/>
        <v>3997407</v>
      </c>
      <c r="AP111" s="25">
        <f t="shared" si="133"/>
        <v>4697.3055229142183</v>
      </c>
    </row>
    <row r="112" spans="1:42" ht="15" customHeight="1" x14ac:dyDescent="0.2">
      <c r="A112" s="22" t="s">
        <v>166</v>
      </c>
      <c r="B112" s="46" t="s">
        <v>232</v>
      </c>
      <c r="C112" s="23" t="s">
        <v>167</v>
      </c>
      <c r="D112" s="24">
        <v>418</v>
      </c>
      <c r="E112" s="25">
        <v>27358</v>
      </c>
      <c r="F112" s="25">
        <f t="shared" si="114"/>
        <v>65.449760765550238</v>
      </c>
      <c r="G112" s="25">
        <v>0</v>
      </c>
      <c r="H112" s="25">
        <f t="shared" si="115"/>
        <v>0</v>
      </c>
      <c r="I112" s="25">
        <v>443726</v>
      </c>
      <c r="J112" s="25">
        <f t="shared" si="116"/>
        <v>1061.5454545454545</v>
      </c>
      <c r="K112" s="25">
        <v>972358</v>
      </c>
      <c r="L112" s="25">
        <f t="shared" si="117"/>
        <v>2326.2153110047848</v>
      </c>
      <c r="M112" s="25">
        <v>0</v>
      </c>
      <c r="N112" s="25">
        <f t="shared" si="118"/>
        <v>0</v>
      </c>
      <c r="O112" s="25">
        <v>0</v>
      </c>
      <c r="P112" s="25">
        <f t="shared" si="119"/>
        <v>0</v>
      </c>
      <c r="Q112" s="25">
        <v>142486</v>
      </c>
      <c r="R112" s="25">
        <f t="shared" si="120"/>
        <v>340.8755980861244</v>
      </c>
      <c r="S112" s="25">
        <v>74364</v>
      </c>
      <c r="T112" s="25">
        <f t="shared" si="121"/>
        <v>177.90430622009569</v>
      </c>
      <c r="U112" s="25">
        <v>0</v>
      </c>
      <c r="V112" s="25">
        <f t="shared" si="122"/>
        <v>0</v>
      </c>
      <c r="W112" s="25">
        <v>0</v>
      </c>
      <c r="X112" s="25">
        <f t="shared" si="123"/>
        <v>0</v>
      </c>
      <c r="Y112" s="25">
        <v>0</v>
      </c>
      <c r="Z112" s="25">
        <f t="shared" si="124"/>
        <v>0</v>
      </c>
      <c r="AA112" s="25">
        <v>130</v>
      </c>
      <c r="AB112" s="25">
        <f t="shared" si="125"/>
        <v>0.31100478468899523</v>
      </c>
      <c r="AC112" s="25">
        <v>0</v>
      </c>
      <c r="AD112" s="25">
        <f t="shared" si="126"/>
        <v>0</v>
      </c>
      <c r="AE112" s="25">
        <v>10649</v>
      </c>
      <c r="AF112" s="25">
        <f t="shared" si="127"/>
        <v>25.476076555023923</v>
      </c>
      <c r="AG112" s="25">
        <v>12450</v>
      </c>
      <c r="AH112" s="25">
        <f t="shared" si="128"/>
        <v>29.784688995215312</v>
      </c>
      <c r="AI112" s="25">
        <v>0</v>
      </c>
      <c r="AJ112" s="25">
        <f t="shared" si="129"/>
        <v>0</v>
      </c>
      <c r="AK112" s="25">
        <v>0</v>
      </c>
      <c r="AL112" s="25">
        <f t="shared" si="130"/>
        <v>0</v>
      </c>
      <c r="AM112" s="25">
        <v>0</v>
      </c>
      <c r="AN112" s="25">
        <f t="shared" si="131"/>
        <v>0</v>
      </c>
      <c r="AO112" s="26">
        <f t="shared" si="132"/>
        <v>1683521</v>
      </c>
      <c r="AP112" s="25">
        <f t="shared" si="133"/>
        <v>4027.5622009569379</v>
      </c>
    </row>
    <row r="113" spans="1:42" ht="15" customHeight="1" x14ac:dyDescent="0.2">
      <c r="A113" s="22" t="s">
        <v>168</v>
      </c>
      <c r="B113" s="46" t="s">
        <v>232</v>
      </c>
      <c r="C113" s="23" t="s">
        <v>169</v>
      </c>
      <c r="D113" s="24">
        <v>122</v>
      </c>
      <c r="E113" s="25">
        <v>2007</v>
      </c>
      <c r="F113" s="25">
        <f t="shared" si="114"/>
        <v>16.450819672131146</v>
      </c>
      <c r="G113" s="25">
        <v>0</v>
      </c>
      <c r="H113" s="25">
        <f t="shared" si="115"/>
        <v>0</v>
      </c>
      <c r="I113" s="25">
        <v>200654</v>
      </c>
      <c r="J113" s="25">
        <f t="shared" si="116"/>
        <v>1644.704918032787</v>
      </c>
      <c r="K113" s="25">
        <v>236392</v>
      </c>
      <c r="L113" s="25">
        <f t="shared" si="117"/>
        <v>1937.639344262295</v>
      </c>
      <c r="M113" s="25">
        <v>0</v>
      </c>
      <c r="N113" s="25">
        <f t="shared" si="118"/>
        <v>0</v>
      </c>
      <c r="O113" s="25">
        <v>71802</v>
      </c>
      <c r="P113" s="25">
        <f t="shared" si="119"/>
        <v>588.54098360655735</v>
      </c>
      <c r="Q113" s="25">
        <v>102047</v>
      </c>
      <c r="R113" s="25">
        <f t="shared" si="120"/>
        <v>836.45081967213116</v>
      </c>
      <c r="S113" s="25">
        <v>56048</v>
      </c>
      <c r="T113" s="25">
        <f t="shared" si="121"/>
        <v>459.40983606557376</v>
      </c>
      <c r="U113" s="25">
        <v>0</v>
      </c>
      <c r="V113" s="25">
        <f t="shared" si="122"/>
        <v>0</v>
      </c>
      <c r="W113" s="25">
        <v>125332</v>
      </c>
      <c r="X113" s="25">
        <f t="shared" si="123"/>
        <v>1027.311475409836</v>
      </c>
      <c r="Y113" s="25">
        <v>0</v>
      </c>
      <c r="Z113" s="25">
        <f t="shared" si="124"/>
        <v>0</v>
      </c>
      <c r="AA113" s="25">
        <v>1711</v>
      </c>
      <c r="AB113" s="25">
        <f t="shared" si="125"/>
        <v>14.024590163934427</v>
      </c>
      <c r="AC113" s="25">
        <v>0</v>
      </c>
      <c r="AD113" s="25">
        <f t="shared" si="126"/>
        <v>0</v>
      </c>
      <c r="AE113" s="25">
        <v>2237</v>
      </c>
      <c r="AF113" s="25">
        <f t="shared" si="127"/>
        <v>18.33606557377049</v>
      </c>
      <c r="AG113" s="25">
        <v>0</v>
      </c>
      <c r="AH113" s="25">
        <f t="shared" si="128"/>
        <v>0</v>
      </c>
      <c r="AI113" s="25">
        <v>0</v>
      </c>
      <c r="AJ113" s="25">
        <f t="shared" si="129"/>
        <v>0</v>
      </c>
      <c r="AK113" s="25">
        <v>0</v>
      </c>
      <c r="AL113" s="25">
        <f t="shared" si="130"/>
        <v>0</v>
      </c>
      <c r="AM113" s="25">
        <v>0</v>
      </c>
      <c r="AN113" s="25">
        <f t="shared" si="131"/>
        <v>0</v>
      </c>
      <c r="AO113" s="26">
        <f t="shared" si="132"/>
        <v>798230</v>
      </c>
      <c r="AP113" s="25">
        <f t="shared" si="133"/>
        <v>6542.8688524590161</v>
      </c>
    </row>
    <row r="114" spans="1:42" ht="15" customHeight="1" x14ac:dyDescent="0.2">
      <c r="A114" s="27" t="s">
        <v>170</v>
      </c>
      <c r="B114" s="47" t="s">
        <v>232</v>
      </c>
      <c r="C114" s="28" t="s">
        <v>171</v>
      </c>
      <c r="D114" s="29">
        <v>1908</v>
      </c>
      <c r="E114" s="30">
        <v>432640</v>
      </c>
      <c r="F114" s="30">
        <f t="shared" si="114"/>
        <v>226.75052410901466</v>
      </c>
      <c r="G114" s="30">
        <v>18730</v>
      </c>
      <c r="H114" s="30">
        <f t="shared" si="115"/>
        <v>9.8165618448637311</v>
      </c>
      <c r="I114" s="30">
        <v>142707</v>
      </c>
      <c r="J114" s="30">
        <f t="shared" si="116"/>
        <v>74.79402515723271</v>
      </c>
      <c r="K114" s="30">
        <v>2844644</v>
      </c>
      <c r="L114" s="30">
        <f t="shared" si="117"/>
        <v>1490.9035639412998</v>
      </c>
      <c r="M114" s="30">
        <v>201286</v>
      </c>
      <c r="N114" s="30">
        <f t="shared" si="118"/>
        <v>105.4958071278826</v>
      </c>
      <c r="O114" s="30">
        <v>0</v>
      </c>
      <c r="P114" s="30">
        <f t="shared" si="119"/>
        <v>0</v>
      </c>
      <c r="Q114" s="30">
        <v>142602</v>
      </c>
      <c r="R114" s="30">
        <f t="shared" si="120"/>
        <v>74.73899371069183</v>
      </c>
      <c r="S114" s="30">
        <v>16431</v>
      </c>
      <c r="T114" s="30">
        <f t="shared" si="121"/>
        <v>8.6116352201257858</v>
      </c>
      <c r="U114" s="30">
        <v>0</v>
      </c>
      <c r="V114" s="30">
        <f t="shared" si="122"/>
        <v>0</v>
      </c>
      <c r="W114" s="30">
        <v>0</v>
      </c>
      <c r="X114" s="30">
        <f t="shared" si="123"/>
        <v>0</v>
      </c>
      <c r="Y114" s="30">
        <v>0</v>
      </c>
      <c r="Z114" s="30">
        <f t="shared" si="124"/>
        <v>0</v>
      </c>
      <c r="AA114" s="30">
        <v>0</v>
      </c>
      <c r="AB114" s="30">
        <f t="shared" si="125"/>
        <v>0</v>
      </c>
      <c r="AC114" s="30">
        <v>0</v>
      </c>
      <c r="AD114" s="30">
        <f t="shared" si="126"/>
        <v>0</v>
      </c>
      <c r="AE114" s="30">
        <v>27547</v>
      </c>
      <c r="AF114" s="30">
        <f t="shared" si="127"/>
        <v>14.437631027253669</v>
      </c>
      <c r="AG114" s="30">
        <v>0</v>
      </c>
      <c r="AH114" s="30">
        <f t="shared" si="128"/>
        <v>0</v>
      </c>
      <c r="AI114" s="30">
        <v>0</v>
      </c>
      <c r="AJ114" s="30">
        <f t="shared" si="129"/>
        <v>0</v>
      </c>
      <c r="AK114" s="30">
        <v>0</v>
      </c>
      <c r="AL114" s="30">
        <f t="shared" si="130"/>
        <v>0</v>
      </c>
      <c r="AM114" s="30">
        <v>0</v>
      </c>
      <c r="AN114" s="30">
        <f t="shared" si="131"/>
        <v>0</v>
      </c>
      <c r="AO114" s="31">
        <f t="shared" si="132"/>
        <v>3826587</v>
      </c>
      <c r="AP114" s="30">
        <f t="shared" si="133"/>
        <v>2005.5487421383648</v>
      </c>
    </row>
    <row r="115" spans="1:42" ht="15" customHeight="1" x14ac:dyDescent="0.2">
      <c r="A115" s="16" t="s">
        <v>172</v>
      </c>
      <c r="B115" s="45" t="s">
        <v>232</v>
      </c>
      <c r="C115" s="17" t="s">
        <v>173</v>
      </c>
      <c r="D115" s="18">
        <v>553</v>
      </c>
      <c r="E115" s="19">
        <v>358989</v>
      </c>
      <c r="F115" s="19">
        <f t="shared" si="114"/>
        <v>649.16636528028937</v>
      </c>
      <c r="G115" s="19">
        <v>0</v>
      </c>
      <c r="H115" s="19">
        <f t="shared" si="115"/>
        <v>0</v>
      </c>
      <c r="I115" s="19">
        <v>474010</v>
      </c>
      <c r="J115" s="19">
        <f t="shared" si="116"/>
        <v>857.16094032549734</v>
      </c>
      <c r="K115" s="19">
        <v>2520965</v>
      </c>
      <c r="L115" s="19">
        <f t="shared" si="117"/>
        <v>4558.7070524412293</v>
      </c>
      <c r="M115" s="19">
        <v>0</v>
      </c>
      <c r="N115" s="19">
        <f t="shared" si="118"/>
        <v>0</v>
      </c>
      <c r="O115" s="19">
        <v>0</v>
      </c>
      <c r="P115" s="19">
        <f t="shared" si="119"/>
        <v>0</v>
      </c>
      <c r="Q115" s="19">
        <v>714</v>
      </c>
      <c r="R115" s="19">
        <f t="shared" si="120"/>
        <v>1.2911392405063291</v>
      </c>
      <c r="S115" s="19">
        <v>53721</v>
      </c>
      <c r="T115" s="19">
        <f t="shared" si="121"/>
        <v>97.144665461121164</v>
      </c>
      <c r="U115" s="19">
        <v>0</v>
      </c>
      <c r="V115" s="19">
        <f t="shared" si="122"/>
        <v>0</v>
      </c>
      <c r="W115" s="19">
        <v>24900</v>
      </c>
      <c r="X115" s="19">
        <f t="shared" si="123"/>
        <v>45.027124773960217</v>
      </c>
      <c r="Y115" s="19">
        <v>0</v>
      </c>
      <c r="Z115" s="19">
        <f t="shared" si="124"/>
        <v>0</v>
      </c>
      <c r="AA115" s="19">
        <v>0</v>
      </c>
      <c r="AB115" s="19">
        <f t="shared" si="125"/>
        <v>0</v>
      </c>
      <c r="AC115" s="19">
        <v>0</v>
      </c>
      <c r="AD115" s="19">
        <f t="shared" si="126"/>
        <v>0</v>
      </c>
      <c r="AE115" s="19">
        <v>68847</v>
      </c>
      <c r="AF115" s="19">
        <f t="shared" si="127"/>
        <v>124.49728752260398</v>
      </c>
      <c r="AG115" s="19">
        <v>0</v>
      </c>
      <c r="AH115" s="19">
        <f t="shared" si="128"/>
        <v>0</v>
      </c>
      <c r="AI115" s="19">
        <v>0</v>
      </c>
      <c r="AJ115" s="19">
        <f t="shared" si="129"/>
        <v>0</v>
      </c>
      <c r="AK115" s="19">
        <v>0</v>
      </c>
      <c r="AL115" s="19">
        <f t="shared" si="130"/>
        <v>0</v>
      </c>
      <c r="AM115" s="19">
        <v>0</v>
      </c>
      <c r="AN115" s="19">
        <f t="shared" si="131"/>
        <v>0</v>
      </c>
      <c r="AO115" s="20">
        <f t="shared" si="132"/>
        <v>3502146</v>
      </c>
      <c r="AP115" s="19">
        <f t="shared" si="133"/>
        <v>6332.994575045208</v>
      </c>
    </row>
    <row r="116" spans="1:42" ht="15" customHeight="1" x14ac:dyDescent="0.2">
      <c r="A116" s="22" t="s">
        <v>174</v>
      </c>
      <c r="B116" s="46" t="s">
        <v>232</v>
      </c>
      <c r="C116" s="23" t="s">
        <v>175</v>
      </c>
      <c r="D116" s="24">
        <v>249</v>
      </c>
      <c r="E116" s="25">
        <v>28465</v>
      </c>
      <c r="F116" s="25">
        <f t="shared" si="114"/>
        <v>114.31726907630522</v>
      </c>
      <c r="G116" s="25">
        <v>0</v>
      </c>
      <c r="H116" s="25">
        <f t="shared" si="115"/>
        <v>0</v>
      </c>
      <c r="I116" s="25">
        <v>385026</v>
      </c>
      <c r="J116" s="25">
        <f t="shared" si="116"/>
        <v>1546.2891566265059</v>
      </c>
      <c r="K116" s="25">
        <v>453220</v>
      </c>
      <c r="L116" s="25">
        <f t="shared" si="117"/>
        <v>1820.1606425702812</v>
      </c>
      <c r="M116" s="25">
        <v>36672</v>
      </c>
      <c r="N116" s="25">
        <f t="shared" si="118"/>
        <v>147.27710843373495</v>
      </c>
      <c r="O116" s="25">
        <v>33261</v>
      </c>
      <c r="P116" s="25">
        <f t="shared" si="119"/>
        <v>133.57831325301206</v>
      </c>
      <c r="Q116" s="25">
        <v>420408</v>
      </c>
      <c r="R116" s="25">
        <f t="shared" si="120"/>
        <v>1688.3855421686746</v>
      </c>
      <c r="S116" s="25">
        <v>94582</v>
      </c>
      <c r="T116" s="25">
        <f t="shared" si="121"/>
        <v>379.84738955823292</v>
      </c>
      <c r="U116" s="25">
        <v>0</v>
      </c>
      <c r="V116" s="25">
        <f t="shared" si="122"/>
        <v>0</v>
      </c>
      <c r="W116" s="25">
        <v>55354</v>
      </c>
      <c r="X116" s="25">
        <f t="shared" si="123"/>
        <v>222.30522088353413</v>
      </c>
      <c r="Y116" s="25">
        <v>0</v>
      </c>
      <c r="Z116" s="25">
        <f t="shared" si="124"/>
        <v>0</v>
      </c>
      <c r="AA116" s="25">
        <v>0</v>
      </c>
      <c r="AB116" s="25">
        <f t="shared" si="125"/>
        <v>0</v>
      </c>
      <c r="AC116" s="25">
        <v>0</v>
      </c>
      <c r="AD116" s="25">
        <f t="shared" si="126"/>
        <v>0</v>
      </c>
      <c r="AE116" s="25">
        <v>3240</v>
      </c>
      <c r="AF116" s="25">
        <f t="shared" si="127"/>
        <v>13.012048192771084</v>
      </c>
      <c r="AG116" s="25">
        <v>0</v>
      </c>
      <c r="AH116" s="25">
        <f t="shared" si="128"/>
        <v>0</v>
      </c>
      <c r="AI116" s="25">
        <v>0</v>
      </c>
      <c r="AJ116" s="25">
        <f t="shared" si="129"/>
        <v>0</v>
      </c>
      <c r="AK116" s="25">
        <v>0</v>
      </c>
      <c r="AL116" s="25">
        <f t="shared" si="130"/>
        <v>0</v>
      </c>
      <c r="AM116" s="25">
        <v>0</v>
      </c>
      <c r="AN116" s="25">
        <f t="shared" si="131"/>
        <v>0</v>
      </c>
      <c r="AO116" s="26">
        <f t="shared" si="132"/>
        <v>1510228</v>
      </c>
      <c r="AP116" s="25">
        <f t="shared" si="133"/>
        <v>6065.1726907630518</v>
      </c>
    </row>
    <row r="117" spans="1:42" ht="15" customHeight="1" x14ac:dyDescent="0.2">
      <c r="A117" s="22" t="s">
        <v>176</v>
      </c>
      <c r="B117" s="46" t="s">
        <v>232</v>
      </c>
      <c r="C117" s="23" t="s">
        <v>177</v>
      </c>
      <c r="D117" s="24">
        <v>329</v>
      </c>
      <c r="E117" s="25">
        <v>0</v>
      </c>
      <c r="F117" s="25">
        <f t="shared" si="114"/>
        <v>0</v>
      </c>
      <c r="G117" s="25">
        <v>0</v>
      </c>
      <c r="H117" s="25">
        <f t="shared" si="115"/>
        <v>0</v>
      </c>
      <c r="I117" s="25">
        <v>245736</v>
      </c>
      <c r="J117" s="25">
        <f t="shared" si="116"/>
        <v>746.91793313069911</v>
      </c>
      <c r="K117" s="25">
        <v>800974</v>
      </c>
      <c r="L117" s="25">
        <f t="shared" si="117"/>
        <v>2434.5714285714284</v>
      </c>
      <c r="M117" s="25">
        <v>80277</v>
      </c>
      <c r="N117" s="25">
        <f t="shared" si="118"/>
        <v>244.00303951367781</v>
      </c>
      <c r="O117" s="25">
        <v>2354</v>
      </c>
      <c r="P117" s="25">
        <f t="shared" si="119"/>
        <v>7.1550151975683889</v>
      </c>
      <c r="Q117" s="25">
        <v>124602</v>
      </c>
      <c r="R117" s="25">
        <f t="shared" si="120"/>
        <v>378.72948328267478</v>
      </c>
      <c r="S117" s="25">
        <v>0</v>
      </c>
      <c r="T117" s="25">
        <f t="shared" si="121"/>
        <v>0</v>
      </c>
      <c r="U117" s="25">
        <v>0</v>
      </c>
      <c r="V117" s="25">
        <f t="shared" si="122"/>
        <v>0</v>
      </c>
      <c r="W117" s="25">
        <v>0</v>
      </c>
      <c r="X117" s="25">
        <f t="shared" si="123"/>
        <v>0</v>
      </c>
      <c r="Y117" s="25">
        <v>0</v>
      </c>
      <c r="Z117" s="25">
        <f t="shared" si="124"/>
        <v>0</v>
      </c>
      <c r="AA117" s="25">
        <v>0</v>
      </c>
      <c r="AB117" s="25">
        <f t="shared" si="125"/>
        <v>0</v>
      </c>
      <c r="AC117" s="25">
        <v>0</v>
      </c>
      <c r="AD117" s="25">
        <f t="shared" si="126"/>
        <v>0</v>
      </c>
      <c r="AE117" s="25">
        <v>22409</v>
      </c>
      <c r="AF117" s="25">
        <f t="shared" si="127"/>
        <v>68.112462006079028</v>
      </c>
      <c r="AG117" s="25">
        <v>0</v>
      </c>
      <c r="AH117" s="25">
        <f t="shared" si="128"/>
        <v>0</v>
      </c>
      <c r="AI117" s="25">
        <v>0</v>
      </c>
      <c r="AJ117" s="25">
        <f t="shared" si="129"/>
        <v>0</v>
      </c>
      <c r="AK117" s="25">
        <v>0</v>
      </c>
      <c r="AL117" s="25">
        <f t="shared" si="130"/>
        <v>0</v>
      </c>
      <c r="AM117" s="25">
        <v>0</v>
      </c>
      <c r="AN117" s="25">
        <f t="shared" si="131"/>
        <v>0</v>
      </c>
      <c r="AO117" s="26">
        <f t="shared" si="132"/>
        <v>1276352</v>
      </c>
      <c r="AP117" s="25">
        <f t="shared" si="133"/>
        <v>3879.4893617021276</v>
      </c>
    </row>
    <row r="118" spans="1:42" ht="15" customHeight="1" x14ac:dyDescent="0.2">
      <c r="A118" s="22" t="s">
        <v>178</v>
      </c>
      <c r="B118" s="46" t="s">
        <v>232</v>
      </c>
      <c r="C118" s="23" t="s">
        <v>179</v>
      </c>
      <c r="D118" s="24">
        <v>289</v>
      </c>
      <c r="E118" s="25">
        <v>0</v>
      </c>
      <c r="F118" s="25">
        <f t="shared" si="114"/>
        <v>0</v>
      </c>
      <c r="G118" s="25">
        <v>0</v>
      </c>
      <c r="H118" s="25">
        <f t="shared" si="115"/>
        <v>0</v>
      </c>
      <c r="I118" s="25">
        <v>121912</v>
      </c>
      <c r="J118" s="25">
        <f t="shared" si="116"/>
        <v>421.84083044982697</v>
      </c>
      <c r="K118" s="25">
        <v>1206004</v>
      </c>
      <c r="L118" s="25">
        <f t="shared" si="117"/>
        <v>4173.0242214532873</v>
      </c>
      <c r="M118" s="25">
        <v>0</v>
      </c>
      <c r="N118" s="25">
        <f t="shared" si="118"/>
        <v>0</v>
      </c>
      <c r="O118" s="25">
        <v>52412</v>
      </c>
      <c r="P118" s="25">
        <f t="shared" si="119"/>
        <v>181.35640138408306</v>
      </c>
      <c r="Q118" s="25">
        <v>499352</v>
      </c>
      <c r="R118" s="25">
        <f t="shared" si="120"/>
        <v>1727.8615916955018</v>
      </c>
      <c r="S118" s="25">
        <v>0</v>
      </c>
      <c r="T118" s="25">
        <f t="shared" si="121"/>
        <v>0</v>
      </c>
      <c r="U118" s="25">
        <v>0</v>
      </c>
      <c r="V118" s="25">
        <f t="shared" si="122"/>
        <v>0</v>
      </c>
      <c r="W118" s="25">
        <v>0</v>
      </c>
      <c r="X118" s="25">
        <f t="shared" si="123"/>
        <v>0</v>
      </c>
      <c r="Y118" s="25">
        <v>0</v>
      </c>
      <c r="Z118" s="25">
        <f t="shared" si="124"/>
        <v>0</v>
      </c>
      <c r="AA118" s="25">
        <v>60035</v>
      </c>
      <c r="AB118" s="25">
        <f t="shared" si="125"/>
        <v>207.73356401384083</v>
      </c>
      <c r="AC118" s="25">
        <v>0</v>
      </c>
      <c r="AD118" s="25">
        <f t="shared" si="126"/>
        <v>0</v>
      </c>
      <c r="AE118" s="25">
        <v>0</v>
      </c>
      <c r="AF118" s="25">
        <f t="shared" si="127"/>
        <v>0</v>
      </c>
      <c r="AG118" s="25">
        <v>0</v>
      </c>
      <c r="AH118" s="25">
        <f t="shared" si="128"/>
        <v>0</v>
      </c>
      <c r="AI118" s="25">
        <v>0</v>
      </c>
      <c r="AJ118" s="25">
        <f t="shared" si="129"/>
        <v>0</v>
      </c>
      <c r="AK118" s="25">
        <v>0</v>
      </c>
      <c r="AL118" s="25">
        <f t="shared" si="130"/>
        <v>0</v>
      </c>
      <c r="AM118" s="25">
        <v>0</v>
      </c>
      <c r="AN118" s="25">
        <f t="shared" si="131"/>
        <v>0</v>
      </c>
      <c r="AO118" s="26">
        <f t="shared" si="132"/>
        <v>1939715</v>
      </c>
      <c r="AP118" s="25">
        <f t="shared" si="133"/>
        <v>6711.8166089965398</v>
      </c>
    </row>
    <row r="119" spans="1:42" ht="15" customHeight="1" x14ac:dyDescent="0.2">
      <c r="A119" s="27" t="s">
        <v>180</v>
      </c>
      <c r="B119" s="47" t="s">
        <v>232</v>
      </c>
      <c r="C119" s="28" t="s">
        <v>181</v>
      </c>
      <c r="D119" s="29">
        <v>128</v>
      </c>
      <c r="E119" s="30">
        <v>144081</v>
      </c>
      <c r="F119" s="30">
        <f t="shared" si="114"/>
        <v>1125.6328125</v>
      </c>
      <c r="G119" s="30">
        <v>38468</v>
      </c>
      <c r="H119" s="30">
        <f t="shared" si="115"/>
        <v>300.53125</v>
      </c>
      <c r="I119" s="30">
        <v>273692</v>
      </c>
      <c r="J119" s="30">
        <f t="shared" si="116"/>
        <v>2138.21875</v>
      </c>
      <c r="K119" s="30">
        <v>354008</v>
      </c>
      <c r="L119" s="30">
        <f t="shared" si="117"/>
        <v>2765.6875</v>
      </c>
      <c r="M119" s="30">
        <v>18917</v>
      </c>
      <c r="N119" s="30">
        <f t="shared" si="118"/>
        <v>147.7890625</v>
      </c>
      <c r="O119" s="30">
        <v>14846</v>
      </c>
      <c r="P119" s="30">
        <f t="shared" si="119"/>
        <v>115.984375</v>
      </c>
      <c r="Q119" s="30">
        <v>42527</v>
      </c>
      <c r="R119" s="30">
        <f t="shared" si="120"/>
        <v>332.2421875</v>
      </c>
      <c r="S119" s="30">
        <v>0</v>
      </c>
      <c r="T119" s="30">
        <f t="shared" si="121"/>
        <v>0</v>
      </c>
      <c r="U119" s="30">
        <v>0</v>
      </c>
      <c r="V119" s="30">
        <f t="shared" si="122"/>
        <v>0</v>
      </c>
      <c r="W119" s="30">
        <v>0</v>
      </c>
      <c r="X119" s="30">
        <f t="shared" si="123"/>
        <v>0</v>
      </c>
      <c r="Y119" s="30">
        <v>0</v>
      </c>
      <c r="Z119" s="30">
        <f t="shared" si="124"/>
        <v>0</v>
      </c>
      <c r="AA119" s="30">
        <v>0</v>
      </c>
      <c r="AB119" s="30">
        <f t="shared" si="125"/>
        <v>0</v>
      </c>
      <c r="AC119" s="30">
        <v>0</v>
      </c>
      <c r="AD119" s="30">
        <f t="shared" si="126"/>
        <v>0</v>
      </c>
      <c r="AE119" s="30">
        <v>0</v>
      </c>
      <c r="AF119" s="30">
        <f t="shared" si="127"/>
        <v>0</v>
      </c>
      <c r="AG119" s="30">
        <v>0</v>
      </c>
      <c r="AH119" s="30">
        <f t="shared" si="128"/>
        <v>0</v>
      </c>
      <c r="AI119" s="30">
        <v>0</v>
      </c>
      <c r="AJ119" s="30">
        <f t="shared" si="129"/>
        <v>0</v>
      </c>
      <c r="AK119" s="30">
        <v>0</v>
      </c>
      <c r="AL119" s="30">
        <f t="shared" si="130"/>
        <v>0</v>
      </c>
      <c r="AM119" s="30">
        <v>0</v>
      </c>
      <c r="AN119" s="30">
        <f t="shared" si="131"/>
        <v>0</v>
      </c>
      <c r="AO119" s="31">
        <f t="shared" si="132"/>
        <v>886539</v>
      </c>
      <c r="AP119" s="30">
        <f t="shared" si="133"/>
        <v>6926.0859375</v>
      </c>
    </row>
    <row r="120" spans="1:42" ht="15" customHeight="1" x14ac:dyDescent="0.2">
      <c r="A120" s="16" t="s">
        <v>182</v>
      </c>
      <c r="B120" s="45" t="s">
        <v>232</v>
      </c>
      <c r="C120" s="17" t="s">
        <v>183</v>
      </c>
      <c r="D120" s="18">
        <v>711</v>
      </c>
      <c r="E120" s="19">
        <v>404174</v>
      </c>
      <c r="F120" s="19">
        <f t="shared" si="114"/>
        <v>568.45850914205346</v>
      </c>
      <c r="G120" s="19">
        <v>0</v>
      </c>
      <c r="H120" s="19">
        <f t="shared" si="115"/>
        <v>0</v>
      </c>
      <c r="I120" s="19">
        <v>0</v>
      </c>
      <c r="J120" s="19">
        <f t="shared" si="116"/>
        <v>0</v>
      </c>
      <c r="K120" s="19">
        <v>2662191</v>
      </c>
      <c r="L120" s="19">
        <f t="shared" si="117"/>
        <v>3744.2911392405063</v>
      </c>
      <c r="M120" s="19">
        <v>0</v>
      </c>
      <c r="N120" s="19">
        <f t="shared" si="118"/>
        <v>0</v>
      </c>
      <c r="O120" s="19">
        <v>66506</v>
      </c>
      <c r="P120" s="19">
        <f t="shared" si="119"/>
        <v>93.538677918424753</v>
      </c>
      <c r="Q120" s="19">
        <v>828007</v>
      </c>
      <c r="R120" s="19">
        <f t="shared" si="120"/>
        <v>1164.5668073136428</v>
      </c>
      <c r="S120" s="19">
        <v>0</v>
      </c>
      <c r="T120" s="19">
        <f t="shared" si="121"/>
        <v>0</v>
      </c>
      <c r="U120" s="19">
        <v>0</v>
      </c>
      <c r="V120" s="19">
        <f t="shared" si="122"/>
        <v>0</v>
      </c>
      <c r="W120" s="19">
        <v>0</v>
      </c>
      <c r="X120" s="19">
        <f t="shared" si="123"/>
        <v>0</v>
      </c>
      <c r="Y120" s="19">
        <v>0</v>
      </c>
      <c r="Z120" s="19">
        <f t="shared" si="124"/>
        <v>0</v>
      </c>
      <c r="AA120" s="19">
        <v>132647</v>
      </c>
      <c r="AB120" s="19">
        <f t="shared" si="125"/>
        <v>186.56399437412097</v>
      </c>
      <c r="AC120" s="19">
        <v>0</v>
      </c>
      <c r="AD120" s="19">
        <f t="shared" si="126"/>
        <v>0</v>
      </c>
      <c r="AE120" s="19">
        <v>3333</v>
      </c>
      <c r="AF120" s="19">
        <f t="shared" si="127"/>
        <v>4.6877637130801686</v>
      </c>
      <c r="AG120" s="19">
        <v>0</v>
      </c>
      <c r="AH120" s="19">
        <f t="shared" si="128"/>
        <v>0</v>
      </c>
      <c r="AI120" s="19">
        <v>0</v>
      </c>
      <c r="AJ120" s="19">
        <f t="shared" si="129"/>
        <v>0</v>
      </c>
      <c r="AK120" s="19">
        <v>0</v>
      </c>
      <c r="AL120" s="19">
        <f t="shared" si="130"/>
        <v>0</v>
      </c>
      <c r="AM120" s="19">
        <v>0</v>
      </c>
      <c r="AN120" s="19">
        <f t="shared" si="131"/>
        <v>0</v>
      </c>
      <c r="AO120" s="20">
        <f t="shared" si="132"/>
        <v>4096858</v>
      </c>
      <c r="AP120" s="19">
        <f t="shared" si="133"/>
        <v>5762.1068917018283</v>
      </c>
    </row>
    <row r="121" spans="1:42" ht="15" customHeight="1" thickBot="1" x14ac:dyDescent="0.25">
      <c r="A121" s="32"/>
      <c r="B121" s="48"/>
      <c r="C121" s="33" t="s">
        <v>184</v>
      </c>
      <c r="D121" s="34">
        <f>SUM(D80:D120)</f>
        <v>22842</v>
      </c>
      <c r="E121" s="35">
        <f>SUM(E80:E120)</f>
        <v>5156941</v>
      </c>
      <c r="F121" s="35">
        <f t="shared" si="114"/>
        <v>225.76573855179055</v>
      </c>
      <c r="G121" s="35">
        <f t="shared" ref="G121" si="134">SUM(G80:G120)</f>
        <v>467195</v>
      </c>
      <c r="H121" s="35">
        <f t="shared" si="115"/>
        <v>20.453331582173188</v>
      </c>
      <c r="I121" s="35">
        <f t="shared" ref="I121" si="135">SUM(I80:I120)</f>
        <v>15237909</v>
      </c>
      <c r="J121" s="35">
        <f t="shared" si="116"/>
        <v>667.10047281323875</v>
      </c>
      <c r="K121" s="35">
        <f t="shared" ref="K121" si="136">SUM(K80:K120)</f>
        <v>71302359</v>
      </c>
      <c r="L121" s="35">
        <f t="shared" si="117"/>
        <v>3121.5462306277909</v>
      </c>
      <c r="M121" s="35">
        <f t="shared" ref="M121" si="137">SUM(M80:M120)</f>
        <v>2376053</v>
      </c>
      <c r="N121" s="35">
        <f t="shared" si="118"/>
        <v>104.02123281674109</v>
      </c>
      <c r="O121" s="35">
        <f t="shared" ref="O121" si="138">SUM(O80:O120)</f>
        <v>3294995</v>
      </c>
      <c r="P121" s="35">
        <f t="shared" si="119"/>
        <v>144.25159793363102</v>
      </c>
      <c r="Q121" s="35">
        <f t="shared" ref="Q121" si="139">SUM(Q80:Q120)</f>
        <v>9411288</v>
      </c>
      <c r="R121" s="35">
        <f t="shared" si="120"/>
        <v>412.01681113737851</v>
      </c>
      <c r="S121" s="35">
        <f t="shared" ref="S121" si="140">SUM(S80:S120)</f>
        <v>3325412</v>
      </c>
      <c r="T121" s="35">
        <f t="shared" si="121"/>
        <v>145.58322388582437</v>
      </c>
      <c r="U121" s="35">
        <f t="shared" ref="U121" si="141">SUM(U80:U120)</f>
        <v>833</v>
      </c>
      <c r="V121" s="35">
        <f t="shared" si="122"/>
        <v>3.646790999036862E-2</v>
      </c>
      <c r="W121" s="35">
        <f t="shared" ref="W121" si="142">SUM(W80:W120)</f>
        <v>1336351</v>
      </c>
      <c r="X121" s="35">
        <f t="shared" si="123"/>
        <v>58.504115226337447</v>
      </c>
      <c r="Y121" s="35">
        <f t="shared" ref="Y121" si="143">SUM(Y80:Y120)</f>
        <v>0</v>
      </c>
      <c r="Z121" s="35">
        <f t="shared" si="124"/>
        <v>0</v>
      </c>
      <c r="AA121" s="35">
        <f t="shared" ref="AA121" si="144">SUM(AA80:AA120)</f>
        <v>464283</v>
      </c>
      <c r="AB121" s="35">
        <f t="shared" si="125"/>
        <v>20.325847123719463</v>
      </c>
      <c r="AC121" s="35">
        <f t="shared" ref="AC121" si="145">SUM(AC80:AC120)</f>
        <v>0</v>
      </c>
      <c r="AD121" s="35">
        <f t="shared" si="126"/>
        <v>0</v>
      </c>
      <c r="AE121" s="35">
        <f t="shared" ref="AE121" si="146">SUM(AE80:AE120)</f>
        <v>1516546</v>
      </c>
      <c r="AF121" s="35">
        <f t="shared" si="127"/>
        <v>66.392872778215562</v>
      </c>
      <c r="AG121" s="35">
        <f t="shared" ref="AG121" si="147">SUM(AG80:AG120)</f>
        <v>41459</v>
      </c>
      <c r="AH121" s="35">
        <f t="shared" si="128"/>
        <v>1.8150337098327642</v>
      </c>
      <c r="AI121" s="35">
        <f t="shared" ref="AI121" si="148">SUM(AI80:AI120)</f>
        <v>0</v>
      </c>
      <c r="AJ121" s="35">
        <f t="shared" si="129"/>
        <v>0</v>
      </c>
      <c r="AK121" s="35">
        <f t="shared" ref="AK121" si="149">SUM(AK80:AK120)</f>
        <v>0</v>
      </c>
      <c r="AL121" s="35">
        <f t="shared" si="130"/>
        <v>0</v>
      </c>
      <c r="AM121" s="35">
        <f t="shared" ref="AM121" si="150">SUM(AM80:AM120)</f>
        <v>43761</v>
      </c>
      <c r="AN121" s="35">
        <f t="shared" si="131"/>
        <v>1.915812976096664</v>
      </c>
      <c r="AO121" s="36">
        <f t="shared" ref="AO121" si="151">SUM(AO80:AO120)</f>
        <v>113975385</v>
      </c>
      <c r="AP121" s="35">
        <f t="shared" si="133"/>
        <v>4989.7287890727603</v>
      </c>
    </row>
    <row r="122" spans="1:42" ht="8.25" customHeight="1" thickTop="1" x14ac:dyDescent="0.2">
      <c r="A122" s="37"/>
      <c r="B122" s="49"/>
      <c r="C122" s="38"/>
      <c r="D122" s="39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40"/>
      <c r="AP122" s="38"/>
    </row>
    <row r="123" spans="1:42" ht="15" customHeight="1" x14ac:dyDescent="0.2">
      <c r="A123" s="16" t="s">
        <v>185</v>
      </c>
      <c r="B123" s="45" t="s">
        <v>232</v>
      </c>
      <c r="C123" s="17" t="s">
        <v>186</v>
      </c>
      <c r="D123" s="18">
        <v>746</v>
      </c>
      <c r="E123" s="19">
        <v>258435</v>
      </c>
      <c r="F123" s="19">
        <f t="shared" ref="F123:F145" si="152">IFERROR(E123/$D123,0)</f>
        <v>346.42761394101876</v>
      </c>
      <c r="G123" s="19">
        <v>9089</v>
      </c>
      <c r="H123" s="19">
        <f t="shared" ref="H123:H145" si="153">IFERROR(G123/$D123,0)</f>
        <v>12.183646112600536</v>
      </c>
      <c r="I123" s="19">
        <v>474794</v>
      </c>
      <c r="J123" s="19">
        <f t="shared" ref="J123:J145" si="154">IFERROR(I123/$D123,0)</f>
        <v>636.45308310991959</v>
      </c>
      <c r="K123" s="19">
        <v>2724652</v>
      </c>
      <c r="L123" s="19">
        <f t="shared" ref="L123:L145" si="155">IFERROR(K123/$D123,0)</f>
        <v>3652.3485254691691</v>
      </c>
      <c r="M123" s="19">
        <v>432069</v>
      </c>
      <c r="N123" s="19">
        <f t="shared" ref="N123:N145" si="156">IFERROR(M123/$D123,0)</f>
        <v>579.18096514745309</v>
      </c>
      <c r="O123" s="19">
        <v>148111</v>
      </c>
      <c r="P123" s="19">
        <f t="shared" ref="P123:P145" si="157">IFERROR(O123/$D123,0)</f>
        <v>198.5402144772118</v>
      </c>
      <c r="Q123" s="19">
        <v>207262</v>
      </c>
      <c r="R123" s="19">
        <f t="shared" ref="R123:R145" si="158">IFERROR(Q123/$D123,0)</f>
        <v>277.83109919571046</v>
      </c>
      <c r="S123" s="19">
        <v>162507</v>
      </c>
      <c r="T123" s="19">
        <f t="shared" ref="T123:T145" si="159">IFERROR(S123/$D123,0)</f>
        <v>217.8378016085791</v>
      </c>
      <c r="U123" s="19">
        <v>0</v>
      </c>
      <c r="V123" s="19">
        <f t="shared" ref="V123:V145" si="160">IFERROR(U123/$D123,0)</f>
        <v>0</v>
      </c>
      <c r="W123" s="19">
        <v>22500</v>
      </c>
      <c r="X123" s="19">
        <f t="shared" ref="X123:X145" si="161">IFERROR(W123/$D123,0)</f>
        <v>30.160857908847184</v>
      </c>
      <c r="Y123" s="19">
        <v>0</v>
      </c>
      <c r="Z123" s="19">
        <f t="shared" ref="Z123:Z145" si="162">IFERROR(Y123/$D123,0)</f>
        <v>0</v>
      </c>
      <c r="AA123" s="19">
        <v>47679</v>
      </c>
      <c r="AB123" s="19">
        <f t="shared" ref="AB123:AB145" si="163">IFERROR(AA123/$D123,0)</f>
        <v>63.912868632707777</v>
      </c>
      <c r="AC123" s="19">
        <v>0</v>
      </c>
      <c r="AD123" s="19">
        <f t="shared" ref="AD123:AD145" si="164">IFERROR(AC123/$D123,0)</f>
        <v>0</v>
      </c>
      <c r="AE123" s="19">
        <v>201639</v>
      </c>
      <c r="AF123" s="19">
        <f t="shared" ref="AF123:AF145" si="165">IFERROR(AE123/$D123,0)</f>
        <v>270.29356568364614</v>
      </c>
      <c r="AG123" s="19">
        <v>0</v>
      </c>
      <c r="AH123" s="19">
        <f t="shared" ref="AH123:AH145" si="166">IFERROR(AG123/$D123,0)</f>
        <v>0</v>
      </c>
      <c r="AI123" s="19">
        <v>0</v>
      </c>
      <c r="AJ123" s="19">
        <f t="shared" ref="AJ123:AJ145" si="167">IFERROR(AI123/$D123,0)</f>
        <v>0</v>
      </c>
      <c r="AK123" s="19">
        <v>0</v>
      </c>
      <c r="AL123" s="19">
        <f t="shared" ref="AL123:AL145" si="168">IFERROR(AK123/$D123,0)</f>
        <v>0</v>
      </c>
      <c r="AM123" s="19">
        <v>0</v>
      </c>
      <c r="AN123" s="19">
        <f t="shared" ref="AN123:AN145" si="169">IFERROR(AM123/$D123,0)</f>
        <v>0</v>
      </c>
      <c r="AO123" s="20">
        <f t="shared" ref="AO123:AO144" si="170">SUM(E123,G123,I123,K123,M123,O123,Q123,S123,U123,W123,Y123,AA123,AC123,AE123,AG123,AI123,AK123,AM123)</f>
        <v>4688737</v>
      </c>
      <c r="AP123" s="19">
        <f t="shared" ref="AP123:AP145" si="171">IFERROR(AO123/$D123,0)</f>
        <v>6285.1702412868635</v>
      </c>
    </row>
    <row r="124" spans="1:42" ht="15" customHeight="1" x14ac:dyDescent="0.2">
      <c r="A124" s="22" t="s">
        <v>187</v>
      </c>
      <c r="B124" s="46" t="s">
        <v>232</v>
      </c>
      <c r="C124" s="23" t="s">
        <v>188</v>
      </c>
      <c r="D124" s="24">
        <v>677</v>
      </c>
      <c r="E124" s="25">
        <v>1500</v>
      </c>
      <c r="F124" s="25">
        <f t="shared" si="152"/>
        <v>2.2156573116691285</v>
      </c>
      <c r="G124" s="25">
        <v>38662</v>
      </c>
      <c r="H124" s="25">
        <f t="shared" si="153"/>
        <v>57.107828655834567</v>
      </c>
      <c r="I124" s="25">
        <v>675213</v>
      </c>
      <c r="J124" s="25">
        <f t="shared" si="154"/>
        <v>997.36041358936484</v>
      </c>
      <c r="K124" s="25">
        <v>2787517</v>
      </c>
      <c r="L124" s="25">
        <f t="shared" si="155"/>
        <v>4117.4549483013298</v>
      </c>
      <c r="M124" s="25">
        <v>253459</v>
      </c>
      <c r="N124" s="25">
        <f t="shared" si="156"/>
        <v>374.38552437223041</v>
      </c>
      <c r="O124" s="25">
        <v>220594</v>
      </c>
      <c r="P124" s="25">
        <f t="shared" si="157"/>
        <v>325.84047267355982</v>
      </c>
      <c r="Q124" s="25">
        <v>281822</v>
      </c>
      <c r="R124" s="25">
        <f t="shared" si="158"/>
        <v>416.28064992614475</v>
      </c>
      <c r="S124" s="25">
        <v>91765</v>
      </c>
      <c r="T124" s="25">
        <f t="shared" si="159"/>
        <v>135.54652880354504</v>
      </c>
      <c r="U124" s="25">
        <v>0</v>
      </c>
      <c r="V124" s="25">
        <f t="shared" si="160"/>
        <v>0</v>
      </c>
      <c r="W124" s="25">
        <v>49500</v>
      </c>
      <c r="X124" s="25">
        <f t="shared" si="161"/>
        <v>73.116691285081245</v>
      </c>
      <c r="Y124" s="25">
        <v>0</v>
      </c>
      <c r="Z124" s="25">
        <f t="shared" si="162"/>
        <v>0</v>
      </c>
      <c r="AA124" s="25">
        <v>0</v>
      </c>
      <c r="AB124" s="25">
        <f t="shared" si="163"/>
        <v>0</v>
      </c>
      <c r="AC124" s="25">
        <v>0</v>
      </c>
      <c r="AD124" s="25">
        <f t="shared" si="164"/>
        <v>0</v>
      </c>
      <c r="AE124" s="25">
        <v>54988</v>
      </c>
      <c r="AF124" s="25">
        <f t="shared" si="165"/>
        <v>81.223042836041358</v>
      </c>
      <c r="AG124" s="25">
        <v>0</v>
      </c>
      <c r="AH124" s="25">
        <f t="shared" si="166"/>
        <v>0</v>
      </c>
      <c r="AI124" s="25">
        <v>0</v>
      </c>
      <c r="AJ124" s="25">
        <f t="shared" si="167"/>
        <v>0</v>
      </c>
      <c r="AK124" s="25">
        <v>0</v>
      </c>
      <c r="AL124" s="25">
        <f t="shared" si="168"/>
        <v>0</v>
      </c>
      <c r="AM124" s="25">
        <v>0</v>
      </c>
      <c r="AN124" s="25">
        <f t="shared" si="169"/>
        <v>0</v>
      </c>
      <c r="AO124" s="26">
        <f t="shared" si="170"/>
        <v>4455020</v>
      </c>
      <c r="AP124" s="25">
        <f t="shared" si="171"/>
        <v>6580.5317577548003</v>
      </c>
    </row>
    <row r="125" spans="1:42" ht="15" customHeight="1" x14ac:dyDescent="0.2">
      <c r="A125" s="22" t="s">
        <v>189</v>
      </c>
      <c r="B125" s="46" t="s">
        <v>232</v>
      </c>
      <c r="C125" s="23" t="s">
        <v>190</v>
      </c>
      <c r="D125" s="24">
        <v>1016</v>
      </c>
      <c r="E125" s="25">
        <v>1258147</v>
      </c>
      <c r="F125" s="25">
        <f t="shared" si="152"/>
        <v>1238.3336614173229</v>
      </c>
      <c r="G125" s="25">
        <v>0</v>
      </c>
      <c r="H125" s="25">
        <f t="shared" si="153"/>
        <v>0</v>
      </c>
      <c r="I125" s="25">
        <v>716374</v>
      </c>
      <c r="J125" s="25">
        <f t="shared" si="154"/>
        <v>705.09251968503941</v>
      </c>
      <c r="K125" s="25">
        <v>3132709</v>
      </c>
      <c r="L125" s="25">
        <f t="shared" si="155"/>
        <v>3083.375</v>
      </c>
      <c r="M125" s="25">
        <v>477609</v>
      </c>
      <c r="N125" s="25">
        <f t="shared" si="156"/>
        <v>470.08759842519686</v>
      </c>
      <c r="O125" s="25">
        <v>125150</v>
      </c>
      <c r="P125" s="25">
        <f t="shared" si="157"/>
        <v>123.17913385826772</v>
      </c>
      <c r="Q125" s="25">
        <v>480133</v>
      </c>
      <c r="R125" s="25">
        <f t="shared" si="158"/>
        <v>472.5718503937008</v>
      </c>
      <c r="S125" s="25">
        <v>451551</v>
      </c>
      <c r="T125" s="25">
        <f t="shared" si="159"/>
        <v>444.43996062992125</v>
      </c>
      <c r="U125" s="25">
        <v>0</v>
      </c>
      <c r="V125" s="25">
        <f t="shared" si="160"/>
        <v>0</v>
      </c>
      <c r="W125" s="25">
        <v>146682</v>
      </c>
      <c r="X125" s="25">
        <f t="shared" si="161"/>
        <v>144.37204724409449</v>
      </c>
      <c r="Y125" s="25">
        <v>0</v>
      </c>
      <c r="Z125" s="25">
        <f t="shared" si="162"/>
        <v>0</v>
      </c>
      <c r="AA125" s="25">
        <v>0</v>
      </c>
      <c r="AB125" s="25">
        <f t="shared" si="163"/>
        <v>0</v>
      </c>
      <c r="AC125" s="25">
        <v>0</v>
      </c>
      <c r="AD125" s="25">
        <f t="shared" si="164"/>
        <v>0</v>
      </c>
      <c r="AE125" s="25">
        <v>25883</v>
      </c>
      <c r="AF125" s="25">
        <f t="shared" si="165"/>
        <v>25.4753937007874</v>
      </c>
      <c r="AG125" s="25">
        <v>0</v>
      </c>
      <c r="AH125" s="25">
        <f t="shared" si="166"/>
        <v>0</v>
      </c>
      <c r="AI125" s="25">
        <v>4464</v>
      </c>
      <c r="AJ125" s="25">
        <f t="shared" si="167"/>
        <v>4.393700787401575</v>
      </c>
      <c r="AK125" s="25">
        <v>0</v>
      </c>
      <c r="AL125" s="25">
        <f t="shared" si="168"/>
        <v>0</v>
      </c>
      <c r="AM125" s="25">
        <v>8385</v>
      </c>
      <c r="AN125" s="25">
        <f t="shared" si="169"/>
        <v>8.2529527559055111</v>
      </c>
      <c r="AO125" s="26">
        <f t="shared" si="170"/>
        <v>6827087</v>
      </c>
      <c r="AP125" s="25">
        <f t="shared" si="171"/>
        <v>6719.5738188976375</v>
      </c>
    </row>
    <row r="126" spans="1:42" ht="15" customHeight="1" x14ac:dyDescent="0.2">
      <c r="A126" s="22" t="s">
        <v>191</v>
      </c>
      <c r="B126" s="46" t="s">
        <v>232</v>
      </c>
      <c r="C126" s="23" t="s">
        <v>192</v>
      </c>
      <c r="D126" s="24">
        <v>600</v>
      </c>
      <c r="E126" s="25">
        <v>714422</v>
      </c>
      <c r="F126" s="25">
        <f t="shared" si="152"/>
        <v>1190.7033333333334</v>
      </c>
      <c r="G126" s="25">
        <v>0</v>
      </c>
      <c r="H126" s="25">
        <f t="shared" si="153"/>
        <v>0</v>
      </c>
      <c r="I126" s="25">
        <v>165000</v>
      </c>
      <c r="J126" s="25">
        <f t="shared" si="154"/>
        <v>275</v>
      </c>
      <c r="K126" s="25">
        <v>2279813</v>
      </c>
      <c r="L126" s="25">
        <f t="shared" si="155"/>
        <v>3799.6883333333335</v>
      </c>
      <c r="M126" s="25">
        <v>106401</v>
      </c>
      <c r="N126" s="25">
        <f t="shared" si="156"/>
        <v>177.33500000000001</v>
      </c>
      <c r="O126" s="25">
        <v>108177</v>
      </c>
      <c r="P126" s="25">
        <f t="shared" si="157"/>
        <v>180.29499999999999</v>
      </c>
      <c r="Q126" s="25">
        <v>160994</v>
      </c>
      <c r="R126" s="25">
        <f t="shared" si="158"/>
        <v>268.32333333333332</v>
      </c>
      <c r="S126" s="25">
        <v>181324</v>
      </c>
      <c r="T126" s="25">
        <f t="shared" si="159"/>
        <v>302.20666666666665</v>
      </c>
      <c r="U126" s="25">
        <v>0</v>
      </c>
      <c r="V126" s="25">
        <f t="shared" si="160"/>
        <v>0</v>
      </c>
      <c r="W126" s="25">
        <v>41643</v>
      </c>
      <c r="X126" s="25">
        <f t="shared" si="161"/>
        <v>69.405000000000001</v>
      </c>
      <c r="Y126" s="25">
        <v>0</v>
      </c>
      <c r="Z126" s="25">
        <f t="shared" si="162"/>
        <v>0</v>
      </c>
      <c r="AA126" s="25">
        <v>0</v>
      </c>
      <c r="AB126" s="25">
        <f t="shared" si="163"/>
        <v>0</v>
      </c>
      <c r="AC126" s="25">
        <v>0</v>
      </c>
      <c r="AD126" s="25">
        <f t="shared" si="164"/>
        <v>0</v>
      </c>
      <c r="AE126" s="25">
        <v>0</v>
      </c>
      <c r="AF126" s="25">
        <f t="shared" si="165"/>
        <v>0</v>
      </c>
      <c r="AG126" s="25">
        <v>0</v>
      </c>
      <c r="AH126" s="25">
        <f t="shared" si="166"/>
        <v>0</v>
      </c>
      <c r="AI126" s="25">
        <v>0</v>
      </c>
      <c r="AJ126" s="25">
        <f t="shared" si="167"/>
        <v>0</v>
      </c>
      <c r="AK126" s="25">
        <v>0</v>
      </c>
      <c r="AL126" s="25">
        <f t="shared" si="168"/>
        <v>0</v>
      </c>
      <c r="AM126" s="25">
        <v>0</v>
      </c>
      <c r="AN126" s="25">
        <f t="shared" si="169"/>
        <v>0</v>
      </c>
      <c r="AO126" s="26">
        <f t="shared" si="170"/>
        <v>3757774</v>
      </c>
      <c r="AP126" s="25">
        <f t="shared" si="171"/>
        <v>6262.9566666666669</v>
      </c>
    </row>
    <row r="127" spans="1:42" ht="15" customHeight="1" x14ac:dyDescent="0.2">
      <c r="A127" s="27" t="s">
        <v>193</v>
      </c>
      <c r="B127" s="47" t="s">
        <v>232</v>
      </c>
      <c r="C127" s="28" t="s">
        <v>194</v>
      </c>
      <c r="D127" s="29">
        <v>553</v>
      </c>
      <c r="E127" s="30">
        <v>261627</v>
      </c>
      <c r="F127" s="30">
        <f t="shared" si="152"/>
        <v>473.10488245931282</v>
      </c>
      <c r="G127" s="30">
        <v>0</v>
      </c>
      <c r="H127" s="30">
        <f t="shared" si="153"/>
        <v>0</v>
      </c>
      <c r="I127" s="30">
        <v>561579</v>
      </c>
      <c r="J127" s="30">
        <f t="shared" si="154"/>
        <v>1015.5135623869801</v>
      </c>
      <c r="K127" s="30">
        <v>1781282</v>
      </c>
      <c r="L127" s="30">
        <f t="shared" si="155"/>
        <v>3221.1247739602168</v>
      </c>
      <c r="M127" s="30">
        <v>163806</v>
      </c>
      <c r="N127" s="30">
        <f t="shared" si="156"/>
        <v>296.21338155515372</v>
      </c>
      <c r="O127" s="30">
        <v>104111</v>
      </c>
      <c r="P127" s="30">
        <f t="shared" si="157"/>
        <v>188.26582278481013</v>
      </c>
      <c r="Q127" s="30">
        <v>148917</v>
      </c>
      <c r="R127" s="30">
        <f t="shared" si="158"/>
        <v>269.2893309222423</v>
      </c>
      <c r="S127" s="30">
        <v>0</v>
      </c>
      <c r="T127" s="30">
        <f t="shared" si="159"/>
        <v>0</v>
      </c>
      <c r="U127" s="30">
        <v>0</v>
      </c>
      <c r="V127" s="30">
        <f t="shared" si="160"/>
        <v>0</v>
      </c>
      <c r="W127" s="30">
        <v>67111</v>
      </c>
      <c r="X127" s="30">
        <f t="shared" si="161"/>
        <v>121.35804701627487</v>
      </c>
      <c r="Y127" s="30">
        <v>0</v>
      </c>
      <c r="Z127" s="30">
        <f t="shared" si="162"/>
        <v>0</v>
      </c>
      <c r="AA127" s="30">
        <v>0</v>
      </c>
      <c r="AB127" s="30">
        <f t="shared" si="163"/>
        <v>0</v>
      </c>
      <c r="AC127" s="30">
        <v>0</v>
      </c>
      <c r="AD127" s="30">
        <f t="shared" si="164"/>
        <v>0</v>
      </c>
      <c r="AE127" s="30">
        <v>6765</v>
      </c>
      <c r="AF127" s="30">
        <f t="shared" si="165"/>
        <v>12.233273056057866</v>
      </c>
      <c r="AG127" s="30">
        <v>0</v>
      </c>
      <c r="AH127" s="30">
        <f t="shared" si="166"/>
        <v>0</v>
      </c>
      <c r="AI127" s="30">
        <v>0</v>
      </c>
      <c r="AJ127" s="30">
        <f t="shared" si="167"/>
        <v>0</v>
      </c>
      <c r="AK127" s="30">
        <v>0</v>
      </c>
      <c r="AL127" s="30">
        <f t="shared" si="168"/>
        <v>0</v>
      </c>
      <c r="AM127" s="30">
        <v>16000</v>
      </c>
      <c r="AN127" s="30">
        <f t="shared" si="169"/>
        <v>28.933092224231466</v>
      </c>
      <c r="AO127" s="31">
        <f t="shared" si="170"/>
        <v>3111198</v>
      </c>
      <c r="AP127" s="30">
        <f t="shared" si="171"/>
        <v>5626.0361663652802</v>
      </c>
    </row>
    <row r="128" spans="1:42" ht="15" customHeight="1" x14ac:dyDescent="0.2">
      <c r="A128" s="16" t="s">
        <v>195</v>
      </c>
      <c r="B128" s="45" t="s">
        <v>232</v>
      </c>
      <c r="C128" s="17" t="s">
        <v>196</v>
      </c>
      <c r="D128" s="18">
        <v>858</v>
      </c>
      <c r="E128" s="19">
        <v>202944</v>
      </c>
      <c r="F128" s="19">
        <f t="shared" si="152"/>
        <v>236.53146853146853</v>
      </c>
      <c r="G128" s="19">
        <v>0</v>
      </c>
      <c r="H128" s="19">
        <f t="shared" si="153"/>
        <v>0</v>
      </c>
      <c r="I128" s="19">
        <v>576692</v>
      </c>
      <c r="J128" s="19">
        <f t="shared" si="154"/>
        <v>672.13519813519815</v>
      </c>
      <c r="K128" s="19">
        <v>3412517</v>
      </c>
      <c r="L128" s="19">
        <f t="shared" si="155"/>
        <v>3977.2925407925409</v>
      </c>
      <c r="M128" s="19">
        <v>323312</v>
      </c>
      <c r="N128" s="19">
        <f t="shared" si="156"/>
        <v>376.82051282051282</v>
      </c>
      <c r="O128" s="19">
        <v>207542</v>
      </c>
      <c r="P128" s="19">
        <f t="shared" si="157"/>
        <v>241.8904428904429</v>
      </c>
      <c r="Q128" s="19">
        <v>858593</v>
      </c>
      <c r="R128" s="19">
        <f t="shared" si="158"/>
        <v>1000.6911421911421</v>
      </c>
      <c r="S128" s="19">
        <v>221453</v>
      </c>
      <c r="T128" s="19">
        <f t="shared" si="159"/>
        <v>258.10372960372962</v>
      </c>
      <c r="U128" s="19">
        <v>0</v>
      </c>
      <c r="V128" s="19">
        <f t="shared" si="160"/>
        <v>0</v>
      </c>
      <c r="W128" s="19">
        <v>305400</v>
      </c>
      <c r="X128" s="19">
        <f t="shared" si="161"/>
        <v>355.94405594405595</v>
      </c>
      <c r="Y128" s="19">
        <v>0</v>
      </c>
      <c r="Z128" s="19">
        <f t="shared" si="162"/>
        <v>0</v>
      </c>
      <c r="AA128" s="19">
        <v>0</v>
      </c>
      <c r="AB128" s="19">
        <f t="shared" si="163"/>
        <v>0</v>
      </c>
      <c r="AC128" s="19">
        <v>0</v>
      </c>
      <c r="AD128" s="19">
        <f t="shared" si="164"/>
        <v>0</v>
      </c>
      <c r="AE128" s="19">
        <v>123927</v>
      </c>
      <c r="AF128" s="19">
        <f t="shared" si="165"/>
        <v>144.43706293706293</v>
      </c>
      <c r="AG128" s="19">
        <v>0</v>
      </c>
      <c r="AH128" s="19">
        <f t="shared" si="166"/>
        <v>0</v>
      </c>
      <c r="AI128" s="19">
        <v>0</v>
      </c>
      <c r="AJ128" s="19">
        <f t="shared" si="167"/>
        <v>0</v>
      </c>
      <c r="AK128" s="19">
        <v>0</v>
      </c>
      <c r="AL128" s="19">
        <f t="shared" si="168"/>
        <v>0</v>
      </c>
      <c r="AM128" s="19">
        <v>0</v>
      </c>
      <c r="AN128" s="19">
        <f t="shared" si="169"/>
        <v>0</v>
      </c>
      <c r="AO128" s="20">
        <f t="shared" si="170"/>
        <v>6232380</v>
      </c>
      <c r="AP128" s="19">
        <f t="shared" si="171"/>
        <v>7263.8461538461543</v>
      </c>
    </row>
    <row r="129" spans="1:42" ht="15" customHeight="1" x14ac:dyDescent="0.2">
      <c r="A129" s="22" t="s">
        <v>197</v>
      </c>
      <c r="B129" s="46" t="s">
        <v>232</v>
      </c>
      <c r="C129" s="23" t="s">
        <v>198</v>
      </c>
      <c r="D129" s="24">
        <v>466</v>
      </c>
      <c r="E129" s="25">
        <v>163241</v>
      </c>
      <c r="F129" s="25">
        <f t="shared" si="152"/>
        <v>350.30257510729615</v>
      </c>
      <c r="G129" s="25">
        <v>0</v>
      </c>
      <c r="H129" s="25">
        <f t="shared" si="153"/>
        <v>0</v>
      </c>
      <c r="I129" s="25">
        <v>508479</v>
      </c>
      <c r="J129" s="25">
        <f t="shared" si="154"/>
        <v>1091.156652360515</v>
      </c>
      <c r="K129" s="25">
        <v>1472269</v>
      </c>
      <c r="L129" s="25">
        <f t="shared" si="155"/>
        <v>3159.3755364806866</v>
      </c>
      <c r="M129" s="25">
        <v>76118</v>
      </c>
      <c r="N129" s="25">
        <f t="shared" si="156"/>
        <v>163.34334763948499</v>
      </c>
      <c r="O129" s="25">
        <v>76158</v>
      </c>
      <c r="P129" s="25">
        <f t="shared" si="157"/>
        <v>163.42918454935622</v>
      </c>
      <c r="Q129" s="25">
        <v>636742</v>
      </c>
      <c r="R129" s="25">
        <f t="shared" si="158"/>
        <v>1366.3991416309013</v>
      </c>
      <c r="S129" s="25">
        <v>217398</v>
      </c>
      <c r="T129" s="25">
        <f t="shared" si="159"/>
        <v>466.51931330472104</v>
      </c>
      <c r="U129" s="25">
        <v>0</v>
      </c>
      <c r="V129" s="25">
        <f t="shared" si="160"/>
        <v>0</v>
      </c>
      <c r="W129" s="25">
        <v>0</v>
      </c>
      <c r="X129" s="25">
        <f t="shared" si="161"/>
        <v>0</v>
      </c>
      <c r="Y129" s="25">
        <v>0</v>
      </c>
      <c r="Z129" s="25">
        <f t="shared" si="162"/>
        <v>0</v>
      </c>
      <c r="AA129" s="25">
        <v>0</v>
      </c>
      <c r="AB129" s="25">
        <f t="shared" si="163"/>
        <v>0</v>
      </c>
      <c r="AC129" s="25">
        <v>0</v>
      </c>
      <c r="AD129" s="25">
        <f t="shared" si="164"/>
        <v>0</v>
      </c>
      <c r="AE129" s="25">
        <v>0</v>
      </c>
      <c r="AF129" s="25">
        <f t="shared" si="165"/>
        <v>0</v>
      </c>
      <c r="AG129" s="25">
        <v>0</v>
      </c>
      <c r="AH129" s="25">
        <f t="shared" si="166"/>
        <v>0</v>
      </c>
      <c r="AI129" s="25">
        <v>0</v>
      </c>
      <c r="AJ129" s="25">
        <f t="shared" si="167"/>
        <v>0</v>
      </c>
      <c r="AK129" s="25">
        <v>0</v>
      </c>
      <c r="AL129" s="25">
        <f t="shared" si="168"/>
        <v>0</v>
      </c>
      <c r="AM129" s="25">
        <v>0</v>
      </c>
      <c r="AN129" s="25">
        <f t="shared" si="169"/>
        <v>0</v>
      </c>
      <c r="AO129" s="26">
        <f t="shared" si="170"/>
        <v>3150405</v>
      </c>
      <c r="AP129" s="25">
        <f t="shared" si="171"/>
        <v>6760.5257510729616</v>
      </c>
    </row>
    <row r="130" spans="1:42" ht="15" customHeight="1" x14ac:dyDescent="0.2">
      <c r="A130" s="22" t="s">
        <v>199</v>
      </c>
      <c r="B130" s="46" t="s">
        <v>232</v>
      </c>
      <c r="C130" s="23" t="s">
        <v>200</v>
      </c>
      <c r="D130" s="24">
        <v>970</v>
      </c>
      <c r="E130" s="25">
        <v>192197</v>
      </c>
      <c r="F130" s="25">
        <f t="shared" si="152"/>
        <v>198.14123711340207</v>
      </c>
      <c r="G130" s="25">
        <v>202719</v>
      </c>
      <c r="H130" s="25">
        <f t="shared" si="153"/>
        <v>208.98865979381443</v>
      </c>
      <c r="I130" s="25">
        <v>618045</v>
      </c>
      <c r="J130" s="25">
        <f t="shared" si="154"/>
        <v>637.15979381443299</v>
      </c>
      <c r="K130" s="25">
        <v>3421139</v>
      </c>
      <c r="L130" s="25">
        <f t="shared" si="155"/>
        <v>3526.9474226804123</v>
      </c>
      <c r="M130" s="25">
        <v>296996</v>
      </c>
      <c r="N130" s="25">
        <f t="shared" si="156"/>
        <v>306.1814432989691</v>
      </c>
      <c r="O130" s="25">
        <v>162672</v>
      </c>
      <c r="P130" s="25">
        <f t="shared" si="157"/>
        <v>167.70309278350516</v>
      </c>
      <c r="Q130" s="25">
        <v>0</v>
      </c>
      <c r="R130" s="25">
        <f t="shared" si="158"/>
        <v>0</v>
      </c>
      <c r="S130" s="25">
        <v>0</v>
      </c>
      <c r="T130" s="25">
        <f t="shared" si="159"/>
        <v>0</v>
      </c>
      <c r="U130" s="25">
        <v>0</v>
      </c>
      <c r="V130" s="25">
        <f t="shared" si="160"/>
        <v>0</v>
      </c>
      <c r="W130" s="25">
        <v>96920</v>
      </c>
      <c r="X130" s="25">
        <f t="shared" si="161"/>
        <v>99.917525773195877</v>
      </c>
      <c r="Y130" s="25">
        <v>0</v>
      </c>
      <c r="Z130" s="25">
        <f t="shared" si="162"/>
        <v>0</v>
      </c>
      <c r="AA130" s="25">
        <v>295202</v>
      </c>
      <c r="AB130" s="25">
        <f t="shared" si="163"/>
        <v>304.33195876288659</v>
      </c>
      <c r="AC130" s="25">
        <v>0</v>
      </c>
      <c r="AD130" s="25">
        <f t="shared" si="164"/>
        <v>0</v>
      </c>
      <c r="AE130" s="25">
        <v>0</v>
      </c>
      <c r="AF130" s="25">
        <f t="shared" si="165"/>
        <v>0</v>
      </c>
      <c r="AG130" s="25">
        <v>0</v>
      </c>
      <c r="AH130" s="25">
        <f t="shared" si="166"/>
        <v>0</v>
      </c>
      <c r="AI130" s="25">
        <v>0</v>
      </c>
      <c r="AJ130" s="25">
        <f t="shared" si="167"/>
        <v>0</v>
      </c>
      <c r="AK130" s="25">
        <v>0</v>
      </c>
      <c r="AL130" s="25">
        <f t="shared" si="168"/>
        <v>0</v>
      </c>
      <c r="AM130" s="25">
        <v>0</v>
      </c>
      <c r="AN130" s="25">
        <f t="shared" si="169"/>
        <v>0</v>
      </c>
      <c r="AO130" s="26">
        <f t="shared" si="170"/>
        <v>5285890</v>
      </c>
      <c r="AP130" s="25">
        <f t="shared" si="171"/>
        <v>5449.3711340206182</v>
      </c>
    </row>
    <row r="131" spans="1:42" ht="15" customHeight="1" x14ac:dyDescent="0.2">
      <c r="A131" s="22" t="s">
        <v>201</v>
      </c>
      <c r="B131" s="46" t="s">
        <v>232</v>
      </c>
      <c r="C131" s="23" t="s">
        <v>202</v>
      </c>
      <c r="D131" s="24">
        <v>786</v>
      </c>
      <c r="E131" s="25">
        <v>833381</v>
      </c>
      <c r="F131" s="25">
        <f t="shared" si="152"/>
        <v>1060.2811704834605</v>
      </c>
      <c r="G131" s="25">
        <v>0</v>
      </c>
      <c r="H131" s="25">
        <f t="shared" si="153"/>
        <v>0</v>
      </c>
      <c r="I131" s="25">
        <v>557449</v>
      </c>
      <c r="J131" s="25">
        <f t="shared" si="154"/>
        <v>709.22264631043254</v>
      </c>
      <c r="K131" s="25">
        <v>2414158</v>
      </c>
      <c r="L131" s="25">
        <f t="shared" si="155"/>
        <v>3071.4478371501273</v>
      </c>
      <c r="M131" s="25">
        <v>248922</v>
      </c>
      <c r="N131" s="25">
        <f t="shared" si="156"/>
        <v>316.69465648854964</v>
      </c>
      <c r="O131" s="25">
        <v>108254</v>
      </c>
      <c r="P131" s="25">
        <f t="shared" si="157"/>
        <v>137.72773536895673</v>
      </c>
      <c r="Q131" s="25">
        <v>394165</v>
      </c>
      <c r="R131" s="25">
        <f t="shared" si="158"/>
        <v>501.48218829516537</v>
      </c>
      <c r="S131" s="25">
        <v>59930</v>
      </c>
      <c r="T131" s="25">
        <f t="shared" si="159"/>
        <v>76.246819338422398</v>
      </c>
      <c r="U131" s="25">
        <v>0</v>
      </c>
      <c r="V131" s="25">
        <f t="shared" si="160"/>
        <v>0</v>
      </c>
      <c r="W131" s="25">
        <v>95506</v>
      </c>
      <c r="X131" s="25">
        <f t="shared" si="161"/>
        <v>121.5089058524173</v>
      </c>
      <c r="Y131" s="25">
        <v>0</v>
      </c>
      <c r="Z131" s="25">
        <f t="shared" si="162"/>
        <v>0</v>
      </c>
      <c r="AA131" s="25">
        <v>0</v>
      </c>
      <c r="AB131" s="25">
        <f t="shared" si="163"/>
        <v>0</v>
      </c>
      <c r="AC131" s="25">
        <v>0</v>
      </c>
      <c r="AD131" s="25">
        <f t="shared" si="164"/>
        <v>0</v>
      </c>
      <c r="AE131" s="25">
        <v>42598</v>
      </c>
      <c r="AF131" s="25">
        <f t="shared" si="165"/>
        <v>54.195928753180659</v>
      </c>
      <c r="AG131" s="25">
        <v>0</v>
      </c>
      <c r="AH131" s="25">
        <f t="shared" si="166"/>
        <v>0</v>
      </c>
      <c r="AI131" s="25">
        <v>0</v>
      </c>
      <c r="AJ131" s="25">
        <f t="shared" si="167"/>
        <v>0</v>
      </c>
      <c r="AK131" s="25">
        <v>0</v>
      </c>
      <c r="AL131" s="25">
        <f t="shared" si="168"/>
        <v>0</v>
      </c>
      <c r="AM131" s="25">
        <v>0</v>
      </c>
      <c r="AN131" s="25">
        <f t="shared" si="169"/>
        <v>0</v>
      </c>
      <c r="AO131" s="26">
        <f t="shared" si="170"/>
        <v>4754363</v>
      </c>
      <c r="AP131" s="25">
        <f t="shared" si="171"/>
        <v>6048.8078880407129</v>
      </c>
    </row>
    <row r="132" spans="1:42" ht="15" customHeight="1" x14ac:dyDescent="0.2">
      <c r="A132" s="27" t="s">
        <v>203</v>
      </c>
      <c r="B132" s="47" t="s">
        <v>232</v>
      </c>
      <c r="C132" s="28" t="s">
        <v>204</v>
      </c>
      <c r="D132" s="29">
        <v>1109</v>
      </c>
      <c r="E132" s="30">
        <v>1365607</v>
      </c>
      <c r="F132" s="30">
        <f t="shared" si="152"/>
        <v>1231.3859332732191</v>
      </c>
      <c r="G132" s="30">
        <v>0</v>
      </c>
      <c r="H132" s="30">
        <f t="shared" si="153"/>
        <v>0</v>
      </c>
      <c r="I132" s="30">
        <v>947591</v>
      </c>
      <c r="J132" s="30">
        <f t="shared" si="154"/>
        <v>854.45536519386837</v>
      </c>
      <c r="K132" s="30">
        <v>3448057</v>
      </c>
      <c r="L132" s="30">
        <f t="shared" si="155"/>
        <v>3109.1587015329123</v>
      </c>
      <c r="M132" s="30">
        <v>586256</v>
      </c>
      <c r="N132" s="30">
        <f t="shared" si="156"/>
        <v>528.63480613165018</v>
      </c>
      <c r="O132" s="30">
        <v>195504</v>
      </c>
      <c r="P132" s="30">
        <f t="shared" si="157"/>
        <v>176.28854824165916</v>
      </c>
      <c r="Q132" s="30">
        <v>291291</v>
      </c>
      <c r="R132" s="30">
        <f t="shared" si="158"/>
        <v>262.66095581605049</v>
      </c>
      <c r="S132" s="30">
        <v>247090</v>
      </c>
      <c r="T132" s="30">
        <f t="shared" si="159"/>
        <v>222.80432822362488</v>
      </c>
      <c r="U132" s="30">
        <v>0</v>
      </c>
      <c r="V132" s="30">
        <f t="shared" si="160"/>
        <v>0</v>
      </c>
      <c r="W132" s="30">
        <v>130580</v>
      </c>
      <c r="X132" s="30">
        <f t="shared" si="161"/>
        <v>117.74571686203787</v>
      </c>
      <c r="Y132" s="30">
        <v>0</v>
      </c>
      <c r="Z132" s="30">
        <f t="shared" si="162"/>
        <v>0</v>
      </c>
      <c r="AA132" s="30">
        <v>0</v>
      </c>
      <c r="AB132" s="30">
        <f t="shared" si="163"/>
        <v>0</v>
      </c>
      <c r="AC132" s="30">
        <v>0</v>
      </c>
      <c r="AD132" s="30">
        <f t="shared" si="164"/>
        <v>0</v>
      </c>
      <c r="AE132" s="30">
        <v>33836</v>
      </c>
      <c r="AF132" s="30">
        <f t="shared" si="165"/>
        <v>30.510369702434627</v>
      </c>
      <c r="AG132" s="30">
        <v>0</v>
      </c>
      <c r="AH132" s="30">
        <f t="shared" si="166"/>
        <v>0</v>
      </c>
      <c r="AI132" s="30">
        <v>0</v>
      </c>
      <c r="AJ132" s="30">
        <f t="shared" si="167"/>
        <v>0</v>
      </c>
      <c r="AK132" s="30">
        <v>0</v>
      </c>
      <c r="AL132" s="30">
        <f t="shared" si="168"/>
        <v>0</v>
      </c>
      <c r="AM132" s="30">
        <v>0</v>
      </c>
      <c r="AN132" s="30">
        <f t="shared" si="169"/>
        <v>0</v>
      </c>
      <c r="AO132" s="31">
        <f t="shared" si="170"/>
        <v>7245812</v>
      </c>
      <c r="AP132" s="30">
        <f t="shared" si="171"/>
        <v>6533.6447249774574</v>
      </c>
    </row>
    <row r="133" spans="1:42" ht="15" customHeight="1" x14ac:dyDescent="0.2">
      <c r="A133" s="16" t="s">
        <v>205</v>
      </c>
      <c r="B133" s="45" t="s">
        <v>232</v>
      </c>
      <c r="C133" s="17" t="s">
        <v>206</v>
      </c>
      <c r="D133" s="18">
        <v>1761</v>
      </c>
      <c r="E133" s="19">
        <v>555343</v>
      </c>
      <c r="F133" s="19">
        <f t="shared" si="152"/>
        <v>315.35661555934126</v>
      </c>
      <c r="G133" s="19">
        <v>0</v>
      </c>
      <c r="H133" s="19">
        <f t="shared" si="153"/>
        <v>0</v>
      </c>
      <c r="I133" s="19">
        <v>1590212</v>
      </c>
      <c r="J133" s="19">
        <f t="shared" si="154"/>
        <v>903.01646791595681</v>
      </c>
      <c r="K133" s="19">
        <v>6792726</v>
      </c>
      <c r="L133" s="19">
        <f t="shared" si="155"/>
        <v>3857.311754684838</v>
      </c>
      <c r="M133" s="19">
        <v>676251</v>
      </c>
      <c r="N133" s="19">
        <f t="shared" si="156"/>
        <v>384.01533219761501</v>
      </c>
      <c r="O133" s="19">
        <v>557858</v>
      </c>
      <c r="P133" s="19">
        <f t="shared" si="157"/>
        <v>316.78478137421922</v>
      </c>
      <c r="Q133" s="19">
        <v>196551</v>
      </c>
      <c r="R133" s="19">
        <f t="shared" si="158"/>
        <v>111.61328790459966</v>
      </c>
      <c r="S133" s="19">
        <v>313085</v>
      </c>
      <c r="T133" s="19">
        <f t="shared" si="159"/>
        <v>177.78818852924474</v>
      </c>
      <c r="U133" s="19">
        <v>46639</v>
      </c>
      <c r="V133" s="19">
        <f t="shared" si="160"/>
        <v>26.484383872799544</v>
      </c>
      <c r="W133" s="19">
        <v>322635</v>
      </c>
      <c r="X133" s="19">
        <f t="shared" si="161"/>
        <v>183.21124361158434</v>
      </c>
      <c r="Y133" s="19">
        <v>0</v>
      </c>
      <c r="Z133" s="19">
        <f t="shared" si="162"/>
        <v>0</v>
      </c>
      <c r="AA133" s="19">
        <v>0</v>
      </c>
      <c r="AB133" s="19">
        <f t="shared" si="163"/>
        <v>0</v>
      </c>
      <c r="AC133" s="19">
        <v>0</v>
      </c>
      <c r="AD133" s="19">
        <f t="shared" si="164"/>
        <v>0</v>
      </c>
      <c r="AE133" s="19">
        <v>170569</v>
      </c>
      <c r="AF133" s="19">
        <f t="shared" si="165"/>
        <v>96.859170925610442</v>
      </c>
      <c r="AG133" s="19">
        <v>0</v>
      </c>
      <c r="AH133" s="19">
        <f t="shared" si="166"/>
        <v>0</v>
      </c>
      <c r="AI133" s="19">
        <v>0</v>
      </c>
      <c r="AJ133" s="19">
        <f t="shared" si="167"/>
        <v>0</v>
      </c>
      <c r="AK133" s="19">
        <v>0</v>
      </c>
      <c r="AL133" s="19">
        <f t="shared" si="168"/>
        <v>0</v>
      </c>
      <c r="AM133" s="19">
        <v>0</v>
      </c>
      <c r="AN133" s="19">
        <f t="shared" si="169"/>
        <v>0</v>
      </c>
      <c r="AO133" s="20">
        <f t="shared" si="170"/>
        <v>11221869</v>
      </c>
      <c r="AP133" s="19">
        <f t="shared" si="171"/>
        <v>6372.4412265758092</v>
      </c>
    </row>
    <row r="134" spans="1:42" ht="15" customHeight="1" x14ac:dyDescent="0.2">
      <c r="A134" s="22" t="s">
        <v>207</v>
      </c>
      <c r="B134" s="46" t="s">
        <v>232</v>
      </c>
      <c r="C134" s="23" t="s">
        <v>208</v>
      </c>
      <c r="D134" s="24">
        <v>802</v>
      </c>
      <c r="E134" s="25">
        <v>867486</v>
      </c>
      <c r="F134" s="25">
        <f t="shared" si="152"/>
        <v>1081.6533665835411</v>
      </c>
      <c r="G134" s="25">
        <v>0</v>
      </c>
      <c r="H134" s="25">
        <f t="shared" si="153"/>
        <v>0</v>
      </c>
      <c r="I134" s="25">
        <v>779553</v>
      </c>
      <c r="J134" s="25">
        <f t="shared" si="154"/>
        <v>972.01122194513721</v>
      </c>
      <c r="K134" s="25">
        <v>2685084</v>
      </c>
      <c r="L134" s="25">
        <f t="shared" si="155"/>
        <v>3347.9850374064836</v>
      </c>
      <c r="M134" s="25">
        <v>445824</v>
      </c>
      <c r="N134" s="25">
        <f t="shared" si="156"/>
        <v>555.89027431421448</v>
      </c>
      <c r="O134" s="25">
        <v>113850</v>
      </c>
      <c r="P134" s="25">
        <f t="shared" si="157"/>
        <v>141.95760598503742</v>
      </c>
      <c r="Q134" s="25">
        <v>252021</v>
      </c>
      <c r="R134" s="25">
        <f t="shared" si="158"/>
        <v>314.24064837905235</v>
      </c>
      <c r="S134" s="25">
        <v>154849</v>
      </c>
      <c r="T134" s="25">
        <f t="shared" si="159"/>
        <v>193.07855361596009</v>
      </c>
      <c r="U134" s="25">
        <v>0</v>
      </c>
      <c r="V134" s="25">
        <f t="shared" si="160"/>
        <v>0</v>
      </c>
      <c r="W134" s="25">
        <v>153574</v>
      </c>
      <c r="X134" s="25">
        <f t="shared" si="161"/>
        <v>191.48877805486285</v>
      </c>
      <c r="Y134" s="25">
        <v>0</v>
      </c>
      <c r="Z134" s="25">
        <f t="shared" si="162"/>
        <v>0</v>
      </c>
      <c r="AA134" s="25">
        <v>2822</v>
      </c>
      <c r="AB134" s="25">
        <f t="shared" si="163"/>
        <v>3.518703241895262</v>
      </c>
      <c r="AC134" s="25">
        <v>0</v>
      </c>
      <c r="AD134" s="25">
        <f t="shared" si="164"/>
        <v>0</v>
      </c>
      <c r="AE134" s="25">
        <v>28443</v>
      </c>
      <c r="AF134" s="25">
        <f t="shared" si="165"/>
        <v>35.465087281795512</v>
      </c>
      <c r="AG134" s="25">
        <v>0</v>
      </c>
      <c r="AH134" s="25">
        <f t="shared" si="166"/>
        <v>0</v>
      </c>
      <c r="AI134" s="25">
        <v>0</v>
      </c>
      <c r="AJ134" s="25">
        <f t="shared" si="167"/>
        <v>0</v>
      </c>
      <c r="AK134" s="25">
        <v>0</v>
      </c>
      <c r="AL134" s="25">
        <f t="shared" si="168"/>
        <v>0</v>
      </c>
      <c r="AM134" s="25">
        <v>0</v>
      </c>
      <c r="AN134" s="25">
        <f t="shared" si="169"/>
        <v>0</v>
      </c>
      <c r="AO134" s="26">
        <f t="shared" si="170"/>
        <v>5483506</v>
      </c>
      <c r="AP134" s="25">
        <f t="shared" si="171"/>
        <v>6837.2892768079801</v>
      </c>
    </row>
    <row r="135" spans="1:42" ht="15" customHeight="1" x14ac:dyDescent="0.2">
      <c r="A135" s="22" t="s">
        <v>209</v>
      </c>
      <c r="B135" s="46" t="s">
        <v>232</v>
      </c>
      <c r="C135" s="23" t="s">
        <v>210</v>
      </c>
      <c r="D135" s="24">
        <v>344</v>
      </c>
      <c r="E135" s="25">
        <v>152695</v>
      </c>
      <c r="F135" s="25">
        <f t="shared" si="152"/>
        <v>443.88081395348837</v>
      </c>
      <c r="G135" s="25">
        <v>0</v>
      </c>
      <c r="H135" s="25">
        <f t="shared" si="153"/>
        <v>0</v>
      </c>
      <c r="I135" s="25">
        <v>166273</v>
      </c>
      <c r="J135" s="25">
        <f t="shared" si="154"/>
        <v>483.35174418604652</v>
      </c>
      <c r="K135" s="25">
        <v>793381</v>
      </c>
      <c r="L135" s="25">
        <f t="shared" si="155"/>
        <v>2306.3401162790697</v>
      </c>
      <c r="M135" s="25">
        <v>0</v>
      </c>
      <c r="N135" s="25">
        <f t="shared" si="156"/>
        <v>0</v>
      </c>
      <c r="O135" s="25">
        <v>70116</v>
      </c>
      <c r="P135" s="25">
        <f t="shared" si="157"/>
        <v>203.82558139534885</v>
      </c>
      <c r="Q135" s="25">
        <v>48908</v>
      </c>
      <c r="R135" s="25">
        <f t="shared" si="158"/>
        <v>142.17441860465115</v>
      </c>
      <c r="S135" s="25">
        <v>3983</v>
      </c>
      <c r="T135" s="25">
        <f t="shared" si="159"/>
        <v>11.578488372093023</v>
      </c>
      <c r="U135" s="25">
        <v>0</v>
      </c>
      <c r="V135" s="25">
        <f t="shared" si="160"/>
        <v>0</v>
      </c>
      <c r="W135" s="25">
        <v>0</v>
      </c>
      <c r="X135" s="25">
        <f t="shared" si="161"/>
        <v>0</v>
      </c>
      <c r="Y135" s="25">
        <v>0</v>
      </c>
      <c r="Z135" s="25">
        <f t="shared" si="162"/>
        <v>0</v>
      </c>
      <c r="AA135" s="25">
        <v>0</v>
      </c>
      <c r="AB135" s="25">
        <f t="shared" si="163"/>
        <v>0</v>
      </c>
      <c r="AC135" s="25">
        <v>0</v>
      </c>
      <c r="AD135" s="25">
        <f t="shared" si="164"/>
        <v>0</v>
      </c>
      <c r="AE135" s="25">
        <v>112013</v>
      </c>
      <c r="AF135" s="25">
        <f t="shared" si="165"/>
        <v>325.61918604651163</v>
      </c>
      <c r="AG135" s="25">
        <v>0</v>
      </c>
      <c r="AH135" s="25">
        <f t="shared" si="166"/>
        <v>0</v>
      </c>
      <c r="AI135" s="25">
        <v>0</v>
      </c>
      <c r="AJ135" s="25">
        <f t="shared" si="167"/>
        <v>0</v>
      </c>
      <c r="AK135" s="25">
        <v>0</v>
      </c>
      <c r="AL135" s="25">
        <f t="shared" si="168"/>
        <v>0</v>
      </c>
      <c r="AM135" s="25">
        <v>0</v>
      </c>
      <c r="AN135" s="25">
        <f t="shared" si="169"/>
        <v>0</v>
      </c>
      <c r="AO135" s="26">
        <f t="shared" si="170"/>
        <v>1347369</v>
      </c>
      <c r="AP135" s="25">
        <f t="shared" si="171"/>
        <v>3916.7703488372094</v>
      </c>
    </row>
    <row r="136" spans="1:42" ht="15" customHeight="1" x14ac:dyDescent="0.2">
      <c r="A136" s="22" t="s">
        <v>211</v>
      </c>
      <c r="B136" s="46" t="s">
        <v>232</v>
      </c>
      <c r="C136" s="23" t="s">
        <v>212</v>
      </c>
      <c r="D136" s="24">
        <v>629</v>
      </c>
      <c r="E136" s="25">
        <v>156825</v>
      </c>
      <c r="F136" s="25">
        <f t="shared" si="152"/>
        <v>249.32432432432432</v>
      </c>
      <c r="G136" s="25">
        <v>0</v>
      </c>
      <c r="H136" s="25">
        <f t="shared" si="153"/>
        <v>0</v>
      </c>
      <c r="I136" s="25">
        <v>694183</v>
      </c>
      <c r="J136" s="25">
        <f t="shared" si="154"/>
        <v>1103.6295707472177</v>
      </c>
      <c r="K136" s="25">
        <v>2125514</v>
      </c>
      <c r="L136" s="25">
        <f t="shared" si="155"/>
        <v>3379.1955484896662</v>
      </c>
      <c r="M136" s="25">
        <v>207751</v>
      </c>
      <c r="N136" s="25">
        <f t="shared" si="156"/>
        <v>330.28775834658188</v>
      </c>
      <c r="O136" s="25">
        <v>400393</v>
      </c>
      <c r="P136" s="25">
        <f t="shared" si="157"/>
        <v>636.55484896661369</v>
      </c>
      <c r="Q136" s="25">
        <v>298316</v>
      </c>
      <c r="R136" s="25">
        <f t="shared" si="158"/>
        <v>474.27027027027026</v>
      </c>
      <c r="S136" s="25">
        <v>434093</v>
      </c>
      <c r="T136" s="25">
        <f t="shared" si="159"/>
        <v>690.13195548489671</v>
      </c>
      <c r="U136" s="25">
        <v>0</v>
      </c>
      <c r="V136" s="25">
        <f t="shared" si="160"/>
        <v>0</v>
      </c>
      <c r="W136" s="25">
        <v>56313</v>
      </c>
      <c r="X136" s="25">
        <f t="shared" si="161"/>
        <v>89.527821939586644</v>
      </c>
      <c r="Y136" s="25">
        <v>0</v>
      </c>
      <c r="Z136" s="25">
        <f t="shared" si="162"/>
        <v>0</v>
      </c>
      <c r="AA136" s="25">
        <v>0</v>
      </c>
      <c r="AB136" s="25">
        <f t="shared" si="163"/>
        <v>0</v>
      </c>
      <c r="AC136" s="25">
        <v>0</v>
      </c>
      <c r="AD136" s="25">
        <f t="shared" si="164"/>
        <v>0</v>
      </c>
      <c r="AE136" s="25">
        <v>120645</v>
      </c>
      <c r="AF136" s="25">
        <f t="shared" si="165"/>
        <v>191.80445151033388</v>
      </c>
      <c r="AG136" s="25">
        <v>0</v>
      </c>
      <c r="AH136" s="25">
        <f t="shared" si="166"/>
        <v>0</v>
      </c>
      <c r="AI136" s="25">
        <v>0</v>
      </c>
      <c r="AJ136" s="25">
        <f t="shared" si="167"/>
        <v>0</v>
      </c>
      <c r="AK136" s="25">
        <v>0</v>
      </c>
      <c r="AL136" s="25">
        <f t="shared" si="168"/>
        <v>0</v>
      </c>
      <c r="AM136" s="25">
        <v>0</v>
      </c>
      <c r="AN136" s="25">
        <f t="shared" si="169"/>
        <v>0</v>
      </c>
      <c r="AO136" s="26">
        <f t="shared" si="170"/>
        <v>4494033</v>
      </c>
      <c r="AP136" s="25">
        <f t="shared" si="171"/>
        <v>7144.7265500794911</v>
      </c>
    </row>
    <row r="137" spans="1:42" ht="15" customHeight="1" x14ac:dyDescent="0.2">
      <c r="A137" s="27" t="s">
        <v>213</v>
      </c>
      <c r="B137" s="47" t="s">
        <v>232</v>
      </c>
      <c r="C137" s="28" t="s">
        <v>214</v>
      </c>
      <c r="D137" s="29">
        <v>473</v>
      </c>
      <c r="E137" s="30">
        <v>244393</v>
      </c>
      <c r="F137" s="30">
        <f t="shared" si="152"/>
        <v>516.68710359408033</v>
      </c>
      <c r="G137" s="30">
        <v>0</v>
      </c>
      <c r="H137" s="30">
        <f t="shared" si="153"/>
        <v>0</v>
      </c>
      <c r="I137" s="30">
        <v>553202</v>
      </c>
      <c r="J137" s="30">
        <f t="shared" si="154"/>
        <v>1169.5602536997885</v>
      </c>
      <c r="K137" s="30">
        <v>1979243</v>
      </c>
      <c r="L137" s="30">
        <f t="shared" si="155"/>
        <v>4184.4460887949263</v>
      </c>
      <c r="M137" s="30">
        <v>94217</v>
      </c>
      <c r="N137" s="30">
        <f t="shared" si="156"/>
        <v>199.19027484143763</v>
      </c>
      <c r="O137" s="30">
        <v>176332</v>
      </c>
      <c r="P137" s="30">
        <f t="shared" si="157"/>
        <v>372.79492600422833</v>
      </c>
      <c r="Q137" s="30">
        <v>124084</v>
      </c>
      <c r="R137" s="30">
        <f t="shared" si="158"/>
        <v>262.33403805496829</v>
      </c>
      <c r="S137" s="30">
        <v>82420</v>
      </c>
      <c r="T137" s="30">
        <f t="shared" si="159"/>
        <v>174.2494714587738</v>
      </c>
      <c r="U137" s="30">
        <v>0</v>
      </c>
      <c r="V137" s="30">
        <f t="shared" si="160"/>
        <v>0</v>
      </c>
      <c r="W137" s="30">
        <v>69366</v>
      </c>
      <c r="X137" s="30">
        <f t="shared" si="161"/>
        <v>146.65116279069767</v>
      </c>
      <c r="Y137" s="30">
        <v>0</v>
      </c>
      <c r="Z137" s="30">
        <f t="shared" si="162"/>
        <v>0</v>
      </c>
      <c r="AA137" s="30">
        <v>0</v>
      </c>
      <c r="AB137" s="30">
        <f t="shared" si="163"/>
        <v>0</v>
      </c>
      <c r="AC137" s="30">
        <v>0</v>
      </c>
      <c r="AD137" s="30">
        <f t="shared" si="164"/>
        <v>0</v>
      </c>
      <c r="AE137" s="30">
        <v>0</v>
      </c>
      <c r="AF137" s="30">
        <f t="shared" si="165"/>
        <v>0</v>
      </c>
      <c r="AG137" s="30">
        <v>0</v>
      </c>
      <c r="AH137" s="30">
        <f t="shared" si="166"/>
        <v>0</v>
      </c>
      <c r="AI137" s="30">
        <v>0</v>
      </c>
      <c r="AJ137" s="30">
        <f t="shared" si="167"/>
        <v>0</v>
      </c>
      <c r="AK137" s="30">
        <v>0</v>
      </c>
      <c r="AL137" s="30">
        <f t="shared" si="168"/>
        <v>0</v>
      </c>
      <c r="AM137" s="30">
        <v>0</v>
      </c>
      <c r="AN137" s="30">
        <f t="shared" si="169"/>
        <v>0</v>
      </c>
      <c r="AO137" s="31">
        <f t="shared" si="170"/>
        <v>3323257</v>
      </c>
      <c r="AP137" s="30">
        <f t="shared" si="171"/>
        <v>7025.9133192389008</v>
      </c>
    </row>
    <row r="138" spans="1:42" ht="15" customHeight="1" x14ac:dyDescent="0.2">
      <c r="A138" s="16" t="s">
        <v>215</v>
      </c>
      <c r="B138" s="45" t="s">
        <v>232</v>
      </c>
      <c r="C138" s="17" t="s">
        <v>216</v>
      </c>
      <c r="D138" s="18">
        <v>561</v>
      </c>
      <c r="E138" s="19">
        <v>186201</v>
      </c>
      <c r="F138" s="19">
        <f t="shared" si="152"/>
        <v>331.90909090909093</v>
      </c>
      <c r="G138" s="19">
        <v>0</v>
      </c>
      <c r="H138" s="19">
        <f t="shared" si="153"/>
        <v>0</v>
      </c>
      <c r="I138" s="19">
        <v>376613</v>
      </c>
      <c r="J138" s="19">
        <f t="shared" si="154"/>
        <v>671.3244206773619</v>
      </c>
      <c r="K138" s="19">
        <v>1917321</v>
      </c>
      <c r="L138" s="19">
        <f t="shared" si="155"/>
        <v>3417.6844919786095</v>
      </c>
      <c r="M138" s="19">
        <v>255708</v>
      </c>
      <c r="N138" s="19">
        <f t="shared" si="156"/>
        <v>455.80748663101605</v>
      </c>
      <c r="O138" s="19">
        <v>27377</v>
      </c>
      <c r="P138" s="19">
        <f t="shared" si="157"/>
        <v>48.800356506238856</v>
      </c>
      <c r="Q138" s="19">
        <v>615846</v>
      </c>
      <c r="R138" s="19">
        <f t="shared" si="158"/>
        <v>1097.7647058823529</v>
      </c>
      <c r="S138" s="19">
        <v>101086</v>
      </c>
      <c r="T138" s="19">
        <f t="shared" si="159"/>
        <v>180.18894830659536</v>
      </c>
      <c r="U138" s="19">
        <v>0</v>
      </c>
      <c r="V138" s="19">
        <f t="shared" si="160"/>
        <v>0</v>
      </c>
      <c r="W138" s="19">
        <v>54620</v>
      </c>
      <c r="X138" s="19">
        <f t="shared" si="161"/>
        <v>97.361853832442065</v>
      </c>
      <c r="Y138" s="19">
        <v>0</v>
      </c>
      <c r="Z138" s="19">
        <f t="shared" si="162"/>
        <v>0</v>
      </c>
      <c r="AA138" s="19">
        <v>0</v>
      </c>
      <c r="AB138" s="19">
        <f t="shared" si="163"/>
        <v>0</v>
      </c>
      <c r="AC138" s="19">
        <v>0</v>
      </c>
      <c r="AD138" s="19">
        <f t="shared" si="164"/>
        <v>0</v>
      </c>
      <c r="AE138" s="19">
        <v>12089</v>
      </c>
      <c r="AF138" s="19">
        <f t="shared" si="165"/>
        <v>21.549019607843139</v>
      </c>
      <c r="AG138" s="19">
        <v>0</v>
      </c>
      <c r="AH138" s="19">
        <f t="shared" si="166"/>
        <v>0</v>
      </c>
      <c r="AI138" s="19">
        <v>0</v>
      </c>
      <c r="AJ138" s="19">
        <f t="shared" si="167"/>
        <v>0</v>
      </c>
      <c r="AK138" s="19">
        <v>0</v>
      </c>
      <c r="AL138" s="19">
        <f t="shared" si="168"/>
        <v>0</v>
      </c>
      <c r="AM138" s="19">
        <v>0</v>
      </c>
      <c r="AN138" s="19">
        <f t="shared" si="169"/>
        <v>0</v>
      </c>
      <c r="AO138" s="20">
        <f t="shared" si="170"/>
        <v>3546861</v>
      </c>
      <c r="AP138" s="19">
        <f t="shared" si="171"/>
        <v>6322.3903743315504</v>
      </c>
    </row>
    <row r="139" spans="1:42" ht="15" customHeight="1" x14ac:dyDescent="0.2">
      <c r="A139" s="22" t="s">
        <v>217</v>
      </c>
      <c r="B139" s="46" t="s">
        <v>232</v>
      </c>
      <c r="C139" s="23" t="s">
        <v>218</v>
      </c>
      <c r="D139" s="24">
        <v>443</v>
      </c>
      <c r="E139" s="25">
        <v>398869</v>
      </c>
      <c r="F139" s="25">
        <f t="shared" si="152"/>
        <v>900.38148984198642</v>
      </c>
      <c r="G139" s="25">
        <v>0</v>
      </c>
      <c r="H139" s="25">
        <f t="shared" si="153"/>
        <v>0</v>
      </c>
      <c r="I139" s="25">
        <v>498724</v>
      </c>
      <c r="J139" s="25">
        <f t="shared" si="154"/>
        <v>1125.7878103837472</v>
      </c>
      <c r="K139" s="25">
        <v>1556905</v>
      </c>
      <c r="L139" s="25">
        <f t="shared" si="155"/>
        <v>3514.4582392776524</v>
      </c>
      <c r="M139" s="25">
        <v>54625</v>
      </c>
      <c r="N139" s="25">
        <f t="shared" si="156"/>
        <v>123.30699774266365</v>
      </c>
      <c r="O139" s="25">
        <v>39799</v>
      </c>
      <c r="P139" s="25">
        <f t="shared" si="157"/>
        <v>89.839729119638832</v>
      </c>
      <c r="Q139" s="25">
        <v>149679</v>
      </c>
      <c r="R139" s="25">
        <f t="shared" si="158"/>
        <v>337.87584650112865</v>
      </c>
      <c r="S139" s="25">
        <v>0</v>
      </c>
      <c r="T139" s="25">
        <f t="shared" si="159"/>
        <v>0</v>
      </c>
      <c r="U139" s="25">
        <v>0</v>
      </c>
      <c r="V139" s="25">
        <f t="shared" si="160"/>
        <v>0</v>
      </c>
      <c r="W139" s="25">
        <v>52000</v>
      </c>
      <c r="X139" s="25">
        <f t="shared" si="161"/>
        <v>117.38148984198645</v>
      </c>
      <c r="Y139" s="25">
        <v>0</v>
      </c>
      <c r="Z139" s="25">
        <f t="shared" si="162"/>
        <v>0</v>
      </c>
      <c r="AA139" s="25">
        <v>0</v>
      </c>
      <c r="AB139" s="25">
        <f t="shared" si="163"/>
        <v>0</v>
      </c>
      <c r="AC139" s="25">
        <v>0</v>
      </c>
      <c r="AD139" s="25">
        <f t="shared" si="164"/>
        <v>0</v>
      </c>
      <c r="AE139" s="25">
        <v>27111</v>
      </c>
      <c r="AF139" s="25">
        <f t="shared" si="165"/>
        <v>61.198645598194133</v>
      </c>
      <c r="AG139" s="25">
        <v>0</v>
      </c>
      <c r="AH139" s="25">
        <f t="shared" si="166"/>
        <v>0</v>
      </c>
      <c r="AI139" s="25">
        <v>0</v>
      </c>
      <c r="AJ139" s="25">
        <f t="shared" si="167"/>
        <v>0</v>
      </c>
      <c r="AK139" s="25">
        <v>0</v>
      </c>
      <c r="AL139" s="25">
        <f t="shared" si="168"/>
        <v>0</v>
      </c>
      <c r="AM139" s="25">
        <v>0</v>
      </c>
      <c r="AN139" s="25">
        <f t="shared" si="169"/>
        <v>0</v>
      </c>
      <c r="AO139" s="26">
        <f t="shared" si="170"/>
        <v>2777712</v>
      </c>
      <c r="AP139" s="25">
        <f t="shared" si="171"/>
        <v>6270.230248306998</v>
      </c>
    </row>
    <row r="140" spans="1:42" ht="15" customHeight="1" x14ac:dyDescent="0.2">
      <c r="A140" s="22" t="s">
        <v>219</v>
      </c>
      <c r="B140" s="46" t="s">
        <v>232</v>
      </c>
      <c r="C140" s="23" t="s">
        <v>220</v>
      </c>
      <c r="D140" s="24">
        <v>643</v>
      </c>
      <c r="E140" s="25">
        <v>721045</v>
      </c>
      <c r="F140" s="25">
        <f t="shared" si="152"/>
        <v>1121.3763608087093</v>
      </c>
      <c r="G140" s="25">
        <v>0</v>
      </c>
      <c r="H140" s="25">
        <f t="shared" si="153"/>
        <v>0</v>
      </c>
      <c r="I140" s="25">
        <v>531812</v>
      </c>
      <c r="J140" s="25">
        <f t="shared" si="154"/>
        <v>827.07931570762048</v>
      </c>
      <c r="K140" s="25">
        <v>2208530</v>
      </c>
      <c r="L140" s="25">
        <f t="shared" si="155"/>
        <v>3434.7278382581649</v>
      </c>
      <c r="M140" s="25">
        <v>154719</v>
      </c>
      <c r="N140" s="25">
        <f t="shared" si="156"/>
        <v>240.62052877138413</v>
      </c>
      <c r="O140" s="25">
        <v>121354</v>
      </c>
      <c r="P140" s="25">
        <f t="shared" si="157"/>
        <v>188.73094867807154</v>
      </c>
      <c r="Q140" s="25">
        <v>362200</v>
      </c>
      <c r="R140" s="25">
        <f t="shared" si="158"/>
        <v>563.29704510108866</v>
      </c>
      <c r="S140" s="25">
        <v>94789</v>
      </c>
      <c r="T140" s="25">
        <f t="shared" si="159"/>
        <v>147.41679626749612</v>
      </c>
      <c r="U140" s="25">
        <v>0</v>
      </c>
      <c r="V140" s="25">
        <f t="shared" si="160"/>
        <v>0</v>
      </c>
      <c r="W140" s="25">
        <v>86323</v>
      </c>
      <c r="X140" s="25">
        <f t="shared" si="161"/>
        <v>134.25038880248835</v>
      </c>
      <c r="Y140" s="25">
        <v>0</v>
      </c>
      <c r="Z140" s="25">
        <f t="shared" si="162"/>
        <v>0</v>
      </c>
      <c r="AA140" s="25">
        <v>0</v>
      </c>
      <c r="AB140" s="25">
        <f t="shared" si="163"/>
        <v>0</v>
      </c>
      <c r="AC140" s="25">
        <v>0</v>
      </c>
      <c r="AD140" s="25">
        <f t="shared" si="164"/>
        <v>0</v>
      </c>
      <c r="AE140" s="25">
        <v>20618</v>
      </c>
      <c r="AF140" s="25">
        <f t="shared" si="165"/>
        <v>32.065318818040438</v>
      </c>
      <c r="AG140" s="25">
        <v>0</v>
      </c>
      <c r="AH140" s="25">
        <f t="shared" si="166"/>
        <v>0</v>
      </c>
      <c r="AI140" s="25">
        <v>0</v>
      </c>
      <c r="AJ140" s="25">
        <f t="shared" si="167"/>
        <v>0</v>
      </c>
      <c r="AK140" s="25">
        <v>0</v>
      </c>
      <c r="AL140" s="25">
        <f t="shared" si="168"/>
        <v>0</v>
      </c>
      <c r="AM140" s="25">
        <v>0</v>
      </c>
      <c r="AN140" s="25">
        <f t="shared" si="169"/>
        <v>0</v>
      </c>
      <c r="AO140" s="26">
        <f t="shared" si="170"/>
        <v>4301390</v>
      </c>
      <c r="AP140" s="25">
        <f t="shared" si="171"/>
        <v>6689.5645412130634</v>
      </c>
    </row>
    <row r="141" spans="1:42" ht="15" customHeight="1" x14ac:dyDescent="0.2">
      <c r="A141" s="22" t="s">
        <v>221</v>
      </c>
      <c r="B141" s="46" t="s">
        <v>232</v>
      </c>
      <c r="C141" s="23" t="s">
        <v>222</v>
      </c>
      <c r="D141" s="24">
        <v>161</v>
      </c>
      <c r="E141" s="25">
        <v>6631</v>
      </c>
      <c r="F141" s="25">
        <f t="shared" si="152"/>
        <v>41.186335403726709</v>
      </c>
      <c r="G141" s="25">
        <v>66646</v>
      </c>
      <c r="H141" s="25">
        <f t="shared" si="153"/>
        <v>413.9503105590062</v>
      </c>
      <c r="I141" s="25">
        <v>530708</v>
      </c>
      <c r="J141" s="25">
        <f t="shared" si="154"/>
        <v>3296.3229813664598</v>
      </c>
      <c r="K141" s="25">
        <v>1020009</v>
      </c>
      <c r="L141" s="25">
        <f t="shared" si="155"/>
        <v>6335.4596273291927</v>
      </c>
      <c r="M141" s="25">
        <v>93131</v>
      </c>
      <c r="N141" s="25">
        <f t="shared" si="156"/>
        <v>578.45341614906829</v>
      </c>
      <c r="O141" s="25">
        <v>34421</v>
      </c>
      <c r="P141" s="25">
        <f t="shared" si="157"/>
        <v>213.79503105590061</v>
      </c>
      <c r="Q141" s="25">
        <v>146916</v>
      </c>
      <c r="R141" s="25">
        <f t="shared" si="158"/>
        <v>912.52173913043475</v>
      </c>
      <c r="S141" s="25">
        <v>32118</v>
      </c>
      <c r="T141" s="25">
        <f t="shared" si="159"/>
        <v>199.49068322981367</v>
      </c>
      <c r="U141" s="25">
        <v>0</v>
      </c>
      <c r="V141" s="25">
        <f t="shared" si="160"/>
        <v>0</v>
      </c>
      <c r="W141" s="25">
        <v>15019</v>
      </c>
      <c r="X141" s="25">
        <f t="shared" si="161"/>
        <v>93.285714285714292</v>
      </c>
      <c r="Y141" s="25">
        <v>0</v>
      </c>
      <c r="Z141" s="25">
        <f t="shared" si="162"/>
        <v>0</v>
      </c>
      <c r="AA141" s="25">
        <v>0</v>
      </c>
      <c r="AB141" s="25">
        <f t="shared" si="163"/>
        <v>0</v>
      </c>
      <c r="AC141" s="25">
        <v>0</v>
      </c>
      <c r="AD141" s="25">
        <f t="shared" si="164"/>
        <v>0</v>
      </c>
      <c r="AE141" s="25">
        <v>0</v>
      </c>
      <c r="AF141" s="25">
        <f t="shared" si="165"/>
        <v>0</v>
      </c>
      <c r="AG141" s="25">
        <v>0</v>
      </c>
      <c r="AH141" s="25">
        <f t="shared" si="166"/>
        <v>0</v>
      </c>
      <c r="AI141" s="25">
        <v>0</v>
      </c>
      <c r="AJ141" s="25">
        <f t="shared" si="167"/>
        <v>0</v>
      </c>
      <c r="AK141" s="25">
        <v>0</v>
      </c>
      <c r="AL141" s="25">
        <f t="shared" si="168"/>
        <v>0</v>
      </c>
      <c r="AM141" s="25">
        <v>0</v>
      </c>
      <c r="AN141" s="25">
        <f t="shared" si="169"/>
        <v>0</v>
      </c>
      <c r="AO141" s="26">
        <f t="shared" si="170"/>
        <v>1945599</v>
      </c>
      <c r="AP141" s="25">
        <f t="shared" si="171"/>
        <v>12084.465838509317</v>
      </c>
    </row>
    <row r="142" spans="1:42" ht="15" customHeight="1" x14ac:dyDescent="0.2">
      <c r="A142" s="27" t="s">
        <v>223</v>
      </c>
      <c r="B142" s="47" t="s">
        <v>232</v>
      </c>
      <c r="C142" s="28" t="s">
        <v>224</v>
      </c>
      <c r="D142" s="29">
        <v>356</v>
      </c>
      <c r="E142" s="30">
        <v>510</v>
      </c>
      <c r="F142" s="30">
        <f t="shared" si="152"/>
        <v>1.4325842696629214</v>
      </c>
      <c r="G142" s="30">
        <v>77049</v>
      </c>
      <c r="H142" s="30">
        <f t="shared" si="153"/>
        <v>216.42977528089887</v>
      </c>
      <c r="I142" s="30">
        <v>328579</v>
      </c>
      <c r="J142" s="30">
        <f t="shared" si="154"/>
        <v>922.97471910112358</v>
      </c>
      <c r="K142" s="30">
        <v>1456068</v>
      </c>
      <c r="L142" s="30">
        <f t="shared" si="155"/>
        <v>4090.0786516853932</v>
      </c>
      <c r="M142" s="30">
        <v>73782</v>
      </c>
      <c r="N142" s="30">
        <f t="shared" si="156"/>
        <v>207.25280898876406</v>
      </c>
      <c r="O142" s="30">
        <v>112119</v>
      </c>
      <c r="P142" s="30">
        <f t="shared" si="157"/>
        <v>314.94101123595505</v>
      </c>
      <c r="Q142" s="30">
        <v>313604</v>
      </c>
      <c r="R142" s="30">
        <f t="shared" si="158"/>
        <v>880.91011235955057</v>
      </c>
      <c r="S142" s="30">
        <v>97786</v>
      </c>
      <c r="T142" s="30">
        <f t="shared" si="159"/>
        <v>274.67977528089887</v>
      </c>
      <c r="U142" s="30">
        <v>0</v>
      </c>
      <c r="V142" s="30">
        <f t="shared" si="160"/>
        <v>0</v>
      </c>
      <c r="W142" s="30">
        <v>53836</v>
      </c>
      <c r="X142" s="30">
        <f t="shared" si="161"/>
        <v>151.22471910112358</v>
      </c>
      <c r="Y142" s="30">
        <v>0</v>
      </c>
      <c r="Z142" s="30">
        <f t="shared" si="162"/>
        <v>0</v>
      </c>
      <c r="AA142" s="30">
        <v>1600</v>
      </c>
      <c r="AB142" s="30">
        <f t="shared" si="163"/>
        <v>4.4943820224719104</v>
      </c>
      <c r="AC142" s="30">
        <v>0</v>
      </c>
      <c r="AD142" s="30">
        <f t="shared" si="164"/>
        <v>0</v>
      </c>
      <c r="AE142" s="30">
        <v>0</v>
      </c>
      <c r="AF142" s="30">
        <f t="shared" si="165"/>
        <v>0</v>
      </c>
      <c r="AG142" s="30">
        <v>0</v>
      </c>
      <c r="AH142" s="30">
        <f t="shared" si="166"/>
        <v>0</v>
      </c>
      <c r="AI142" s="30">
        <v>0</v>
      </c>
      <c r="AJ142" s="30">
        <f t="shared" si="167"/>
        <v>0</v>
      </c>
      <c r="AK142" s="30">
        <v>0</v>
      </c>
      <c r="AL142" s="30">
        <f t="shared" si="168"/>
        <v>0</v>
      </c>
      <c r="AM142" s="30">
        <v>0</v>
      </c>
      <c r="AN142" s="30">
        <f t="shared" si="169"/>
        <v>0</v>
      </c>
      <c r="AO142" s="31">
        <f t="shared" si="170"/>
        <v>2514933</v>
      </c>
      <c r="AP142" s="30">
        <f t="shared" si="171"/>
        <v>7064.4185393258431</v>
      </c>
    </row>
    <row r="143" spans="1:42" ht="15" customHeight="1" x14ac:dyDescent="0.2">
      <c r="A143" s="16" t="s">
        <v>225</v>
      </c>
      <c r="B143" s="45" t="s">
        <v>232</v>
      </c>
      <c r="C143" s="17" t="s">
        <v>226</v>
      </c>
      <c r="D143" s="18">
        <v>479</v>
      </c>
      <c r="E143" s="19">
        <v>88010</v>
      </c>
      <c r="F143" s="19">
        <f t="shared" si="152"/>
        <v>183.73695198329852</v>
      </c>
      <c r="G143" s="19">
        <v>61546</v>
      </c>
      <c r="H143" s="19">
        <f t="shared" si="153"/>
        <v>128.48851774530272</v>
      </c>
      <c r="I143" s="19">
        <v>432591</v>
      </c>
      <c r="J143" s="19">
        <f t="shared" si="154"/>
        <v>903.11273486430059</v>
      </c>
      <c r="K143" s="19">
        <v>1528611</v>
      </c>
      <c r="L143" s="19">
        <f t="shared" si="155"/>
        <v>3191.2546972860127</v>
      </c>
      <c r="M143" s="19">
        <v>61835</v>
      </c>
      <c r="N143" s="19">
        <f t="shared" si="156"/>
        <v>129.09185803757828</v>
      </c>
      <c r="O143" s="19">
        <v>79912</v>
      </c>
      <c r="P143" s="19">
        <f t="shared" si="157"/>
        <v>166.83089770354906</v>
      </c>
      <c r="Q143" s="19">
        <v>486360</v>
      </c>
      <c r="R143" s="19">
        <f t="shared" si="158"/>
        <v>1015.365344467641</v>
      </c>
      <c r="S143" s="19">
        <v>98743</v>
      </c>
      <c r="T143" s="19">
        <f t="shared" si="159"/>
        <v>206.14405010438412</v>
      </c>
      <c r="U143" s="19">
        <v>0</v>
      </c>
      <c r="V143" s="19">
        <f t="shared" si="160"/>
        <v>0</v>
      </c>
      <c r="W143" s="19">
        <v>54965</v>
      </c>
      <c r="X143" s="19">
        <f t="shared" si="161"/>
        <v>114.74947807933194</v>
      </c>
      <c r="Y143" s="19">
        <v>0</v>
      </c>
      <c r="Z143" s="19">
        <f t="shared" si="162"/>
        <v>0</v>
      </c>
      <c r="AA143" s="19">
        <v>0</v>
      </c>
      <c r="AB143" s="19">
        <f t="shared" si="163"/>
        <v>0</v>
      </c>
      <c r="AC143" s="19">
        <v>0</v>
      </c>
      <c r="AD143" s="19">
        <f t="shared" si="164"/>
        <v>0</v>
      </c>
      <c r="AE143" s="19">
        <v>0</v>
      </c>
      <c r="AF143" s="19">
        <f t="shared" si="165"/>
        <v>0</v>
      </c>
      <c r="AG143" s="19">
        <v>0</v>
      </c>
      <c r="AH143" s="19">
        <f t="shared" si="166"/>
        <v>0</v>
      </c>
      <c r="AI143" s="19">
        <v>0</v>
      </c>
      <c r="AJ143" s="19">
        <f t="shared" si="167"/>
        <v>0</v>
      </c>
      <c r="AK143" s="19">
        <v>0</v>
      </c>
      <c r="AL143" s="19">
        <f t="shared" si="168"/>
        <v>0</v>
      </c>
      <c r="AM143" s="19">
        <v>0</v>
      </c>
      <c r="AN143" s="19">
        <f t="shared" si="169"/>
        <v>0</v>
      </c>
      <c r="AO143" s="20">
        <f t="shared" si="170"/>
        <v>2892573</v>
      </c>
      <c r="AP143" s="19">
        <f t="shared" si="171"/>
        <v>6038.7745302713984</v>
      </c>
    </row>
    <row r="144" spans="1:42" ht="15" customHeight="1" x14ac:dyDescent="0.2">
      <c r="A144" s="22" t="s">
        <v>227</v>
      </c>
      <c r="B144" s="46" t="s">
        <v>232</v>
      </c>
      <c r="C144" s="23" t="s">
        <v>228</v>
      </c>
      <c r="D144" s="24">
        <v>408</v>
      </c>
      <c r="E144" s="25">
        <v>553240</v>
      </c>
      <c r="F144" s="25">
        <f t="shared" si="152"/>
        <v>1355.9803921568628</v>
      </c>
      <c r="G144" s="25">
        <v>0</v>
      </c>
      <c r="H144" s="25">
        <f t="shared" si="153"/>
        <v>0</v>
      </c>
      <c r="I144" s="25">
        <v>449670</v>
      </c>
      <c r="J144" s="25">
        <f t="shared" si="154"/>
        <v>1102.1323529411766</v>
      </c>
      <c r="K144" s="25">
        <v>1339941</v>
      </c>
      <c r="L144" s="25">
        <f t="shared" si="155"/>
        <v>3284.169117647059</v>
      </c>
      <c r="M144" s="25">
        <v>122806</v>
      </c>
      <c r="N144" s="25">
        <f t="shared" si="156"/>
        <v>300.99509803921569</v>
      </c>
      <c r="O144" s="25">
        <v>76248</v>
      </c>
      <c r="P144" s="25">
        <f t="shared" si="157"/>
        <v>186.88235294117646</v>
      </c>
      <c r="Q144" s="25">
        <v>196108</v>
      </c>
      <c r="R144" s="25">
        <f t="shared" si="158"/>
        <v>480.65686274509807</v>
      </c>
      <c r="S144" s="25">
        <v>51925</v>
      </c>
      <c r="T144" s="25">
        <f t="shared" si="159"/>
        <v>127.2671568627451</v>
      </c>
      <c r="U144" s="25">
        <v>0</v>
      </c>
      <c r="V144" s="25">
        <f t="shared" si="160"/>
        <v>0</v>
      </c>
      <c r="W144" s="25">
        <v>70091</v>
      </c>
      <c r="X144" s="25">
        <f t="shared" si="161"/>
        <v>171.79166666666666</v>
      </c>
      <c r="Y144" s="25">
        <v>0</v>
      </c>
      <c r="Z144" s="25">
        <f t="shared" si="162"/>
        <v>0</v>
      </c>
      <c r="AA144" s="25">
        <v>0</v>
      </c>
      <c r="AB144" s="25">
        <f t="shared" si="163"/>
        <v>0</v>
      </c>
      <c r="AC144" s="25">
        <v>0</v>
      </c>
      <c r="AD144" s="25">
        <f t="shared" si="164"/>
        <v>0</v>
      </c>
      <c r="AE144" s="25">
        <v>20105</v>
      </c>
      <c r="AF144" s="25">
        <f t="shared" si="165"/>
        <v>49.276960784313722</v>
      </c>
      <c r="AG144" s="25">
        <v>0</v>
      </c>
      <c r="AH144" s="25">
        <f t="shared" si="166"/>
        <v>0</v>
      </c>
      <c r="AI144" s="25">
        <v>0</v>
      </c>
      <c r="AJ144" s="25">
        <f t="shared" si="167"/>
        <v>0</v>
      </c>
      <c r="AK144" s="25">
        <v>0</v>
      </c>
      <c r="AL144" s="25">
        <f t="shared" si="168"/>
        <v>0</v>
      </c>
      <c r="AM144" s="25">
        <v>0</v>
      </c>
      <c r="AN144" s="25">
        <f t="shared" si="169"/>
        <v>0</v>
      </c>
      <c r="AO144" s="26">
        <f t="shared" si="170"/>
        <v>2880134</v>
      </c>
      <c r="AP144" s="25">
        <f t="shared" si="171"/>
        <v>7059.1519607843138</v>
      </c>
    </row>
    <row r="145" spans="1:42" ht="15" customHeight="1" thickBot="1" x14ac:dyDescent="0.25">
      <c r="A145" s="32"/>
      <c r="B145" s="48"/>
      <c r="C145" s="33" t="s">
        <v>229</v>
      </c>
      <c r="D145" s="34">
        <f>SUM(D123:D144)</f>
        <v>14841</v>
      </c>
      <c r="E145" s="35">
        <f>SUM(E123:E144)</f>
        <v>9182749</v>
      </c>
      <c r="F145" s="35">
        <f t="shared" si="152"/>
        <v>618.74193113671583</v>
      </c>
      <c r="G145" s="35">
        <f t="shared" ref="G145" si="172">SUM(G123:G144)</f>
        <v>455711</v>
      </c>
      <c r="H145" s="35">
        <f t="shared" si="153"/>
        <v>30.706219257462436</v>
      </c>
      <c r="I145" s="35">
        <f t="shared" ref="I145" si="173">SUM(I123:I144)</f>
        <v>12733336</v>
      </c>
      <c r="J145" s="35">
        <f t="shared" si="154"/>
        <v>857.98369382117107</v>
      </c>
      <c r="K145" s="35">
        <f t="shared" ref="K145" si="174">SUM(K123:K144)</f>
        <v>52277446</v>
      </c>
      <c r="L145" s="35">
        <f t="shared" si="155"/>
        <v>3522.5015834512501</v>
      </c>
      <c r="M145" s="35">
        <f t="shared" ref="M145" si="175">SUM(M123:M144)</f>
        <v>5205597</v>
      </c>
      <c r="N145" s="35">
        <f t="shared" si="156"/>
        <v>350.75783303011929</v>
      </c>
      <c r="O145" s="35">
        <f t="shared" ref="O145" si="176">SUM(O123:O144)</f>
        <v>3266052</v>
      </c>
      <c r="P145" s="35">
        <f t="shared" si="157"/>
        <v>220.06953709318779</v>
      </c>
      <c r="Q145" s="35">
        <f t="shared" ref="Q145" si="177">SUM(Q123:Q144)</f>
        <v>6650512</v>
      </c>
      <c r="R145" s="35">
        <f t="shared" si="158"/>
        <v>448.11751229701503</v>
      </c>
      <c r="S145" s="35">
        <f t="shared" ref="S145" si="178">SUM(S123:S144)</f>
        <v>3097895</v>
      </c>
      <c r="T145" s="35">
        <f t="shared" si="159"/>
        <v>208.73896637692877</v>
      </c>
      <c r="U145" s="35">
        <f t="shared" ref="U145" si="179">SUM(U123:U144)</f>
        <v>46639</v>
      </c>
      <c r="V145" s="35">
        <f t="shared" si="160"/>
        <v>3.1425779933966713</v>
      </c>
      <c r="W145" s="35">
        <f t="shared" ref="W145" si="180">SUM(W123:W144)</f>
        <v>1944584</v>
      </c>
      <c r="X145" s="35">
        <f t="shared" si="161"/>
        <v>131.02782831345596</v>
      </c>
      <c r="Y145" s="35">
        <f t="shared" ref="Y145" si="181">SUM(Y123:Y144)</f>
        <v>0</v>
      </c>
      <c r="Z145" s="35">
        <f t="shared" si="162"/>
        <v>0</v>
      </c>
      <c r="AA145" s="35">
        <f t="shared" ref="AA145" si="182">SUM(AA123:AA144)</f>
        <v>347303</v>
      </c>
      <c r="AB145" s="35">
        <f t="shared" si="163"/>
        <v>23.40159018934034</v>
      </c>
      <c r="AC145" s="35">
        <f t="shared" ref="AC145" si="183">SUM(AC123:AC144)</f>
        <v>0</v>
      </c>
      <c r="AD145" s="35">
        <f t="shared" si="164"/>
        <v>0</v>
      </c>
      <c r="AE145" s="35">
        <f t="shared" ref="AE145" si="184">SUM(AE123:AE144)</f>
        <v>1001229</v>
      </c>
      <c r="AF145" s="35">
        <f t="shared" si="165"/>
        <v>67.463715383060446</v>
      </c>
      <c r="AG145" s="35">
        <f t="shared" ref="AG145" si="185">SUM(AG123:AG144)</f>
        <v>0</v>
      </c>
      <c r="AH145" s="35">
        <f t="shared" si="166"/>
        <v>0</v>
      </c>
      <c r="AI145" s="35">
        <f t="shared" ref="AI145" si="186">SUM(AI123:AI144)</f>
        <v>4464</v>
      </c>
      <c r="AJ145" s="35">
        <f t="shared" si="167"/>
        <v>0.30078835657974529</v>
      </c>
      <c r="AK145" s="35">
        <f t="shared" ref="AK145" si="187">SUM(AK123:AK144)</f>
        <v>0</v>
      </c>
      <c r="AL145" s="35">
        <f t="shared" si="168"/>
        <v>0</v>
      </c>
      <c r="AM145" s="35">
        <f t="shared" ref="AM145" si="188">SUM(AM123:AM144)</f>
        <v>24385</v>
      </c>
      <c r="AN145" s="35">
        <f t="shared" si="169"/>
        <v>1.6430833501785593</v>
      </c>
      <c r="AO145" s="36">
        <f t="shared" ref="AO145" si="189">SUM(AO123:AO144)</f>
        <v>96237902</v>
      </c>
      <c r="AP145" s="35">
        <f t="shared" si="171"/>
        <v>6484.5968600498618</v>
      </c>
    </row>
    <row r="146" spans="1:42" ht="8.25" customHeight="1" thickTop="1" x14ac:dyDescent="0.2">
      <c r="A146" s="37"/>
      <c r="B146" s="49"/>
      <c r="C146" s="38"/>
      <c r="D146" s="39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40"/>
      <c r="AP146" s="38"/>
    </row>
    <row r="147" spans="1:42" ht="15" customHeight="1" thickBot="1" x14ac:dyDescent="0.25">
      <c r="A147" s="32"/>
      <c r="B147" s="48"/>
      <c r="C147" s="33" t="s">
        <v>230</v>
      </c>
      <c r="D147" s="34">
        <f>SUM(D73,D78,D121,D145)</f>
        <v>714831</v>
      </c>
      <c r="E147" s="35">
        <f>SUM(E73,E78,E121,E145)</f>
        <v>131217369</v>
      </c>
      <c r="F147" s="35">
        <f t="shared" ref="F147" si="190">IFERROR(E147/$D147,0)</f>
        <v>183.56418370216176</v>
      </c>
      <c r="G147" s="35">
        <f t="shared" ref="G147" si="191">SUM(G73,G78,G121,G145)</f>
        <v>14450714</v>
      </c>
      <c r="H147" s="35">
        <f t="shared" ref="H147" si="192">IFERROR(G147/$D147,0)</f>
        <v>20.215567036124622</v>
      </c>
      <c r="I147" s="35">
        <f t="shared" ref="I147" si="193">SUM(I73,I78,I121,I145)</f>
        <v>443445404</v>
      </c>
      <c r="J147" s="35">
        <f t="shared" ref="J147" si="194">IFERROR(I147/$D147,0)</f>
        <v>620.34999041731544</v>
      </c>
      <c r="K147" s="35">
        <f t="shared" ref="K147" si="195">SUM(K73,K78,K121,K145)</f>
        <v>2511479009</v>
      </c>
      <c r="L147" s="35">
        <f t="shared" ref="L147" si="196">IFERROR(K147/$D147,0)</f>
        <v>3513.3884918253407</v>
      </c>
      <c r="M147" s="35">
        <f t="shared" ref="M147" si="197">SUM(M73,M78,M121,M145)</f>
        <v>286347181</v>
      </c>
      <c r="N147" s="35">
        <f t="shared" ref="N147" si="198">IFERROR(M147/$D147,0)</f>
        <v>400.58025043681653</v>
      </c>
      <c r="O147" s="35">
        <f t="shared" ref="O147" si="199">SUM(O73,O78,O121,O145)</f>
        <v>139712851</v>
      </c>
      <c r="P147" s="35">
        <f t="shared" ref="P147" si="200">IFERROR(O147/$D147,0)</f>
        <v>195.44878579692264</v>
      </c>
      <c r="Q147" s="35">
        <f t="shared" ref="Q147" si="201">SUM(Q73,Q78,Q121,Q145)</f>
        <v>270908783</v>
      </c>
      <c r="R147" s="35">
        <f t="shared" ref="R147" si="202">IFERROR(Q147/$D147,0)</f>
        <v>378.9829805926156</v>
      </c>
      <c r="S147" s="35">
        <f t="shared" ref="S147" si="203">SUM(S73,S78,S121,S145)</f>
        <v>334829138</v>
      </c>
      <c r="T147" s="35">
        <f t="shared" ref="T147" si="204">IFERROR(S147/$D147,0)</f>
        <v>468.4032141862902</v>
      </c>
      <c r="U147" s="35">
        <f t="shared" ref="U147" si="205">SUM(U73,U78,U121,U145)</f>
        <v>41355510</v>
      </c>
      <c r="V147" s="35">
        <f t="shared" ref="V147" si="206">IFERROR(U147/$D147,0)</f>
        <v>57.853548600997996</v>
      </c>
      <c r="W147" s="35">
        <f t="shared" ref="W147" si="207">SUM(W73,W78,W121,W145)</f>
        <v>56915650</v>
      </c>
      <c r="X147" s="35">
        <f t="shared" ref="X147" si="208">IFERROR(W147/$D147,0)</f>
        <v>79.62112723147149</v>
      </c>
      <c r="Y147" s="35">
        <f t="shared" ref="Y147" si="209">SUM(Y73,Y78,Y121,Y145)</f>
        <v>2027666</v>
      </c>
      <c r="Z147" s="35">
        <f t="shared" ref="Z147" si="210">IFERROR(Y147/$D147,0)</f>
        <v>2.8365669647790877</v>
      </c>
      <c r="AA147" s="35">
        <f t="shared" ref="AA147" si="211">SUM(AA73,AA78,AA121,AA145)</f>
        <v>18342155</v>
      </c>
      <c r="AB147" s="35">
        <f t="shared" ref="AB147" si="212">IFERROR(AA147/$D147,0)</f>
        <v>25.659428592212706</v>
      </c>
      <c r="AC147" s="35">
        <f t="shared" ref="AC147" si="213">SUM(AC73,AC78,AC121,AC145)</f>
        <v>188608</v>
      </c>
      <c r="AD147" s="35">
        <f t="shared" ref="AD147" si="214">IFERROR(AC147/$D147,0)</f>
        <v>0.26384977708017698</v>
      </c>
      <c r="AE147" s="35">
        <f t="shared" ref="AE147" si="215">SUM(AE73,AE78,AE121,AE145)</f>
        <v>53414364</v>
      </c>
      <c r="AF147" s="35">
        <f t="shared" ref="AF147" si="216">IFERROR(AE147/$D147,0)</f>
        <v>74.723066011406885</v>
      </c>
      <c r="AG147" s="35">
        <f t="shared" ref="AG147" si="217">SUM(AG73,AG78,AG121,AG145)</f>
        <v>13328234</v>
      </c>
      <c r="AH147" s="35">
        <f t="shared" ref="AH147" si="218">IFERROR(AG147/$D147,0)</f>
        <v>18.645293782726267</v>
      </c>
      <c r="AI147" s="35">
        <f t="shared" ref="AI147" si="219">SUM(AI73,AI78,AI121,AI145)</f>
        <v>249721</v>
      </c>
      <c r="AJ147" s="35">
        <f t="shared" ref="AJ147" si="220">IFERROR(AI147/$D147,0)</f>
        <v>0.34934271177383186</v>
      </c>
      <c r="AK147" s="35">
        <f t="shared" ref="AK147" si="221">SUM(AK73,AK78,AK121,AK145)</f>
        <v>6995787</v>
      </c>
      <c r="AL147" s="35">
        <f t="shared" ref="AL147" si="222">IFERROR(AK147/$D147,0)</f>
        <v>9.7866306861342043</v>
      </c>
      <c r="AM147" s="35">
        <f t="shared" ref="AM147" si="223">SUM(AM73,AM78,AM121,AM145)</f>
        <v>20584041</v>
      </c>
      <c r="AN147" s="35">
        <f t="shared" ref="AN147" si="224">IFERROR(AM147/$D147,0)</f>
        <v>28.795674781871519</v>
      </c>
      <c r="AO147" s="36">
        <f t="shared" ref="AO147" si="225">SUM(AO73,AO78,AO121,AO145)</f>
        <v>4345792185</v>
      </c>
      <c r="AP147" s="35">
        <f t="shared" ref="AP147" si="226">IFERROR(AO147/$D147,0)</f>
        <v>6079.4679931340415</v>
      </c>
    </row>
    <row r="148" spans="1:42" s="41" customFormat="1" ht="15" customHeight="1" thickTop="1" x14ac:dyDescent="0.2">
      <c r="A148" s="41" t="s">
        <v>231</v>
      </c>
      <c r="B148" s="50"/>
      <c r="D148" s="42"/>
    </row>
    <row r="149" spans="1:42" x14ac:dyDescent="0.2">
      <c r="B149" s="50"/>
    </row>
    <row r="150" spans="1:42" x14ac:dyDescent="0.2">
      <c r="B150" s="50"/>
    </row>
    <row r="151" spans="1:42" x14ac:dyDescent="0.2">
      <c r="B151" s="50"/>
    </row>
    <row r="152" spans="1:42" x14ac:dyDescent="0.2">
      <c r="B152" s="50"/>
    </row>
    <row r="153" spans="1:42" s="43" customFormat="1" x14ac:dyDescent="0.2">
      <c r="A153" s="21"/>
      <c r="B153" s="50"/>
      <c r="C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</row>
    <row r="154" spans="1:42" s="43" customFormat="1" x14ac:dyDescent="0.2">
      <c r="A154" s="21"/>
      <c r="B154" s="50"/>
      <c r="C154" s="44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</row>
    <row r="155" spans="1:42" s="43" customFormat="1" x14ac:dyDescent="0.2">
      <c r="A155" s="21"/>
      <c r="B155" s="50"/>
      <c r="C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</row>
    <row r="156" spans="1:42" s="43" customFormat="1" x14ac:dyDescent="0.2">
      <c r="A156" s="21"/>
      <c r="B156" s="50"/>
      <c r="C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</row>
    <row r="157" spans="1:42" s="43" customFormat="1" x14ac:dyDescent="0.2">
      <c r="A157" s="21"/>
      <c r="B157" s="50"/>
      <c r="C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</row>
    <row r="158" spans="1:42" s="43" customFormat="1" x14ac:dyDescent="0.2">
      <c r="A158" s="21"/>
      <c r="B158" s="50"/>
      <c r="C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</row>
    <row r="159" spans="1:42" s="43" customFormat="1" x14ac:dyDescent="0.2">
      <c r="A159" s="21"/>
      <c r="B159" s="50"/>
      <c r="C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</row>
    <row r="160" spans="1:42" s="43" customFormat="1" x14ac:dyDescent="0.2">
      <c r="A160" s="21"/>
      <c r="B160" s="50"/>
      <c r="C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</row>
  </sheetData>
  <mergeCells count="22">
    <mergeCell ref="AL1:AL2"/>
    <mergeCell ref="AN1:AN2"/>
    <mergeCell ref="AO1:AO2"/>
    <mergeCell ref="AP1:AP2"/>
    <mergeCell ref="Z1:Z2"/>
    <mergeCell ref="AB1:AB2"/>
    <mergeCell ref="AD1:AD2"/>
    <mergeCell ref="AF1:AF2"/>
    <mergeCell ref="AH1:AH2"/>
    <mergeCell ref="AJ1:AJ2"/>
    <mergeCell ref="N1:N2"/>
    <mergeCell ref="P1:P2"/>
    <mergeCell ref="R1:R2"/>
    <mergeCell ref="T1:T2"/>
    <mergeCell ref="V1:V2"/>
    <mergeCell ref="X1:X2"/>
    <mergeCell ref="A1:C2"/>
    <mergeCell ref="D1:D2"/>
    <mergeCell ref="F1:F2"/>
    <mergeCell ref="H1:H2"/>
    <mergeCell ref="J1:J2"/>
    <mergeCell ref="L1:L2"/>
  </mergeCells>
  <printOptions horizontalCentered="1"/>
  <pageMargins left="0.35" right="0.35" top="0.75" bottom="0.75" header="0.43" footer="0.5"/>
  <pageSetup paperSize="5" scale="70" fitToWidth="14" fitToHeight="2" orientation="portrait" r:id="rId1"/>
  <headerFooter alignWithMargins="0"/>
  <rowBreaks count="1" manualBreakCount="1">
    <brk id="74" max="4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Bourgeois</dc:creator>
  <cp:lastModifiedBy>Denise Bourgeois</cp:lastModifiedBy>
  <cp:lastPrinted>2019-07-10T19:01:54Z</cp:lastPrinted>
  <dcterms:created xsi:type="dcterms:W3CDTF">2019-07-10T18:48:34Z</dcterms:created>
  <dcterms:modified xsi:type="dcterms:W3CDTF">2019-07-10T19:02:13Z</dcterms:modified>
</cp:coreProperties>
</file>