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bourge\Desktop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_FilterDatabase" localSheetId="0" hidden="1">Sheet1!$A$123:$D$144</definedName>
    <definedName name="_xlnm.Print_Area" localSheetId="0">Sheet1!$A$1:$AJ$148</definedName>
    <definedName name="_xlnm.Print_Titles" localSheetId="0">Sheet1!$A:$C,Sheet1!$1:$2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44" i="1" l="1"/>
  <c r="V144" i="1"/>
  <c r="N144" i="1"/>
  <c r="AI144" i="1"/>
  <c r="Z143" i="1"/>
  <c r="J143" i="1"/>
  <c r="H143" i="1"/>
  <c r="AI142" i="1"/>
  <c r="J142" i="1"/>
  <c r="J141" i="1"/>
  <c r="H141" i="1"/>
  <c r="AD140" i="1"/>
  <c r="V140" i="1"/>
  <c r="N140" i="1"/>
  <c r="J140" i="1"/>
  <c r="Z140" i="1"/>
  <c r="AH139" i="1"/>
  <c r="P138" i="1"/>
  <c r="N138" i="1"/>
  <c r="J138" i="1"/>
  <c r="Z138" i="1"/>
  <c r="AD137" i="1"/>
  <c r="V137" i="1"/>
  <c r="N137" i="1"/>
  <c r="AH137" i="1"/>
  <c r="Z136" i="1"/>
  <c r="V135" i="1"/>
  <c r="P135" i="1"/>
  <c r="N135" i="1"/>
  <c r="J135" i="1"/>
  <c r="H135" i="1"/>
  <c r="AH135" i="1"/>
  <c r="AD134" i="1"/>
  <c r="V134" i="1"/>
  <c r="N134" i="1"/>
  <c r="J134" i="1"/>
  <c r="H134" i="1"/>
  <c r="Z134" i="1"/>
  <c r="AH133" i="1"/>
  <c r="P132" i="1"/>
  <c r="J132" i="1"/>
  <c r="V131" i="1"/>
  <c r="N131" i="1"/>
  <c r="R130" i="1"/>
  <c r="J130" i="1"/>
  <c r="V129" i="1"/>
  <c r="N129" i="1"/>
  <c r="R128" i="1"/>
  <c r="J128" i="1"/>
  <c r="AD127" i="1"/>
  <c r="V127" i="1"/>
  <c r="N127" i="1"/>
  <c r="R126" i="1"/>
  <c r="H126" i="1"/>
  <c r="AD125" i="1"/>
  <c r="N125" i="1"/>
  <c r="AH124" i="1"/>
  <c r="R124" i="1"/>
  <c r="H124" i="1"/>
  <c r="AH119" i="1"/>
  <c r="AH117" i="1"/>
  <c r="AH115" i="1"/>
  <c r="AH113" i="1"/>
  <c r="AH111" i="1"/>
  <c r="AH109" i="1"/>
  <c r="AH107" i="1"/>
  <c r="AH105" i="1"/>
  <c r="AH103" i="1"/>
  <c r="T100" i="1"/>
  <c r="X99" i="1"/>
  <c r="AB98" i="1"/>
  <c r="AF97" i="1"/>
  <c r="X97" i="1"/>
  <c r="P97" i="1"/>
  <c r="T96" i="1"/>
  <c r="H95" i="1"/>
  <c r="AB94" i="1"/>
  <c r="V93" i="1"/>
  <c r="P93" i="1"/>
  <c r="H93" i="1"/>
  <c r="F93" i="1"/>
  <c r="T92" i="1"/>
  <c r="H91" i="1"/>
  <c r="H89" i="1"/>
  <c r="T88" i="1"/>
  <c r="P87" i="1"/>
  <c r="H85" i="1"/>
  <c r="AB84" i="1"/>
  <c r="T84" i="1"/>
  <c r="L84" i="1"/>
  <c r="AI84" i="1"/>
  <c r="AH83" i="1"/>
  <c r="AF83" i="1"/>
  <c r="P83" i="1"/>
  <c r="H83" i="1"/>
  <c r="T82" i="1"/>
  <c r="H81" i="1"/>
  <c r="AD77" i="1"/>
  <c r="V77" i="1"/>
  <c r="N77" i="1"/>
  <c r="AF77" i="1"/>
  <c r="AF76" i="1"/>
  <c r="P76" i="1"/>
  <c r="H76" i="1"/>
  <c r="T76" i="1"/>
  <c r="AA78" i="1"/>
  <c r="O78" i="1"/>
  <c r="G78" i="1"/>
  <c r="T71" i="1"/>
  <c r="X70" i="1"/>
  <c r="H70" i="1"/>
  <c r="AF69" i="1"/>
  <c r="V69" i="1"/>
  <c r="H68" i="1"/>
  <c r="AF67" i="1"/>
  <c r="P67" i="1"/>
  <c r="L67" i="1"/>
  <c r="X66" i="1"/>
  <c r="T66" i="1"/>
  <c r="N66" i="1"/>
  <c r="H66" i="1"/>
  <c r="T65" i="1"/>
  <c r="X64" i="1"/>
  <c r="H64" i="1"/>
  <c r="AB63" i="1"/>
  <c r="P62" i="1"/>
  <c r="T62" i="1"/>
  <c r="X60" i="1"/>
  <c r="V59" i="1"/>
  <c r="N59" i="1"/>
  <c r="AF58" i="1"/>
  <c r="X58" i="1"/>
  <c r="P58" i="1"/>
  <c r="H58" i="1"/>
  <c r="AB57" i="1"/>
  <c r="T57" i="1"/>
  <c r="P57" i="1"/>
  <c r="H57" i="1"/>
  <c r="N55" i="1"/>
  <c r="L55" i="1"/>
  <c r="H55" i="1"/>
  <c r="T53" i="1"/>
  <c r="H52" i="1"/>
  <c r="P50" i="1"/>
  <c r="H49" i="1"/>
  <c r="T45" i="1"/>
  <c r="AI43" i="1"/>
  <c r="T41" i="1"/>
  <c r="X40" i="1"/>
  <c r="AF37" i="1"/>
  <c r="X37" i="1"/>
  <c r="P37" i="1"/>
  <c r="T36" i="1"/>
  <c r="AF35" i="1"/>
  <c r="X35" i="1"/>
  <c r="H35" i="1"/>
  <c r="AB34" i="1"/>
  <c r="AF33" i="1"/>
  <c r="X33" i="1"/>
  <c r="H33" i="1"/>
  <c r="T32" i="1"/>
  <c r="AF31" i="1"/>
  <c r="X31" i="1"/>
  <c r="P31" i="1"/>
  <c r="H31" i="1"/>
  <c r="AB30" i="1"/>
  <c r="AF29" i="1"/>
  <c r="X29" i="1"/>
  <c r="P29" i="1"/>
  <c r="T28" i="1"/>
  <c r="AF27" i="1"/>
  <c r="P27" i="1"/>
  <c r="H27" i="1"/>
  <c r="AB26" i="1"/>
  <c r="AF25" i="1"/>
  <c r="X25" i="1"/>
  <c r="P25" i="1"/>
  <c r="H25" i="1"/>
  <c r="T24" i="1"/>
  <c r="AF23" i="1"/>
  <c r="X23" i="1"/>
  <c r="H23" i="1"/>
  <c r="AB22" i="1"/>
  <c r="AF21" i="1"/>
  <c r="X21" i="1"/>
  <c r="P21" i="1"/>
  <c r="H21" i="1"/>
  <c r="T20" i="1"/>
  <c r="AF19" i="1"/>
  <c r="X19" i="1"/>
  <c r="P19" i="1"/>
  <c r="H19" i="1"/>
  <c r="AB18" i="1"/>
  <c r="AF17" i="1"/>
  <c r="X17" i="1"/>
  <c r="P17" i="1"/>
  <c r="H17" i="1"/>
  <c r="T16" i="1"/>
  <c r="AF15" i="1"/>
  <c r="X15" i="1"/>
  <c r="P15" i="1"/>
  <c r="H15" i="1"/>
  <c r="AB14" i="1"/>
  <c r="AF13" i="1"/>
  <c r="X13" i="1"/>
  <c r="H13" i="1"/>
  <c r="T12" i="1"/>
  <c r="AF11" i="1"/>
  <c r="X11" i="1"/>
  <c r="P11" i="1"/>
  <c r="H11" i="1"/>
  <c r="AB10" i="1"/>
  <c r="AF9" i="1"/>
  <c r="P9" i="1"/>
  <c r="H9" i="1"/>
  <c r="T8" i="1"/>
  <c r="AF7" i="1"/>
  <c r="X7" i="1"/>
  <c r="H7" i="1"/>
  <c r="AB6" i="1"/>
  <c r="AH4" i="1"/>
  <c r="AB12" i="1" l="1"/>
  <c r="AB16" i="1"/>
  <c r="L20" i="1"/>
  <c r="AB24" i="1"/>
  <c r="L28" i="1"/>
  <c r="L32" i="1"/>
  <c r="AB32" i="1"/>
  <c r="AB38" i="1"/>
  <c r="L56" i="1"/>
  <c r="AB65" i="1"/>
  <c r="AI4" i="1"/>
  <c r="E145" i="1"/>
  <c r="F145" i="1" s="1"/>
  <c r="M145" i="1"/>
  <c r="U145" i="1"/>
  <c r="AC145" i="1"/>
  <c r="AI133" i="1"/>
  <c r="AJ133" i="1" s="1"/>
  <c r="L16" i="1"/>
  <c r="AB20" i="1"/>
  <c r="AB28" i="1"/>
  <c r="T54" i="1"/>
  <c r="F38" i="1"/>
  <c r="N48" i="1"/>
  <c r="N54" i="1"/>
  <c r="L71" i="1"/>
  <c r="W78" i="1"/>
  <c r="X75" i="1"/>
  <c r="X9" i="1"/>
  <c r="H14" i="1"/>
  <c r="AI16" i="1"/>
  <c r="AI20" i="1"/>
  <c r="X27" i="1"/>
  <c r="H29" i="1"/>
  <c r="P35" i="1"/>
  <c r="H37" i="1"/>
  <c r="H38" i="1"/>
  <c r="X39" i="1"/>
  <c r="H40" i="1"/>
  <c r="AF40" i="1"/>
  <c r="H42" i="1"/>
  <c r="P42" i="1"/>
  <c r="AF42" i="1"/>
  <c r="L43" i="1"/>
  <c r="AB43" i="1"/>
  <c r="H44" i="1"/>
  <c r="X44" i="1"/>
  <c r="H46" i="1"/>
  <c r="P46" i="1"/>
  <c r="AF46" i="1"/>
  <c r="L47" i="1"/>
  <c r="AB47" i="1"/>
  <c r="H48" i="1"/>
  <c r="X48" i="1"/>
  <c r="T49" i="1"/>
  <c r="AF50" i="1"/>
  <c r="L51" i="1"/>
  <c r="AB51" i="1"/>
  <c r="X52" i="1"/>
  <c r="H54" i="1"/>
  <c r="T86" i="1"/>
  <c r="L88" i="1"/>
  <c r="AB88" i="1"/>
  <c r="L90" i="1"/>
  <c r="AB90" i="1"/>
  <c r="L94" i="1"/>
  <c r="J136" i="1"/>
  <c r="L8" i="1"/>
  <c r="L12" i="1"/>
  <c r="L24" i="1"/>
  <c r="T56" i="1"/>
  <c r="L65" i="1"/>
  <c r="V54" i="1"/>
  <c r="D73" i="1"/>
  <c r="V73" i="1" s="1"/>
  <c r="AH5" i="1"/>
  <c r="H6" i="1"/>
  <c r="P7" i="1"/>
  <c r="AI8" i="1"/>
  <c r="AJ8" i="1" s="1"/>
  <c r="L9" i="1"/>
  <c r="AI12" i="1"/>
  <c r="P13" i="1"/>
  <c r="H18" i="1"/>
  <c r="P23" i="1"/>
  <c r="AI24" i="1"/>
  <c r="L27" i="1"/>
  <c r="H30" i="1"/>
  <c r="P33" i="1"/>
  <c r="P38" i="1"/>
  <c r="AF38" i="1"/>
  <c r="AI3" i="1"/>
  <c r="AJ3" i="1" s="1"/>
  <c r="U73" i="1"/>
  <c r="AI5" i="1"/>
  <c r="F9" i="1"/>
  <c r="N9" i="1"/>
  <c r="F11" i="1"/>
  <c r="F25" i="1"/>
  <c r="F27" i="1"/>
  <c r="N27" i="1"/>
  <c r="F33" i="1"/>
  <c r="F35" i="1"/>
  <c r="L59" i="1"/>
  <c r="T59" i="1"/>
  <c r="AB59" i="1"/>
  <c r="T61" i="1"/>
  <c r="L63" i="1"/>
  <c r="P54" i="1"/>
  <c r="AF54" i="1"/>
  <c r="N56" i="1"/>
  <c r="H59" i="1"/>
  <c r="P59" i="1"/>
  <c r="X59" i="1"/>
  <c r="AF59" i="1"/>
  <c r="H60" i="1"/>
  <c r="X63" i="1"/>
  <c r="AF63" i="1"/>
  <c r="T64" i="1"/>
  <c r="Z64" i="1"/>
  <c r="R67" i="1"/>
  <c r="T68" i="1"/>
  <c r="P69" i="1"/>
  <c r="V71" i="1"/>
  <c r="I78" i="1"/>
  <c r="AE78" i="1"/>
  <c r="L76" i="1"/>
  <c r="AI81" i="1"/>
  <c r="T83" i="1"/>
  <c r="AB83" i="1"/>
  <c r="H84" i="1"/>
  <c r="N84" i="1"/>
  <c r="AI96" i="1"/>
  <c r="L98" i="1"/>
  <c r="H99" i="1"/>
  <c r="H101" i="1"/>
  <c r="P101" i="1"/>
  <c r="X101" i="1"/>
  <c r="H103" i="1"/>
  <c r="P103" i="1"/>
  <c r="X103" i="1"/>
  <c r="AH104" i="1"/>
  <c r="H105" i="1"/>
  <c r="P105" i="1"/>
  <c r="X105" i="1"/>
  <c r="AH106" i="1"/>
  <c r="H107" i="1"/>
  <c r="P107" i="1"/>
  <c r="X107" i="1"/>
  <c r="AH108" i="1"/>
  <c r="H109" i="1"/>
  <c r="P109" i="1"/>
  <c r="X109" i="1"/>
  <c r="AH110" i="1"/>
  <c r="H111" i="1"/>
  <c r="P111" i="1"/>
  <c r="X111" i="1"/>
  <c r="AH112" i="1"/>
  <c r="H113" i="1"/>
  <c r="P113" i="1"/>
  <c r="X113" i="1"/>
  <c r="AH114" i="1"/>
  <c r="H115" i="1"/>
  <c r="P115" i="1"/>
  <c r="AH116" i="1"/>
  <c r="AH118" i="1"/>
  <c r="AI119" i="1"/>
  <c r="AH120" i="1"/>
  <c r="Z124" i="1"/>
  <c r="Z126" i="1"/>
  <c r="H127" i="1"/>
  <c r="H129" i="1"/>
  <c r="H131" i="1"/>
  <c r="Z132" i="1"/>
  <c r="H133" i="1"/>
  <c r="N133" i="1"/>
  <c r="V133" i="1"/>
  <c r="AD133" i="1"/>
  <c r="P134" i="1"/>
  <c r="AI136" i="1"/>
  <c r="H137" i="1"/>
  <c r="R138" i="1"/>
  <c r="AH138" i="1"/>
  <c r="N139" i="1"/>
  <c r="V139" i="1"/>
  <c r="AD139" i="1"/>
  <c r="P140" i="1"/>
  <c r="Z141" i="1"/>
  <c r="F143" i="1"/>
  <c r="T55" i="1"/>
  <c r="AB55" i="1"/>
  <c r="H56" i="1"/>
  <c r="X56" i="1"/>
  <c r="V58" i="1"/>
  <c r="N64" i="1"/>
  <c r="AF65" i="1"/>
  <c r="Z66" i="1"/>
  <c r="AB67" i="1"/>
  <c r="T70" i="1"/>
  <c r="P71" i="1"/>
  <c r="AF71" i="1"/>
  <c r="K78" i="1"/>
  <c r="T75" i="1"/>
  <c r="Z75" i="1"/>
  <c r="R77" i="1"/>
  <c r="L80" i="1"/>
  <c r="AB80" i="1"/>
  <c r="N83" i="1"/>
  <c r="V83" i="1"/>
  <c r="X85" i="1"/>
  <c r="AF87" i="1"/>
  <c r="AF89" i="1"/>
  <c r="X91" i="1"/>
  <c r="AF93" i="1"/>
  <c r="P94" i="1"/>
  <c r="X95" i="1"/>
  <c r="H96" i="1"/>
  <c r="R123" i="1"/>
  <c r="AH123" i="1"/>
  <c r="J127" i="1"/>
  <c r="R127" i="1"/>
  <c r="N128" i="1"/>
  <c r="J129" i="1"/>
  <c r="R129" i="1"/>
  <c r="N130" i="1"/>
  <c r="J131" i="1"/>
  <c r="R131" i="1"/>
  <c r="N132" i="1"/>
  <c r="V132" i="1"/>
  <c r="AD132" i="1"/>
  <c r="P133" i="1"/>
  <c r="AI135" i="1"/>
  <c r="L135" i="1"/>
  <c r="H136" i="1"/>
  <c r="N136" i="1"/>
  <c r="V136" i="1"/>
  <c r="AD136" i="1"/>
  <c r="AI138" i="1"/>
  <c r="H139" i="1"/>
  <c r="R140" i="1"/>
  <c r="AH140" i="1"/>
  <c r="V141" i="1"/>
  <c r="Z142" i="1"/>
  <c r="N143" i="1"/>
  <c r="V143" i="1"/>
  <c r="AD143" i="1"/>
  <c r="X68" i="1"/>
  <c r="AB69" i="1"/>
  <c r="AH69" i="1"/>
  <c r="M78" i="1"/>
  <c r="AH77" i="1"/>
  <c r="P81" i="1"/>
  <c r="AH84" i="1"/>
  <c r="AI118" i="1"/>
  <c r="AI120" i="1"/>
  <c r="D145" i="1"/>
  <c r="V125" i="1"/>
  <c r="J133" i="1"/>
  <c r="AI134" i="1"/>
  <c r="AD135" i="1"/>
  <c r="P136" i="1"/>
  <c r="L137" i="1"/>
  <c r="V138" i="1"/>
  <c r="AD138" i="1"/>
  <c r="AI140" i="1"/>
  <c r="AJ140" i="1" s="1"/>
  <c r="J6" i="1"/>
  <c r="F7" i="1"/>
  <c r="L7" i="1"/>
  <c r="R7" i="1"/>
  <c r="J8" i="1"/>
  <c r="P8" i="1"/>
  <c r="X8" i="1"/>
  <c r="V9" i="1"/>
  <c r="AB9" i="1"/>
  <c r="V11" i="1"/>
  <c r="AB11" i="1"/>
  <c r="AH11" i="1"/>
  <c r="AH12" i="1"/>
  <c r="F13" i="1"/>
  <c r="L13" i="1"/>
  <c r="F15" i="1"/>
  <c r="L15" i="1"/>
  <c r="R15" i="1"/>
  <c r="P16" i="1"/>
  <c r="X16" i="1"/>
  <c r="V17" i="1"/>
  <c r="AB17" i="1"/>
  <c r="V19" i="1"/>
  <c r="AB19" i="1"/>
  <c r="AH19" i="1"/>
  <c r="AH20" i="1"/>
  <c r="F21" i="1"/>
  <c r="L21" i="1"/>
  <c r="F23" i="1"/>
  <c r="L23" i="1"/>
  <c r="R23" i="1"/>
  <c r="P24" i="1"/>
  <c r="X24" i="1"/>
  <c r="V25" i="1"/>
  <c r="AB25" i="1"/>
  <c r="V27" i="1"/>
  <c r="AB27" i="1"/>
  <c r="AH27" i="1"/>
  <c r="AH28" i="1"/>
  <c r="F29" i="1"/>
  <c r="L29" i="1"/>
  <c r="J30" i="1"/>
  <c r="F31" i="1"/>
  <c r="L31" i="1"/>
  <c r="R31" i="1"/>
  <c r="P32" i="1"/>
  <c r="X32" i="1"/>
  <c r="V33" i="1"/>
  <c r="AB33" i="1"/>
  <c r="V35" i="1"/>
  <c r="AB35" i="1"/>
  <c r="AH35" i="1"/>
  <c r="N7" i="1"/>
  <c r="T7" i="1"/>
  <c r="R8" i="1"/>
  <c r="AF8" i="1"/>
  <c r="AD9" i="1"/>
  <c r="H10" i="1"/>
  <c r="P10" i="1"/>
  <c r="X10" i="1"/>
  <c r="AF10" i="1"/>
  <c r="AD11" i="1"/>
  <c r="N13" i="1"/>
  <c r="T13" i="1"/>
  <c r="N15" i="1"/>
  <c r="T15" i="1"/>
  <c r="R16" i="1"/>
  <c r="AF16" i="1"/>
  <c r="AD17" i="1"/>
  <c r="P18" i="1"/>
  <c r="X18" i="1"/>
  <c r="AF18" i="1"/>
  <c r="AD19" i="1"/>
  <c r="N21" i="1"/>
  <c r="T21" i="1"/>
  <c r="N23" i="1"/>
  <c r="T23" i="1"/>
  <c r="R24" i="1"/>
  <c r="AF24" i="1"/>
  <c r="AD25" i="1"/>
  <c r="H26" i="1"/>
  <c r="P26" i="1"/>
  <c r="X26" i="1"/>
  <c r="AF26" i="1"/>
  <c r="AD27" i="1"/>
  <c r="AI28" i="1"/>
  <c r="N29" i="1"/>
  <c r="T29" i="1"/>
  <c r="N31" i="1"/>
  <c r="T31" i="1"/>
  <c r="R32" i="1"/>
  <c r="AF32" i="1"/>
  <c r="AD33" i="1"/>
  <c r="H34" i="1"/>
  <c r="P34" i="1"/>
  <c r="X34" i="1"/>
  <c r="AF34" i="1"/>
  <c r="AD35" i="1"/>
  <c r="AI36" i="1"/>
  <c r="P36" i="1"/>
  <c r="V7" i="1"/>
  <c r="AB7" i="1"/>
  <c r="AH7" i="1"/>
  <c r="AH8" i="1"/>
  <c r="J10" i="1"/>
  <c r="L11" i="1"/>
  <c r="R11" i="1"/>
  <c r="P12" i="1"/>
  <c r="X12" i="1"/>
  <c r="V13" i="1"/>
  <c r="AB13" i="1"/>
  <c r="V15" i="1"/>
  <c r="AB15" i="1"/>
  <c r="AH15" i="1"/>
  <c r="AH16" i="1"/>
  <c r="F17" i="1"/>
  <c r="L17" i="1"/>
  <c r="F19" i="1"/>
  <c r="L19" i="1"/>
  <c r="R19" i="1"/>
  <c r="P20" i="1"/>
  <c r="X20" i="1"/>
  <c r="V21" i="1"/>
  <c r="AB21" i="1"/>
  <c r="V23" i="1"/>
  <c r="AB23" i="1"/>
  <c r="AH23" i="1"/>
  <c r="AH24" i="1"/>
  <c r="L25" i="1"/>
  <c r="J26" i="1"/>
  <c r="R27" i="1"/>
  <c r="J28" i="1"/>
  <c r="P28" i="1"/>
  <c r="X28" i="1"/>
  <c r="V29" i="1"/>
  <c r="AB29" i="1"/>
  <c r="V31" i="1"/>
  <c r="AB31" i="1"/>
  <c r="AH31" i="1"/>
  <c r="AH32" i="1"/>
  <c r="L33" i="1"/>
  <c r="J34" i="1"/>
  <c r="L35" i="1"/>
  <c r="R35" i="1"/>
  <c r="P6" i="1"/>
  <c r="X6" i="1"/>
  <c r="AF6" i="1"/>
  <c r="AD7" i="1"/>
  <c r="AB8" i="1"/>
  <c r="T9" i="1"/>
  <c r="N11" i="1"/>
  <c r="T11" i="1"/>
  <c r="R12" i="1"/>
  <c r="AF12" i="1"/>
  <c r="AD13" i="1"/>
  <c r="P14" i="1"/>
  <c r="X14" i="1"/>
  <c r="AF14" i="1"/>
  <c r="AD15" i="1"/>
  <c r="N17" i="1"/>
  <c r="T17" i="1"/>
  <c r="N19" i="1"/>
  <c r="T19" i="1"/>
  <c r="R20" i="1"/>
  <c r="AF20" i="1"/>
  <c r="AD21" i="1"/>
  <c r="H22" i="1"/>
  <c r="P22" i="1"/>
  <c r="X22" i="1"/>
  <c r="AF22" i="1"/>
  <c r="AD23" i="1"/>
  <c r="N25" i="1"/>
  <c r="T25" i="1"/>
  <c r="T27" i="1"/>
  <c r="R28" i="1"/>
  <c r="AF28" i="1"/>
  <c r="AD29" i="1"/>
  <c r="P30" i="1"/>
  <c r="X30" i="1"/>
  <c r="AF30" i="1"/>
  <c r="AD31" i="1"/>
  <c r="AI32" i="1"/>
  <c r="N33" i="1"/>
  <c r="T33" i="1"/>
  <c r="N35" i="1"/>
  <c r="T35" i="1"/>
  <c r="L36" i="1"/>
  <c r="AB36" i="1"/>
  <c r="N37" i="1"/>
  <c r="T37" i="1"/>
  <c r="X38" i="1"/>
  <c r="AD38" i="1"/>
  <c r="H39" i="1"/>
  <c r="AF41" i="1"/>
  <c r="L42" i="1"/>
  <c r="R42" i="1"/>
  <c r="R43" i="1"/>
  <c r="AF43" i="1"/>
  <c r="AF44" i="1"/>
  <c r="V46" i="1"/>
  <c r="AD46" i="1"/>
  <c r="H47" i="1"/>
  <c r="N47" i="1"/>
  <c r="AB48" i="1"/>
  <c r="P49" i="1"/>
  <c r="X50" i="1"/>
  <c r="P51" i="1"/>
  <c r="X51" i="1"/>
  <c r="AD51" i="1"/>
  <c r="P52" i="1"/>
  <c r="AB54" i="1"/>
  <c r="AH54" i="1"/>
  <c r="AH55" i="1"/>
  <c r="Z56" i="1"/>
  <c r="P60" i="1"/>
  <c r="AF61" i="1"/>
  <c r="L62" i="1"/>
  <c r="R62" i="1"/>
  <c r="AF62" i="1"/>
  <c r="P63" i="1"/>
  <c r="AH63" i="1"/>
  <c r="P65" i="1"/>
  <c r="AB71" i="1"/>
  <c r="AH71" i="1"/>
  <c r="AB76" i="1"/>
  <c r="AH76" i="1"/>
  <c r="S78" i="1"/>
  <c r="AF85" i="1"/>
  <c r="X36" i="1"/>
  <c r="V37" i="1"/>
  <c r="AB37" i="1"/>
  <c r="L38" i="1"/>
  <c r="R38" i="1"/>
  <c r="F40" i="1"/>
  <c r="L40" i="1"/>
  <c r="Z40" i="1"/>
  <c r="N42" i="1"/>
  <c r="T42" i="1"/>
  <c r="AB42" i="1"/>
  <c r="AH42" i="1"/>
  <c r="T43" i="1"/>
  <c r="AH43" i="1"/>
  <c r="L44" i="1"/>
  <c r="T44" i="1"/>
  <c r="X46" i="1"/>
  <c r="P47" i="1"/>
  <c r="X47" i="1"/>
  <c r="AD47" i="1"/>
  <c r="P48" i="1"/>
  <c r="AF49" i="1"/>
  <c r="L50" i="1"/>
  <c r="R50" i="1"/>
  <c r="R51" i="1"/>
  <c r="AF51" i="1"/>
  <c r="AF52" i="1"/>
  <c r="AD54" i="1"/>
  <c r="AB56" i="1"/>
  <c r="AF60" i="1"/>
  <c r="AB62" i="1"/>
  <c r="AH62" i="1"/>
  <c r="F63" i="1"/>
  <c r="R63" i="1"/>
  <c r="AD63" i="1"/>
  <c r="R65" i="1"/>
  <c r="X81" i="1"/>
  <c r="L85" i="1"/>
  <c r="T85" i="1"/>
  <c r="R36" i="1"/>
  <c r="AF36" i="1"/>
  <c r="N38" i="1"/>
  <c r="T38" i="1"/>
  <c r="T39" i="1"/>
  <c r="T40" i="1"/>
  <c r="AB41" i="1"/>
  <c r="V42" i="1"/>
  <c r="AD42" i="1"/>
  <c r="N43" i="1"/>
  <c r="AB44" i="1"/>
  <c r="P45" i="1"/>
  <c r="AF45" i="1"/>
  <c r="L46" i="1"/>
  <c r="R46" i="1"/>
  <c r="R47" i="1"/>
  <c r="AF47" i="1"/>
  <c r="AF48" i="1"/>
  <c r="N50" i="1"/>
  <c r="T50" i="1"/>
  <c r="AB50" i="1"/>
  <c r="AH50" i="1"/>
  <c r="T51" i="1"/>
  <c r="AH51" i="1"/>
  <c r="L52" i="1"/>
  <c r="T52" i="1"/>
  <c r="X54" i="1"/>
  <c r="P55" i="1"/>
  <c r="AI55" i="1"/>
  <c r="AD55" i="1"/>
  <c r="P56" i="1"/>
  <c r="AF57" i="1"/>
  <c r="L58" i="1"/>
  <c r="R58" i="1"/>
  <c r="AH59" i="1"/>
  <c r="T60" i="1"/>
  <c r="Z60" i="1"/>
  <c r="AB61" i="1"/>
  <c r="H62" i="1"/>
  <c r="V62" i="1"/>
  <c r="H63" i="1"/>
  <c r="N63" i="1"/>
  <c r="T63" i="1"/>
  <c r="V67" i="1"/>
  <c r="AH67" i="1"/>
  <c r="T69" i="1"/>
  <c r="N70" i="1"/>
  <c r="Z70" i="1"/>
  <c r="R71" i="1"/>
  <c r="H75" i="1"/>
  <c r="R76" i="1"/>
  <c r="J77" i="1"/>
  <c r="T81" i="1"/>
  <c r="AB81" i="1"/>
  <c r="X83" i="1"/>
  <c r="P84" i="1"/>
  <c r="X84" i="1"/>
  <c r="AD84" i="1"/>
  <c r="N85" i="1"/>
  <c r="AH36" i="1"/>
  <c r="L37" i="1"/>
  <c r="V38" i="1"/>
  <c r="AH38" i="1"/>
  <c r="P40" i="1"/>
  <c r="AD40" i="1"/>
  <c r="H41" i="1"/>
  <c r="P41" i="1"/>
  <c r="X42" i="1"/>
  <c r="P43" i="1"/>
  <c r="X43" i="1"/>
  <c r="AD43" i="1"/>
  <c r="P44" i="1"/>
  <c r="N46" i="1"/>
  <c r="T46" i="1"/>
  <c r="AB46" i="1"/>
  <c r="AH46" i="1"/>
  <c r="T47" i="1"/>
  <c r="AH47" i="1"/>
  <c r="L48" i="1"/>
  <c r="T48" i="1"/>
  <c r="Z48" i="1"/>
  <c r="AB49" i="1"/>
  <c r="H50" i="1"/>
  <c r="V50" i="1"/>
  <c r="AD50" i="1"/>
  <c r="AI51" i="1"/>
  <c r="N51" i="1"/>
  <c r="AB52" i="1"/>
  <c r="P53" i="1"/>
  <c r="AF53" i="1"/>
  <c r="L54" i="1"/>
  <c r="R54" i="1"/>
  <c r="R55" i="1"/>
  <c r="AF55" i="1"/>
  <c r="AF56" i="1"/>
  <c r="N58" i="1"/>
  <c r="T58" i="1"/>
  <c r="AB58" i="1"/>
  <c r="AH58" i="1"/>
  <c r="F59" i="1"/>
  <c r="R59" i="1"/>
  <c r="AD59" i="1"/>
  <c r="N60" i="1"/>
  <c r="P61" i="1"/>
  <c r="X62" i="1"/>
  <c r="V63" i="1"/>
  <c r="V65" i="1"/>
  <c r="AH65" i="1"/>
  <c r="T67" i="1"/>
  <c r="N68" i="1"/>
  <c r="Z68" i="1"/>
  <c r="L69" i="1"/>
  <c r="R69" i="1"/>
  <c r="N76" i="1"/>
  <c r="Z77" i="1"/>
  <c r="L83" i="1"/>
  <c r="R83" i="1"/>
  <c r="R84" i="1"/>
  <c r="AF84" i="1"/>
  <c r="P85" i="1"/>
  <c r="H86" i="1"/>
  <c r="P86" i="1"/>
  <c r="V86" i="1"/>
  <c r="X87" i="1"/>
  <c r="P88" i="1"/>
  <c r="X88" i="1"/>
  <c r="V89" i="1"/>
  <c r="P90" i="1"/>
  <c r="X90" i="1"/>
  <c r="P91" i="1"/>
  <c r="AD91" i="1"/>
  <c r="T93" i="1"/>
  <c r="AB93" i="1"/>
  <c r="H94" i="1"/>
  <c r="P95" i="1"/>
  <c r="AF95" i="1"/>
  <c r="L96" i="1"/>
  <c r="AB96" i="1"/>
  <c r="H97" i="1"/>
  <c r="V97" i="1"/>
  <c r="H98" i="1"/>
  <c r="P99" i="1"/>
  <c r="AD99" i="1"/>
  <c r="F101" i="1"/>
  <c r="N101" i="1"/>
  <c r="V101" i="1"/>
  <c r="AD101" i="1"/>
  <c r="J102" i="1"/>
  <c r="R102" i="1"/>
  <c r="Z102" i="1"/>
  <c r="AH102" i="1"/>
  <c r="F103" i="1"/>
  <c r="N103" i="1"/>
  <c r="V103" i="1"/>
  <c r="AD103" i="1"/>
  <c r="J86" i="1"/>
  <c r="AF86" i="1"/>
  <c r="L87" i="1"/>
  <c r="R87" i="1"/>
  <c r="R88" i="1"/>
  <c r="AF88" i="1"/>
  <c r="P89" i="1"/>
  <c r="X89" i="1"/>
  <c r="R90" i="1"/>
  <c r="AF90" i="1"/>
  <c r="AF91" i="1"/>
  <c r="L92" i="1"/>
  <c r="AB92" i="1"/>
  <c r="X94" i="1"/>
  <c r="AF94" i="1"/>
  <c r="P98" i="1"/>
  <c r="X98" i="1"/>
  <c r="AF98" i="1"/>
  <c r="AF99" i="1"/>
  <c r="L100" i="1"/>
  <c r="AB100" i="1"/>
  <c r="AF101" i="1"/>
  <c r="L102" i="1"/>
  <c r="T102" i="1"/>
  <c r="AB102" i="1"/>
  <c r="AF103" i="1"/>
  <c r="L104" i="1"/>
  <c r="T104" i="1"/>
  <c r="AB104" i="1"/>
  <c r="AF105" i="1"/>
  <c r="L106" i="1"/>
  <c r="T106" i="1"/>
  <c r="AB106" i="1"/>
  <c r="AF107" i="1"/>
  <c r="L108" i="1"/>
  <c r="T108" i="1"/>
  <c r="AB108" i="1"/>
  <c r="AF109" i="1"/>
  <c r="L110" i="1"/>
  <c r="T110" i="1"/>
  <c r="AB110" i="1"/>
  <c r="AF111" i="1"/>
  <c r="L112" i="1"/>
  <c r="T112" i="1"/>
  <c r="AB112" i="1"/>
  <c r="AF113" i="1"/>
  <c r="L114" i="1"/>
  <c r="T114" i="1"/>
  <c r="AB114" i="1"/>
  <c r="N87" i="1"/>
  <c r="T87" i="1"/>
  <c r="AB87" i="1"/>
  <c r="AH87" i="1"/>
  <c r="AH88" i="1"/>
  <c r="F89" i="1"/>
  <c r="L89" i="1"/>
  <c r="T90" i="1"/>
  <c r="AH90" i="1"/>
  <c r="L91" i="1"/>
  <c r="T91" i="1"/>
  <c r="AI92" i="1"/>
  <c r="X93" i="1"/>
  <c r="R94" i="1"/>
  <c r="L95" i="1"/>
  <c r="T95" i="1"/>
  <c r="AB95" i="1"/>
  <c r="P96" i="1"/>
  <c r="X96" i="1"/>
  <c r="AF96" i="1"/>
  <c r="L97" i="1"/>
  <c r="R97" i="1"/>
  <c r="R98" i="1"/>
  <c r="L99" i="1"/>
  <c r="T99" i="1"/>
  <c r="AI100" i="1"/>
  <c r="J101" i="1"/>
  <c r="R101" i="1"/>
  <c r="Z101" i="1"/>
  <c r="AH101" i="1"/>
  <c r="F102" i="1"/>
  <c r="N102" i="1"/>
  <c r="V102" i="1"/>
  <c r="AD102" i="1"/>
  <c r="J103" i="1"/>
  <c r="R103" i="1"/>
  <c r="Z103" i="1"/>
  <c r="Z85" i="1"/>
  <c r="AB86" i="1"/>
  <c r="H87" i="1"/>
  <c r="V87" i="1"/>
  <c r="AD87" i="1"/>
  <c r="H88" i="1"/>
  <c r="N89" i="1"/>
  <c r="T89" i="1"/>
  <c r="AB89" i="1"/>
  <c r="H90" i="1"/>
  <c r="N91" i="1"/>
  <c r="AB91" i="1"/>
  <c r="H92" i="1"/>
  <c r="P92" i="1"/>
  <c r="X92" i="1"/>
  <c r="AF92" i="1"/>
  <c r="L93" i="1"/>
  <c r="T94" i="1"/>
  <c r="N95" i="1"/>
  <c r="F97" i="1"/>
  <c r="N97" i="1"/>
  <c r="T97" i="1"/>
  <c r="AB97" i="1"/>
  <c r="T98" i="1"/>
  <c r="N99" i="1"/>
  <c r="AB99" i="1"/>
  <c r="H100" i="1"/>
  <c r="P100" i="1"/>
  <c r="X100" i="1"/>
  <c r="AF100" i="1"/>
  <c r="L101" i="1"/>
  <c r="T101" i="1"/>
  <c r="AB101" i="1"/>
  <c r="H102" i="1"/>
  <c r="P102" i="1"/>
  <c r="X102" i="1"/>
  <c r="AF102" i="1"/>
  <c r="L103" i="1"/>
  <c r="T103" i="1"/>
  <c r="AB103" i="1"/>
  <c r="H104" i="1"/>
  <c r="P104" i="1"/>
  <c r="X104" i="1"/>
  <c r="AF104" i="1"/>
  <c r="L105" i="1"/>
  <c r="T105" i="1"/>
  <c r="AB105" i="1"/>
  <c r="H106" i="1"/>
  <c r="P106" i="1"/>
  <c r="X106" i="1"/>
  <c r="AF106" i="1"/>
  <c r="L107" i="1"/>
  <c r="T107" i="1"/>
  <c r="AB107" i="1"/>
  <c r="H108" i="1"/>
  <c r="P108" i="1"/>
  <c r="X108" i="1"/>
  <c r="AF108" i="1"/>
  <c r="L109" i="1"/>
  <c r="T109" i="1"/>
  <c r="AB109" i="1"/>
  <c r="H110" i="1"/>
  <c r="P110" i="1"/>
  <c r="X110" i="1"/>
  <c r="AF110" i="1"/>
  <c r="L111" i="1"/>
  <c r="T111" i="1"/>
  <c r="AB111" i="1"/>
  <c r="H112" i="1"/>
  <c r="P112" i="1"/>
  <c r="X112" i="1"/>
  <c r="AF112" i="1"/>
  <c r="L113" i="1"/>
  <c r="T113" i="1"/>
  <c r="AB113" i="1"/>
  <c r="H114" i="1"/>
  <c r="P114" i="1"/>
  <c r="X114" i="1"/>
  <c r="AF114" i="1"/>
  <c r="L115" i="1"/>
  <c r="X115" i="1"/>
  <c r="AF115" i="1"/>
  <c r="L116" i="1"/>
  <c r="T116" i="1"/>
  <c r="AB116" i="1"/>
  <c r="P117" i="1"/>
  <c r="X117" i="1"/>
  <c r="AF117" i="1"/>
  <c r="L118" i="1"/>
  <c r="T118" i="1"/>
  <c r="AB118" i="1"/>
  <c r="P119" i="1"/>
  <c r="X119" i="1"/>
  <c r="N145" i="1"/>
  <c r="Z123" i="1"/>
  <c r="J124" i="1"/>
  <c r="X124" i="1"/>
  <c r="AD124" i="1"/>
  <c r="F125" i="1"/>
  <c r="T125" i="1"/>
  <c r="Z125" i="1"/>
  <c r="AF125" i="1"/>
  <c r="J126" i="1"/>
  <c r="X126" i="1"/>
  <c r="AD126" i="1"/>
  <c r="Z127" i="1"/>
  <c r="AH127" i="1"/>
  <c r="V128" i="1"/>
  <c r="AD128" i="1"/>
  <c r="Z129" i="1"/>
  <c r="AH129" i="1"/>
  <c r="V130" i="1"/>
  <c r="AD130" i="1"/>
  <c r="Z131" i="1"/>
  <c r="AH131" i="1"/>
  <c r="AI132" i="1"/>
  <c r="AJ132" i="1" s="1"/>
  <c r="R132" i="1"/>
  <c r="X132" i="1"/>
  <c r="AH132" i="1"/>
  <c r="Z133" i="1"/>
  <c r="AF133" i="1"/>
  <c r="R134" i="1"/>
  <c r="X134" i="1"/>
  <c r="AH134" i="1"/>
  <c r="Z135" i="1"/>
  <c r="AF135" i="1"/>
  <c r="R136" i="1"/>
  <c r="X136" i="1"/>
  <c r="AH136" i="1"/>
  <c r="AI137" i="1"/>
  <c r="J137" i="1"/>
  <c r="P137" i="1"/>
  <c r="Z137" i="1"/>
  <c r="AF137" i="1"/>
  <c r="H138" i="1"/>
  <c r="X138" i="1"/>
  <c r="AI139" i="1"/>
  <c r="J139" i="1"/>
  <c r="P139" i="1"/>
  <c r="Z139" i="1"/>
  <c r="AF139" i="1"/>
  <c r="H140" i="1"/>
  <c r="X140" i="1"/>
  <c r="AI141" i="1"/>
  <c r="AJ141" i="1" s="1"/>
  <c r="R141" i="1"/>
  <c r="AD141" i="1"/>
  <c r="H142" i="1"/>
  <c r="N142" i="1"/>
  <c r="AH142" i="1"/>
  <c r="AI143" i="1"/>
  <c r="P143" i="1"/>
  <c r="AB143" i="1"/>
  <c r="AH143" i="1"/>
  <c r="L144" i="1"/>
  <c r="R144" i="1"/>
  <c r="X144" i="1"/>
  <c r="V145" i="1"/>
  <c r="L124" i="1"/>
  <c r="AF124" i="1"/>
  <c r="H125" i="1"/>
  <c r="AB125" i="1"/>
  <c r="AH125" i="1"/>
  <c r="AI126" i="1"/>
  <c r="L126" i="1"/>
  <c r="AF126" i="1"/>
  <c r="L127" i="1"/>
  <c r="T127" i="1"/>
  <c r="AB127" i="1"/>
  <c r="H128" i="1"/>
  <c r="P128" i="1"/>
  <c r="X128" i="1"/>
  <c r="AF128" i="1"/>
  <c r="L129" i="1"/>
  <c r="T129" i="1"/>
  <c r="AB129" i="1"/>
  <c r="H130" i="1"/>
  <c r="P130" i="1"/>
  <c r="X130" i="1"/>
  <c r="AF130" i="1"/>
  <c r="L131" i="1"/>
  <c r="T131" i="1"/>
  <c r="AB131" i="1"/>
  <c r="H132" i="1"/>
  <c r="T132" i="1"/>
  <c r="F133" i="1"/>
  <c r="L133" i="1"/>
  <c r="AB133" i="1"/>
  <c r="T134" i="1"/>
  <c r="F135" i="1"/>
  <c r="AB135" i="1"/>
  <c r="T136" i="1"/>
  <c r="F137" i="1"/>
  <c r="AB137" i="1"/>
  <c r="T138" i="1"/>
  <c r="F139" i="1"/>
  <c r="L139" i="1"/>
  <c r="AB139" i="1"/>
  <c r="T140" i="1"/>
  <c r="F141" i="1"/>
  <c r="L141" i="1"/>
  <c r="AF141" i="1"/>
  <c r="P142" i="1"/>
  <c r="V142" i="1"/>
  <c r="AB142" i="1"/>
  <c r="L143" i="1"/>
  <c r="R143" i="1"/>
  <c r="X143" i="1"/>
  <c r="F144" i="1"/>
  <c r="T144" i="1"/>
  <c r="Z144" i="1"/>
  <c r="AF144" i="1"/>
  <c r="T115" i="1"/>
  <c r="AB115" i="1"/>
  <c r="H116" i="1"/>
  <c r="P116" i="1"/>
  <c r="X116" i="1"/>
  <c r="AF116" i="1"/>
  <c r="L117" i="1"/>
  <c r="T117" i="1"/>
  <c r="AB117" i="1"/>
  <c r="P118" i="1"/>
  <c r="X118" i="1"/>
  <c r="AF118" i="1"/>
  <c r="L119" i="1"/>
  <c r="T119" i="1"/>
  <c r="J123" i="1"/>
  <c r="AD145" i="1"/>
  <c r="N124" i="1"/>
  <c r="T124" i="1"/>
  <c r="J125" i="1"/>
  <c r="P125" i="1"/>
  <c r="N126" i="1"/>
  <c r="T126" i="1"/>
  <c r="AH126" i="1"/>
  <c r="Z128" i="1"/>
  <c r="AH128" i="1"/>
  <c r="AD129" i="1"/>
  <c r="Z130" i="1"/>
  <c r="AH130" i="1"/>
  <c r="AD131" i="1"/>
  <c r="AF132" i="1"/>
  <c r="R133" i="1"/>
  <c r="X133" i="1"/>
  <c r="AF134" i="1"/>
  <c r="R135" i="1"/>
  <c r="X135" i="1"/>
  <c r="AF136" i="1"/>
  <c r="R137" i="1"/>
  <c r="X137" i="1"/>
  <c r="AF138" i="1"/>
  <c r="R139" i="1"/>
  <c r="X139" i="1"/>
  <c r="AF140" i="1"/>
  <c r="N141" i="1"/>
  <c r="AH141" i="1"/>
  <c r="R142" i="1"/>
  <c r="X142" i="1"/>
  <c r="AD142" i="1"/>
  <c r="T143" i="1"/>
  <c r="H144" i="1"/>
  <c r="AB144" i="1"/>
  <c r="AH144" i="1"/>
  <c r="P124" i="1"/>
  <c r="V124" i="1"/>
  <c r="AB124" i="1"/>
  <c r="L125" i="1"/>
  <c r="R125" i="1"/>
  <c r="X125" i="1"/>
  <c r="P126" i="1"/>
  <c r="V126" i="1"/>
  <c r="AB126" i="1"/>
  <c r="P127" i="1"/>
  <c r="X127" i="1"/>
  <c r="AF127" i="1"/>
  <c r="L128" i="1"/>
  <c r="T128" i="1"/>
  <c r="AB128" i="1"/>
  <c r="P129" i="1"/>
  <c r="X129" i="1"/>
  <c r="AF129" i="1"/>
  <c r="L130" i="1"/>
  <c r="T130" i="1"/>
  <c r="AB130" i="1"/>
  <c r="P131" i="1"/>
  <c r="X131" i="1"/>
  <c r="AF131" i="1"/>
  <c r="L132" i="1"/>
  <c r="AB132" i="1"/>
  <c r="T133" i="1"/>
  <c r="F134" i="1"/>
  <c r="L134" i="1"/>
  <c r="AB134" i="1"/>
  <c r="T135" i="1"/>
  <c r="F136" i="1"/>
  <c r="L136" i="1"/>
  <c r="AB136" i="1"/>
  <c r="T137" i="1"/>
  <c r="F138" i="1"/>
  <c r="L138" i="1"/>
  <c r="AB138" i="1"/>
  <c r="T139" i="1"/>
  <c r="F140" i="1"/>
  <c r="L140" i="1"/>
  <c r="AB140" i="1"/>
  <c r="P141" i="1"/>
  <c r="AB141" i="1"/>
  <c r="F142" i="1"/>
  <c r="L142" i="1"/>
  <c r="T142" i="1"/>
  <c r="AF142" i="1"/>
  <c r="AF143" i="1"/>
  <c r="J144" i="1"/>
  <c r="P144" i="1"/>
  <c r="AJ24" i="1"/>
  <c r="AJ20" i="1"/>
  <c r="AJ4" i="1"/>
  <c r="AJ16" i="1"/>
  <c r="AJ43" i="1"/>
  <c r="AJ55" i="1"/>
  <c r="AJ5" i="1"/>
  <c r="AJ51" i="1"/>
  <c r="AJ32" i="1"/>
  <c r="AJ12" i="1"/>
  <c r="AJ28" i="1"/>
  <c r="AJ36" i="1"/>
  <c r="P3" i="1"/>
  <c r="AF3" i="1"/>
  <c r="L4" i="1"/>
  <c r="AB4" i="1"/>
  <c r="L5" i="1"/>
  <c r="X5" i="1"/>
  <c r="AF5" i="1"/>
  <c r="Z6" i="1"/>
  <c r="AI9" i="1"/>
  <c r="Z10" i="1"/>
  <c r="AI21" i="1"/>
  <c r="Z22" i="1"/>
  <c r="T30" i="1"/>
  <c r="T34" i="1"/>
  <c r="L45" i="1"/>
  <c r="L53" i="1"/>
  <c r="X53" i="1"/>
  <c r="AI59" i="1"/>
  <c r="AI63" i="1"/>
  <c r="H3" i="1"/>
  <c r="T3" i="1"/>
  <c r="AB3" i="1"/>
  <c r="H4" i="1"/>
  <c r="T4" i="1"/>
  <c r="X4" i="1"/>
  <c r="H5" i="1"/>
  <c r="P5" i="1"/>
  <c r="AB5" i="1"/>
  <c r="T6" i="1"/>
  <c r="T10" i="1"/>
  <c r="T18" i="1"/>
  <c r="J22" i="1"/>
  <c r="P39" i="1"/>
  <c r="AI44" i="1"/>
  <c r="AI47" i="1"/>
  <c r="M73" i="1"/>
  <c r="AC73" i="1"/>
  <c r="L82" i="1"/>
  <c r="AJ84" i="1"/>
  <c r="I73" i="1"/>
  <c r="Q73" i="1"/>
  <c r="Y73" i="1"/>
  <c r="AG73" i="1"/>
  <c r="F6" i="1"/>
  <c r="V6" i="1"/>
  <c r="H8" i="1"/>
  <c r="N8" i="1"/>
  <c r="AD8" i="1"/>
  <c r="J9" i="1"/>
  <c r="Z9" i="1"/>
  <c r="F10" i="1"/>
  <c r="V10" i="1"/>
  <c r="H12" i="1"/>
  <c r="N12" i="1"/>
  <c r="AD12" i="1"/>
  <c r="J13" i="1"/>
  <c r="Z13" i="1"/>
  <c r="F14" i="1"/>
  <c r="V14" i="1"/>
  <c r="H16" i="1"/>
  <c r="N16" i="1"/>
  <c r="AD16" i="1"/>
  <c r="J17" i="1"/>
  <c r="Z17" i="1"/>
  <c r="F18" i="1"/>
  <c r="V18" i="1"/>
  <c r="H20" i="1"/>
  <c r="N20" i="1"/>
  <c r="AD20" i="1"/>
  <c r="J21" i="1"/>
  <c r="Z21" i="1"/>
  <c r="F22" i="1"/>
  <c r="V22" i="1"/>
  <c r="H24" i="1"/>
  <c r="N24" i="1"/>
  <c r="AD24" i="1"/>
  <c r="J25" i="1"/>
  <c r="Z25" i="1"/>
  <c r="F26" i="1"/>
  <c r="V26" i="1"/>
  <c r="H28" i="1"/>
  <c r="N28" i="1"/>
  <c r="AD28" i="1"/>
  <c r="J29" i="1"/>
  <c r="Z29" i="1"/>
  <c r="F30" i="1"/>
  <c r="V30" i="1"/>
  <c r="H32" i="1"/>
  <c r="N32" i="1"/>
  <c r="AD32" i="1"/>
  <c r="J33" i="1"/>
  <c r="Z33" i="1"/>
  <c r="F34" i="1"/>
  <c r="V34" i="1"/>
  <c r="H36" i="1"/>
  <c r="N36" i="1"/>
  <c r="AD36" i="1"/>
  <c r="J37" i="1"/>
  <c r="Z37" i="1"/>
  <c r="AI38" i="1"/>
  <c r="R39" i="1"/>
  <c r="AB39" i="1"/>
  <c r="AI39" i="1"/>
  <c r="J40" i="1"/>
  <c r="V40" i="1"/>
  <c r="AB40" i="1"/>
  <c r="J41" i="1"/>
  <c r="V41" i="1"/>
  <c r="F42" i="1"/>
  <c r="AI42" i="1"/>
  <c r="H43" i="1"/>
  <c r="J44" i="1"/>
  <c r="AD44" i="1"/>
  <c r="F45" i="1"/>
  <c r="AI45" i="1"/>
  <c r="Z45" i="1"/>
  <c r="J49" i="1"/>
  <c r="V49" i="1"/>
  <c r="F50" i="1"/>
  <c r="AI50" i="1"/>
  <c r="H51" i="1"/>
  <c r="J52" i="1"/>
  <c r="AD52" i="1"/>
  <c r="F53" i="1"/>
  <c r="AI53" i="1"/>
  <c r="Z53" i="1"/>
  <c r="X55" i="1"/>
  <c r="J57" i="1"/>
  <c r="V57" i="1"/>
  <c r="F58" i="1"/>
  <c r="AI58" i="1"/>
  <c r="J61" i="1"/>
  <c r="V61" i="1"/>
  <c r="F62" i="1"/>
  <c r="AI62" i="1"/>
  <c r="V76" i="1"/>
  <c r="U78" i="1"/>
  <c r="S121" i="1"/>
  <c r="T80" i="1"/>
  <c r="AJ81" i="1"/>
  <c r="AI13" i="1"/>
  <c r="Z14" i="1"/>
  <c r="AI17" i="1"/>
  <c r="Z18" i="1"/>
  <c r="T26" i="1"/>
  <c r="AI29" i="1"/>
  <c r="Z30" i="1"/>
  <c r="AI33" i="1"/>
  <c r="Z34" i="1"/>
  <c r="AH39" i="1"/>
  <c r="X45" i="1"/>
  <c r="J3" i="1"/>
  <c r="R3" i="1"/>
  <c r="AD3" i="1"/>
  <c r="J4" i="1"/>
  <c r="R4" i="1"/>
  <c r="AD4" i="1"/>
  <c r="J5" i="1"/>
  <c r="R5" i="1"/>
  <c r="AD5" i="1"/>
  <c r="R6" i="1"/>
  <c r="AH6" i="1"/>
  <c r="L18" i="1"/>
  <c r="AI19" i="1"/>
  <c r="J20" i="1"/>
  <c r="Z20" i="1"/>
  <c r="R22" i="1"/>
  <c r="AH22" i="1"/>
  <c r="L26" i="1"/>
  <c r="L30" i="1"/>
  <c r="AH30" i="1"/>
  <c r="R34" i="1"/>
  <c r="AH34" i="1"/>
  <c r="AI35" i="1"/>
  <c r="J36" i="1"/>
  <c r="Z36" i="1"/>
  <c r="F37" i="1"/>
  <c r="AI37" i="1"/>
  <c r="L39" i="1"/>
  <c r="AD39" i="1"/>
  <c r="AI40" i="1"/>
  <c r="L41" i="1"/>
  <c r="X41" i="1"/>
  <c r="H45" i="1"/>
  <c r="AB45" i="1"/>
  <c r="AI48" i="1"/>
  <c r="L49" i="1"/>
  <c r="X49" i="1"/>
  <c r="H53" i="1"/>
  <c r="AB53" i="1"/>
  <c r="AI56" i="1"/>
  <c r="L57" i="1"/>
  <c r="X57" i="1"/>
  <c r="AI60" i="1"/>
  <c r="X61" i="1"/>
  <c r="H61" i="1"/>
  <c r="L61" i="1"/>
  <c r="AI65" i="1"/>
  <c r="F65" i="1"/>
  <c r="AI67" i="1"/>
  <c r="F67" i="1"/>
  <c r="AI69" i="1"/>
  <c r="F69" i="1"/>
  <c r="AI71" i="1"/>
  <c r="F71" i="1"/>
  <c r="E73" i="1"/>
  <c r="AI76" i="1"/>
  <c r="F76" i="1"/>
  <c r="E78" i="1"/>
  <c r="G121" i="1"/>
  <c r="AI80" i="1"/>
  <c r="H80" i="1"/>
  <c r="P82" i="1"/>
  <c r="X82" i="1"/>
  <c r="AF82" i="1"/>
  <c r="L3" i="1"/>
  <c r="X3" i="1"/>
  <c r="P4" i="1"/>
  <c r="AF4" i="1"/>
  <c r="T5" i="1"/>
  <c r="J14" i="1"/>
  <c r="T14" i="1"/>
  <c r="J18" i="1"/>
  <c r="T22" i="1"/>
  <c r="AI25" i="1"/>
  <c r="Z26" i="1"/>
  <c r="J39" i="1"/>
  <c r="AI52" i="1"/>
  <c r="F3" i="1"/>
  <c r="N3" i="1"/>
  <c r="V3" i="1"/>
  <c r="Z3" i="1"/>
  <c r="AH3" i="1"/>
  <c r="F4" i="1"/>
  <c r="N4" i="1"/>
  <c r="V4" i="1"/>
  <c r="Z4" i="1"/>
  <c r="F5" i="1"/>
  <c r="N5" i="1"/>
  <c r="V5" i="1"/>
  <c r="Z5" i="1"/>
  <c r="L6" i="1"/>
  <c r="AI7" i="1"/>
  <c r="Z8" i="1"/>
  <c r="L10" i="1"/>
  <c r="R10" i="1"/>
  <c r="AH10" i="1"/>
  <c r="AI11" i="1"/>
  <c r="J12" i="1"/>
  <c r="Z12" i="1"/>
  <c r="L14" i="1"/>
  <c r="R14" i="1"/>
  <c r="AH14" i="1"/>
  <c r="AI15" i="1"/>
  <c r="J16" i="1"/>
  <c r="Z16" i="1"/>
  <c r="R18" i="1"/>
  <c r="AH18" i="1"/>
  <c r="L22" i="1"/>
  <c r="AI23" i="1"/>
  <c r="J24" i="1"/>
  <c r="Z24" i="1"/>
  <c r="R26" i="1"/>
  <c r="AH26" i="1"/>
  <c r="AI27" i="1"/>
  <c r="Z28" i="1"/>
  <c r="R30" i="1"/>
  <c r="AI31" i="1"/>
  <c r="J32" i="1"/>
  <c r="Z32" i="1"/>
  <c r="L34" i="1"/>
  <c r="G73" i="1"/>
  <c r="K73" i="1"/>
  <c r="O73" i="1"/>
  <c r="S73" i="1"/>
  <c r="W73" i="1"/>
  <c r="AA73" i="1"/>
  <c r="AE73" i="1"/>
  <c r="N6" i="1"/>
  <c r="AD6" i="1"/>
  <c r="AI6" i="1"/>
  <c r="J7" i="1"/>
  <c r="Z7" i="1"/>
  <c r="F8" i="1"/>
  <c r="V8" i="1"/>
  <c r="R9" i="1"/>
  <c r="AH9" i="1"/>
  <c r="N10" i="1"/>
  <c r="AD10" i="1"/>
  <c r="AI10" i="1"/>
  <c r="J11" i="1"/>
  <c r="Z11" i="1"/>
  <c r="F12" i="1"/>
  <c r="V12" i="1"/>
  <c r="R13" i="1"/>
  <c r="AH13" i="1"/>
  <c r="N14" i="1"/>
  <c r="AD14" i="1"/>
  <c r="AI14" i="1"/>
  <c r="J15" i="1"/>
  <c r="Z15" i="1"/>
  <c r="F16" i="1"/>
  <c r="V16" i="1"/>
  <c r="R17" i="1"/>
  <c r="AH17" i="1"/>
  <c r="N18" i="1"/>
  <c r="AD18" i="1"/>
  <c r="AI18" i="1"/>
  <c r="J19" i="1"/>
  <c r="Z19" i="1"/>
  <c r="F20" i="1"/>
  <c r="V20" i="1"/>
  <c r="R21" i="1"/>
  <c r="AH21" i="1"/>
  <c r="N22" i="1"/>
  <c r="AD22" i="1"/>
  <c r="AI22" i="1"/>
  <c r="J23" i="1"/>
  <c r="Z23" i="1"/>
  <c r="F24" i="1"/>
  <c r="V24" i="1"/>
  <c r="R25" i="1"/>
  <c r="AH25" i="1"/>
  <c r="N26" i="1"/>
  <c r="AD26" i="1"/>
  <c r="AI26" i="1"/>
  <c r="J27" i="1"/>
  <c r="Z27" i="1"/>
  <c r="F28" i="1"/>
  <c r="V28" i="1"/>
  <c r="R29" i="1"/>
  <c r="AH29" i="1"/>
  <c r="N30" i="1"/>
  <c r="AD30" i="1"/>
  <c r="AI30" i="1"/>
  <c r="J31" i="1"/>
  <c r="Z31" i="1"/>
  <c r="F32" i="1"/>
  <c r="V32" i="1"/>
  <c r="R33" i="1"/>
  <c r="AH33" i="1"/>
  <c r="N34" i="1"/>
  <c r="AD34" i="1"/>
  <c r="AI34" i="1"/>
  <c r="J35" i="1"/>
  <c r="Z35" i="1"/>
  <c r="F36" i="1"/>
  <c r="V36" i="1"/>
  <c r="R37" i="1"/>
  <c r="AH37" i="1"/>
  <c r="N39" i="1"/>
  <c r="Z39" i="1"/>
  <c r="AF39" i="1"/>
  <c r="N40" i="1"/>
  <c r="F41" i="1"/>
  <c r="AI41" i="1"/>
  <c r="Z41" i="1"/>
  <c r="N44" i="1"/>
  <c r="Z44" i="1"/>
  <c r="J45" i="1"/>
  <c r="V45" i="1"/>
  <c r="F46" i="1"/>
  <c r="AI46" i="1"/>
  <c r="J48" i="1"/>
  <c r="AD48" i="1"/>
  <c r="F49" i="1"/>
  <c r="AI49" i="1"/>
  <c r="Z49" i="1"/>
  <c r="N52" i="1"/>
  <c r="Z52" i="1"/>
  <c r="J53" i="1"/>
  <c r="V53" i="1"/>
  <c r="F54" i="1"/>
  <c r="AI54" i="1"/>
  <c r="J56" i="1"/>
  <c r="AD56" i="1"/>
  <c r="F57" i="1"/>
  <c r="AI57" i="1"/>
  <c r="Z57" i="1"/>
  <c r="AB60" i="1"/>
  <c r="L60" i="1"/>
  <c r="J60" i="1"/>
  <c r="AD60" i="1"/>
  <c r="F61" i="1"/>
  <c r="AI61" i="1"/>
  <c r="Z61" i="1"/>
  <c r="AB64" i="1"/>
  <c r="L64" i="1"/>
  <c r="AF64" i="1"/>
  <c r="P64" i="1"/>
  <c r="J64" i="1"/>
  <c r="AD64" i="1"/>
  <c r="AB66" i="1"/>
  <c r="L66" i="1"/>
  <c r="AF66" i="1"/>
  <c r="P66" i="1"/>
  <c r="J66" i="1"/>
  <c r="AD66" i="1"/>
  <c r="AB68" i="1"/>
  <c r="L68" i="1"/>
  <c r="AF68" i="1"/>
  <c r="P68" i="1"/>
  <c r="J68" i="1"/>
  <c r="AD68" i="1"/>
  <c r="AB70" i="1"/>
  <c r="L70" i="1"/>
  <c r="AF70" i="1"/>
  <c r="P70" i="1"/>
  <c r="J70" i="1"/>
  <c r="AD70" i="1"/>
  <c r="D78" i="1"/>
  <c r="N78" i="1" s="1"/>
  <c r="AB75" i="1"/>
  <c r="AF75" i="1"/>
  <c r="P75" i="1"/>
  <c r="J75" i="1"/>
  <c r="AC78" i="1"/>
  <c r="M121" i="1"/>
  <c r="N80" i="1"/>
  <c r="AH80" i="1"/>
  <c r="AG121" i="1"/>
  <c r="J81" i="1"/>
  <c r="AD81" i="1"/>
  <c r="F82" i="1"/>
  <c r="AI82" i="1"/>
  <c r="Z82" i="1"/>
  <c r="F87" i="1"/>
  <c r="AI87" i="1"/>
  <c r="R41" i="1"/>
  <c r="AH41" i="1"/>
  <c r="J43" i="1"/>
  <c r="Z43" i="1"/>
  <c r="F44" i="1"/>
  <c r="V44" i="1"/>
  <c r="R45" i="1"/>
  <c r="AH45" i="1"/>
  <c r="J47" i="1"/>
  <c r="Z47" i="1"/>
  <c r="F48" i="1"/>
  <c r="V48" i="1"/>
  <c r="R49" i="1"/>
  <c r="AH49" i="1"/>
  <c r="J51" i="1"/>
  <c r="Z51" i="1"/>
  <c r="F52" i="1"/>
  <c r="V52" i="1"/>
  <c r="R53" i="1"/>
  <c r="AH53" i="1"/>
  <c r="J55" i="1"/>
  <c r="Z55" i="1"/>
  <c r="F56" i="1"/>
  <c r="V56" i="1"/>
  <c r="R57" i="1"/>
  <c r="AH57" i="1"/>
  <c r="AD58" i="1"/>
  <c r="J59" i="1"/>
  <c r="Z59" i="1"/>
  <c r="F60" i="1"/>
  <c r="V60" i="1"/>
  <c r="R61" i="1"/>
  <c r="AH61" i="1"/>
  <c r="N62" i="1"/>
  <c r="AD62" i="1"/>
  <c r="J63" i="1"/>
  <c r="Z63" i="1"/>
  <c r="AI64" i="1"/>
  <c r="F64" i="1"/>
  <c r="V64" i="1"/>
  <c r="H65" i="1"/>
  <c r="N65" i="1"/>
  <c r="X65" i="1"/>
  <c r="AD65" i="1"/>
  <c r="AI66" i="1"/>
  <c r="F66" i="1"/>
  <c r="V66" i="1"/>
  <c r="H67" i="1"/>
  <c r="N67" i="1"/>
  <c r="X67" i="1"/>
  <c r="AD67" i="1"/>
  <c r="AI68" i="1"/>
  <c r="F68" i="1"/>
  <c r="V68" i="1"/>
  <c r="H69" i="1"/>
  <c r="N69" i="1"/>
  <c r="X69" i="1"/>
  <c r="AD69" i="1"/>
  <c r="AI70" i="1"/>
  <c r="F70" i="1"/>
  <c r="V70" i="1"/>
  <c r="H71" i="1"/>
  <c r="N71" i="1"/>
  <c r="X71" i="1"/>
  <c r="AD71" i="1"/>
  <c r="V75" i="1"/>
  <c r="X76" i="1"/>
  <c r="AD76" i="1"/>
  <c r="AI77" i="1"/>
  <c r="W121" i="1"/>
  <c r="L81" i="1"/>
  <c r="AF81" i="1"/>
  <c r="H82" i="1"/>
  <c r="AB82" i="1"/>
  <c r="AB85" i="1"/>
  <c r="AI85" i="1"/>
  <c r="L86" i="1"/>
  <c r="X86" i="1"/>
  <c r="AJ96" i="1"/>
  <c r="AD37" i="1"/>
  <c r="J38" i="1"/>
  <c r="Z38" i="1"/>
  <c r="F39" i="1"/>
  <c r="V39" i="1"/>
  <c r="R40" i="1"/>
  <c r="AH40" i="1"/>
  <c r="N41" i="1"/>
  <c r="AD41" i="1"/>
  <c r="J42" i="1"/>
  <c r="Z42" i="1"/>
  <c r="F43" i="1"/>
  <c r="V43" i="1"/>
  <c r="R44" i="1"/>
  <c r="AH44" i="1"/>
  <c r="N45" i="1"/>
  <c r="AD45" i="1"/>
  <c r="J46" i="1"/>
  <c r="Z46" i="1"/>
  <c r="F47" i="1"/>
  <c r="V47" i="1"/>
  <c r="R48" i="1"/>
  <c r="AH48" i="1"/>
  <c r="N49" i="1"/>
  <c r="AD49" i="1"/>
  <c r="J50" i="1"/>
  <c r="Z50" i="1"/>
  <c r="F51" i="1"/>
  <c r="V51" i="1"/>
  <c r="R52" i="1"/>
  <c r="AH52" i="1"/>
  <c r="N53" i="1"/>
  <c r="AD53" i="1"/>
  <c r="J54" i="1"/>
  <c r="Z54" i="1"/>
  <c r="F55" i="1"/>
  <c r="V55" i="1"/>
  <c r="R56" i="1"/>
  <c r="AH56" i="1"/>
  <c r="N57" i="1"/>
  <c r="AD57" i="1"/>
  <c r="J58" i="1"/>
  <c r="Z58" i="1"/>
  <c r="R60" i="1"/>
  <c r="AH60" i="1"/>
  <c r="N61" i="1"/>
  <c r="AD61" i="1"/>
  <c r="J62" i="1"/>
  <c r="Z62" i="1"/>
  <c r="R64" i="1"/>
  <c r="AH64" i="1"/>
  <c r="J65" i="1"/>
  <c r="Z65" i="1"/>
  <c r="R66" i="1"/>
  <c r="AH66" i="1"/>
  <c r="J67" i="1"/>
  <c r="Z67" i="1"/>
  <c r="R68" i="1"/>
  <c r="AH68" i="1"/>
  <c r="J69" i="1"/>
  <c r="Z69" i="1"/>
  <c r="R70" i="1"/>
  <c r="AH70" i="1"/>
  <c r="J71" i="1"/>
  <c r="Z71" i="1"/>
  <c r="L75" i="1"/>
  <c r="R75" i="1"/>
  <c r="AH75" i="1"/>
  <c r="J76" i="1"/>
  <c r="Z76" i="1"/>
  <c r="F77" i="1"/>
  <c r="Y78" i="1"/>
  <c r="R80" i="1"/>
  <c r="Q121" i="1"/>
  <c r="X80" i="1"/>
  <c r="AC121" i="1"/>
  <c r="AD80" i="1"/>
  <c r="N81" i="1"/>
  <c r="Z81" i="1"/>
  <c r="J82" i="1"/>
  <c r="V82" i="1"/>
  <c r="F83" i="1"/>
  <c r="AI83" i="1"/>
  <c r="J85" i="1"/>
  <c r="AD85" i="1"/>
  <c r="F86" i="1"/>
  <c r="AI86" i="1"/>
  <c r="Z86" i="1"/>
  <c r="AI88" i="1"/>
  <c r="AJ92" i="1"/>
  <c r="AJ100" i="1"/>
  <c r="AD89" i="1"/>
  <c r="AI89" i="1"/>
  <c r="J90" i="1"/>
  <c r="Z90" i="1"/>
  <c r="F91" i="1"/>
  <c r="V91" i="1"/>
  <c r="R92" i="1"/>
  <c r="AH92" i="1"/>
  <c r="N93" i="1"/>
  <c r="AD93" i="1"/>
  <c r="AI93" i="1"/>
  <c r="J94" i="1"/>
  <c r="Z94" i="1"/>
  <c r="F95" i="1"/>
  <c r="V95" i="1"/>
  <c r="R96" i="1"/>
  <c r="AH96" i="1"/>
  <c r="AD97" i="1"/>
  <c r="AI97" i="1"/>
  <c r="J98" i="1"/>
  <c r="Z98" i="1"/>
  <c r="F99" i="1"/>
  <c r="V99" i="1"/>
  <c r="R100" i="1"/>
  <c r="AH100" i="1"/>
  <c r="AI101" i="1"/>
  <c r="AI105" i="1"/>
  <c r="AI109" i="1"/>
  <c r="AI113" i="1"/>
  <c r="AJ118" i="1"/>
  <c r="AJ120" i="1"/>
  <c r="N88" i="1"/>
  <c r="AD88" i="1"/>
  <c r="J89" i="1"/>
  <c r="Z89" i="1"/>
  <c r="F90" i="1"/>
  <c r="V90" i="1"/>
  <c r="R91" i="1"/>
  <c r="AH91" i="1"/>
  <c r="N92" i="1"/>
  <c r="AD92" i="1"/>
  <c r="J93" i="1"/>
  <c r="Z93" i="1"/>
  <c r="F94" i="1"/>
  <c r="V94" i="1"/>
  <c r="R95" i="1"/>
  <c r="AH95" i="1"/>
  <c r="N96" i="1"/>
  <c r="AD96" i="1"/>
  <c r="J97" i="1"/>
  <c r="Z97" i="1"/>
  <c r="F98" i="1"/>
  <c r="V98" i="1"/>
  <c r="R99" i="1"/>
  <c r="AH99" i="1"/>
  <c r="N100" i="1"/>
  <c r="AD100" i="1"/>
  <c r="AI104" i="1"/>
  <c r="AI108" i="1"/>
  <c r="AI112" i="1"/>
  <c r="AI116" i="1"/>
  <c r="AI75" i="1"/>
  <c r="Q78" i="1"/>
  <c r="AG78" i="1"/>
  <c r="D121" i="1"/>
  <c r="I121" i="1"/>
  <c r="J80" i="1"/>
  <c r="O121" i="1"/>
  <c r="Y121" i="1"/>
  <c r="Z121" i="1" s="1"/>
  <c r="Z80" i="1"/>
  <c r="AE121" i="1"/>
  <c r="F81" i="1"/>
  <c r="V81" i="1"/>
  <c r="R82" i="1"/>
  <c r="AH82" i="1"/>
  <c r="AD83" i="1"/>
  <c r="J84" i="1"/>
  <c r="Z84" i="1"/>
  <c r="F85" i="1"/>
  <c r="V85" i="1"/>
  <c r="R86" i="1"/>
  <c r="AH86" i="1"/>
  <c r="J88" i="1"/>
  <c r="Z88" i="1"/>
  <c r="AI91" i="1"/>
  <c r="J92" i="1"/>
  <c r="Z92" i="1"/>
  <c r="AH94" i="1"/>
  <c r="AD95" i="1"/>
  <c r="AI95" i="1"/>
  <c r="J96" i="1"/>
  <c r="Z96" i="1"/>
  <c r="AH98" i="1"/>
  <c r="AI99" i="1"/>
  <c r="J100" i="1"/>
  <c r="Z100" i="1"/>
  <c r="AI103" i="1"/>
  <c r="AI107" i="1"/>
  <c r="AI111" i="1"/>
  <c r="AI115" i="1"/>
  <c r="AI117" i="1"/>
  <c r="H117" i="1"/>
  <c r="AJ119" i="1"/>
  <c r="F75" i="1"/>
  <c r="N75" i="1"/>
  <c r="AD75" i="1"/>
  <c r="H77" i="1"/>
  <c r="L77" i="1"/>
  <c r="P77" i="1"/>
  <c r="T77" i="1"/>
  <c r="X77" i="1"/>
  <c r="AB77" i="1"/>
  <c r="F80" i="1"/>
  <c r="E121" i="1"/>
  <c r="K121" i="1"/>
  <c r="P80" i="1"/>
  <c r="V80" i="1"/>
  <c r="U121" i="1"/>
  <c r="AA121" i="1"/>
  <c r="AF80" i="1"/>
  <c r="R81" i="1"/>
  <c r="AH81" i="1"/>
  <c r="N82" i="1"/>
  <c r="AD82" i="1"/>
  <c r="J83" i="1"/>
  <c r="Z83" i="1"/>
  <c r="F84" i="1"/>
  <c r="V84" i="1"/>
  <c r="R85" i="1"/>
  <c r="AH85" i="1"/>
  <c r="N86" i="1"/>
  <c r="AD86" i="1"/>
  <c r="J87" i="1"/>
  <c r="Z87" i="1"/>
  <c r="F88" i="1"/>
  <c r="V88" i="1"/>
  <c r="R89" i="1"/>
  <c r="AH89" i="1"/>
  <c r="N90" i="1"/>
  <c r="AD90" i="1"/>
  <c r="AI90" i="1"/>
  <c r="J91" i="1"/>
  <c r="Z91" i="1"/>
  <c r="F92" i="1"/>
  <c r="V92" i="1"/>
  <c r="R93" i="1"/>
  <c r="AH93" i="1"/>
  <c r="N94" i="1"/>
  <c r="AD94" i="1"/>
  <c r="AI94" i="1"/>
  <c r="J95" i="1"/>
  <c r="Z95" i="1"/>
  <c r="F96" i="1"/>
  <c r="V96" i="1"/>
  <c r="AH97" i="1"/>
  <c r="N98" i="1"/>
  <c r="AD98" i="1"/>
  <c r="AI98" i="1"/>
  <c r="J99" i="1"/>
  <c r="Z99" i="1"/>
  <c r="F100" i="1"/>
  <c r="V100" i="1"/>
  <c r="AI102" i="1"/>
  <c r="AI106" i="1"/>
  <c r="AI110" i="1"/>
  <c r="AI114" i="1"/>
  <c r="H118" i="1"/>
  <c r="H119" i="1"/>
  <c r="AB119" i="1"/>
  <c r="AF119" i="1"/>
  <c r="H120" i="1"/>
  <c r="L120" i="1"/>
  <c r="P120" i="1"/>
  <c r="T120" i="1"/>
  <c r="X120" i="1"/>
  <c r="AB120" i="1"/>
  <c r="AF120" i="1"/>
  <c r="G145" i="1"/>
  <c r="H145" i="1" s="1"/>
  <c r="H123" i="1"/>
  <c r="W145" i="1"/>
  <c r="X145" i="1" s="1"/>
  <c r="X123" i="1"/>
  <c r="AJ126" i="1"/>
  <c r="AI127" i="1"/>
  <c r="F127" i="1"/>
  <c r="AI129" i="1"/>
  <c r="F129" i="1"/>
  <c r="AI131" i="1"/>
  <c r="F131" i="1"/>
  <c r="AJ134" i="1"/>
  <c r="AJ136" i="1"/>
  <c r="AJ138" i="1"/>
  <c r="AJ142" i="1"/>
  <c r="I145" i="1"/>
  <c r="J145" i="1" s="1"/>
  <c r="N123" i="1"/>
  <c r="T123" i="1"/>
  <c r="S145" i="1"/>
  <c r="T145" i="1" s="1"/>
  <c r="Y145" i="1"/>
  <c r="Z145" i="1" s="1"/>
  <c r="AD123" i="1"/>
  <c r="AI123" i="1"/>
  <c r="AI125" i="1"/>
  <c r="F126" i="1"/>
  <c r="F104" i="1"/>
  <c r="J104" i="1"/>
  <c r="N104" i="1"/>
  <c r="R104" i="1"/>
  <c r="V104" i="1"/>
  <c r="Z104" i="1"/>
  <c r="AD104" i="1"/>
  <c r="F105" i="1"/>
  <c r="J105" i="1"/>
  <c r="N105" i="1"/>
  <c r="R105" i="1"/>
  <c r="V105" i="1"/>
  <c r="Z105" i="1"/>
  <c r="AD105" i="1"/>
  <c r="F106" i="1"/>
  <c r="J106" i="1"/>
  <c r="N106" i="1"/>
  <c r="R106" i="1"/>
  <c r="V106" i="1"/>
  <c r="Z106" i="1"/>
  <c r="AD106" i="1"/>
  <c r="F107" i="1"/>
  <c r="J107" i="1"/>
  <c r="N107" i="1"/>
  <c r="R107" i="1"/>
  <c r="V107" i="1"/>
  <c r="Z107" i="1"/>
  <c r="AD107" i="1"/>
  <c r="F108" i="1"/>
  <c r="J108" i="1"/>
  <c r="N108" i="1"/>
  <c r="R108" i="1"/>
  <c r="V108" i="1"/>
  <c r="Z108" i="1"/>
  <c r="AD108" i="1"/>
  <c r="F109" i="1"/>
  <c r="J109" i="1"/>
  <c r="N109" i="1"/>
  <c r="R109" i="1"/>
  <c r="V109" i="1"/>
  <c r="Z109" i="1"/>
  <c r="AD109" i="1"/>
  <c r="F110" i="1"/>
  <c r="J110" i="1"/>
  <c r="N110" i="1"/>
  <c r="R110" i="1"/>
  <c r="V110" i="1"/>
  <c r="Z110" i="1"/>
  <c r="AD110" i="1"/>
  <c r="F111" i="1"/>
  <c r="J111" i="1"/>
  <c r="N111" i="1"/>
  <c r="R111" i="1"/>
  <c r="V111" i="1"/>
  <c r="Z111" i="1"/>
  <c r="AD111" i="1"/>
  <c r="F112" i="1"/>
  <c r="J112" i="1"/>
  <c r="N112" i="1"/>
  <c r="R112" i="1"/>
  <c r="V112" i="1"/>
  <c r="Z112" i="1"/>
  <c r="AD112" i="1"/>
  <c r="F113" i="1"/>
  <c r="J113" i="1"/>
  <c r="N113" i="1"/>
  <c r="R113" i="1"/>
  <c r="V113" i="1"/>
  <c r="Z113" i="1"/>
  <c r="AD113" i="1"/>
  <c r="F114" i="1"/>
  <c r="J114" i="1"/>
  <c r="N114" i="1"/>
  <c r="R114" i="1"/>
  <c r="V114" i="1"/>
  <c r="Z114" i="1"/>
  <c r="AD114" i="1"/>
  <c r="F115" i="1"/>
  <c r="J115" i="1"/>
  <c r="N115" i="1"/>
  <c r="R115" i="1"/>
  <c r="V115" i="1"/>
  <c r="Z115" i="1"/>
  <c r="AD115" i="1"/>
  <c r="F116" i="1"/>
  <c r="J116" i="1"/>
  <c r="N116" i="1"/>
  <c r="R116" i="1"/>
  <c r="V116" i="1"/>
  <c r="Z116" i="1"/>
  <c r="AD116" i="1"/>
  <c r="F117" i="1"/>
  <c r="J117" i="1"/>
  <c r="N117" i="1"/>
  <c r="R117" i="1"/>
  <c r="V117" i="1"/>
  <c r="Z117" i="1"/>
  <c r="AD117" i="1"/>
  <c r="F118" i="1"/>
  <c r="J118" i="1"/>
  <c r="N118" i="1"/>
  <c r="R118" i="1"/>
  <c r="V118" i="1"/>
  <c r="Z118" i="1"/>
  <c r="AD118" i="1"/>
  <c r="F119" i="1"/>
  <c r="J119" i="1"/>
  <c r="N119" i="1"/>
  <c r="R119" i="1"/>
  <c r="V119" i="1"/>
  <c r="Z119" i="1"/>
  <c r="AD119" i="1"/>
  <c r="F120" i="1"/>
  <c r="J120" i="1"/>
  <c r="N120" i="1"/>
  <c r="R120" i="1"/>
  <c r="V120" i="1"/>
  <c r="Z120" i="1"/>
  <c r="AD120" i="1"/>
  <c r="P123" i="1"/>
  <c r="O145" i="1"/>
  <c r="P145" i="1" s="1"/>
  <c r="AF123" i="1"/>
  <c r="AE145" i="1"/>
  <c r="AF145" i="1" s="1"/>
  <c r="AI124" i="1"/>
  <c r="AI128" i="1"/>
  <c r="F128" i="1"/>
  <c r="AI130" i="1"/>
  <c r="F130" i="1"/>
  <c r="AJ135" i="1"/>
  <c r="AJ137" i="1"/>
  <c r="AJ139" i="1"/>
  <c r="AJ143" i="1"/>
  <c r="AJ144" i="1"/>
  <c r="F123" i="1"/>
  <c r="K145" i="1"/>
  <c r="L145" i="1" s="1"/>
  <c r="L123" i="1"/>
  <c r="Q145" i="1"/>
  <c r="R145" i="1" s="1"/>
  <c r="V123" i="1"/>
  <c r="AA145" i="1"/>
  <c r="AB145" i="1" s="1"/>
  <c r="AB123" i="1"/>
  <c r="AG145" i="1"/>
  <c r="AH145" i="1" s="1"/>
  <c r="F124" i="1"/>
  <c r="F132" i="1"/>
  <c r="X141" i="1"/>
  <c r="T141" i="1"/>
  <c r="AB121" i="1" l="1"/>
  <c r="L121" i="1"/>
  <c r="V121" i="1"/>
  <c r="F121" i="1"/>
  <c r="P121" i="1"/>
  <c r="AH78" i="1"/>
  <c r="AF78" i="1"/>
  <c r="AF121" i="1"/>
  <c r="AB78" i="1"/>
  <c r="Z78" i="1"/>
  <c r="H78" i="1"/>
  <c r="X78" i="1"/>
  <c r="R78" i="1"/>
  <c r="P78" i="1"/>
  <c r="AD78" i="1"/>
  <c r="AD121" i="1"/>
  <c r="AI73" i="1"/>
  <c r="AJ73" i="1" s="1"/>
  <c r="AJ123" i="1"/>
  <c r="AI145" i="1"/>
  <c r="AJ145" i="1" s="1"/>
  <c r="AJ129" i="1"/>
  <c r="AJ114" i="1"/>
  <c r="AJ98" i="1"/>
  <c r="AJ94" i="1"/>
  <c r="AJ115" i="1"/>
  <c r="AJ116" i="1"/>
  <c r="AJ105" i="1"/>
  <c r="AJ97" i="1"/>
  <c r="AJ93" i="1"/>
  <c r="AJ68" i="1"/>
  <c r="AJ87" i="1"/>
  <c r="AJ41" i="1"/>
  <c r="AJ34" i="1"/>
  <c r="AJ18" i="1"/>
  <c r="W147" i="1"/>
  <c r="X73" i="1"/>
  <c r="G147" i="1"/>
  <c r="H73" i="1"/>
  <c r="AJ31" i="1"/>
  <c r="AJ23" i="1"/>
  <c r="AJ11" i="1"/>
  <c r="AJ52" i="1"/>
  <c r="AJ71" i="1"/>
  <c r="AJ67" i="1"/>
  <c r="AJ19" i="1"/>
  <c r="AJ33" i="1"/>
  <c r="T78" i="1"/>
  <c r="AJ62" i="1"/>
  <c r="AJ58" i="1"/>
  <c r="AJ45" i="1"/>
  <c r="AJ39" i="1"/>
  <c r="AG147" i="1"/>
  <c r="AH73" i="1"/>
  <c r="M147" i="1"/>
  <c r="N73" i="1"/>
  <c r="D147" i="1"/>
  <c r="AJ128" i="1"/>
  <c r="AJ110" i="1"/>
  <c r="AJ90" i="1"/>
  <c r="AJ111" i="1"/>
  <c r="AJ112" i="1"/>
  <c r="AJ101" i="1"/>
  <c r="AJ89" i="1"/>
  <c r="AJ86" i="1"/>
  <c r="AJ83" i="1"/>
  <c r="X121" i="1"/>
  <c r="AJ70" i="1"/>
  <c r="AJ49" i="1"/>
  <c r="AJ46" i="1"/>
  <c r="AJ30" i="1"/>
  <c r="AJ14" i="1"/>
  <c r="S147" i="1"/>
  <c r="T73" i="1"/>
  <c r="AJ7" i="1"/>
  <c r="AI121" i="1"/>
  <c r="AJ121" i="1" s="1"/>
  <c r="AJ80" i="1"/>
  <c r="AJ76" i="1"/>
  <c r="AJ56" i="1"/>
  <c r="AJ17" i="1"/>
  <c r="V78" i="1"/>
  <c r="AJ42" i="1"/>
  <c r="Y147" i="1"/>
  <c r="Z73" i="1"/>
  <c r="AJ47" i="1"/>
  <c r="AJ63" i="1"/>
  <c r="AJ21" i="1"/>
  <c r="AJ124" i="1"/>
  <c r="AJ131" i="1"/>
  <c r="AJ127" i="1"/>
  <c r="AJ106" i="1"/>
  <c r="AJ107" i="1"/>
  <c r="AJ99" i="1"/>
  <c r="AJ95" i="1"/>
  <c r="J121" i="1"/>
  <c r="AJ108" i="1"/>
  <c r="AJ113" i="1"/>
  <c r="R121" i="1"/>
  <c r="AJ77" i="1"/>
  <c r="L78" i="1"/>
  <c r="AJ64" i="1"/>
  <c r="N121" i="1"/>
  <c r="AJ57" i="1"/>
  <c r="AJ54" i="1"/>
  <c r="AJ26" i="1"/>
  <c r="AJ10" i="1"/>
  <c r="AE147" i="1"/>
  <c r="AF73" i="1"/>
  <c r="O147" i="1"/>
  <c r="P73" i="1"/>
  <c r="AJ15" i="1"/>
  <c r="H121" i="1"/>
  <c r="E147" i="1"/>
  <c r="F73" i="1"/>
  <c r="AJ69" i="1"/>
  <c r="AJ65" i="1"/>
  <c r="AJ60" i="1"/>
  <c r="AJ48" i="1"/>
  <c r="AJ37" i="1"/>
  <c r="AJ35" i="1"/>
  <c r="AJ29" i="1"/>
  <c r="AJ53" i="1"/>
  <c r="Q147" i="1"/>
  <c r="R73" i="1"/>
  <c r="AJ44" i="1"/>
  <c r="AJ59" i="1"/>
  <c r="U147" i="1"/>
  <c r="AJ130" i="1"/>
  <c r="AJ125" i="1"/>
  <c r="AJ102" i="1"/>
  <c r="AJ117" i="1"/>
  <c r="AJ103" i="1"/>
  <c r="AJ91" i="1"/>
  <c r="AI78" i="1"/>
  <c r="AJ78" i="1" s="1"/>
  <c r="AJ75" i="1"/>
  <c r="AJ104" i="1"/>
  <c r="AJ109" i="1"/>
  <c r="AJ88" i="1"/>
  <c r="AJ85" i="1"/>
  <c r="AJ66" i="1"/>
  <c r="AJ82" i="1"/>
  <c r="AH121" i="1"/>
  <c r="J78" i="1"/>
  <c r="AJ61" i="1"/>
  <c r="AJ22" i="1"/>
  <c r="AJ6" i="1"/>
  <c r="AA147" i="1"/>
  <c r="AB73" i="1"/>
  <c r="K147" i="1"/>
  <c r="L73" i="1"/>
  <c r="AJ27" i="1"/>
  <c r="AJ25" i="1"/>
  <c r="F78" i="1"/>
  <c r="AJ40" i="1"/>
  <c r="AJ13" i="1"/>
  <c r="T121" i="1"/>
  <c r="AJ50" i="1"/>
  <c r="AJ38" i="1"/>
  <c r="I147" i="1"/>
  <c r="J73" i="1"/>
  <c r="AC147" i="1"/>
  <c r="AD73" i="1"/>
  <c r="AJ9" i="1"/>
  <c r="R147" i="1" l="1"/>
  <c r="P147" i="1"/>
  <c r="X147" i="1"/>
  <c r="N147" i="1"/>
  <c r="J147" i="1"/>
  <c r="L147" i="1"/>
  <c r="AF147" i="1"/>
  <c r="H147" i="1"/>
  <c r="AD147" i="1"/>
  <c r="AB147" i="1"/>
  <c r="V147" i="1"/>
  <c r="F147" i="1"/>
  <c r="Z147" i="1"/>
  <c r="T147" i="1"/>
  <c r="AH147" i="1"/>
  <c r="AI147" i="1"/>
  <c r="AJ147" i="1" l="1"/>
</calcChain>
</file>

<file path=xl/sharedStrings.xml><?xml version="1.0" encoding="utf-8"?>
<sst xmlns="http://schemas.openxmlformats.org/spreadsheetml/2006/main" count="376" uniqueCount="228">
  <si>
    <t>2017-2018 Expenditures:
Object 300 - Purchased Professional and Technical Services</t>
  </si>
  <si>
    <t>Oct. 2017
Elementary
Secondary
Membership</t>
  </si>
  <si>
    <t>Object Code 300</t>
  </si>
  <si>
    <t>Per Pupil</t>
  </si>
  <si>
    <t>Object Code 311</t>
  </si>
  <si>
    <t>Object Code 312</t>
  </si>
  <si>
    <t>Object Code 313</t>
  </si>
  <si>
    <t>Object Code 314</t>
  </si>
  <si>
    <t>Object Code 315</t>
  </si>
  <si>
    <t xml:space="preserve"> Object Code 316</t>
  </si>
  <si>
    <t>Object Code 317</t>
  </si>
  <si>
    <t>Object Code 319</t>
  </si>
  <si>
    <t>Object Code 320</t>
  </si>
  <si>
    <t>Object Code 332</t>
  </si>
  <si>
    <t>Object Code 333</t>
  </si>
  <si>
    <t>Object Code 334</t>
  </si>
  <si>
    <t>Object Code 339</t>
  </si>
  <si>
    <t>Object Code 340</t>
  </si>
  <si>
    <t>Total Purchased Professional &amp; Technical Services Expenditures</t>
  </si>
  <si>
    <t>Purchased Professional Services</t>
  </si>
  <si>
    <t>Assessor Fees</t>
  </si>
  <si>
    <t>Sheriff Fees</t>
  </si>
  <si>
    <t>Pension Fund</t>
  </si>
  <si>
    <t>Sales Tax Collection Fees</t>
  </si>
  <si>
    <t>State Tax Commission Fees</t>
  </si>
  <si>
    <t>Election Fees</t>
  </si>
  <si>
    <t>Management Consultants</t>
  </si>
  <si>
    <t>Other Fees</t>
  </si>
  <si>
    <t>Purchased Educational Services</t>
  </si>
  <si>
    <t>Legal Services</t>
  </si>
  <si>
    <t>Audit/
 Accounting Services</t>
  </si>
  <si>
    <t>Architect/ Engineering Services</t>
  </si>
  <si>
    <t>Other Professional Services</t>
  </si>
  <si>
    <t>Purchased Technical Services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</si>
  <si>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</si>
  <si>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</si>
  <si>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</si>
  <si>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</si>
  <si>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</si>
  <si>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</si>
  <si>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</si>
  <si>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</si>
  <si>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</si>
  <si>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</si>
  <si>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</si>
  <si>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</si>
  <si>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</si>
  <si>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</si>
  <si>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</si>
  <si>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</si>
  <si>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</si>
  <si>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</si>
  <si>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</si>
  <si>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</si>
  <si>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</si>
  <si>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</si>
  <si>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</si>
  <si>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</si>
  <si>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</si>
  <si>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</si>
  <si>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</si>
  <si>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</si>
  <si>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</si>
  <si>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</si>
  <si>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</si>
  <si>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</si>
  <si>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</si>
  <si>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</si>
  <si>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</si>
  <si>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</si>
  <si>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</si>
  <si>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</si>
  <si>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</si>
  <si>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</si>
  <si>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</si>
  <si>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</si>
  <si>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</si>
  <si>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</si>
  <si>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</si>
  <si>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</si>
  <si>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</si>
  <si>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</si>
  <si>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</si>
  <si>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</si>
  <si>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</si>
  <si>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</si>
  <si>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</si>
  <si>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</si>
  <si>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</si>
  <si>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</si>
  <si>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</si>
  <si>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</si>
  <si>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</si>
  <si>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</si>
  <si>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</si>
  <si>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</si>
  <si>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</si>
  <si>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</si>
  <si>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</si>
  <si>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</si>
  <si>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</si>
  <si>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</si>
  <si>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</si>
  <si>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</si>
  <si>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</si>
  <si>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</si>
  <si>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</si>
  <si>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</si>
  <si>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</si>
  <si>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</si>
  <si>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</si>
  <si>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</si>
  <si>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</si>
  <si>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</si>
  <si>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</si>
  <si>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</si>
  <si>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</si>
  <si>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</si>
  <si>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</si>
  <si>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</si>
  <si>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</si>
  <si>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</si>
  <si>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</si>
  <si>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</si>
  <si>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</si>
  <si>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</si>
  <si>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</si>
  <si>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</si>
  <si>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</si>
  <si>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</si>
  <si>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</si>
  <si>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</si>
  <si>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</si>
  <si>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</si>
  <si>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</si>
  <si>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</si>
  <si>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</si>
  <si>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</si>
  <si>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</si>
  <si>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</si>
  <si>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</si>
  <si>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</si>
  <si>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</si>
  <si>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</si>
  <si>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</si>
  <si>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</si>
  <si>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</si>
  <si>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</si>
  <si>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</si>
  <si>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</si>
  <si>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</si>
  <si>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</si>
  <si>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</si>
  <si>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</si>
  <si>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</si>
  <si>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</si>
  <si>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</si>
  <si>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</si>
  <si>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</si>
  <si>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</si>
  <si>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</si>
  <si>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</si>
  <si>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</si>
  <si>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</si>
  <si>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</si>
  <si>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</si>
  <si>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</si>
  <si>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</si>
  <si>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</si>
  <si>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</si>
  <si>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</si>
  <si>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</si>
  <si>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</si>
  <si>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</si>
  <si>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</si>
  <si>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</si>
  <si>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</si>
  <si>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</si>
  <si>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</si>
  <si>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</si>
  <si>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</si>
  <si>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</si>
  <si>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</si>
  <si>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</si>
  <si>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</si>
  <si>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</si>
  <si>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</si>
  <si>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</si>
  <si>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</si>
  <si>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</si>
  <si>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</si>
  <si>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</si>
  <si>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</si>
  <si>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</si>
  <si>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</si>
  <si>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</si>
  <si>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</si>
  <si>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</si>
  <si>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</si>
  <si>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</si>
  <si>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</si>
  <si>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</si>
  <si>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</si>
  <si>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</si>
  <si>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</si>
  <si>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</si>
  <si>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</si>
  <si>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</si>
  <si>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</si>
  <si>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</si>
  <si>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</si>
  <si>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</si>
  <si>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</si>
  <si>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</si>
  <si>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</si>
  <si>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</si>
  <si>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</si>
  <si>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</si>
  <si>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</si>
  <si>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</si>
  <si>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</si>
  <si>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</si>
  <si>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</si>
  <si>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</si>
  <si>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</si>
  <si>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</si>
  <si>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/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</si>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</sst>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5" formatCode="000"/>
    <numFmt numFmtId="166" formatCode="&quot;$&quot;#,##0"/>
  </numFmts>
  <fonts count="10" x14ac:knownFonts="1">
    <font>
      <sz val="10"/>
      <name val="Arial"/>
    </font>
    <font>
      <b/>
      <sz val="16"/>
      <name val="Arial Narrow"/>
      <family val="2"/>
    </font>
    <font>
      <b/>
      <sz val="10"/>
      <name val="Arial Narrow"/>
      <family val="2"/>
    </font>
    <font>
      <b/>
      <sz val="10"/>
      <color indexed="20"/>
      <name val="Arial Narrow"/>
      <family val="2"/>
    </font>
    <font>
      <sz val="10"/>
      <color indexed="8"/>
      <name val="Arial"/>
      <family val="2"/>
    </font>
    <font>
      <sz val="10.5"/>
      <color indexed="8"/>
      <name val="Arial Narrow"/>
      <family val="2"/>
    </font>
    <font>
      <sz val="12"/>
      <color indexed="8"/>
      <name val="Arial Narrow"/>
      <family val="2"/>
    </font>
    <font>
      <sz val="10.5"/>
      <name val="Arial Narrow"/>
      <family val="2"/>
    </font>
    <font>
      <sz val="12"/>
      <name val="Arial Narrow"/>
      <family val="2"/>
    </font>
    <font>
      <b/>
      <sz val="10.5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165" fontId="5" fillId="0" borderId="10" xfId="1" applyNumberFormat="1" applyFont="1" applyFill="1" applyBorder="1" applyAlignment="1">
      <alignment horizontal="center" vertical="center" wrapText="1"/>
    </xf>
    <xf numFmtId="165" fontId="6" fillId="0" borderId="11" xfId="1" applyNumberFormat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vertical="center"/>
    </xf>
    <xf numFmtId="38" fontId="5" fillId="0" borderId="10" xfId="1" applyNumberFormat="1" applyFont="1" applyFill="1" applyBorder="1" applyAlignment="1">
      <alignment horizontal="center" vertical="center" wrapText="1"/>
    </xf>
    <xf numFmtId="166" fontId="5" fillId="0" borderId="10" xfId="1" applyNumberFormat="1" applyFont="1" applyFill="1" applyBorder="1" applyAlignment="1">
      <alignment horizontal="right" vertical="center" wrapText="1"/>
    </xf>
    <xf numFmtId="166" fontId="5" fillId="4" borderId="10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5" fontId="6" fillId="0" borderId="14" xfId="1" applyNumberFormat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vertical="center"/>
    </xf>
    <xf numFmtId="38" fontId="5" fillId="0" borderId="13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right" vertical="center" wrapText="1"/>
    </xf>
    <xf numFmtId="166" fontId="5" fillId="4" borderId="13" xfId="1" applyNumberFormat="1" applyFont="1" applyFill="1" applyBorder="1" applyAlignment="1">
      <alignment horizontal="right" vertical="center" wrapText="1"/>
    </xf>
    <xf numFmtId="165" fontId="5" fillId="0" borderId="16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left" vertical="center"/>
    </xf>
    <xf numFmtId="38" fontId="5" fillId="0" borderId="16" xfId="1" applyNumberFormat="1" applyFont="1" applyFill="1" applyBorder="1" applyAlignment="1">
      <alignment horizontal="center" vertical="center" wrapText="1"/>
    </xf>
    <xf numFmtId="166" fontId="5" fillId="0" borderId="16" xfId="1" applyNumberFormat="1" applyFont="1" applyFill="1" applyBorder="1" applyAlignment="1">
      <alignment horizontal="right" vertical="center" wrapText="1"/>
    </xf>
    <xf numFmtId="166" fontId="5" fillId="4" borderId="16" xfId="1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38" fontId="9" fillId="0" borderId="19" xfId="0" applyNumberFormat="1" applyFont="1" applyBorder="1" applyAlignment="1">
      <alignment horizontal="center" vertical="center"/>
    </xf>
    <xf numFmtId="166" fontId="9" fillId="0" borderId="19" xfId="0" applyNumberFormat="1" applyFont="1" applyBorder="1" applyAlignment="1">
      <alignment vertical="center"/>
    </xf>
    <xf numFmtId="166" fontId="9" fillId="4" borderId="19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38" fontId="7" fillId="5" borderId="7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8" fontId="7" fillId="0" borderId="0" xfId="0" applyNumberFormat="1" applyFont="1" applyBorder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38" fontId="2" fillId="2" borderId="4" xfId="0" applyNumberFormat="1" applyFont="1" applyFill="1" applyBorder="1" applyAlignment="1">
      <alignment horizontal="center" vertical="center" wrapText="1"/>
    </xf>
    <xf numFmtId="38" fontId="2" fillId="2" borderId="9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0"/>
  <sheetViews>
    <sheetView tabSelected="1" view="pageBreakPreview" zoomScaleNormal="100" zoomScaleSheetLayoutView="100" workbookViewId="0">
      <pane xSplit="3" ySplit="2" topLeftCell="D3" activePane="bottomRight" state="frozen"/>
      <selection pane="topRight" activeCell="C1" sqref="C1"/>
      <selection pane="bottomLeft" activeCell="A4" sqref="A4"/>
      <selection pane="bottomRight" activeCell="D3" sqref="D3"/>
    </sheetView>
  </sheetViews>
  <sheetFormatPr defaultRowHeight="15.75" x14ac:dyDescent="0.2"/>
  <cols>
    <col min="1" max="1" width="7.85546875" style="10" customWidth="1"/>
    <col min="2" max="2" width="1.7109375" style="39" customWidth="1"/>
    <col min="3" max="3" width="38.5703125" style="10" bestFit="1" customWidth="1"/>
    <col min="4" max="4" width="12" style="37" customWidth="1"/>
    <col min="5" max="5" width="14.140625" style="10" customWidth="1"/>
    <col min="6" max="6" width="9.5703125" style="10" customWidth="1"/>
    <col min="7" max="7" width="14.140625" style="10" customWidth="1"/>
    <col min="8" max="8" width="9.5703125" style="10" customWidth="1"/>
    <col min="9" max="9" width="14.140625" style="10" customWidth="1"/>
    <col min="10" max="10" width="9.5703125" style="10" customWidth="1"/>
    <col min="11" max="11" width="14.140625" style="10" customWidth="1"/>
    <col min="12" max="12" width="9.5703125" style="10" customWidth="1"/>
    <col min="13" max="13" width="14.140625" style="10" customWidth="1"/>
    <col min="14" max="14" width="9.5703125" style="10" customWidth="1"/>
    <col min="15" max="15" width="14.140625" style="10" customWidth="1"/>
    <col min="16" max="16" width="9.5703125" style="10" customWidth="1"/>
    <col min="17" max="17" width="14.140625" style="10" customWidth="1"/>
    <col min="18" max="18" width="9.5703125" style="10" customWidth="1"/>
    <col min="19" max="19" width="14.140625" style="10" customWidth="1"/>
    <col min="20" max="20" width="9.5703125" style="10" customWidth="1"/>
    <col min="21" max="21" width="14.140625" style="10" customWidth="1"/>
    <col min="22" max="22" width="9.5703125" style="10" customWidth="1"/>
    <col min="23" max="23" width="14.140625" style="10" customWidth="1"/>
    <col min="24" max="24" width="9.5703125" style="10" customWidth="1"/>
    <col min="25" max="25" width="14.140625" style="10" customWidth="1"/>
    <col min="26" max="26" width="9.5703125" style="10" customWidth="1"/>
    <col min="27" max="27" width="14.140625" style="10" customWidth="1"/>
    <col min="28" max="28" width="9.5703125" style="10" customWidth="1"/>
    <col min="29" max="29" width="14.140625" style="10" customWidth="1"/>
    <col min="30" max="30" width="9.5703125" style="10" customWidth="1"/>
    <col min="31" max="31" width="14.140625" style="10" customWidth="1"/>
    <col min="32" max="32" width="9.5703125" style="10" customWidth="1"/>
    <col min="33" max="33" width="14.140625" style="10" customWidth="1"/>
    <col min="34" max="34" width="9.5703125" style="10" customWidth="1"/>
    <col min="35" max="35" width="14.28515625" style="10" customWidth="1"/>
    <col min="36" max="36" width="9.5703125" style="10" customWidth="1"/>
    <col min="37" max="16384" width="9.140625" style="10"/>
  </cols>
  <sheetData>
    <row r="1" spans="1:36" s="2" customFormat="1" ht="30.75" customHeight="1" x14ac:dyDescent="0.2">
      <c r="A1" s="41" t="s">
        <v>0</v>
      </c>
      <c r="B1" s="42"/>
      <c r="C1" s="43"/>
      <c r="D1" s="47" t="s">
        <v>1</v>
      </c>
      <c r="E1" s="1" t="s">
        <v>2</v>
      </c>
      <c r="F1" s="40" t="s">
        <v>3</v>
      </c>
      <c r="G1" s="1" t="s">
        <v>4</v>
      </c>
      <c r="H1" s="40" t="s">
        <v>3</v>
      </c>
      <c r="I1" s="1" t="s">
        <v>5</v>
      </c>
      <c r="J1" s="40" t="s">
        <v>3</v>
      </c>
      <c r="K1" s="1" t="s">
        <v>6</v>
      </c>
      <c r="L1" s="40" t="s">
        <v>3</v>
      </c>
      <c r="M1" s="1" t="s">
        <v>7</v>
      </c>
      <c r="N1" s="40" t="s">
        <v>3</v>
      </c>
      <c r="O1" s="1" t="s">
        <v>8</v>
      </c>
      <c r="P1" s="40" t="s">
        <v>3</v>
      </c>
      <c r="Q1" s="1" t="s">
        <v>9</v>
      </c>
      <c r="R1" s="40" t="s">
        <v>3</v>
      </c>
      <c r="S1" s="1" t="s">
        <v>10</v>
      </c>
      <c r="T1" s="40" t="s">
        <v>3</v>
      </c>
      <c r="U1" s="1" t="s">
        <v>11</v>
      </c>
      <c r="V1" s="40" t="s">
        <v>3</v>
      </c>
      <c r="W1" s="1" t="s">
        <v>12</v>
      </c>
      <c r="X1" s="40" t="s">
        <v>3</v>
      </c>
      <c r="Y1" s="1" t="s">
        <v>13</v>
      </c>
      <c r="Z1" s="40" t="s">
        <v>3</v>
      </c>
      <c r="AA1" s="1" t="s">
        <v>14</v>
      </c>
      <c r="AB1" s="40" t="s">
        <v>3</v>
      </c>
      <c r="AC1" s="1" t="s">
        <v>15</v>
      </c>
      <c r="AD1" s="40" t="s">
        <v>3</v>
      </c>
      <c r="AE1" s="1" t="s">
        <v>16</v>
      </c>
      <c r="AF1" s="40" t="s">
        <v>3</v>
      </c>
      <c r="AG1" s="1" t="s">
        <v>17</v>
      </c>
      <c r="AH1" s="40" t="s">
        <v>3</v>
      </c>
      <c r="AI1" s="49" t="s">
        <v>18</v>
      </c>
      <c r="AJ1" s="40" t="s">
        <v>3</v>
      </c>
    </row>
    <row r="2" spans="1:36" s="2" customFormat="1" ht="74.25" customHeight="1" x14ac:dyDescent="0.2">
      <c r="A2" s="44"/>
      <c r="B2" s="45"/>
      <c r="C2" s="46"/>
      <c r="D2" s="48"/>
      <c r="E2" s="3" t="s">
        <v>19</v>
      </c>
      <c r="F2" s="40"/>
      <c r="G2" s="3" t="s">
        <v>20</v>
      </c>
      <c r="H2" s="40"/>
      <c r="I2" s="3" t="s">
        <v>21</v>
      </c>
      <c r="J2" s="40"/>
      <c r="K2" s="3" t="s">
        <v>22</v>
      </c>
      <c r="L2" s="40"/>
      <c r="M2" s="3" t="s">
        <v>23</v>
      </c>
      <c r="N2" s="40"/>
      <c r="O2" s="3" t="s">
        <v>24</v>
      </c>
      <c r="P2" s="40"/>
      <c r="Q2" s="3" t="s">
        <v>25</v>
      </c>
      <c r="R2" s="40"/>
      <c r="S2" s="3" t="s">
        <v>26</v>
      </c>
      <c r="T2" s="40"/>
      <c r="U2" s="3" t="s">
        <v>27</v>
      </c>
      <c r="V2" s="40"/>
      <c r="W2" s="3" t="s">
        <v>28</v>
      </c>
      <c r="X2" s="40"/>
      <c r="Y2" s="3" t="s">
        <v>29</v>
      </c>
      <c r="Z2" s="40"/>
      <c r="AA2" s="3" t="s">
        <v>30</v>
      </c>
      <c r="AB2" s="40"/>
      <c r="AC2" s="3" t="s">
        <v>31</v>
      </c>
      <c r="AD2" s="40"/>
      <c r="AE2" s="3" t="s">
        <v>32</v>
      </c>
      <c r="AF2" s="40"/>
      <c r="AG2" s="3" t="s">
        <v>33</v>
      </c>
      <c r="AH2" s="40"/>
      <c r="AI2" s="49"/>
      <c r="AJ2" s="40"/>
    </row>
    <row r="3" spans="1:36" ht="16.5" customHeight="1" x14ac:dyDescent="0.2">
      <c r="A3" s="4">
        <v>1</v>
      </c>
      <c r="B3" s="5" t="s">
        <v>226</v>
      </c>
      <c r="C3" s="6" t="s">
        <v>34</v>
      </c>
      <c r="D3" s="7">
        <v>9834</v>
      </c>
      <c r="E3" s="8">
        <v>2944528</v>
      </c>
      <c r="F3" s="8">
        <f>IFERROR(E3/$D3,0)</f>
        <v>299.42322554403091</v>
      </c>
      <c r="G3" s="8">
        <v>0</v>
      </c>
      <c r="H3" s="8">
        <f>IFERROR(G3/$D3,0)</f>
        <v>0</v>
      </c>
      <c r="I3" s="8">
        <v>0</v>
      </c>
      <c r="J3" s="8">
        <f>IFERROR(I3/$D3,0)</f>
        <v>0</v>
      </c>
      <c r="K3" s="8">
        <v>107533</v>
      </c>
      <c r="L3" s="8">
        <f>IFERROR(K3/$D3,0)</f>
        <v>10.934817978442139</v>
      </c>
      <c r="M3" s="8">
        <v>189356</v>
      </c>
      <c r="N3" s="8">
        <f>IFERROR(M3/$D3,0)</f>
        <v>19.255236933089282</v>
      </c>
      <c r="O3" s="8">
        <v>0</v>
      </c>
      <c r="P3" s="8">
        <f>IFERROR(O3/$D3,0)</f>
        <v>0</v>
      </c>
      <c r="Q3" s="8">
        <v>0</v>
      </c>
      <c r="R3" s="8">
        <f>IFERROR(Q3/$D3,0)</f>
        <v>0</v>
      </c>
      <c r="S3" s="8">
        <v>0</v>
      </c>
      <c r="T3" s="8">
        <f>IFERROR(S3/$D3,0)</f>
        <v>0</v>
      </c>
      <c r="U3" s="8">
        <v>8900</v>
      </c>
      <c r="V3" s="8">
        <f>IFERROR(U3/$D3,0)</f>
        <v>0.90502338824486472</v>
      </c>
      <c r="W3" s="8">
        <v>2524</v>
      </c>
      <c r="X3" s="8">
        <f>IFERROR(W3/$D3,0)</f>
        <v>0.25666056538539761</v>
      </c>
      <c r="Y3" s="8">
        <v>103408</v>
      </c>
      <c r="Z3" s="8">
        <f>IFERROR(Y3/$D3,0)</f>
        <v>10.515354891193818</v>
      </c>
      <c r="AA3" s="8">
        <v>152838</v>
      </c>
      <c r="AB3" s="8">
        <f>IFERROR(AA3/$D3,0)</f>
        <v>15.541793776693105</v>
      </c>
      <c r="AC3" s="8">
        <v>92198</v>
      </c>
      <c r="AD3" s="8">
        <f>IFERROR(AC3/$D3,0)</f>
        <v>9.3754321740898927</v>
      </c>
      <c r="AE3" s="8">
        <v>10137</v>
      </c>
      <c r="AF3" s="8">
        <f>IFERROR(AE3/$D3,0)</f>
        <v>1.0308114704087858</v>
      </c>
      <c r="AG3" s="8">
        <v>254932</v>
      </c>
      <c r="AH3" s="8">
        <f>IFERROR(AG3/$D3,0)</f>
        <v>25.923530608094367</v>
      </c>
      <c r="AI3" s="9">
        <f>SUM(E3,G3,I3,K3,M3,O3,Q3,S3,U3,W3,Y3,AA3,AC3,AE3,AG3)</f>
        <v>3866354</v>
      </c>
      <c r="AJ3" s="8">
        <f>IFERROR(AI3/$D3,0)</f>
        <v>393.16188732967254</v>
      </c>
    </row>
    <row r="4" spans="1:36" ht="16.5" customHeight="1" x14ac:dyDescent="0.2">
      <c r="A4" s="11">
        <v>2</v>
      </c>
      <c r="B4" s="12" t="s">
        <v>226</v>
      </c>
      <c r="C4" s="13" t="s">
        <v>35</v>
      </c>
      <c r="D4" s="14">
        <v>4316</v>
      </c>
      <c r="E4" s="15">
        <v>787515</v>
      </c>
      <c r="F4" s="15">
        <f t="shared" ref="F4:F67" si="0">IFERROR(E4/$D4,0)</f>
        <v>182.46408711770158</v>
      </c>
      <c r="G4" s="15">
        <v>0</v>
      </c>
      <c r="H4" s="15">
        <f t="shared" ref="H4:H67" si="1">IFERROR(G4/$D4,0)</f>
        <v>0</v>
      </c>
      <c r="I4" s="15">
        <v>0</v>
      </c>
      <c r="J4" s="15">
        <f t="shared" ref="J4:J67" si="2">IFERROR(I4/$D4,0)</f>
        <v>0</v>
      </c>
      <c r="K4" s="15">
        <v>139832</v>
      </c>
      <c r="L4" s="15">
        <f t="shared" ref="L4:L67" si="3">IFERROR(K4/$D4,0)</f>
        <v>32.398517145505096</v>
      </c>
      <c r="M4" s="15">
        <v>0</v>
      </c>
      <c r="N4" s="15">
        <f t="shared" ref="N4:N67" si="4">IFERROR(M4/$D4,0)</f>
        <v>0</v>
      </c>
      <c r="O4" s="15">
        <v>0</v>
      </c>
      <c r="P4" s="15">
        <f t="shared" ref="P4:P67" si="5">IFERROR(O4/$D4,0)</f>
        <v>0</v>
      </c>
      <c r="Q4" s="15">
        <v>2345</v>
      </c>
      <c r="R4" s="15">
        <f t="shared" ref="R4:R67" si="6">IFERROR(Q4/$D4,0)</f>
        <v>0.54332715477293791</v>
      </c>
      <c r="S4" s="15">
        <v>0</v>
      </c>
      <c r="T4" s="15">
        <f t="shared" ref="T4:T67" si="7">IFERROR(S4/$D4,0)</f>
        <v>0</v>
      </c>
      <c r="U4" s="15">
        <v>0</v>
      </c>
      <c r="V4" s="15">
        <f t="shared" ref="V4:V67" si="8">IFERROR(U4/$D4,0)</f>
        <v>0</v>
      </c>
      <c r="W4" s="15">
        <v>0</v>
      </c>
      <c r="X4" s="15">
        <f t="shared" ref="X4:X67" si="9">IFERROR(W4/$D4,0)</f>
        <v>0</v>
      </c>
      <c r="Y4" s="15">
        <v>25913</v>
      </c>
      <c r="Z4" s="15">
        <f t="shared" ref="Z4:Z67" si="10">IFERROR(Y4/$D4,0)</f>
        <v>6.0039388322520857</v>
      </c>
      <c r="AA4" s="15">
        <v>79931</v>
      </c>
      <c r="AB4" s="15">
        <f t="shared" ref="AB4:AB67" si="11">IFERROR(AA4/$D4,0)</f>
        <v>18.519694161260425</v>
      </c>
      <c r="AC4" s="15">
        <v>81590</v>
      </c>
      <c r="AD4" s="15">
        <f t="shared" ref="AD4:AD67" si="12">IFERROR(AC4/$D4,0)</f>
        <v>18.904077849860982</v>
      </c>
      <c r="AE4" s="15">
        <v>0</v>
      </c>
      <c r="AF4" s="15">
        <f t="shared" ref="AF4:AF67" si="13">IFERROR(AE4/$D4,0)</f>
        <v>0</v>
      </c>
      <c r="AG4" s="15">
        <v>50017</v>
      </c>
      <c r="AH4" s="15">
        <f t="shared" ref="AH4:AH67" si="14">IFERROR(AG4/$D4,0)</f>
        <v>11.588739573679332</v>
      </c>
      <c r="AI4" s="16">
        <f t="shared" ref="AI4:AI67" si="15">SUM(E4,G4,I4,K4,M4,O4,Q4,S4,U4,W4,Y4,AA4,AC4,AE4,AG4)</f>
        <v>1167143</v>
      </c>
      <c r="AJ4" s="15">
        <f t="shared" ref="AJ4:AJ67" si="16">IFERROR(AI4/$D4,0)</f>
        <v>270.42238183503241</v>
      </c>
    </row>
    <row r="5" spans="1:36" ht="16.5" customHeight="1" x14ac:dyDescent="0.2">
      <c r="A5" s="11">
        <v>3</v>
      </c>
      <c r="B5" s="12" t="s">
        <v>227</v>
      </c>
      <c r="C5" s="13" t="s">
        <v>36</v>
      </c>
      <c r="D5" s="14">
        <v>22331</v>
      </c>
      <c r="E5" s="15">
        <v>7626380</v>
      </c>
      <c r="F5" s="15">
        <f t="shared" si="0"/>
        <v>341.51538220411089</v>
      </c>
      <c r="G5" s="15">
        <v>0</v>
      </c>
      <c r="H5" s="15">
        <f t="shared" si="1"/>
        <v>0</v>
      </c>
      <c r="I5" s="15">
        <v>0</v>
      </c>
      <c r="J5" s="15">
        <f t="shared" si="2"/>
        <v>0</v>
      </c>
      <c r="K5" s="15">
        <v>2477764</v>
      </c>
      <c r="L5" s="15">
        <f t="shared" si="3"/>
        <v>110.95624916036003</v>
      </c>
      <c r="M5" s="15">
        <v>552384</v>
      </c>
      <c r="N5" s="15">
        <f t="shared" si="4"/>
        <v>24.736196319018404</v>
      </c>
      <c r="O5" s="15">
        <v>0</v>
      </c>
      <c r="P5" s="15">
        <f t="shared" si="5"/>
        <v>0</v>
      </c>
      <c r="Q5" s="15">
        <v>0</v>
      </c>
      <c r="R5" s="15">
        <f t="shared" si="6"/>
        <v>0</v>
      </c>
      <c r="S5" s="15">
        <v>0</v>
      </c>
      <c r="T5" s="15">
        <f t="shared" si="7"/>
        <v>0</v>
      </c>
      <c r="U5" s="15">
        <v>0</v>
      </c>
      <c r="V5" s="15">
        <f t="shared" si="8"/>
        <v>0</v>
      </c>
      <c r="W5" s="15">
        <v>0</v>
      </c>
      <c r="X5" s="15">
        <f t="shared" si="9"/>
        <v>0</v>
      </c>
      <c r="Y5" s="15">
        <v>238113</v>
      </c>
      <c r="Z5" s="15">
        <f t="shared" si="10"/>
        <v>10.662890152702522</v>
      </c>
      <c r="AA5" s="15">
        <v>189860</v>
      </c>
      <c r="AB5" s="15">
        <f t="shared" si="11"/>
        <v>8.5020823071067131</v>
      </c>
      <c r="AC5" s="15">
        <v>3408000</v>
      </c>
      <c r="AD5" s="15">
        <f t="shared" si="12"/>
        <v>152.61295956293941</v>
      </c>
      <c r="AE5" s="15">
        <v>38930</v>
      </c>
      <c r="AF5" s="15">
        <f t="shared" si="13"/>
        <v>1.7433164658994222</v>
      </c>
      <c r="AG5" s="15">
        <v>805352</v>
      </c>
      <c r="AH5" s="15">
        <f t="shared" si="14"/>
        <v>36.064305225919128</v>
      </c>
      <c r="AI5" s="16">
        <f t="shared" si="15"/>
        <v>15336783</v>
      </c>
      <c r="AJ5" s="15">
        <f t="shared" si="16"/>
        <v>686.79338139805657</v>
      </c>
    </row>
    <row r="6" spans="1:36" ht="16.5" customHeight="1" x14ac:dyDescent="0.2">
      <c r="A6" s="11">
        <v>4</v>
      </c>
      <c r="B6" s="12" t="s">
        <v>226</v>
      </c>
      <c r="C6" s="13" t="s">
        <v>37</v>
      </c>
      <c r="D6" s="14">
        <v>3469</v>
      </c>
      <c r="E6" s="15">
        <v>330359</v>
      </c>
      <c r="F6" s="15">
        <f t="shared" si="0"/>
        <v>95.231767079850101</v>
      </c>
      <c r="G6" s="15">
        <v>24234</v>
      </c>
      <c r="H6" s="15">
        <f t="shared" si="1"/>
        <v>6.9858748918996829</v>
      </c>
      <c r="I6" s="15">
        <v>0</v>
      </c>
      <c r="J6" s="15">
        <f t="shared" si="2"/>
        <v>0</v>
      </c>
      <c r="K6" s="15">
        <v>230229</v>
      </c>
      <c r="L6" s="15">
        <f t="shared" si="3"/>
        <v>66.367541078120496</v>
      </c>
      <c r="M6" s="15">
        <v>0</v>
      </c>
      <c r="N6" s="15">
        <f t="shared" si="4"/>
        <v>0</v>
      </c>
      <c r="O6" s="15">
        <v>0</v>
      </c>
      <c r="P6" s="15">
        <f t="shared" si="5"/>
        <v>0</v>
      </c>
      <c r="Q6" s="15">
        <v>9571</v>
      </c>
      <c r="R6" s="15">
        <f t="shared" si="6"/>
        <v>2.7590083597578552</v>
      </c>
      <c r="S6" s="15">
        <v>7500</v>
      </c>
      <c r="T6" s="15">
        <f t="shared" si="7"/>
        <v>2.1620063418852697</v>
      </c>
      <c r="U6" s="15">
        <v>0</v>
      </c>
      <c r="V6" s="15">
        <f t="shared" si="8"/>
        <v>0</v>
      </c>
      <c r="W6" s="15">
        <v>0</v>
      </c>
      <c r="X6" s="15">
        <f t="shared" si="9"/>
        <v>0</v>
      </c>
      <c r="Y6" s="15">
        <v>42384</v>
      </c>
      <c r="Z6" s="15">
        <f t="shared" si="10"/>
        <v>12.217930239262035</v>
      </c>
      <c r="AA6" s="15">
        <v>120409</v>
      </c>
      <c r="AB6" s="15">
        <f t="shared" si="11"/>
        <v>34.71000288267512</v>
      </c>
      <c r="AC6" s="15">
        <v>215060</v>
      </c>
      <c r="AD6" s="15">
        <f t="shared" si="12"/>
        <v>61.994811184779472</v>
      </c>
      <c r="AE6" s="15">
        <v>0</v>
      </c>
      <c r="AF6" s="15">
        <f t="shared" si="13"/>
        <v>0</v>
      </c>
      <c r="AG6" s="15">
        <v>245049</v>
      </c>
      <c r="AH6" s="15">
        <f t="shared" si="14"/>
        <v>70.639665609685792</v>
      </c>
      <c r="AI6" s="16">
        <f t="shared" si="15"/>
        <v>1224795</v>
      </c>
      <c r="AJ6" s="15">
        <f t="shared" si="16"/>
        <v>353.06860766791584</v>
      </c>
    </row>
    <row r="7" spans="1:36" ht="16.5" customHeight="1" x14ac:dyDescent="0.2">
      <c r="A7" s="17">
        <v>5</v>
      </c>
      <c r="B7" s="18" t="s">
        <v>226</v>
      </c>
      <c r="C7" s="19" t="s">
        <v>38</v>
      </c>
      <c r="D7" s="20">
        <v>5356</v>
      </c>
      <c r="E7" s="21">
        <v>1437198</v>
      </c>
      <c r="F7" s="21">
        <f t="shared" si="0"/>
        <v>268.33420463032115</v>
      </c>
      <c r="G7" s="21">
        <v>0</v>
      </c>
      <c r="H7" s="21">
        <f t="shared" si="1"/>
        <v>0</v>
      </c>
      <c r="I7" s="21">
        <v>0</v>
      </c>
      <c r="J7" s="21">
        <f t="shared" si="2"/>
        <v>0</v>
      </c>
      <c r="K7" s="21">
        <v>114633</v>
      </c>
      <c r="L7" s="21">
        <f t="shared" si="3"/>
        <v>21.402725914861836</v>
      </c>
      <c r="M7" s="21">
        <v>0</v>
      </c>
      <c r="N7" s="21">
        <f t="shared" si="4"/>
        <v>0</v>
      </c>
      <c r="O7" s="21">
        <v>0</v>
      </c>
      <c r="P7" s="21">
        <f t="shared" si="5"/>
        <v>0</v>
      </c>
      <c r="Q7" s="21">
        <v>0</v>
      </c>
      <c r="R7" s="21">
        <f t="shared" si="6"/>
        <v>0</v>
      </c>
      <c r="S7" s="21">
        <v>17779</v>
      </c>
      <c r="T7" s="21">
        <f t="shared" si="7"/>
        <v>3.3194548170276326</v>
      </c>
      <c r="U7" s="21">
        <v>0</v>
      </c>
      <c r="V7" s="21">
        <f t="shared" si="8"/>
        <v>0</v>
      </c>
      <c r="W7" s="21">
        <v>0</v>
      </c>
      <c r="X7" s="21">
        <f t="shared" si="9"/>
        <v>0</v>
      </c>
      <c r="Y7" s="21">
        <v>110365</v>
      </c>
      <c r="Z7" s="21">
        <f t="shared" si="10"/>
        <v>20.605862584017924</v>
      </c>
      <c r="AA7" s="21">
        <v>23500</v>
      </c>
      <c r="AB7" s="21">
        <f t="shared" si="11"/>
        <v>4.3876026885735619</v>
      </c>
      <c r="AC7" s="21">
        <v>0</v>
      </c>
      <c r="AD7" s="21">
        <f t="shared" si="12"/>
        <v>0</v>
      </c>
      <c r="AE7" s="21">
        <v>1442</v>
      </c>
      <c r="AF7" s="21">
        <f t="shared" si="13"/>
        <v>0.26923076923076922</v>
      </c>
      <c r="AG7" s="21">
        <v>10831</v>
      </c>
      <c r="AH7" s="21">
        <f t="shared" si="14"/>
        <v>2.022218073188947</v>
      </c>
      <c r="AI7" s="22">
        <f t="shared" si="15"/>
        <v>1715748</v>
      </c>
      <c r="AJ7" s="21">
        <f t="shared" si="16"/>
        <v>320.34129947722181</v>
      </c>
    </row>
    <row r="8" spans="1:36" ht="16.5" customHeight="1" x14ac:dyDescent="0.2">
      <c r="A8" s="4">
        <v>6</v>
      </c>
      <c r="B8" s="5" t="s">
        <v>226</v>
      </c>
      <c r="C8" s="6" t="s">
        <v>39</v>
      </c>
      <c r="D8" s="7">
        <v>5971</v>
      </c>
      <c r="E8" s="8">
        <v>876496</v>
      </c>
      <c r="F8" s="8">
        <f t="shared" si="0"/>
        <v>146.79216211689834</v>
      </c>
      <c r="G8" s="8">
        <v>0</v>
      </c>
      <c r="H8" s="8">
        <f t="shared" si="1"/>
        <v>0</v>
      </c>
      <c r="I8" s="8">
        <v>0</v>
      </c>
      <c r="J8" s="8">
        <f t="shared" si="2"/>
        <v>0</v>
      </c>
      <c r="K8" s="8">
        <v>0</v>
      </c>
      <c r="L8" s="8">
        <f t="shared" si="3"/>
        <v>0</v>
      </c>
      <c r="M8" s="8">
        <v>199679</v>
      </c>
      <c r="N8" s="8">
        <f t="shared" si="4"/>
        <v>33.44146709093954</v>
      </c>
      <c r="O8" s="8">
        <v>0</v>
      </c>
      <c r="P8" s="8">
        <f t="shared" si="5"/>
        <v>0</v>
      </c>
      <c r="Q8" s="8">
        <v>746</v>
      </c>
      <c r="R8" s="8">
        <f t="shared" si="6"/>
        <v>0.12493719644950595</v>
      </c>
      <c r="S8" s="8">
        <v>0</v>
      </c>
      <c r="T8" s="8">
        <f t="shared" si="7"/>
        <v>0</v>
      </c>
      <c r="U8" s="8">
        <v>30</v>
      </c>
      <c r="V8" s="8">
        <f t="shared" si="8"/>
        <v>5.0242840395243677E-3</v>
      </c>
      <c r="W8" s="8">
        <v>0</v>
      </c>
      <c r="X8" s="8">
        <f t="shared" si="9"/>
        <v>0</v>
      </c>
      <c r="Y8" s="8">
        <v>30725</v>
      </c>
      <c r="Z8" s="8">
        <f t="shared" si="10"/>
        <v>5.1457042371462069</v>
      </c>
      <c r="AA8" s="8">
        <v>41500</v>
      </c>
      <c r="AB8" s="8">
        <f t="shared" si="11"/>
        <v>6.9502595880087084</v>
      </c>
      <c r="AC8" s="8">
        <v>9329</v>
      </c>
      <c r="AD8" s="8">
        <f t="shared" si="12"/>
        <v>1.5623848601574275</v>
      </c>
      <c r="AE8" s="8">
        <v>4846</v>
      </c>
      <c r="AF8" s="8">
        <f t="shared" si="13"/>
        <v>0.81158934851783626</v>
      </c>
      <c r="AG8" s="8">
        <v>22809</v>
      </c>
      <c r="AH8" s="8">
        <f t="shared" si="14"/>
        <v>3.819963155250377</v>
      </c>
      <c r="AI8" s="9">
        <f t="shared" si="15"/>
        <v>1186160</v>
      </c>
      <c r="AJ8" s="8">
        <f t="shared" si="16"/>
        <v>198.65349187740748</v>
      </c>
    </row>
    <row r="9" spans="1:36" ht="16.5" customHeight="1" x14ac:dyDescent="0.2">
      <c r="A9" s="11">
        <v>7</v>
      </c>
      <c r="B9" s="12" t="s">
        <v>226</v>
      </c>
      <c r="C9" s="13" t="s">
        <v>40</v>
      </c>
      <c r="D9" s="14">
        <v>2250</v>
      </c>
      <c r="E9" s="15">
        <v>728026</v>
      </c>
      <c r="F9" s="15">
        <f t="shared" si="0"/>
        <v>323.5671111111111</v>
      </c>
      <c r="G9" s="15">
        <v>0</v>
      </c>
      <c r="H9" s="15">
        <f t="shared" si="1"/>
        <v>0</v>
      </c>
      <c r="I9" s="15">
        <v>0</v>
      </c>
      <c r="J9" s="15">
        <f t="shared" si="2"/>
        <v>0</v>
      </c>
      <c r="K9" s="15">
        <v>1083375</v>
      </c>
      <c r="L9" s="15">
        <f t="shared" si="3"/>
        <v>481.5</v>
      </c>
      <c r="M9" s="15">
        <v>76250</v>
      </c>
      <c r="N9" s="15">
        <f t="shared" si="4"/>
        <v>33.888888888888886</v>
      </c>
      <c r="O9" s="15">
        <v>0</v>
      </c>
      <c r="P9" s="15">
        <f t="shared" si="5"/>
        <v>0</v>
      </c>
      <c r="Q9" s="15">
        <v>1674</v>
      </c>
      <c r="R9" s="15">
        <f t="shared" si="6"/>
        <v>0.74399999999999999</v>
      </c>
      <c r="S9" s="15">
        <v>0</v>
      </c>
      <c r="T9" s="15">
        <f t="shared" si="7"/>
        <v>0</v>
      </c>
      <c r="U9" s="15">
        <v>815</v>
      </c>
      <c r="V9" s="15">
        <f t="shared" si="8"/>
        <v>0.36222222222222222</v>
      </c>
      <c r="W9" s="15">
        <v>464</v>
      </c>
      <c r="X9" s="15">
        <f t="shared" si="9"/>
        <v>0.20622222222222222</v>
      </c>
      <c r="Y9" s="15">
        <v>331226</v>
      </c>
      <c r="Z9" s="15">
        <f t="shared" si="10"/>
        <v>147.21155555555555</v>
      </c>
      <c r="AA9" s="15">
        <v>121861</v>
      </c>
      <c r="AB9" s="15">
        <f t="shared" si="11"/>
        <v>54.160444444444444</v>
      </c>
      <c r="AC9" s="15">
        <v>289995</v>
      </c>
      <c r="AD9" s="15">
        <f t="shared" si="12"/>
        <v>128.88666666666666</v>
      </c>
      <c r="AE9" s="15">
        <v>7310</v>
      </c>
      <c r="AF9" s="15">
        <f t="shared" si="13"/>
        <v>3.2488888888888887</v>
      </c>
      <c r="AG9" s="15">
        <v>71233</v>
      </c>
      <c r="AH9" s="15">
        <f t="shared" si="14"/>
        <v>31.659111111111113</v>
      </c>
      <c r="AI9" s="16">
        <f t="shared" si="15"/>
        <v>2712229</v>
      </c>
      <c r="AJ9" s="15">
        <f t="shared" si="16"/>
        <v>1205.4351111111112</v>
      </c>
    </row>
    <row r="10" spans="1:36" ht="16.5" customHeight="1" x14ac:dyDescent="0.2">
      <c r="A10" s="11">
        <v>8</v>
      </c>
      <c r="B10" s="12" t="s">
        <v>226</v>
      </c>
      <c r="C10" s="13" t="s">
        <v>41</v>
      </c>
      <c r="D10" s="14">
        <v>22529</v>
      </c>
      <c r="E10" s="15">
        <v>6996433</v>
      </c>
      <c r="F10" s="15">
        <f t="shared" si="0"/>
        <v>310.55231035554175</v>
      </c>
      <c r="G10" s="15">
        <v>0</v>
      </c>
      <c r="H10" s="15">
        <f t="shared" si="1"/>
        <v>0</v>
      </c>
      <c r="I10" s="15">
        <v>0</v>
      </c>
      <c r="J10" s="15">
        <f t="shared" si="2"/>
        <v>0</v>
      </c>
      <c r="K10" s="15">
        <v>1960732</v>
      </c>
      <c r="L10" s="15">
        <f t="shared" si="3"/>
        <v>87.031470549070093</v>
      </c>
      <c r="M10" s="15">
        <v>460992</v>
      </c>
      <c r="N10" s="15">
        <f t="shared" si="4"/>
        <v>20.462159882817701</v>
      </c>
      <c r="O10" s="15">
        <v>0</v>
      </c>
      <c r="P10" s="15">
        <f t="shared" si="5"/>
        <v>0</v>
      </c>
      <c r="Q10" s="15">
        <v>0</v>
      </c>
      <c r="R10" s="15">
        <f t="shared" si="6"/>
        <v>0</v>
      </c>
      <c r="S10" s="15">
        <v>0</v>
      </c>
      <c r="T10" s="15">
        <f t="shared" si="7"/>
        <v>0</v>
      </c>
      <c r="U10" s="15">
        <v>0</v>
      </c>
      <c r="V10" s="15">
        <f t="shared" si="8"/>
        <v>0</v>
      </c>
      <c r="W10" s="15">
        <v>1479</v>
      </c>
      <c r="X10" s="15">
        <f t="shared" si="9"/>
        <v>6.5648719428292424E-2</v>
      </c>
      <c r="Y10" s="15">
        <v>389722</v>
      </c>
      <c r="Z10" s="15">
        <f t="shared" si="10"/>
        <v>17.298681699143327</v>
      </c>
      <c r="AA10" s="15">
        <v>112100</v>
      </c>
      <c r="AB10" s="15">
        <f t="shared" si="11"/>
        <v>4.975808957343868</v>
      </c>
      <c r="AC10" s="15">
        <v>2691509</v>
      </c>
      <c r="AD10" s="15">
        <f t="shared" si="12"/>
        <v>119.46864041901549</v>
      </c>
      <c r="AE10" s="15">
        <v>43674</v>
      </c>
      <c r="AF10" s="15">
        <f t="shared" si="13"/>
        <v>1.9385680678236938</v>
      </c>
      <c r="AG10" s="15">
        <v>16590</v>
      </c>
      <c r="AH10" s="15">
        <f t="shared" si="14"/>
        <v>0.73638421589950731</v>
      </c>
      <c r="AI10" s="16">
        <f t="shared" si="15"/>
        <v>12673231</v>
      </c>
      <c r="AJ10" s="15">
        <f t="shared" si="16"/>
        <v>562.52967286608373</v>
      </c>
    </row>
    <row r="11" spans="1:36" ht="16.5" customHeight="1" x14ac:dyDescent="0.2">
      <c r="A11" s="11">
        <v>9</v>
      </c>
      <c r="B11" s="12" t="s">
        <v>226</v>
      </c>
      <c r="C11" s="13" t="s">
        <v>42</v>
      </c>
      <c r="D11" s="14">
        <v>39326</v>
      </c>
      <c r="E11" s="15">
        <v>9853287</v>
      </c>
      <c r="F11" s="15">
        <f t="shared" si="0"/>
        <v>250.55401006967401</v>
      </c>
      <c r="G11" s="15">
        <v>0</v>
      </c>
      <c r="H11" s="15">
        <f t="shared" si="1"/>
        <v>0</v>
      </c>
      <c r="I11" s="15">
        <v>583877</v>
      </c>
      <c r="J11" s="15">
        <f t="shared" si="2"/>
        <v>14.847098611605553</v>
      </c>
      <c r="K11" s="15">
        <v>3822534</v>
      </c>
      <c r="L11" s="15">
        <f t="shared" si="3"/>
        <v>97.201190052382643</v>
      </c>
      <c r="M11" s="15">
        <v>287445</v>
      </c>
      <c r="N11" s="15">
        <f t="shared" si="4"/>
        <v>7.3092864771398061</v>
      </c>
      <c r="O11" s="15">
        <v>0</v>
      </c>
      <c r="P11" s="15">
        <f t="shared" si="5"/>
        <v>0</v>
      </c>
      <c r="Q11" s="15">
        <v>0</v>
      </c>
      <c r="R11" s="15">
        <f t="shared" si="6"/>
        <v>0</v>
      </c>
      <c r="S11" s="15">
        <v>16115</v>
      </c>
      <c r="T11" s="15">
        <f t="shared" si="7"/>
        <v>0.40977978945227078</v>
      </c>
      <c r="U11" s="15">
        <v>86432</v>
      </c>
      <c r="V11" s="15">
        <f t="shared" si="8"/>
        <v>2.1978334943803084</v>
      </c>
      <c r="W11" s="15">
        <v>0</v>
      </c>
      <c r="X11" s="15">
        <f t="shared" si="9"/>
        <v>0</v>
      </c>
      <c r="Y11" s="15">
        <v>882820</v>
      </c>
      <c r="Z11" s="15">
        <f t="shared" si="10"/>
        <v>22.448761633524896</v>
      </c>
      <c r="AA11" s="15">
        <v>187099</v>
      </c>
      <c r="AB11" s="15">
        <f t="shared" si="11"/>
        <v>4.7576412551492648</v>
      </c>
      <c r="AC11" s="15">
        <v>1244883</v>
      </c>
      <c r="AD11" s="15">
        <f t="shared" si="12"/>
        <v>31.655469663835632</v>
      </c>
      <c r="AE11" s="15">
        <v>354884</v>
      </c>
      <c r="AF11" s="15">
        <f t="shared" si="13"/>
        <v>9.0241570462289573</v>
      </c>
      <c r="AG11" s="15">
        <v>1088978</v>
      </c>
      <c r="AH11" s="15">
        <f t="shared" si="14"/>
        <v>27.691044092966486</v>
      </c>
      <c r="AI11" s="16">
        <f t="shared" si="15"/>
        <v>18408354</v>
      </c>
      <c r="AJ11" s="15">
        <f t="shared" si="16"/>
        <v>468.09627218633983</v>
      </c>
    </row>
    <row r="12" spans="1:36" ht="16.5" customHeight="1" x14ac:dyDescent="0.2">
      <c r="A12" s="17">
        <v>10</v>
      </c>
      <c r="B12" s="18" t="s">
        <v>226</v>
      </c>
      <c r="C12" s="19" t="s">
        <v>43</v>
      </c>
      <c r="D12" s="20">
        <v>32781</v>
      </c>
      <c r="E12" s="21">
        <v>3768918</v>
      </c>
      <c r="F12" s="21">
        <f t="shared" si="0"/>
        <v>114.97263658826759</v>
      </c>
      <c r="G12" s="21">
        <v>0</v>
      </c>
      <c r="H12" s="21">
        <f t="shared" si="1"/>
        <v>0</v>
      </c>
      <c r="I12" s="21">
        <v>0</v>
      </c>
      <c r="J12" s="21">
        <f t="shared" si="2"/>
        <v>0</v>
      </c>
      <c r="K12" s="21">
        <v>1862560</v>
      </c>
      <c r="L12" s="21">
        <f t="shared" si="3"/>
        <v>56.81827888105915</v>
      </c>
      <c r="M12" s="21">
        <v>0</v>
      </c>
      <c r="N12" s="21">
        <f t="shared" si="4"/>
        <v>0</v>
      </c>
      <c r="O12" s="21">
        <v>0</v>
      </c>
      <c r="P12" s="21">
        <f t="shared" si="5"/>
        <v>0</v>
      </c>
      <c r="Q12" s="21">
        <v>31609</v>
      </c>
      <c r="R12" s="21">
        <f t="shared" si="6"/>
        <v>0.96424758244104813</v>
      </c>
      <c r="S12" s="21">
        <v>0</v>
      </c>
      <c r="T12" s="21">
        <f t="shared" si="7"/>
        <v>0</v>
      </c>
      <c r="U12" s="21">
        <v>0</v>
      </c>
      <c r="V12" s="21">
        <f t="shared" si="8"/>
        <v>0</v>
      </c>
      <c r="W12" s="21">
        <v>0</v>
      </c>
      <c r="X12" s="21">
        <f t="shared" si="9"/>
        <v>0</v>
      </c>
      <c r="Y12" s="21">
        <v>1233951</v>
      </c>
      <c r="Z12" s="21">
        <f t="shared" si="10"/>
        <v>37.642262286080353</v>
      </c>
      <c r="AA12" s="21">
        <v>399698</v>
      </c>
      <c r="AB12" s="21">
        <f t="shared" si="11"/>
        <v>12.192977639486287</v>
      </c>
      <c r="AC12" s="21">
        <v>748</v>
      </c>
      <c r="AD12" s="21">
        <f t="shared" si="12"/>
        <v>2.2818095848204753E-2</v>
      </c>
      <c r="AE12" s="21">
        <v>67331</v>
      </c>
      <c r="AF12" s="21">
        <f t="shared" si="13"/>
        <v>2.0539641865714895</v>
      </c>
      <c r="AG12" s="21">
        <v>99920</v>
      </c>
      <c r="AH12" s="21">
        <f t="shared" si="14"/>
        <v>3.048107135230774</v>
      </c>
      <c r="AI12" s="22">
        <f t="shared" si="15"/>
        <v>7464735</v>
      </c>
      <c r="AJ12" s="21">
        <f t="shared" si="16"/>
        <v>227.71529239498491</v>
      </c>
    </row>
    <row r="13" spans="1:36" ht="16.5" customHeight="1" x14ac:dyDescent="0.2">
      <c r="A13" s="4">
        <v>11</v>
      </c>
      <c r="B13" s="5" t="s">
        <v>226</v>
      </c>
      <c r="C13" s="6" t="s">
        <v>44</v>
      </c>
      <c r="D13" s="7">
        <v>1689</v>
      </c>
      <c r="E13" s="8">
        <v>200026</v>
      </c>
      <c r="F13" s="8">
        <f t="shared" si="0"/>
        <v>118.42865600947306</v>
      </c>
      <c r="G13" s="8">
        <v>0</v>
      </c>
      <c r="H13" s="8">
        <f t="shared" si="1"/>
        <v>0</v>
      </c>
      <c r="I13" s="8">
        <v>0</v>
      </c>
      <c r="J13" s="8">
        <f t="shared" si="2"/>
        <v>0</v>
      </c>
      <c r="K13" s="8">
        <v>122368</v>
      </c>
      <c r="L13" s="8">
        <f t="shared" si="3"/>
        <v>72.449970396684435</v>
      </c>
      <c r="M13" s="8">
        <v>34190</v>
      </c>
      <c r="N13" s="8">
        <f t="shared" si="4"/>
        <v>20.242747187685019</v>
      </c>
      <c r="O13" s="8">
        <v>0</v>
      </c>
      <c r="P13" s="8">
        <f t="shared" si="5"/>
        <v>0</v>
      </c>
      <c r="Q13" s="8">
        <v>0</v>
      </c>
      <c r="R13" s="8">
        <f t="shared" si="6"/>
        <v>0</v>
      </c>
      <c r="S13" s="8">
        <v>0</v>
      </c>
      <c r="T13" s="8">
        <f t="shared" si="7"/>
        <v>0</v>
      </c>
      <c r="U13" s="8">
        <v>0</v>
      </c>
      <c r="V13" s="8">
        <f t="shared" si="8"/>
        <v>0</v>
      </c>
      <c r="W13" s="8">
        <v>0</v>
      </c>
      <c r="X13" s="8">
        <f t="shared" si="9"/>
        <v>0</v>
      </c>
      <c r="Y13" s="8">
        <v>0</v>
      </c>
      <c r="Z13" s="8">
        <f t="shared" si="10"/>
        <v>0</v>
      </c>
      <c r="AA13" s="8">
        <v>76615</v>
      </c>
      <c r="AB13" s="8">
        <f t="shared" si="11"/>
        <v>45.361160449970399</v>
      </c>
      <c r="AC13" s="8">
        <v>4870</v>
      </c>
      <c r="AD13" s="8">
        <f t="shared" si="12"/>
        <v>2.8833629366489046</v>
      </c>
      <c r="AE13" s="8">
        <v>11454</v>
      </c>
      <c r="AF13" s="8">
        <f t="shared" si="13"/>
        <v>6.7815275310834817</v>
      </c>
      <c r="AG13" s="8">
        <v>750</v>
      </c>
      <c r="AH13" s="8">
        <f t="shared" si="14"/>
        <v>0.44404973357015987</v>
      </c>
      <c r="AI13" s="9">
        <f t="shared" si="15"/>
        <v>450273</v>
      </c>
      <c r="AJ13" s="8">
        <f t="shared" si="16"/>
        <v>266.59147424511548</v>
      </c>
    </row>
    <row r="14" spans="1:36" ht="16.5" customHeight="1" x14ac:dyDescent="0.2">
      <c r="A14" s="11">
        <v>12</v>
      </c>
      <c r="B14" s="12" t="s">
        <v>226</v>
      </c>
      <c r="C14" s="13" t="s">
        <v>45</v>
      </c>
      <c r="D14" s="14">
        <v>1356</v>
      </c>
      <c r="E14" s="15">
        <v>956318</v>
      </c>
      <c r="F14" s="15">
        <f t="shared" si="0"/>
        <v>705.24926253687318</v>
      </c>
      <c r="G14" s="15">
        <v>0</v>
      </c>
      <c r="H14" s="15">
        <f t="shared" si="1"/>
        <v>0</v>
      </c>
      <c r="I14" s="15">
        <v>0</v>
      </c>
      <c r="J14" s="15">
        <f t="shared" si="2"/>
        <v>0</v>
      </c>
      <c r="K14" s="15">
        <v>296735</v>
      </c>
      <c r="L14" s="15">
        <f t="shared" si="3"/>
        <v>218.83112094395281</v>
      </c>
      <c r="M14" s="15">
        <v>0</v>
      </c>
      <c r="N14" s="15">
        <f t="shared" si="4"/>
        <v>0</v>
      </c>
      <c r="O14" s="15">
        <v>0</v>
      </c>
      <c r="P14" s="15">
        <f t="shared" si="5"/>
        <v>0</v>
      </c>
      <c r="Q14" s="15">
        <v>0</v>
      </c>
      <c r="R14" s="15">
        <f t="shared" si="6"/>
        <v>0</v>
      </c>
      <c r="S14" s="15">
        <v>0</v>
      </c>
      <c r="T14" s="15">
        <f t="shared" si="7"/>
        <v>0</v>
      </c>
      <c r="U14" s="15">
        <v>3285</v>
      </c>
      <c r="V14" s="15">
        <f t="shared" si="8"/>
        <v>2.4225663716814161</v>
      </c>
      <c r="W14" s="15">
        <v>0</v>
      </c>
      <c r="X14" s="15">
        <f t="shared" si="9"/>
        <v>0</v>
      </c>
      <c r="Y14" s="15">
        <v>15241</v>
      </c>
      <c r="Z14" s="15">
        <f t="shared" si="10"/>
        <v>11.239675516224189</v>
      </c>
      <c r="AA14" s="15">
        <v>54500</v>
      </c>
      <c r="AB14" s="15">
        <f t="shared" si="11"/>
        <v>40.19174041297935</v>
      </c>
      <c r="AC14" s="15">
        <v>461827</v>
      </c>
      <c r="AD14" s="15">
        <f t="shared" si="12"/>
        <v>340.58038348082596</v>
      </c>
      <c r="AE14" s="15">
        <v>0</v>
      </c>
      <c r="AF14" s="15">
        <f t="shared" si="13"/>
        <v>0</v>
      </c>
      <c r="AG14" s="15">
        <v>23603</v>
      </c>
      <c r="AH14" s="15">
        <f t="shared" si="14"/>
        <v>17.406342182890857</v>
      </c>
      <c r="AI14" s="16">
        <f t="shared" si="15"/>
        <v>1811509</v>
      </c>
      <c r="AJ14" s="15">
        <f t="shared" si="16"/>
        <v>1335.9210914454277</v>
      </c>
    </row>
    <row r="15" spans="1:36" ht="16.5" customHeight="1" x14ac:dyDescent="0.2">
      <c r="A15" s="11">
        <v>13</v>
      </c>
      <c r="B15" s="12" t="s">
        <v>226</v>
      </c>
      <c r="C15" s="13" t="s">
        <v>46</v>
      </c>
      <c r="D15" s="14">
        <v>1269</v>
      </c>
      <c r="E15" s="15">
        <v>365785</v>
      </c>
      <c r="F15" s="15">
        <f t="shared" si="0"/>
        <v>288.2466509062254</v>
      </c>
      <c r="G15" s="15">
        <v>0</v>
      </c>
      <c r="H15" s="15">
        <f t="shared" si="1"/>
        <v>0</v>
      </c>
      <c r="I15" s="15">
        <v>0</v>
      </c>
      <c r="J15" s="15">
        <f t="shared" si="2"/>
        <v>0</v>
      </c>
      <c r="K15" s="15">
        <v>33191</v>
      </c>
      <c r="L15" s="15">
        <f t="shared" si="3"/>
        <v>26.155240346729709</v>
      </c>
      <c r="M15" s="15">
        <v>32796</v>
      </c>
      <c r="N15" s="15">
        <f t="shared" si="4"/>
        <v>25.843971631205672</v>
      </c>
      <c r="O15" s="15">
        <v>0</v>
      </c>
      <c r="P15" s="15">
        <f t="shared" si="5"/>
        <v>0</v>
      </c>
      <c r="Q15" s="15">
        <v>0</v>
      </c>
      <c r="R15" s="15">
        <f t="shared" si="6"/>
        <v>0</v>
      </c>
      <c r="S15" s="15">
        <v>0</v>
      </c>
      <c r="T15" s="15">
        <f t="shared" si="7"/>
        <v>0</v>
      </c>
      <c r="U15" s="15">
        <v>0</v>
      </c>
      <c r="V15" s="15">
        <f t="shared" si="8"/>
        <v>0</v>
      </c>
      <c r="W15" s="15">
        <v>0</v>
      </c>
      <c r="X15" s="15">
        <f t="shared" si="9"/>
        <v>0</v>
      </c>
      <c r="Y15" s="15">
        <v>30518</v>
      </c>
      <c r="Z15" s="15">
        <f t="shared" si="10"/>
        <v>24.048857368006303</v>
      </c>
      <c r="AA15" s="15">
        <v>90000</v>
      </c>
      <c r="AB15" s="15">
        <f t="shared" si="11"/>
        <v>70.921985815602838</v>
      </c>
      <c r="AC15" s="15">
        <v>0</v>
      </c>
      <c r="AD15" s="15">
        <f t="shared" si="12"/>
        <v>0</v>
      </c>
      <c r="AE15" s="15">
        <v>1435</v>
      </c>
      <c r="AF15" s="15">
        <f t="shared" si="13"/>
        <v>1.1308116627265563</v>
      </c>
      <c r="AG15" s="15">
        <v>17084</v>
      </c>
      <c r="AH15" s="15">
        <f t="shared" si="14"/>
        <v>13.462568951930654</v>
      </c>
      <c r="AI15" s="16">
        <f t="shared" si="15"/>
        <v>570809</v>
      </c>
      <c r="AJ15" s="15">
        <f t="shared" si="16"/>
        <v>449.81008668242708</v>
      </c>
    </row>
    <row r="16" spans="1:36" ht="16.5" customHeight="1" x14ac:dyDescent="0.2">
      <c r="A16" s="11">
        <v>14</v>
      </c>
      <c r="B16" s="12" t="s">
        <v>226</v>
      </c>
      <c r="C16" s="13" t="s">
        <v>47</v>
      </c>
      <c r="D16" s="14">
        <v>1712</v>
      </c>
      <c r="E16" s="15">
        <v>426294</v>
      </c>
      <c r="F16" s="15">
        <f t="shared" si="0"/>
        <v>249.00350467289721</v>
      </c>
      <c r="G16" s="15">
        <v>0</v>
      </c>
      <c r="H16" s="15">
        <f t="shared" si="1"/>
        <v>0</v>
      </c>
      <c r="I16" s="15">
        <v>0</v>
      </c>
      <c r="J16" s="15">
        <f t="shared" si="2"/>
        <v>0</v>
      </c>
      <c r="K16" s="15">
        <v>114071</v>
      </c>
      <c r="L16" s="15">
        <f t="shared" si="3"/>
        <v>66.630257009345797</v>
      </c>
      <c r="M16" s="15">
        <v>0</v>
      </c>
      <c r="N16" s="15">
        <f t="shared" si="4"/>
        <v>0</v>
      </c>
      <c r="O16" s="15">
        <v>0</v>
      </c>
      <c r="P16" s="15">
        <f t="shared" si="5"/>
        <v>0</v>
      </c>
      <c r="Q16" s="15">
        <v>16552</v>
      </c>
      <c r="R16" s="15">
        <f t="shared" si="6"/>
        <v>9.6682242990654199</v>
      </c>
      <c r="S16" s="15">
        <v>0</v>
      </c>
      <c r="T16" s="15">
        <f t="shared" si="7"/>
        <v>0</v>
      </c>
      <c r="U16" s="15">
        <v>0</v>
      </c>
      <c r="V16" s="15">
        <f t="shared" si="8"/>
        <v>0</v>
      </c>
      <c r="W16" s="15">
        <v>0</v>
      </c>
      <c r="X16" s="15">
        <f t="shared" si="9"/>
        <v>0</v>
      </c>
      <c r="Y16" s="15">
        <v>22226</v>
      </c>
      <c r="Z16" s="15">
        <f t="shared" si="10"/>
        <v>12.982476635514018</v>
      </c>
      <c r="AA16" s="15">
        <v>89788</v>
      </c>
      <c r="AB16" s="15">
        <f t="shared" si="11"/>
        <v>52.446261682242991</v>
      </c>
      <c r="AC16" s="15">
        <v>14900</v>
      </c>
      <c r="AD16" s="15">
        <f t="shared" si="12"/>
        <v>8.7032710280373831</v>
      </c>
      <c r="AE16" s="15">
        <v>3498</v>
      </c>
      <c r="AF16" s="15">
        <f t="shared" si="13"/>
        <v>2.0432242990654204</v>
      </c>
      <c r="AG16" s="15">
        <v>30315</v>
      </c>
      <c r="AH16" s="15">
        <f t="shared" si="14"/>
        <v>17.707359813084111</v>
      </c>
      <c r="AI16" s="16">
        <f t="shared" si="15"/>
        <v>717644</v>
      </c>
      <c r="AJ16" s="15">
        <f t="shared" si="16"/>
        <v>419.18457943925233</v>
      </c>
    </row>
    <row r="17" spans="1:36" ht="16.5" customHeight="1" x14ac:dyDescent="0.2">
      <c r="A17" s="17">
        <v>15</v>
      </c>
      <c r="B17" s="18" t="s">
        <v>226</v>
      </c>
      <c r="C17" s="19" t="s">
        <v>48</v>
      </c>
      <c r="D17" s="20">
        <v>3387</v>
      </c>
      <c r="E17" s="21">
        <v>886516</v>
      </c>
      <c r="F17" s="21">
        <f t="shared" si="0"/>
        <v>261.74077354591083</v>
      </c>
      <c r="G17" s="21">
        <v>0</v>
      </c>
      <c r="H17" s="21">
        <f t="shared" si="1"/>
        <v>0</v>
      </c>
      <c r="I17" s="21">
        <v>0</v>
      </c>
      <c r="J17" s="21">
        <f t="shared" si="2"/>
        <v>0</v>
      </c>
      <c r="K17" s="21">
        <v>175215</v>
      </c>
      <c r="L17" s="21">
        <f t="shared" si="3"/>
        <v>51.731620903454385</v>
      </c>
      <c r="M17" s="21">
        <v>0</v>
      </c>
      <c r="N17" s="21">
        <f t="shared" si="4"/>
        <v>0</v>
      </c>
      <c r="O17" s="21">
        <v>0</v>
      </c>
      <c r="P17" s="21">
        <f t="shared" si="5"/>
        <v>0</v>
      </c>
      <c r="Q17" s="21">
        <v>0</v>
      </c>
      <c r="R17" s="21">
        <f t="shared" si="6"/>
        <v>0</v>
      </c>
      <c r="S17" s="21">
        <v>0</v>
      </c>
      <c r="T17" s="21">
        <f t="shared" si="7"/>
        <v>0</v>
      </c>
      <c r="U17" s="21">
        <v>0</v>
      </c>
      <c r="V17" s="21">
        <f t="shared" si="8"/>
        <v>0</v>
      </c>
      <c r="W17" s="21">
        <v>3440</v>
      </c>
      <c r="X17" s="21">
        <f t="shared" si="9"/>
        <v>1.015648066135223</v>
      </c>
      <c r="Y17" s="21">
        <v>184795</v>
      </c>
      <c r="Z17" s="21">
        <f t="shared" si="10"/>
        <v>54.560082669028638</v>
      </c>
      <c r="AA17" s="21">
        <v>78864</v>
      </c>
      <c r="AB17" s="21">
        <f t="shared" si="11"/>
        <v>23.284322409211693</v>
      </c>
      <c r="AC17" s="21">
        <v>565</v>
      </c>
      <c r="AD17" s="21">
        <f t="shared" si="12"/>
        <v>0.1668142899320933</v>
      </c>
      <c r="AE17" s="21">
        <v>6709</v>
      </c>
      <c r="AF17" s="21">
        <f t="shared" si="13"/>
        <v>1.9808089754945379</v>
      </c>
      <c r="AG17" s="21">
        <v>0</v>
      </c>
      <c r="AH17" s="21">
        <f t="shared" si="14"/>
        <v>0</v>
      </c>
      <c r="AI17" s="22">
        <f t="shared" si="15"/>
        <v>1336104</v>
      </c>
      <c r="AJ17" s="21">
        <f t="shared" si="16"/>
        <v>394.48007085916743</v>
      </c>
    </row>
    <row r="18" spans="1:36" ht="16.5" customHeight="1" x14ac:dyDescent="0.2">
      <c r="A18" s="4">
        <v>16</v>
      </c>
      <c r="B18" s="5" t="s">
        <v>226</v>
      </c>
      <c r="C18" s="6" t="s">
        <v>49</v>
      </c>
      <c r="D18" s="7">
        <v>5177</v>
      </c>
      <c r="E18" s="8">
        <v>1075642</v>
      </c>
      <c r="F18" s="8">
        <f t="shared" si="0"/>
        <v>207.77322773807225</v>
      </c>
      <c r="G18" s="8">
        <v>0</v>
      </c>
      <c r="H18" s="8">
        <f t="shared" si="1"/>
        <v>0</v>
      </c>
      <c r="I18" s="8">
        <v>0</v>
      </c>
      <c r="J18" s="8">
        <f t="shared" si="2"/>
        <v>0</v>
      </c>
      <c r="K18" s="8">
        <v>1647544</v>
      </c>
      <c r="L18" s="8">
        <f t="shared" si="3"/>
        <v>318.24299787521733</v>
      </c>
      <c r="M18" s="8">
        <v>338157</v>
      </c>
      <c r="N18" s="8">
        <f t="shared" si="4"/>
        <v>65.319103728027812</v>
      </c>
      <c r="O18" s="8">
        <v>0</v>
      </c>
      <c r="P18" s="8">
        <f t="shared" si="5"/>
        <v>0</v>
      </c>
      <c r="Q18" s="8">
        <v>0</v>
      </c>
      <c r="R18" s="8">
        <f t="shared" si="6"/>
        <v>0</v>
      </c>
      <c r="S18" s="8">
        <v>0</v>
      </c>
      <c r="T18" s="8">
        <f t="shared" si="7"/>
        <v>0</v>
      </c>
      <c r="U18" s="8">
        <v>0</v>
      </c>
      <c r="V18" s="8">
        <f t="shared" si="8"/>
        <v>0</v>
      </c>
      <c r="W18" s="8">
        <v>0</v>
      </c>
      <c r="X18" s="8">
        <f t="shared" si="9"/>
        <v>0</v>
      </c>
      <c r="Y18" s="8">
        <v>36144</v>
      </c>
      <c r="Z18" s="8">
        <f t="shared" si="10"/>
        <v>6.9816496040177709</v>
      </c>
      <c r="AA18" s="8">
        <v>74965</v>
      </c>
      <c r="AB18" s="8">
        <f t="shared" si="11"/>
        <v>14.48039405060846</v>
      </c>
      <c r="AC18" s="8">
        <v>258946</v>
      </c>
      <c r="AD18" s="8">
        <f t="shared" si="12"/>
        <v>50.018543558045202</v>
      </c>
      <c r="AE18" s="8">
        <v>8056</v>
      </c>
      <c r="AF18" s="8">
        <f t="shared" si="13"/>
        <v>1.5561135792930267</v>
      </c>
      <c r="AG18" s="8">
        <v>6746</v>
      </c>
      <c r="AH18" s="8">
        <f t="shared" si="14"/>
        <v>1.3030712768012362</v>
      </c>
      <c r="AI18" s="9">
        <f t="shared" si="15"/>
        <v>3446200</v>
      </c>
      <c r="AJ18" s="8">
        <f t="shared" si="16"/>
        <v>665.67510141008302</v>
      </c>
    </row>
    <row r="19" spans="1:36" ht="16.5" customHeight="1" x14ac:dyDescent="0.2">
      <c r="A19" s="11">
        <v>17</v>
      </c>
      <c r="B19" s="12" t="s">
        <v>227</v>
      </c>
      <c r="C19" s="13" t="s">
        <v>50</v>
      </c>
      <c r="D19" s="14">
        <v>40285</v>
      </c>
      <c r="E19" s="15">
        <v>13058446</v>
      </c>
      <c r="F19" s="15">
        <f t="shared" si="0"/>
        <v>324.151570063299</v>
      </c>
      <c r="G19" s="15">
        <v>0</v>
      </c>
      <c r="H19" s="15">
        <f t="shared" si="1"/>
        <v>0</v>
      </c>
      <c r="I19" s="15">
        <v>0</v>
      </c>
      <c r="J19" s="15">
        <f t="shared" si="2"/>
        <v>0</v>
      </c>
      <c r="K19" s="15">
        <v>4482530</v>
      </c>
      <c r="L19" s="15">
        <f t="shared" si="3"/>
        <v>111.27044805758968</v>
      </c>
      <c r="M19" s="15">
        <v>1863666</v>
      </c>
      <c r="N19" s="15">
        <f t="shared" si="4"/>
        <v>46.262033014769763</v>
      </c>
      <c r="O19" s="15">
        <v>0</v>
      </c>
      <c r="P19" s="15">
        <f t="shared" si="5"/>
        <v>0</v>
      </c>
      <c r="Q19" s="15">
        <v>236087</v>
      </c>
      <c r="R19" s="15">
        <f t="shared" si="6"/>
        <v>5.8604195109842374</v>
      </c>
      <c r="S19" s="15">
        <v>859686</v>
      </c>
      <c r="T19" s="15">
        <f t="shared" si="7"/>
        <v>21.340101774854165</v>
      </c>
      <c r="U19" s="15">
        <v>17884</v>
      </c>
      <c r="V19" s="15">
        <f t="shared" si="8"/>
        <v>0.44393694923668858</v>
      </c>
      <c r="W19" s="15">
        <v>0</v>
      </c>
      <c r="X19" s="15">
        <f t="shared" si="9"/>
        <v>0</v>
      </c>
      <c r="Y19" s="15">
        <v>523986</v>
      </c>
      <c r="Z19" s="15">
        <f t="shared" si="10"/>
        <v>13.006975300980514</v>
      </c>
      <c r="AA19" s="15">
        <v>205642</v>
      </c>
      <c r="AB19" s="15">
        <f t="shared" si="11"/>
        <v>5.1046791609780318</v>
      </c>
      <c r="AC19" s="15">
        <v>3085947</v>
      </c>
      <c r="AD19" s="15">
        <f t="shared" si="12"/>
        <v>76.602879483678791</v>
      </c>
      <c r="AE19" s="15">
        <v>81519</v>
      </c>
      <c r="AF19" s="15">
        <f t="shared" si="13"/>
        <v>2.0235571552687106</v>
      </c>
      <c r="AG19" s="15">
        <v>550986</v>
      </c>
      <c r="AH19" s="15">
        <f t="shared" si="14"/>
        <v>13.67719995035373</v>
      </c>
      <c r="AI19" s="16">
        <f t="shared" si="15"/>
        <v>24966379</v>
      </c>
      <c r="AJ19" s="15">
        <f t="shared" si="16"/>
        <v>619.74380042199334</v>
      </c>
    </row>
    <row r="20" spans="1:36" ht="16.5" customHeight="1" x14ac:dyDescent="0.2">
      <c r="A20" s="11">
        <v>18</v>
      </c>
      <c r="B20" s="12" t="s">
        <v>226</v>
      </c>
      <c r="C20" s="13" t="s">
        <v>51</v>
      </c>
      <c r="D20" s="14">
        <v>1016</v>
      </c>
      <c r="E20" s="15">
        <v>1017678</v>
      </c>
      <c r="F20" s="15">
        <f t="shared" si="0"/>
        <v>1001.6515748031496</v>
      </c>
      <c r="G20" s="15">
        <v>2974</v>
      </c>
      <c r="H20" s="15">
        <f t="shared" si="1"/>
        <v>2.9271653543307088</v>
      </c>
      <c r="I20" s="15">
        <v>0</v>
      </c>
      <c r="J20" s="15">
        <f t="shared" si="2"/>
        <v>0</v>
      </c>
      <c r="K20" s="15">
        <v>23923</v>
      </c>
      <c r="L20" s="15">
        <f t="shared" si="3"/>
        <v>23.546259842519685</v>
      </c>
      <c r="M20" s="15">
        <v>62710</v>
      </c>
      <c r="N20" s="15">
        <f t="shared" si="4"/>
        <v>61.722440944881889</v>
      </c>
      <c r="O20" s="15">
        <v>0</v>
      </c>
      <c r="P20" s="15">
        <f t="shared" si="5"/>
        <v>0</v>
      </c>
      <c r="Q20" s="15">
        <v>0</v>
      </c>
      <c r="R20" s="15">
        <f t="shared" si="6"/>
        <v>0</v>
      </c>
      <c r="S20" s="15">
        <v>0</v>
      </c>
      <c r="T20" s="15">
        <f t="shared" si="7"/>
        <v>0</v>
      </c>
      <c r="U20" s="15">
        <v>0</v>
      </c>
      <c r="V20" s="15">
        <f t="shared" si="8"/>
        <v>0</v>
      </c>
      <c r="W20" s="15">
        <v>0</v>
      </c>
      <c r="X20" s="15">
        <f t="shared" si="9"/>
        <v>0</v>
      </c>
      <c r="Y20" s="15">
        <v>9581</v>
      </c>
      <c r="Z20" s="15">
        <f t="shared" si="10"/>
        <v>9.4301181102362204</v>
      </c>
      <c r="AA20" s="15">
        <v>58415</v>
      </c>
      <c r="AB20" s="15">
        <f t="shared" si="11"/>
        <v>57.495078740157481</v>
      </c>
      <c r="AC20" s="15">
        <v>0</v>
      </c>
      <c r="AD20" s="15">
        <f t="shared" si="12"/>
        <v>0</v>
      </c>
      <c r="AE20" s="15">
        <v>0</v>
      </c>
      <c r="AF20" s="15">
        <f t="shared" si="13"/>
        <v>0</v>
      </c>
      <c r="AG20" s="15">
        <v>109165</v>
      </c>
      <c r="AH20" s="15">
        <f t="shared" si="14"/>
        <v>107.44586614173228</v>
      </c>
      <c r="AI20" s="16">
        <f t="shared" si="15"/>
        <v>1284446</v>
      </c>
      <c r="AJ20" s="15">
        <f t="shared" si="16"/>
        <v>1264.2185039370079</v>
      </c>
    </row>
    <row r="21" spans="1:36" ht="16.5" customHeight="1" x14ac:dyDescent="0.2">
      <c r="A21" s="11">
        <v>19</v>
      </c>
      <c r="B21" s="12" t="s">
        <v>226</v>
      </c>
      <c r="C21" s="13" t="s">
        <v>52</v>
      </c>
      <c r="D21" s="14">
        <v>1920</v>
      </c>
      <c r="E21" s="15">
        <v>1022796</v>
      </c>
      <c r="F21" s="15">
        <f t="shared" si="0"/>
        <v>532.70624999999995</v>
      </c>
      <c r="G21" s="15">
        <v>0</v>
      </c>
      <c r="H21" s="15">
        <f t="shared" si="1"/>
        <v>0</v>
      </c>
      <c r="I21" s="15">
        <v>0</v>
      </c>
      <c r="J21" s="15">
        <f t="shared" si="2"/>
        <v>0</v>
      </c>
      <c r="K21" s="15">
        <v>0</v>
      </c>
      <c r="L21" s="15">
        <f t="shared" si="3"/>
        <v>0</v>
      </c>
      <c r="M21" s="15">
        <v>0</v>
      </c>
      <c r="N21" s="15">
        <f t="shared" si="4"/>
        <v>0</v>
      </c>
      <c r="O21" s="15">
        <v>0</v>
      </c>
      <c r="P21" s="15">
        <f t="shared" si="5"/>
        <v>0</v>
      </c>
      <c r="Q21" s="15">
        <v>0</v>
      </c>
      <c r="R21" s="15">
        <f t="shared" si="6"/>
        <v>0</v>
      </c>
      <c r="S21" s="15">
        <v>0</v>
      </c>
      <c r="T21" s="15">
        <f t="shared" si="7"/>
        <v>0</v>
      </c>
      <c r="U21" s="15">
        <v>18500</v>
      </c>
      <c r="V21" s="15">
        <f t="shared" si="8"/>
        <v>9.6354166666666661</v>
      </c>
      <c r="W21" s="15">
        <v>0</v>
      </c>
      <c r="X21" s="15">
        <f t="shared" si="9"/>
        <v>0</v>
      </c>
      <c r="Y21" s="15">
        <v>13790</v>
      </c>
      <c r="Z21" s="15">
        <f t="shared" si="10"/>
        <v>7.182291666666667</v>
      </c>
      <c r="AA21" s="15">
        <v>70500</v>
      </c>
      <c r="AB21" s="15">
        <f t="shared" si="11"/>
        <v>36.71875</v>
      </c>
      <c r="AC21" s="15">
        <v>0</v>
      </c>
      <c r="AD21" s="15">
        <f t="shared" si="12"/>
        <v>0</v>
      </c>
      <c r="AE21" s="15">
        <v>9792</v>
      </c>
      <c r="AF21" s="15">
        <f t="shared" si="13"/>
        <v>5.0999999999999996</v>
      </c>
      <c r="AG21" s="15">
        <v>406932</v>
      </c>
      <c r="AH21" s="15">
        <f t="shared" si="14"/>
        <v>211.94374999999999</v>
      </c>
      <c r="AI21" s="16">
        <f t="shared" si="15"/>
        <v>1542310</v>
      </c>
      <c r="AJ21" s="15">
        <f t="shared" si="16"/>
        <v>803.28645833333337</v>
      </c>
    </row>
    <row r="22" spans="1:36" ht="16.5" customHeight="1" x14ac:dyDescent="0.2">
      <c r="A22" s="17">
        <v>20</v>
      </c>
      <c r="B22" s="18" t="s">
        <v>226</v>
      </c>
      <c r="C22" s="19" t="s">
        <v>53</v>
      </c>
      <c r="D22" s="20">
        <v>5930</v>
      </c>
      <c r="E22" s="21">
        <v>501735</v>
      </c>
      <c r="F22" s="21">
        <f t="shared" si="0"/>
        <v>84.609612141652619</v>
      </c>
      <c r="G22" s="21">
        <v>0</v>
      </c>
      <c r="H22" s="21">
        <f t="shared" si="1"/>
        <v>0</v>
      </c>
      <c r="I22" s="21">
        <v>0</v>
      </c>
      <c r="J22" s="21">
        <f t="shared" si="2"/>
        <v>0</v>
      </c>
      <c r="K22" s="21">
        <v>236431</v>
      </c>
      <c r="L22" s="21">
        <f t="shared" si="3"/>
        <v>39.870320404721753</v>
      </c>
      <c r="M22" s="21">
        <v>189340</v>
      </c>
      <c r="N22" s="21">
        <f t="shared" si="4"/>
        <v>31.929173693086003</v>
      </c>
      <c r="O22" s="21">
        <v>0</v>
      </c>
      <c r="P22" s="21">
        <f t="shared" si="5"/>
        <v>0</v>
      </c>
      <c r="Q22" s="21">
        <v>0</v>
      </c>
      <c r="R22" s="21">
        <f t="shared" si="6"/>
        <v>0</v>
      </c>
      <c r="S22" s="21">
        <v>0</v>
      </c>
      <c r="T22" s="21">
        <f t="shared" si="7"/>
        <v>0</v>
      </c>
      <c r="U22" s="21">
        <v>140</v>
      </c>
      <c r="V22" s="21">
        <f t="shared" si="8"/>
        <v>2.3608768971332208E-2</v>
      </c>
      <c r="W22" s="21">
        <v>2209</v>
      </c>
      <c r="X22" s="21">
        <f t="shared" si="9"/>
        <v>0.37251264755480606</v>
      </c>
      <c r="Y22" s="21">
        <v>72331</v>
      </c>
      <c r="Z22" s="21">
        <f t="shared" si="10"/>
        <v>12.197470489038786</v>
      </c>
      <c r="AA22" s="21">
        <v>75600</v>
      </c>
      <c r="AB22" s="21">
        <f t="shared" si="11"/>
        <v>12.748735244519393</v>
      </c>
      <c r="AC22" s="21">
        <v>403139</v>
      </c>
      <c r="AD22" s="21">
        <f t="shared" si="12"/>
        <v>67.982967959527826</v>
      </c>
      <c r="AE22" s="21">
        <v>6925</v>
      </c>
      <c r="AF22" s="21">
        <f t="shared" si="13"/>
        <v>1.1677908937605397</v>
      </c>
      <c r="AG22" s="21">
        <v>93211</v>
      </c>
      <c r="AH22" s="21">
        <f t="shared" si="14"/>
        <v>15.718549747048904</v>
      </c>
      <c r="AI22" s="22">
        <f t="shared" si="15"/>
        <v>1581061</v>
      </c>
      <c r="AJ22" s="21">
        <f t="shared" si="16"/>
        <v>266.62074198988194</v>
      </c>
    </row>
    <row r="23" spans="1:36" ht="16.5" customHeight="1" x14ac:dyDescent="0.2">
      <c r="A23" s="4">
        <v>21</v>
      </c>
      <c r="B23" s="5" t="s">
        <v>226</v>
      </c>
      <c r="C23" s="6" t="s">
        <v>54</v>
      </c>
      <c r="D23" s="7">
        <v>3220</v>
      </c>
      <c r="E23" s="8">
        <v>484606</v>
      </c>
      <c r="F23" s="8">
        <f t="shared" si="0"/>
        <v>150.49875776397516</v>
      </c>
      <c r="G23" s="8">
        <v>0</v>
      </c>
      <c r="H23" s="8">
        <f t="shared" si="1"/>
        <v>0</v>
      </c>
      <c r="I23" s="8">
        <v>0</v>
      </c>
      <c r="J23" s="8">
        <f t="shared" si="2"/>
        <v>0</v>
      </c>
      <c r="K23" s="8">
        <v>82743</v>
      </c>
      <c r="L23" s="8">
        <f t="shared" si="3"/>
        <v>25.696583850931678</v>
      </c>
      <c r="M23" s="8">
        <v>59396</v>
      </c>
      <c r="N23" s="8">
        <f t="shared" si="4"/>
        <v>18.445962732919256</v>
      </c>
      <c r="O23" s="8">
        <v>0</v>
      </c>
      <c r="P23" s="8">
        <f t="shared" si="5"/>
        <v>0</v>
      </c>
      <c r="Q23" s="8">
        <v>24465</v>
      </c>
      <c r="R23" s="8">
        <f t="shared" si="6"/>
        <v>7.5978260869565215</v>
      </c>
      <c r="S23" s="8">
        <v>0</v>
      </c>
      <c r="T23" s="8">
        <f t="shared" si="7"/>
        <v>0</v>
      </c>
      <c r="U23" s="8">
        <v>0</v>
      </c>
      <c r="V23" s="8">
        <f t="shared" si="8"/>
        <v>0</v>
      </c>
      <c r="W23" s="8">
        <v>0</v>
      </c>
      <c r="X23" s="8">
        <f t="shared" si="9"/>
        <v>0</v>
      </c>
      <c r="Y23" s="8">
        <v>36858</v>
      </c>
      <c r="Z23" s="8">
        <f t="shared" si="10"/>
        <v>11.446583850931678</v>
      </c>
      <c r="AA23" s="8">
        <v>117956</v>
      </c>
      <c r="AB23" s="8">
        <f t="shared" si="11"/>
        <v>36.632298136645964</v>
      </c>
      <c r="AC23" s="8">
        <v>307563</v>
      </c>
      <c r="AD23" s="8">
        <f t="shared" si="12"/>
        <v>95.516459627329198</v>
      </c>
      <c r="AE23" s="8">
        <v>0</v>
      </c>
      <c r="AF23" s="8">
        <f t="shared" si="13"/>
        <v>0</v>
      </c>
      <c r="AG23" s="8">
        <v>42876</v>
      </c>
      <c r="AH23" s="8">
        <f t="shared" si="14"/>
        <v>13.315527950310559</v>
      </c>
      <c r="AI23" s="9">
        <f t="shared" si="15"/>
        <v>1156463</v>
      </c>
      <c r="AJ23" s="8">
        <f t="shared" si="16"/>
        <v>359.15</v>
      </c>
    </row>
    <row r="24" spans="1:36" ht="16.5" customHeight="1" x14ac:dyDescent="0.2">
      <c r="A24" s="11">
        <v>22</v>
      </c>
      <c r="B24" s="12" t="s">
        <v>226</v>
      </c>
      <c r="C24" s="13" t="s">
        <v>55</v>
      </c>
      <c r="D24" s="14">
        <v>3010</v>
      </c>
      <c r="E24" s="15">
        <v>733411</v>
      </c>
      <c r="F24" s="15">
        <f t="shared" si="0"/>
        <v>243.65813953488373</v>
      </c>
      <c r="G24" s="15">
        <v>0</v>
      </c>
      <c r="H24" s="15">
        <f t="shared" si="1"/>
        <v>0</v>
      </c>
      <c r="I24" s="15">
        <v>0</v>
      </c>
      <c r="J24" s="15">
        <f t="shared" si="2"/>
        <v>0</v>
      </c>
      <c r="K24" s="15">
        <v>111019</v>
      </c>
      <c r="L24" s="15">
        <f t="shared" si="3"/>
        <v>36.883388704318939</v>
      </c>
      <c r="M24" s="15">
        <v>46682</v>
      </c>
      <c r="N24" s="15">
        <f t="shared" si="4"/>
        <v>15.508970099667774</v>
      </c>
      <c r="O24" s="15">
        <v>0</v>
      </c>
      <c r="P24" s="15">
        <f t="shared" si="5"/>
        <v>0</v>
      </c>
      <c r="Q24" s="15">
        <v>6269</v>
      </c>
      <c r="R24" s="15">
        <f t="shared" si="6"/>
        <v>2.0827242524916945</v>
      </c>
      <c r="S24" s="15">
        <v>0</v>
      </c>
      <c r="T24" s="15">
        <f t="shared" si="7"/>
        <v>0</v>
      </c>
      <c r="U24" s="15">
        <v>0</v>
      </c>
      <c r="V24" s="15">
        <f t="shared" si="8"/>
        <v>0</v>
      </c>
      <c r="W24" s="15">
        <v>0</v>
      </c>
      <c r="X24" s="15">
        <f t="shared" si="9"/>
        <v>0</v>
      </c>
      <c r="Y24" s="15">
        <v>17743</v>
      </c>
      <c r="Z24" s="15">
        <f t="shared" si="10"/>
        <v>5.8946843853820594</v>
      </c>
      <c r="AA24" s="15">
        <v>64566</v>
      </c>
      <c r="AB24" s="15">
        <f t="shared" si="11"/>
        <v>21.450498338870432</v>
      </c>
      <c r="AC24" s="15">
        <v>4974</v>
      </c>
      <c r="AD24" s="15">
        <f t="shared" si="12"/>
        <v>1.6524916943521595</v>
      </c>
      <c r="AE24" s="15">
        <v>23706</v>
      </c>
      <c r="AF24" s="15">
        <f t="shared" si="13"/>
        <v>7.8757475083056478</v>
      </c>
      <c r="AG24" s="15">
        <v>883</v>
      </c>
      <c r="AH24" s="15">
        <f t="shared" si="14"/>
        <v>0.29335548172757475</v>
      </c>
      <c r="AI24" s="16">
        <f t="shared" si="15"/>
        <v>1009253</v>
      </c>
      <c r="AJ24" s="15">
        <f t="shared" si="16"/>
        <v>335.3</v>
      </c>
    </row>
    <row r="25" spans="1:36" ht="16.5" customHeight="1" x14ac:dyDescent="0.2">
      <c r="A25" s="11">
        <v>23</v>
      </c>
      <c r="B25" s="12" t="s">
        <v>226</v>
      </c>
      <c r="C25" s="13" t="s">
        <v>56</v>
      </c>
      <c r="D25" s="14">
        <v>13056</v>
      </c>
      <c r="E25" s="15">
        <v>832762</v>
      </c>
      <c r="F25" s="15">
        <f t="shared" si="0"/>
        <v>63.783854166666664</v>
      </c>
      <c r="G25" s="15">
        <v>0</v>
      </c>
      <c r="H25" s="15">
        <f t="shared" si="1"/>
        <v>0</v>
      </c>
      <c r="I25" s="15">
        <v>0</v>
      </c>
      <c r="J25" s="15">
        <f t="shared" si="2"/>
        <v>0</v>
      </c>
      <c r="K25" s="15">
        <v>705616</v>
      </c>
      <c r="L25" s="15">
        <f t="shared" si="3"/>
        <v>54.045343137254903</v>
      </c>
      <c r="M25" s="15">
        <v>123752</v>
      </c>
      <c r="N25" s="15">
        <f t="shared" si="4"/>
        <v>9.4785539215686274</v>
      </c>
      <c r="O25" s="15">
        <v>0</v>
      </c>
      <c r="P25" s="15">
        <f t="shared" si="5"/>
        <v>0</v>
      </c>
      <c r="Q25" s="15">
        <v>0</v>
      </c>
      <c r="R25" s="15">
        <f t="shared" si="6"/>
        <v>0</v>
      </c>
      <c r="S25" s="15">
        <v>0</v>
      </c>
      <c r="T25" s="15">
        <f t="shared" si="7"/>
        <v>0</v>
      </c>
      <c r="U25" s="15">
        <v>0</v>
      </c>
      <c r="V25" s="15">
        <f t="shared" si="8"/>
        <v>0</v>
      </c>
      <c r="W25" s="15">
        <v>3390</v>
      </c>
      <c r="X25" s="15">
        <f t="shared" si="9"/>
        <v>0.25965073529411764</v>
      </c>
      <c r="Y25" s="15">
        <v>6365</v>
      </c>
      <c r="Z25" s="15">
        <f t="shared" si="10"/>
        <v>0.48751531862745096</v>
      </c>
      <c r="AA25" s="15">
        <v>93871</v>
      </c>
      <c r="AB25" s="15">
        <f t="shared" si="11"/>
        <v>7.1898743872549016</v>
      </c>
      <c r="AC25" s="15">
        <v>250640</v>
      </c>
      <c r="AD25" s="15">
        <f t="shared" si="12"/>
        <v>19.197303921568629</v>
      </c>
      <c r="AE25" s="15">
        <v>12312</v>
      </c>
      <c r="AF25" s="15">
        <f t="shared" si="13"/>
        <v>0.94301470588235292</v>
      </c>
      <c r="AG25" s="15">
        <v>114155</v>
      </c>
      <c r="AH25" s="15">
        <f t="shared" si="14"/>
        <v>8.7434895833333339</v>
      </c>
      <c r="AI25" s="16">
        <f t="shared" si="15"/>
        <v>2142863</v>
      </c>
      <c r="AJ25" s="15">
        <f t="shared" si="16"/>
        <v>164.12859987745097</v>
      </c>
    </row>
    <row r="26" spans="1:36" ht="16.5" customHeight="1" x14ac:dyDescent="0.2">
      <c r="A26" s="11">
        <v>24</v>
      </c>
      <c r="B26" s="12" t="s">
        <v>226</v>
      </c>
      <c r="C26" s="13" t="s">
        <v>57</v>
      </c>
      <c r="D26" s="14">
        <v>4953</v>
      </c>
      <c r="E26" s="15">
        <v>2685401</v>
      </c>
      <c r="F26" s="15">
        <f t="shared" si="0"/>
        <v>542.17666060973147</v>
      </c>
      <c r="G26" s="15">
        <v>0</v>
      </c>
      <c r="H26" s="15">
        <f t="shared" si="1"/>
        <v>0</v>
      </c>
      <c r="I26" s="15">
        <v>0</v>
      </c>
      <c r="J26" s="15">
        <f t="shared" si="2"/>
        <v>0</v>
      </c>
      <c r="K26" s="15">
        <v>1062428</v>
      </c>
      <c r="L26" s="15">
        <f t="shared" si="3"/>
        <v>214.50191802947708</v>
      </c>
      <c r="M26" s="15">
        <v>0</v>
      </c>
      <c r="N26" s="15">
        <f t="shared" si="4"/>
        <v>0</v>
      </c>
      <c r="O26" s="15">
        <v>0</v>
      </c>
      <c r="P26" s="15">
        <f t="shared" si="5"/>
        <v>0</v>
      </c>
      <c r="Q26" s="15">
        <v>0</v>
      </c>
      <c r="R26" s="15">
        <f t="shared" si="6"/>
        <v>0</v>
      </c>
      <c r="S26" s="15">
        <v>0</v>
      </c>
      <c r="T26" s="15">
        <f t="shared" si="7"/>
        <v>0</v>
      </c>
      <c r="U26" s="15">
        <v>0</v>
      </c>
      <c r="V26" s="15">
        <f t="shared" si="8"/>
        <v>0</v>
      </c>
      <c r="W26" s="15">
        <v>0</v>
      </c>
      <c r="X26" s="15">
        <f t="shared" si="9"/>
        <v>0</v>
      </c>
      <c r="Y26" s="15">
        <v>45959</v>
      </c>
      <c r="Z26" s="15">
        <f t="shared" si="10"/>
        <v>9.2790228144558853</v>
      </c>
      <c r="AA26" s="15">
        <v>103800</v>
      </c>
      <c r="AB26" s="15">
        <f t="shared" si="11"/>
        <v>20.956995760145368</v>
      </c>
      <c r="AC26" s="15">
        <v>130502</v>
      </c>
      <c r="AD26" s="15">
        <f t="shared" si="12"/>
        <v>26.348071875630932</v>
      </c>
      <c r="AE26" s="15">
        <v>206856</v>
      </c>
      <c r="AF26" s="15">
        <f t="shared" si="13"/>
        <v>41.763779527559052</v>
      </c>
      <c r="AG26" s="15">
        <v>58409</v>
      </c>
      <c r="AH26" s="15">
        <f t="shared" si="14"/>
        <v>11.79265091863517</v>
      </c>
      <c r="AI26" s="16">
        <f t="shared" si="15"/>
        <v>4293355</v>
      </c>
      <c r="AJ26" s="15">
        <f t="shared" si="16"/>
        <v>866.81909953563502</v>
      </c>
    </row>
    <row r="27" spans="1:36" ht="16.5" customHeight="1" x14ac:dyDescent="0.2">
      <c r="A27" s="17">
        <v>25</v>
      </c>
      <c r="B27" s="18" t="s">
        <v>226</v>
      </c>
      <c r="C27" s="19" t="s">
        <v>58</v>
      </c>
      <c r="D27" s="20">
        <v>2249</v>
      </c>
      <c r="E27" s="21">
        <v>213150</v>
      </c>
      <c r="F27" s="21">
        <f t="shared" si="0"/>
        <v>94.775455758114717</v>
      </c>
      <c r="G27" s="21">
        <v>0</v>
      </c>
      <c r="H27" s="21">
        <f t="shared" si="1"/>
        <v>0</v>
      </c>
      <c r="I27" s="21">
        <v>0</v>
      </c>
      <c r="J27" s="21">
        <f t="shared" si="2"/>
        <v>0</v>
      </c>
      <c r="K27" s="21">
        <v>218070</v>
      </c>
      <c r="L27" s="21">
        <f t="shared" si="3"/>
        <v>96.963094708759442</v>
      </c>
      <c r="M27" s="21">
        <v>331443</v>
      </c>
      <c r="N27" s="21">
        <f t="shared" si="4"/>
        <v>147.3734993330369</v>
      </c>
      <c r="O27" s="21">
        <v>0</v>
      </c>
      <c r="P27" s="21">
        <f t="shared" si="5"/>
        <v>0</v>
      </c>
      <c r="Q27" s="21">
        <v>0</v>
      </c>
      <c r="R27" s="21">
        <f t="shared" si="6"/>
        <v>0</v>
      </c>
      <c r="S27" s="21">
        <v>0</v>
      </c>
      <c r="T27" s="21">
        <f t="shared" si="7"/>
        <v>0</v>
      </c>
      <c r="U27" s="21">
        <v>8971</v>
      </c>
      <c r="V27" s="21">
        <f t="shared" si="8"/>
        <v>3.9888839484215208</v>
      </c>
      <c r="W27" s="21">
        <v>0</v>
      </c>
      <c r="X27" s="21">
        <f t="shared" si="9"/>
        <v>0</v>
      </c>
      <c r="Y27" s="21">
        <v>15636</v>
      </c>
      <c r="Z27" s="21">
        <f t="shared" si="10"/>
        <v>6.9524232992441082</v>
      </c>
      <c r="AA27" s="21">
        <v>76854</v>
      </c>
      <c r="AB27" s="21">
        <f t="shared" si="11"/>
        <v>34.172521120497997</v>
      </c>
      <c r="AC27" s="21">
        <v>0</v>
      </c>
      <c r="AD27" s="21">
        <f t="shared" si="12"/>
        <v>0</v>
      </c>
      <c r="AE27" s="21">
        <v>0</v>
      </c>
      <c r="AF27" s="21">
        <f t="shared" si="13"/>
        <v>0</v>
      </c>
      <c r="AG27" s="21">
        <v>15718</v>
      </c>
      <c r="AH27" s="21">
        <f t="shared" si="14"/>
        <v>6.9888839484215204</v>
      </c>
      <c r="AI27" s="22">
        <f t="shared" si="15"/>
        <v>879842</v>
      </c>
      <c r="AJ27" s="21">
        <f t="shared" si="16"/>
        <v>391.21476211649622</v>
      </c>
    </row>
    <row r="28" spans="1:36" ht="16.5" customHeight="1" x14ac:dyDescent="0.2">
      <c r="A28" s="4">
        <v>26</v>
      </c>
      <c r="B28" s="5" t="s">
        <v>227</v>
      </c>
      <c r="C28" s="6" t="s">
        <v>59</v>
      </c>
      <c r="D28" s="7">
        <v>48750</v>
      </c>
      <c r="E28" s="8">
        <v>14510506</v>
      </c>
      <c r="F28" s="8">
        <f t="shared" si="0"/>
        <v>297.65140512820511</v>
      </c>
      <c r="G28" s="8">
        <v>1109526</v>
      </c>
      <c r="H28" s="8">
        <f t="shared" si="1"/>
        <v>22.759507692307693</v>
      </c>
      <c r="I28" s="8">
        <v>67778</v>
      </c>
      <c r="J28" s="8">
        <f t="shared" si="2"/>
        <v>1.3903179487179487</v>
      </c>
      <c r="K28" s="8">
        <v>2542742</v>
      </c>
      <c r="L28" s="8">
        <f t="shared" si="3"/>
        <v>52.158810256410256</v>
      </c>
      <c r="M28" s="8">
        <v>16984510</v>
      </c>
      <c r="N28" s="8">
        <f t="shared" si="4"/>
        <v>348.40020512820513</v>
      </c>
      <c r="O28" s="8">
        <v>0</v>
      </c>
      <c r="P28" s="8">
        <f t="shared" si="5"/>
        <v>0</v>
      </c>
      <c r="Q28" s="8">
        <v>79635</v>
      </c>
      <c r="R28" s="8">
        <f t="shared" si="6"/>
        <v>1.6335384615384616</v>
      </c>
      <c r="S28" s="8">
        <v>391572</v>
      </c>
      <c r="T28" s="8">
        <f t="shared" si="7"/>
        <v>8.0322461538461543</v>
      </c>
      <c r="U28" s="8">
        <v>0</v>
      </c>
      <c r="V28" s="8">
        <f t="shared" si="8"/>
        <v>0</v>
      </c>
      <c r="W28" s="8">
        <v>2200</v>
      </c>
      <c r="X28" s="8">
        <f t="shared" si="9"/>
        <v>4.5128205128205132E-2</v>
      </c>
      <c r="Y28" s="8">
        <v>644268</v>
      </c>
      <c r="Z28" s="8">
        <f t="shared" si="10"/>
        <v>13.215753846153847</v>
      </c>
      <c r="AA28" s="8">
        <v>273794</v>
      </c>
      <c r="AB28" s="8">
        <f t="shared" si="11"/>
        <v>5.6162871794871796</v>
      </c>
      <c r="AC28" s="8">
        <v>671137</v>
      </c>
      <c r="AD28" s="8">
        <f t="shared" si="12"/>
        <v>13.76691282051282</v>
      </c>
      <c r="AE28" s="8">
        <v>194796</v>
      </c>
      <c r="AF28" s="8">
        <f t="shared" si="13"/>
        <v>3.9958153846153848</v>
      </c>
      <c r="AG28" s="8">
        <v>3470143</v>
      </c>
      <c r="AH28" s="8">
        <f t="shared" si="14"/>
        <v>71.182420512820514</v>
      </c>
      <c r="AI28" s="9">
        <f t="shared" si="15"/>
        <v>40942607</v>
      </c>
      <c r="AJ28" s="8">
        <f t="shared" si="16"/>
        <v>839.84834871794874</v>
      </c>
    </row>
    <row r="29" spans="1:36" ht="16.5" customHeight="1" x14ac:dyDescent="0.2">
      <c r="A29" s="11">
        <v>27</v>
      </c>
      <c r="B29" s="12" t="s">
        <v>226</v>
      </c>
      <c r="C29" s="13" t="s">
        <v>60</v>
      </c>
      <c r="D29" s="14">
        <v>5935</v>
      </c>
      <c r="E29" s="15">
        <v>910910</v>
      </c>
      <c r="F29" s="15">
        <f t="shared" si="0"/>
        <v>153.48104465037912</v>
      </c>
      <c r="G29" s="15">
        <v>0</v>
      </c>
      <c r="H29" s="15">
        <f t="shared" si="1"/>
        <v>0</v>
      </c>
      <c r="I29" s="15">
        <v>0</v>
      </c>
      <c r="J29" s="15">
        <f t="shared" si="2"/>
        <v>0</v>
      </c>
      <c r="K29" s="15">
        <v>267029</v>
      </c>
      <c r="L29" s="15">
        <f t="shared" si="3"/>
        <v>44.992249368155015</v>
      </c>
      <c r="M29" s="15">
        <v>127667</v>
      </c>
      <c r="N29" s="15">
        <f t="shared" si="4"/>
        <v>21.510867733782646</v>
      </c>
      <c r="O29" s="15">
        <v>0</v>
      </c>
      <c r="P29" s="15">
        <f t="shared" si="5"/>
        <v>0</v>
      </c>
      <c r="Q29" s="15">
        <v>15970</v>
      </c>
      <c r="R29" s="15">
        <f t="shared" si="6"/>
        <v>2.6908171861836561</v>
      </c>
      <c r="S29" s="15">
        <v>0</v>
      </c>
      <c r="T29" s="15">
        <f t="shared" si="7"/>
        <v>0</v>
      </c>
      <c r="U29" s="15">
        <v>400</v>
      </c>
      <c r="V29" s="15">
        <f t="shared" si="8"/>
        <v>6.7396798652064022E-2</v>
      </c>
      <c r="W29" s="15">
        <v>347</v>
      </c>
      <c r="X29" s="15">
        <f t="shared" si="9"/>
        <v>5.8466722830665542E-2</v>
      </c>
      <c r="Y29" s="15">
        <v>21173</v>
      </c>
      <c r="Z29" s="15">
        <f t="shared" si="10"/>
        <v>3.5674810446503793</v>
      </c>
      <c r="AA29" s="15">
        <v>44645</v>
      </c>
      <c r="AB29" s="15">
        <f t="shared" si="11"/>
        <v>7.5223251895534959</v>
      </c>
      <c r="AC29" s="15">
        <v>52299</v>
      </c>
      <c r="AD29" s="15">
        <f t="shared" si="12"/>
        <v>8.8119629317607409</v>
      </c>
      <c r="AE29" s="15">
        <v>2262</v>
      </c>
      <c r="AF29" s="15">
        <f t="shared" si="13"/>
        <v>0.38112889637742209</v>
      </c>
      <c r="AG29" s="15">
        <v>23572</v>
      </c>
      <c r="AH29" s="15">
        <f t="shared" si="14"/>
        <v>3.9716933445661331</v>
      </c>
      <c r="AI29" s="16">
        <f t="shared" si="15"/>
        <v>1466274</v>
      </c>
      <c r="AJ29" s="15">
        <f t="shared" si="16"/>
        <v>247.05543386689132</v>
      </c>
    </row>
    <row r="30" spans="1:36" ht="16.5" customHeight="1" x14ac:dyDescent="0.2">
      <c r="A30" s="11">
        <v>28</v>
      </c>
      <c r="B30" s="12" t="s">
        <v>226</v>
      </c>
      <c r="C30" s="13" t="s">
        <v>61</v>
      </c>
      <c r="D30" s="14">
        <v>30633</v>
      </c>
      <c r="E30" s="15">
        <v>5265488</v>
      </c>
      <c r="F30" s="15">
        <f t="shared" si="0"/>
        <v>171.88940031991643</v>
      </c>
      <c r="G30" s="15">
        <v>0</v>
      </c>
      <c r="H30" s="15">
        <f t="shared" si="1"/>
        <v>0</v>
      </c>
      <c r="I30" s="15">
        <v>0</v>
      </c>
      <c r="J30" s="15">
        <f t="shared" si="2"/>
        <v>0</v>
      </c>
      <c r="K30" s="15">
        <v>797601</v>
      </c>
      <c r="L30" s="15">
        <f t="shared" si="3"/>
        <v>26.037312701988053</v>
      </c>
      <c r="M30" s="15">
        <v>1032491</v>
      </c>
      <c r="N30" s="15">
        <f t="shared" si="4"/>
        <v>33.705187216400617</v>
      </c>
      <c r="O30" s="15">
        <v>0</v>
      </c>
      <c r="P30" s="15">
        <f t="shared" si="5"/>
        <v>0</v>
      </c>
      <c r="Q30" s="15">
        <v>0</v>
      </c>
      <c r="R30" s="15">
        <f t="shared" si="6"/>
        <v>0</v>
      </c>
      <c r="S30" s="15">
        <v>0</v>
      </c>
      <c r="T30" s="15">
        <f t="shared" si="7"/>
        <v>0</v>
      </c>
      <c r="U30" s="15">
        <v>0</v>
      </c>
      <c r="V30" s="15">
        <f t="shared" si="8"/>
        <v>0</v>
      </c>
      <c r="W30" s="15">
        <v>0</v>
      </c>
      <c r="X30" s="15">
        <f t="shared" si="9"/>
        <v>0</v>
      </c>
      <c r="Y30" s="15">
        <v>1097211</v>
      </c>
      <c r="Z30" s="15">
        <f t="shared" si="10"/>
        <v>35.817941435706594</v>
      </c>
      <c r="AA30" s="15">
        <v>321555</v>
      </c>
      <c r="AB30" s="15">
        <f t="shared" si="11"/>
        <v>10.497013025168936</v>
      </c>
      <c r="AC30" s="15">
        <v>0</v>
      </c>
      <c r="AD30" s="15">
        <f t="shared" si="12"/>
        <v>0</v>
      </c>
      <c r="AE30" s="15">
        <v>91292</v>
      </c>
      <c r="AF30" s="15">
        <f t="shared" si="13"/>
        <v>2.9801847680605884</v>
      </c>
      <c r="AG30" s="15">
        <v>103050</v>
      </c>
      <c r="AH30" s="15">
        <f t="shared" si="14"/>
        <v>3.3640191949857998</v>
      </c>
      <c r="AI30" s="16">
        <f t="shared" si="15"/>
        <v>8708688</v>
      </c>
      <c r="AJ30" s="15">
        <f t="shared" si="16"/>
        <v>284.29105866222699</v>
      </c>
    </row>
    <row r="31" spans="1:36" ht="16.5" customHeight="1" x14ac:dyDescent="0.2">
      <c r="A31" s="11">
        <v>29</v>
      </c>
      <c r="B31" s="12" t="s">
        <v>226</v>
      </c>
      <c r="C31" s="13" t="s">
        <v>62</v>
      </c>
      <c r="D31" s="14">
        <v>14541</v>
      </c>
      <c r="E31" s="15">
        <v>4880287</v>
      </c>
      <c r="F31" s="15">
        <f t="shared" si="0"/>
        <v>335.6225156454164</v>
      </c>
      <c r="G31" s="15">
        <v>0</v>
      </c>
      <c r="H31" s="15">
        <f t="shared" si="1"/>
        <v>0</v>
      </c>
      <c r="I31" s="15">
        <v>0</v>
      </c>
      <c r="J31" s="15">
        <f t="shared" si="2"/>
        <v>0</v>
      </c>
      <c r="K31" s="15">
        <v>1289559</v>
      </c>
      <c r="L31" s="15">
        <f t="shared" si="3"/>
        <v>88.684340829378996</v>
      </c>
      <c r="M31" s="15">
        <v>0</v>
      </c>
      <c r="N31" s="15">
        <f t="shared" si="4"/>
        <v>0</v>
      </c>
      <c r="O31" s="15">
        <v>7752</v>
      </c>
      <c r="P31" s="15">
        <f t="shared" si="5"/>
        <v>0.53311326593769337</v>
      </c>
      <c r="Q31" s="15">
        <v>0</v>
      </c>
      <c r="R31" s="15">
        <f t="shared" si="6"/>
        <v>0</v>
      </c>
      <c r="S31" s="15">
        <v>0</v>
      </c>
      <c r="T31" s="15">
        <f t="shared" si="7"/>
        <v>0</v>
      </c>
      <c r="U31" s="15">
        <v>0</v>
      </c>
      <c r="V31" s="15">
        <f t="shared" si="8"/>
        <v>0</v>
      </c>
      <c r="W31" s="15">
        <v>0</v>
      </c>
      <c r="X31" s="15">
        <f t="shared" si="9"/>
        <v>0</v>
      </c>
      <c r="Y31" s="15">
        <v>197818</v>
      </c>
      <c r="Z31" s="15">
        <f t="shared" si="10"/>
        <v>13.604153772092703</v>
      </c>
      <c r="AA31" s="15">
        <v>133130</v>
      </c>
      <c r="AB31" s="15">
        <f t="shared" si="11"/>
        <v>9.1554913692318269</v>
      </c>
      <c r="AC31" s="15">
        <v>1406322</v>
      </c>
      <c r="AD31" s="15">
        <f t="shared" si="12"/>
        <v>96.714256240973796</v>
      </c>
      <c r="AE31" s="15">
        <v>39987</v>
      </c>
      <c r="AF31" s="15">
        <f t="shared" si="13"/>
        <v>2.749948421704147</v>
      </c>
      <c r="AG31" s="15">
        <v>844589</v>
      </c>
      <c r="AH31" s="15">
        <f t="shared" si="14"/>
        <v>58.083281755037483</v>
      </c>
      <c r="AI31" s="16">
        <f t="shared" si="15"/>
        <v>8799444</v>
      </c>
      <c r="AJ31" s="15">
        <f t="shared" si="16"/>
        <v>605.14710129977311</v>
      </c>
    </row>
    <row r="32" spans="1:36" ht="16.5" customHeight="1" x14ac:dyDescent="0.2">
      <c r="A32" s="17">
        <v>30</v>
      </c>
      <c r="B32" s="18" t="s">
        <v>226</v>
      </c>
      <c r="C32" s="19" t="s">
        <v>63</v>
      </c>
      <c r="D32" s="20">
        <v>2650</v>
      </c>
      <c r="E32" s="21">
        <v>230600</v>
      </c>
      <c r="F32" s="21">
        <f t="shared" si="0"/>
        <v>87.018867924528308</v>
      </c>
      <c r="G32" s="21">
        <v>0</v>
      </c>
      <c r="H32" s="21">
        <f t="shared" si="1"/>
        <v>0</v>
      </c>
      <c r="I32" s="21">
        <v>0</v>
      </c>
      <c r="J32" s="21">
        <f t="shared" si="2"/>
        <v>0</v>
      </c>
      <c r="K32" s="21">
        <v>113577</v>
      </c>
      <c r="L32" s="21">
        <f t="shared" si="3"/>
        <v>42.859245283018865</v>
      </c>
      <c r="M32" s="21">
        <v>97446</v>
      </c>
      <c r="N32" s="21">
        <f t="shared" si="4"/>
        <v>36.772075471698116</v>
      </c>
      <c r="O32" s="21">
        <v>0</v>
      </c>
      <c r="P32" s="21">
        <f t="shared" si="5"/>
        <v>0</v>
      </c>
      <c r="Q32" s="21">
        <v>28789</v>
      </c>
      <c r="R32" s="21">
        <f t="shared" si="6"/>
        <v>10.86377358490566</v>
      </c>
      <c r="S32" s="21">
        <v>0</v>
      </c>
      <c r="T32" s="21">
        <f t="shared" si="7"/>
        <v>0</v>
      </c>
      <c r="U32" s="21">
        <v>0</v>
      </c>
      <c r="V32" s="21">
        <f t="shared" si="8"/>
        <v>0</v>
      </c>
      <c r="W32" s="21">
        <v>0</v>
      </c>
      <c r="X32" s="21">
        <f t="shared" si="9"/>
        <v>0</v>
      </c>
      <c r="Y32" s="21">
        <v>44798</v>
      </c>
      <c r="Z32" s="21">
        <f t="shared" si="10"/>
        <v>16.904905660377359</v>
      </c>
      <c r="AA32" s="21">
        <v>74741</v>
      </c>
      <c r="AB32" s="21">
        <f t="shared" si="11"/>
        <v>28.204150943396225</v>
      </c>
      <c r="AC32" s="21">
        <v>4900</v>
      </c>
      <c r="AD32" s="21">
        <f t="shared" si="12"/>
        <v>1.8490566037735849</v>
      </c>
      <c r="AE32" s="21">
        <v>6651</v>
      </c>
      <c r="AF32" s="21">
        <f t="shared" si="13"/>
        <v>2.509811320754717</v>
      </c>
      <c r="AG32" s="21">
        <v>27853</v>
      </c>
      <c r="AH32" s="21">
        <f t="shared" si="14"/>
        <v>10.510566037735849</v>
      </c>
      <c r="AI32" s="22">
        <f t="shared" si="15"/>
        <v>629355</v>
      </c>
      <c r="AJ32" s="21">
        <f t="shared" si="16"/>
        <v>237.49245283018868</v>
      </c>
    </row>
    <row r="33" spans="1:36" ht="16.5" customHeight="1" x14ac:dyDescent="0.2">
      <c r="A33" s="4">
        <v>31</v>
      </c>
      <c r="B33" s="5" t="s">
        <v>226</v>
      </c>
      <c r="C33" s="6" t="s">
        <v>64</v>
      </c>
      <c r="D33" s="7">
        <v>6117</v>
      </c>
      <c r="E33" s="8">
        <v>1424424</v>
      </c>
      <c r="F33" s="8">
        <f t="shared" si="0"/>
        <v>232.86316821971553</v>
      </c>
      <c r="G33" s="8">
        <v>0</v>
      </c>
      <c r="H33" s="8">
        <f t="shared" si="1"/>
        <v>0</v>
      </c>
      <c r="I33" s="8">
        <v>0</v>
      </c>
      <c r="J33" s="8">
        <f t="shared" si="2"/>
        <v>0</v>
      </c>
      <c r="K33" s="8">
        <v>598003</v>
      </c>
      <c r="L33" s="8">
        <f t="shared" si="3"/>
        <v>97.760830472453819</v>
      </c>
      <c r="M33" s="8">
        <v>59750</v>
      </c>
      <c r="N33" s="8">
        <f t="shared" si="4"/>
        <v>9.7678600621219545</v>
      </c>
      <c r="O33" s="8">
        <v>0</v>
      </c>
      <c r="P33" s="8">
        <f t="shared" si="5"/>
        <v>0</v>
      </c>
      <c r="Q33" s="8">
        <v>15949</v>
      </c>
      <c r="R33" s="8">
        <f t="shared" si="6"/>
        <v>2.6073238515612229</v>
      </c>
      <c r="S33" s="8">
        <v>0</v>
      </c>
      <c r="T33" s="8">
        <f t="shared" si="7"/>
        <v>0</v>
      </c>
      <c r="U33" s="8">
        <v>0</v>
      </c>
      <c r="V33" s="8">
        <f t="shared" si="8"/>
        <v>0</v>
      </c>
      <c r="W33" s="8">
        <v>0</v>
      </c>
      <c r="X33" s="8">
        <f t="shared" si="9"/>
        <v>0</v>
      </c>
      <c r="Y33" s="8">
        <v>11494</v>
      </c>
      <c r="Z33" s="8">
        <f t="shared" si="10"/>
        <v>1.8790256661762301</v>
      </c>
      <c r="AA33" s="8">
        <v>81141</v>
      </c>
      <c r="AB33" s="8">
        <f t="shared" si="11"/>
        <v>13.264835703776361</v>
      </c>
      <c r="AC33" s="8">
        <v>383431</v>
      </c>
      <c r="AD33" s="8">
        <f t="shared" si="12"/>
        <v>62.682851070786334</v>
      </c>
      <c r="AE33" s="8">
        <v>0</v>
      </c>
      <c r="AF33" s="8">
        <f t="shared" si="13"/>
        <v>0</v>
      </c>
      <c r="AG33" s="8">
        <v>11325</v>
      </c>
      <c r="AH33" s="8">
        <f t="shared" si="14"/>
        <v>1.851397743992153</v>
      </c>
      <c r="AI33" s="9">
        <f t="shared" si="15"/>
        <v>2585517</v>
      </c>
      <c r="AJ33" s="8">
        <f t="shared" si="16"/>
        <v>422.67729279058364</v>
      </c>
    </row>
    <row r="34" spans="1:36" ht="16.5" customHeight="1" x14ac:dyDescent="0.2">
      <c r="A34" s="11">
        <v>32</v>
      </c>
      <c r="B34" s="12" t="s">
        <v>227</v>
      </c>
      <c r="C34" s="13" t="s">
        <v>65</v>
      </c>
      <c r="D34" s="14">
        <v>25197</v>
      </c>
      <c r="E34" s="15">
        <v>1295716</v>
      </c>
      <c r="F34" s="15">
        <f t="shared" si="0"/>
        <v>51.423423423423422</v>
      </c>
      <c r="G34" s="15">
        <v>0</v>
      </c>
      <c r="H34" s="15">
        <f t="shared" si="1"/>
        <v>0</v>
      </c>
      <c r="I34" s="15">
        <v>0</v>
      </c>
      <c r="J34" s="15">
        <f t="shared" si="2"/>
        <v>0</v>
      </c>
      <c r="K34" s="15">
        <v>708497</v>
      </c>
      <c r="L34" s="15">
        <f t="shared" si="3"/>
        <v>28.118307735047821</v>
      </c>
      <c r="M34" s="15">
        <v>26159</v>
      </c>
      <c r="N34" s="15">
        <f t="shared" si="4"/>
        <v>1.038179148311307</v>
      </c>
      <c r="O34" s="15">
        <v>0</v>
      </c>
      <c r="P34" s="15">
        <f t="shared" si="5"/>
        <v>0</v>
      </c>
      <c r="Q34" s="15">
        <v>7826</v>
      </c>
      <c r="R34" s="15">
        <f t="shared" si="6"/>
        <v>0.31059253085684801</v>
      </c>
      <c r="S34" s="15">
        <v>0</v>
      </c>
      <c r="T34" s="15">
        <f t="shared" si="7"/>
        <v>0</v>
      </c>
      <c r="U34" s="15">
        <v>0</v>
      </c>
      <c r="V34" s="15">
        <f t="shared" si="8"/>
        <v>0</v>
      </c>
      <c r="W34" s="15">
        <v>0</v>
      </c>
      <c r="X34" s="15">
        <f t="shared" si="9"/>
        <v>0</v>
      </c>
      <c r="Y34" s="15">
        <v>203275</v>
      </c>
      <c r="Z34" s="15">
        <f t="shared" si="10"/>
        <v>8.0674286621423192</v>
      </c>
      <c r="AA34" s="15">
        <v>82500</v>
      </c>
      <c r="AB34" s="15">
        <f t="shared" si="11"/>
        <v>3.2741993094416002</v>
      </c>
      <c r="AC34" s="15">
        <v>931931</v>
      </c>
      <c r="AD34" s="15">
        <f t="shared" si="12"/>
        <v>36.985791959360242</v>
      </c>
      <c r="AE34" s="15">
        <v>31765</v>
      </c>
      <c r="AF34" s="15">
        <f t="shared" si="13"/>
        <v>1.2606659522959083</v>
      </c>
      <c r="AG34" s="15">
        <v>247012</v>
      </c>
      <c r="AH34" s="15">
        <f t="shared" si="14"/>
        <v>9.8032305433186497</v>
      </c>
      <c r="AI34" s="16">
        <f t="shared" si="15"/>
        <v>3534681</v>
      </c>
      <c r="AJ34" s="15">
        <f t="shared" si="16"/>
        <v>140.28181926419811</v>
      </c>
    </row>
    <row r="35" spans="1:36" ht="16.5" customHeight="1" x14ac:dyDescent="0.2">
      <c r="A35" s="11">
        <v>33</v>
      </c>
      <c r="B35" s="12" t="s">
        <v>226</v>
      </c>
      <c r="C35" s="13" t="s">
        <v>66</v>
      </c>
      <c r="D35" s="14">
        <v>1304</v>
      </c>
      <c r="E35" s="15">
        <v>433511</v>
      </c>
      <c r="F35" s="15">
        <f t="shared" si="0"/>
        <v>332.44708588957053</v>
      </c>
      <c r="G35" s="15">
        <v>0</v>
      </c>
      <c r="H35" s="15">
        <f t="shared" si="1"/>
        <v>0</v>
      </c>
      <c r="I35" s="15">
        <v>0</v>
      </c>
      <c r="J35" s="15">
        <f t="shared" si="2"/>
        <v>0</v>
      </c>
      <c r="K35" s="15">
        <v>75208</v>
      </c>
      <c r="L35" s="15">
        <f t="shared" si="3"/>
        <v>57.674846625766868</v>
      </c>
      <c r="M35" s="15">
        <v>0</v>
      </c>
      <c r="N35" s="15">
        <f t="shared" si="4"/>
        <v>0</v>
      </c>
      <c r="O35" s="15">
        <v>0</v>
      </c>
      <c r="P35" s="15">
        <f t="shared" si="5"/>
        <v>0</v>
      </c>
      <c r="Q35" s="15">
        <v>0</v>
      </c>
      <c r="R35" s="15">
        <f t="shared" si="6"/>
        <v>0</v>
      </c>
      <c r="S35" s="15">
        <v>0</v>
      </c>
      <c r="T35" s="15">
        <f t="shared" si="7"/>
        <v>0</v>
      </c>
      <c r="U35" s="15">
        <v>2300</v>
      </c>
      <c r="V35" s="15">
        <f t="shared" si="8"/>
        <v>1.7638036809815951</v>
      </c>
      <c r="W35" s="15">
        <v>0</v>
      </c>
      <c r="X35" s="15">
        <f t="shared" si="9"/>
        <v>0</v>
      </c>
      <c r="Y35" s="15">
        <v>42107</v>
      </c>
      <c r="Z35" s="15">
        <f t="shared" si="10"/>
        <v>32.290644171779142</v>
      </c>
      <c r="AA35" s="15">
        <v>84554</v>
      </c>
      <c r="AB35" s="15">
        <f t="shared" si="11"/>
        <v>64.842024539877301</v>
      </c>
      <c r="AC35" s="15">
        <v>0</v>
      </c>
      <c r="AD35" s="15">
        <f t="shared" si="12"/>
        <v>0</v>
      </c>
      <c r="AE35" s="15">
        <v>5879</v>
      </c>
      <c r="AF35" s="15">
        <f t="shared" si="13"/>
        <v>4.5084355828220861</v>
      </c>
      <c r="AG35" s="15">
        <v>85069</v>
      </c>
      <c r="AH35" s="15">
        <f t="shared" si="14"/>
        <v>65.236963190184042</v>
      </c>
      <c r="AI35" s="16">
        <f t="shared" si="15"/>
        <v>728628</v>
      </c>
      <c r="AJ35" s="15">
        <f t="shared" si="16"/>
        <v>558.7638036809816</v>
      </c>
    </row>
    <row r="36" spans="1:36" ht="16.5" customHeight="1" x14ac:dyDescent="0.2">
      <c r="A36" s="11">
        <v>34</v>
      </c>
      <c r="B36" s="12" t="s">
        <v>226</v>
      </c>
      <c r="C36" s="13" t="s">
        <v>67</v>
      </c>
      <c r="D36" s="14">
        <v>3855</v>
      </c>
      <c r="E36" s="15">
        <v>1168064</v>
      </c>
      <c r="F36" s="15">
        <f t="shared" si="0"/>
        <v>302.99974059662776</v>
      </c>
      <c r="G36" s="15">
        <v>19337</v>
      </c>
      <c r="H36" s="15">
        <f t="shared" si="1"/>
        <v>5.016083009079118</v>
      </c>
      <c r="I36" s="15">
        <v>0</v>
      </c>
      <c r="J36" s="15">
        <f t="shared" si="2"/>
        <v>0</v>
      </c>
      <c r="K36" s="15">
        <v>157259</v>
      </c>
      <c r="L36" s="15">
        <f t="shared" si="3"/>
        <v>40.793514915693905</v>
      </c>
      <c r="M36" s="15">
        <v>109119</v>
      </c>
      <c r="N36" s="15">
        <f t="shared" si="4"/>
        <v>28.305836575875485</v>
      </c>
      <c r="O36" s="15">
        <v>0</v>
      </c>
      <c r="P36" s="15">
        <f t="shared" si="5"/>
        <v>0</v>
      </c>
      <c r="Q36" s="15">
        <v>0</v>
      </c>
      <c r="R36" s="15">
        <f t="shared" si="6"/>
        <v>0</v>
      </c>
      <c r="S36" s="15">
        <v>0</v>
      </c>
      <c r="T36" s="15">
        <f t="shared" si="7"/>
        <v>0</v>
      </c>
      <c r="U36" s="15">
        <v>1070</v>
      </c>
      <c r="V36" s="15">
        <f t="shared" si="8"/>
        <v>0.27756160830090792</v>
      </c>
      <c r="W36" s="15">
        <v>0</v>
      </c>
      <c r="X36" s="15">
        <f t="shared" si="9"/>
        <v>0</v>
      </c>
      <c r="Y36" s="15">
        <v>149693</v>
      </c>
      <c r="Z36" s="15">
        <f t="shared" si="10"/>
        <v>38.830869001297017</v>
      </c>
      <c r="AA36" s="15">
        <v>36000</v>
      </c>
      <c r="AB36" s="15">
        <f t="shared" si="11"/>
        <v>9.3385214007782107</v>
      </c>
      <c r="AC36" s="15">
        <v>29604</v>
      </c>
      <c r="AD36" s="15">
        <f t="shared" si="12"/>
        <v>7.679377431906615</v>
      </c>
      <c r="AE36" s="15">
        <v>8547</v>
      </c>
      <c r="AF36" s="15">
        <f t="shared" si="13"/>
        <v>2.2171206225680935</v>
      </c>
      <c r="AG36" s="15">
        <v>254690</v>
      </c>
      <c r="AH36" s="15">
        <f t="shared" si="14"/>
        <v>66.067444876783398</v>
      </c>
      <c r="AI36" s="16">
        <f t="shared" si="15"/>
        <v>1933383</v>
      </c>
      <c r="AJ36" s="15">
        <f t="shared" si="16"/>
        <v>501.52607003891052</v>
      </c>
    </row>
    <row r="37" spans="1:36" ht="16.5" customHeight="1" x14ac:dyDescent="0.2">
      <c r="A37" s="17">
        <v>35</v>
      </c>
      <c r="B37" s="18" t="s">
        <v>226</v>
      </c>
      <c r="C37" s="19" t="s">
        <v>68</v>
      </c>
      <c r="D37" s="20">
        <v>6168</v>
      </c>
      <c r="E37" s="21">
        <v>1796174</v>
      </c>
      <c r="F37" s="21">
        <f t="shared" si="0"/>
        <v>291.20849546044099</v>
      </c>
      <c r="G37" s="21">
        <v>0</v>
      </c>
      <c r="H37" s="21">
        <f t="shared" si="1"/>
        <v>0</v>
      </c>
      <c r="I37" s="21">
        <v>205</v>
      </c>
      <c r="J37" s="21">
        <f t="shared" si="2"/>
        <v>3.3236057068741894E-2</v>
      </c>
      <c r="K37" s="21">
        <v>299832</v>
      </c>
      <c r="L37" s="21">
        <f t="shared" si="3"/>
        <v>48.610894941634243</v>
      </c>
      <c r="M37" s="21">
        <v>188893</v>
      </c>
      <c r="N37" s="21">
        <f t="shared" si="4"/>
        <v>30.624675745784696</v>
      </c>
      <c r="O37" s="21">
        <v>0</v>
      </c>
      <c r="P37" s="21">
        <f t="shared" si="5"/>
        <v>0</v>
      </c>
      <c r="Q37" s="21">
        <v>43082</v>
      </c>
      <c r="R37" s="21">
        <f t="shared" si="6"/>
        <v>6.9847600518806745</v>
      </c>
      <c r="S37" s="21">
        <v>0</v>
      </c>
      <c r="T37" s="21">
        <f t="shared" si="7"/>
        <v>0</v>
      </c>
      <c r="U37" s="21">
        <v>10011</v>
      </c>
      <c r="V37" s="21">
        <f t="shared" si="8"/>
        <v>1.6230544747081712</v>
      </c>
      <c r="W37" s="21">
        <v>3750</v>
      </c>
      <c r="X37" s="21">
        <f t="shared" si="9"/>
        <v>0.607976653696498</v>
      </c>
      <c r="Y37" s="21">
        <v>28007</v>
      </c>
      <c r="Z37" s="21">
        <f t="shared" si="10"/>
        <v>4.5406939040207526</v>
      </c>
      <c r="AA37" s="21">
        <v>62200</v>
      </c>
      <c r="AB37" s="21">
        <f t="shared" si="11"/>
        <v>10.084306095979247</v>
      </c>
      <c r="AC37" s="21">
        <v>86753</v>
      </c>
      <c r="AD37" s="21">
        <f t="shared" si="12"/>
        <v>14.065012970168612</v>
      </c>
      <c r="AE37" s="21">
        <v>13639</v>
      </c>
      <c r="AF37" s="21">
        <f t="shared" si="13"/>
        <v>2.2112516212710767</v>
      </c>
      <c r="AG37" s="21">
        <v>119638</v>
      </c>
      <c r="AH37" s="21">
        <f t="shared" si="14"/>
        <v>19.396562905317769</v>
      </c>
      <c r="AI37" s="22">
        <f t="shared" si="15"/>
        <v>2652184</v>
      </c>
      <c r="AJ37" s="21">
        <f t="shared" si="16"/>
        <v>429.99092088197148</v>
      </c>
    </row>
    <row r="38" spans="1:36" ht="16.5" customHeight="1" x14ac:dyDescent="0.2">
      <c r="A38" s="4">
        <v>36</v>
      </c>
      <c r="B38" s="5" t="s">
        <v>226</v>
      </c>
      <c r="C38" s="6" t="s">
        <v>69</v>
      </c>
      <c r="D38" s="7">
        <v>4952</v>
      </c>
      <c r="E38" s="8">
        <v>11431225</v>
      </c>
      <c r="F38" s="8">
        <f t="shared" si="0"/>
        <v>2308.4056946688206</v>
      </c>
      <c r="G38" s="8">
        <v>3217485</v>
      </c>
      <c r="H38" s="8">
        <f t="shared" si="1"/>
        <v>649.73445072697905</v>
      </c>
      <c r="I38" s="8">
        <v>3048286</v>
      </c>
      <c r="J38" s="8">
        <f t="shared" si="2"/>
        <v>615.56663974151854</v>
      </c>
      <c r="K38" s="8">
        <v>1923652</v>
      </c>
      <c r="L38" s="8">
        <f t="shared" si="3"/>
        <v>388.45961227786751</v>
      </c>
      <c r="M38" s="8">
        <v>1948777</v>
      </c>
      <c r="N38" s="8">
        <f t="shared" si="4"/>
        <v>393.53331987075927</v>
      </c>
      <c r="O38" s="8">
        <v>0</v>
      </c>
      <c r="P38" s="8">
        <f t="shared" si="5"/>
        <v>0</v>
      </c>
      <c r="Q38" s="8">
        <v>0</v>
      </c>
      <c r="R38" s="8">
        <f t="shared" si="6"/>
        <v>0</v>
      </c>
      <c r="S38" s="8">
        <v>0</v>
      </c>
      <c r="T38" s="8">
        <f t="shared" si="7"/>
        <v>0</v>
      </c>
      <c r="U38" s="8">
        <v>38462</v>
      </c>
      <c r="V38" s="8">
        <f t="shared" si="8"/>
        <v>7.7669628432956381</v>
      </c>
      <c r="W38" s="8">
        <v>2138</v>
      </c>
      <c r="X38" s="8">
        <f t="shared" si="9"/>
        <v>0.4317447495961228</v>
      </c>
      <c r="Y38" s="8">
        <v>1854029</v>
      </c>
      <c r="Z38" s="8">
        <f t="shared" si="10"/>
        <v>374.40004038772213</v>
      </c>
      <c r="AA38" s="8">
        <v>26025</v>
      </c>
      <c r="AB38" s="8">
        <f t="shared" si="11"/>
        <v>5.2554523424878834</v>
      </c>
      <c r="AC38" s="8">
        <v>1429088</v>
      </c>
      <c r="AD38" s="8">
        <f t="shared" si="12"/>
        <v>288.5880452342488</v>
      </c>
      <c r="AE38" s="8">
        <v>0</v>
      </c>
      <c r="AF38" s="8">
        <f t="shared" si="13"/>
        <v>0</v>
      </c>
      <c r="AG38" s="8">
        <v>19322</v>
      </c>
      <c r="AH38" s="8">
        <f t="shared" si="14"/>
        <v>3.9018578352180935</v>
      </c>
      <c r="AI38" s="9">
        <f t="shared" si="15"/>
        <v>24938489</v>
      </c>
      <c r="AJ38" s="8">
        <f t="shared" si="16"/>
        <v>5036.0438206785138</v>
      </c>
    </row>
    <row r="39" spans="1:36" ht="16.5" customHeight="1" x14ac:dyDescent="0.2">
      <c r="A39" s="11">
        <v>37</v>
      </c>
      <c r="B39" s="12" t="s">
        <v>226</v>
      </c>
      <c r="C39" s="13" t="s">
        <v>70</v>
      </c>
      <c r="D39" s="14">
        <v>19304</v>
      </c>
      <c r="E39" s="15">
        <v>1104527</v>
      </c>
      <c r="F39" s="15">
        <f t="shared" si="0"/>
        <v>57.21751968503937</v>
      </c>
      <c r="G39" s="15">
        <v>0</v>
      </c>
      <c r="H39" s="15">
        <f t="shared" si="1"/>
        <v>0</v>
      </c>
      <c r="I39" s="15">
        <v>0</v>
      </c>
      <c r="J39" s="15">
        <f t="shared" si="2"/>
        <v>0</v>
      </c>
      <c r="K39" s="15">
        <v>900366</v>
      </c>
      <c r="L39" s="15">
        <f t="shared" si="3"/>
        <v>46.641421467053462</v>
      </c>
      <c r="M39" s="15">
        <v>269953</v>
      </c>
      <c r="N39" s="15">
        <f t="shared" si="4"/>
        <v>13.984303771239121</v>
      </c>
      <c r="O39" s="15">
        <v>0</v>
      </c>
      <c r="P39" s="15">
        <f t="shared" si="5"/>
        <v>0</v>
      </c>
      <c r="Q39" s="15">
        <v>0</v>
      </c>
      <c r="R39" s="15">
        <f t="shared" si="6"/>
        <v>0</v>
      </c>
      <c r="S39" s="15">
        <v>7500</v>
      </c>
      <c r="T39" s="15">
        <f t="shared" si="7"/>
        <v>0.38852051388313302</v>
      </c>
      <c r="U39" s="15">
        <v>20100</v>
      </c>
      <c r="V39" s="15">
        <f t="shared" si="8"/>
        <v>1.0412349772067966</v>
      </c>
      <c r="W39" s="15">
        <v>5727</v>
      </c>
      <c r="X39" s="15">
        <f t="shared" si="9"/>
        <v>0.2966742644011604</v>
      </c>
      <c r="Y39" s="15">
        <v>236282</v>
      </c>
      <c r="Z39" s="15">
        <f t="shared" si="10"/>
        <v>12.240053874844591</v>
      </c>
      <c r="AA39" s="15">
        <v>48937</v>
      </c>
      <c r="AB39" s="15">
        <f t="shared" si="11"/>
        <v>2.535070451719851</v>
      </c>
      <c r="AC39" s="15">
        <v>522881</v>
      </c>
      <c r="AD39" s="15">
        <f t="shared" si="12"/>
        <v>27.08666597596353</v>
      </c>
      <c r="AE39" s="15">
        <v>34868</v>
      </c>
      <c r="AF39" s="15">
        <f t="shared" si="13"/>
        <v>1.8062577704102776</v>
      </c>
      <c r="AG39" s="15">
        <v>695313</v>
      </c>
      <c r="AH39" s="15">
        <f t="shared" si="14"/>
        <v>36.019115209283051</v>
      </c>
      <c r="AI39" s="16">
        <f t="shared" si="15"/>
        <v>3846454</v>
      </c>
      <c r="AJ39" s="15">
        <f t="shared" si="16"/>
        <v>199.25683796104434</v>
      </c>
    </row>
    <row r="40" spans="1:36" ht="16.5" customHeight="1" x14ac:dyDescent="0.2">
      <c r="A40" s="11">
        <v>38</v>
      </c>
      <c r="B40" s="12" t="s">
        <v>227</v>
      </c>
      <c r="C40" s="13" t="s">
        <v>71</v>
      </c>
      <c r="D40" s="14">
        <v>4045</v>
      </c>
      <c r="E40" s="15">
        <v>953966</v>
      </c>
      <c r="F40" s="15">
        <f t="shared" si="0"/>
        <v>235.83831891223733</v>
      </c>
      <c r="G40" s="15">
        <v>67624</v>
      </c>
      <c r="H40" s="15">
        <f t="shared" si="1"/>
        <v>16.717923362175526</v>
      </c>
      <c r="I40" s="15">
        <v>29674</v>
      </c>
      <c r="J40" s="15">
        <f t="shared" si="2"/>
        <v>7.3359703337453643</v>
      </c>
      <c r="K40" s="15">
        <v>119813</v>
      </c>
      <c r="L40" s="15">
        <f t="shared" si="3"/>
        <v>29.620024721878863</v>
      </c>
      <c r="M40" s="15">
        <v>744863</v>
      </c>
      <c r="N40" s="15">
        <f t="shared" si="4"/>
        <v>184.14412855377009</v>
      </c>
      <c r="O40" s="15">
        <v>0</v>
      </c>
      <c r="P40" s="15">
        <f t="shared" si="5"/>
        <v>0</v>
      </c>
      <c r="Q40" s="15">
        <v>0</v>
      </c>
      <c r="R40" s="15">
        <f t="shared" si="6"/>
        <v>0</v>
      </c>
      <c r="S40" s="15">
        <v>0</v>
      </c>
      <c r="T40" s="15">
        <f t="shared" si="7"/>
        <v>0</v>
      </c>
      <c r="U40" s="15">
        <v>8683</v>
      </c>
      <c r="V40" s="15">
        <f t="shared" si="8"/>
        <v>2.1466007416563659</v>
      </c>
      <c r="W40" s="15">
        <v>0</v>
      </c>
      <c r="X40" s="15">
        <f t="shared" si="9"/>
        <v>0</v>
      </c>
      <c r="Y40" s="15">
        <v>54752</v>
      </c>
      <c r="Z40" s="15">
        <f t="shared" si="10"/>
        <v>13.535723114956737</v>
      </c>
      <c r="AA40" s="15">
        <v>91607</v>
      </c>
      <c r="AB40" s="15">
        <f t="shared" si="11"/>
        <v>22.646971569839309</v>
      </c>
      <c r="AC40" s="15">
        <v>0</v>
      </c>
      <c r="AD40" s="15">
        <f t="shared" si="12"/>
        <v>0</v>
      </c>
      <c r="AE40" s="15">
        <v>0</v>
      </c>
      <c r="AF40" s="15">
        <f t="shared" si="13"/>
        <v>0</v>
      </c>
      <c r="AG40" s="15">
        <v>211432</v>
      </c>
      <c r="AH40" s="15">
        <f t="shared" si="14"/>
        <v>52.269962917181708</v>
      </c>
      <c r="AI40" s="16">
        <f t="shared" si="15"/>
        <v>2282414</v>
      </c>
      <c r="AJ40" s="15">
        <f t="shared" si="16"/>
        <v>564.25562422744133</v>
      </c>
    </row>
    <row r="41" spans="1:36" ht="16.5" customHeight="1" x14ac:dyDescent="0.2">
      <c r="A41" s="11">
        <v>39</v>
      </c>
      <c r="B41" s="12" t="s">
        <v>226</v>
      </c>
      <c r="C41" s="13" t="s">
        <v>72</v>
      </c>
      <c r="D41" s="14">
        <v>2945</v>
      </c>
      <c r="E41" s="15">
        <v>1437276</v>
      </c>
      <c r="F41" s="15">
        <f t="shared" si="0"/>
        <v>488.03938879456706</v>
      </c>
      <c r="G41" s="15">
        <v>0</v>
      </c>
      <c r="H41" s="15">
        <f t="shared" si="1"/>
        <v>0</v>
      </c>
      <c r="I41" s="15">
        <v>0</v>
      </c>
      <c r="J41" s="15">
        <f t="shared" si="2"/>
        <v>0</v>
      </c>
      <c r="K41" s="15">
        <v>329404</v>
      </c>
      <c r="L41" s="15">
        <f t="shared" si="3"/>
        <v>111.85195246179966</v>
      </c>
      <c r="M41" s="15">
        <v>159610</v>
      </c>
      <c r="N41" s="15">
        <f t="shared" si="4"/>
        <v>54.196943972835314</v>
      </c>
      <c r="O41" s="15">
        <v>0</v>
      </c>
      <c r="P41" s="15">
        <f t="shared" si="5"/>
        <v>0</v>
      </c>
      <c r="Q41" s="15">
        <v>0</v>
      </c>
      <c r="R41" s="15">
        <f t="shared" si="6"/>
        <v>0</v>
      </c>
      <c r="S41" s="15">
        <v>0</v>
      </c>
      <c r="T41" s="15">
        <f t="shared" si="7"/>
        <v>0</v>
      </c>
      <c r="U41" s="15">
        <v>0</v>
      </c>
      <c r="V41" s="15">
        <f t="shared" si="8"/>
        <v>0</v>
      </c>
      <c r="W41" s="15">
        <v>0</v>
      </c>
      <c r="X41" s="15">
        <f t="shared" si="9"/>
        <v>0</v>
      </c>
      <c r="Y41" s="15">
        <v>26374</v>
      </c>
      <c r="Z41" s="15">
        <f t="shared" si="10"/>
        <v>8.9555178268251279</v>
      </c>
      <c r="AA41" s="15">
        <v>118950</v>
      </c>
      <c r="AB41" s="15">
        <f t="shared" si="11"/>
        <v>40.39049235993209</v>
      </c>
      <c r="AC41" s="15">
        <v>0</v>
      </c>
      <c r="AD41" s="15">
        <f t="shared" si="12"/>
        <v>0</v>
      </c>
      <c r="AE41" s="15">
        <v>4750</v>
      </c>
      <c r="AF41" s="15">
        <f t="shared" si="13"/>
        <v>1.6129032258064515</v>
      </c>
      <c r="AG41" s="15">
        <v>1136</v>
      </c>
      <c r="AH41" s="15">
        <f t="shared" si="14"/>
        <v>0.38573853989813245</v>
      </c>
      <c r="AI41" s="16">
        <f t="shared" si="15"/>
        <v>2077500</v>
      </c>
      <c r="AJ41" s="15">
        <f t="shared" si="16"/>
        <v>705.43293718166387</v>
      </c>
    </row>
    <row r="42" spans="1:36" ht="16.5" customHeight="1" x14ac:dyDescent="0.2">
      <c r="A42" s="17">
        <v>40</v>
      </c>
      <c r="B42" s="18" t="s">
        <v>226</v>
      </c>
      <c r="C42" s="19" t="s">
        <v>73</v>
      </c>
      <c r="D42" s="20">
        <v>23329</v>
      </c>
      <c r="E42" s="21">
        <v>1527651</v>
      </c>
      <c r="F42" s="21">
        <f t="shared" si="0"/>
        <v>65.482918256247586</v>
      </c>
      <c r="G42" s="21">
        <v>0</v>
      </c>
      <c r="H42" s="21">
        <f t="shared" si="1"/>
        <v>0</v>
      </c>
      <c r="I42" s="21">
        <v>0</v>
      </c>
      <c r="J42" s="21">
        <f t="shared" si="2"/>
        <v>0</v>
      </c>
      <c r="K42" s="21">
        <v>1217656</v>
      </c>
      <c r="L42" s="21">
        <f t="shared" si="3"/>
        <v>52.194950490805432</v>
      </c>
      <c r="M42" s="21">
        <v>0</v>
      </c>
      <c r="N42" s="21">
        <f t="shared" si="4"/>
        <v>0</v>
      </c>
      <c r="O42" s="21">
        <v>0</v>
      </c>
      <c r="P42" s="21">
        <f t="shared" si="5"/>
        <v>0</v>
      </c>
      <c r="Q42" s="21">
        <v>32762</v>
      </c>
      <c r="R42" s="21">
        <f t="shared" si="6"/>
        <v>1.4043465214968494</v>
      </c>
      <c r="S42" s="21">
        <v>0</v>
      </c>
      <c r="T42" s="21">
        <f t="shared" si="7"/>
        <v>0</v>
      </c>
      <c r="U42" s="21">
        <v>0</v>
      </c>
      <c r="V42" s="21">
        <f t="shared" si="8"/>
        <v>0</v>
      </c>
      <c r="W42" s="21">
        <v>0</v>
      </c>
      <c r="X42" s="21">
        <f t="shared" si="9"/>
        <v>0</v>
      </c>
      <c r="Y42" s="21">
        <v>418383</v>
      </c>
      <c r="Z42" s="21">
        <f t="shared" si="10"/>
        <v>17.934030605683912</v>
      </c>
      <c r="AA42" s="21">
        <v>102425</v>
      </c>
      <c r="AB42" s="21">
        <f t="shared" si="11"/>
        <v>4.3904582279566204</v>
      </c>
      <c r="AC42" s="21">
        <v>308234</v>
      </c>
      <c r="AD42" s="21">
        <f t="shared" si="12"/>
        <v>13.212482318144799</v>
      </c>
      <c r="AE42" s="21">
        <v>51994</v>
      </c>
      <c r="AF42" s="21">
        <f t="shared" si="13"/>
        <v>2.2287281923785844</v>
      </c>
      <c r="AG42" s="21">
        <v>39171</v>
      </c>
      <c r="AH42" s="21">
        <f t="shared" si="14"/>
        <v>1.6790689699515624</v>
      </c>
      <c r="AI42" s="22">
        <f t="shared" si="15"/>
        <v>3698276</v>
      </c>
      <c r="AJ42" s="21">
        <f t="shared" si="16"/>
        <v>158.52698358266537</v>
      </c>
    </row>
    <row r="43" spans="1:36" ht="16.5" customHeight="1" x14ac:dyDescent="0.2">
      <c r="A43" s="4">
        <v>41</v>
      </c>
      <c r="B43" s="5" t="s">
        <v>226</v>
      </c>
      <c r="C43" s="6" t="s">
        <v>74</v>
      </c>
      <c r="D43" s="7">
        <v>1484</v>
      </c>
      <c r="E43" s="8">
        <v>739450</v>
      </c>
      <c r="F43" s="8">
        <f t="shared" si="0"/>
        <v>498.28167115902966</v>
      </c>
      <c r="G43" s="8">
        <v>0</v>
      </c>
      <c r="H43" s="8">
        <f t="shared" si="1"/>
        <v>0</v>
      </c>
      <c r="I43" s="8">
        <v>0</v>
      </c>
      <c r="J43" s="8">
        <f t="shared" si="2"/>
        <v>0</v>
      </c>
      <c r="K43" s="8">
        <v>391095</v>
      </c>
      <c r="L43" s="8">
        <f t="shared" si="3"/>
        <v>263.54110512129381</v>
      </c>
      <c r="M43" s="8">
        <v>37152</v>
      </c>
      <c r="N43" s="8">
        <f t="shared" si="4"/>
        <v>25.035040431266847</v>
      </c>
      <c r="O43" s="8">
        <v>0</v>
      </c>
      <c r="P43" s="8">
        <f t="shared" si="5"/>
        <v>0</v>
      </c>
      <c r="Q43" s="8">
        <v>2260</v>
      </c>
      <c r="R43" s="8">
        <f t="shared" si="6"/>
        <v>1.522911051212938</v>
      </c>
      <c r="S43" s="8">
        <v>0</v>
      </c>
      <c r="T43" s="8">
        <f t="shared" si="7"/>
        <v>0</v>
      </c>
      <c r="U43" s="8">
        <v>0</v>
      </c>
      <c r="V43" s="8">
        <f t="shared" si="8"/>
        <v>0</v>
      </c>
      <c r="W43" s="8">
        <v>0</v>
      </c>
      <c r="X43" s="8">
        <f t="shared" si="9"/>
        <v>0</v>
      </c>
      <c r="Y43" s="8">
        <v>104929</v>
      </c>
      <c r="Z43" s="8">
        <f t="shared" si="10"/>
        <v>70.706873315363879</v>
      </c>
      <c r="AA43" s="8">
        <v>61758</v>
      </c>
      <c r="AB43" s="8">
        <f t="shared" si="11"/>
        <v>41.615902964959567</v>
      </c>
      <c r="AC43" s="8">
        <v>0</v>
      </c>
      <c r="AD43" s="8">
        <f t="shared" si="12"/>
        <v>0</v>
      </c>
      <c r="AE43" s="8">
        <v>945</v>
      </c>
      <c r="AF43" s="8">
        <f t="shared" si="13"/>
        <v>0.6367924528301887</v>
      </c>
      <c r="AG43" s="8">
        <v>65</v>
      </c>
      <c r="AH43" s="8">
        <f t="shared" si="14"/>
        <v>4.3800539083557952E-2</v>
      </c>
      <c r="AI43" s="9">
        <f t="shared" si="15"/>
        <v>1337654</v>
      </c>
      <c r="AJ43" s="8">
        <f t="shared" si="16"/>
        <v>901.38409703504044</v>
      </c>
    </row>
    <row r="44" spans="1:36" ht="16.5" customHeight="1" x14ac:dyDescent="0.2">
      <c r="A44" s="11">
        <v>42</v>
      </c>
      <c r="B44" s="12" t="s">
        <v>226</v>
      </c>
      <c r="C44" s="13" t="s">
        <v>75</v>
      </c>
      <c r="D44" s="14">
        <v>2882</v>
      </c>
      <c r="E44" s="15">
        <v>284940</v>
      </c>
      <c r="F44" s="15">
        <f t="shared" si="0"/>
        <v>98.86884108258154</v>
      </c>
      <c r="G44" s="15">
        <v>0</v>
      </c>
      <c r="H44" s="15">
        <f t="shared" si="1"/>
        <v>0</v>
      </c>
      <c r="I44" s="15">
        <v>0</v>
      </c>
      <c r="J44" s="15">
        <f t="shared" si="2"/>
        <v>0</v>
      </c>
      <c r="K44" s="15">
        <v>254113</v>
      </c>
      <c r="L44" s="15">
        <f t="shared" si="3"/>
        <v>88.172449687716863</v>
      </c>
      <c r="M44" s="15">
        <v>76414</v>
      </c>
      <c r="N44" s="15">
        <f t="shared" si="4"/>
        <v>26.514226231783482</v>
      </c>
      <c r="O44" s="15">
        <v>0</v>
      </c>
      <c r="P44" s="15">
        <f t="shared" si="5"/>
        <v>0</v>
      </c>
      <c r="Q44" s="15">
        <v>220</v>
      </c>
      <c r="R44" s="15">
        <f t="shared" si="6"/>
        <v>7.6335877862595422E-2</v>
      </c>
      <c r="S44" s="15">
        <v>0</v>
      </c>
      <c r="T44" s="15">
        <f t="shared" si="7"/>
        <v>0</v>
      </c>
      <c r="U44" s="15">
        <v>0</v>
      </c>
      <c r="V44" s="15">
        <f t="shared" si="8"/>
        <v>0</v>
      </c>
      <c r="W44" s="15">
        <v>0</v>
      </c>
      <c r="X44" s="15">
        <f t="shared" si="9"/>
        <v>0</v>
      </c>
      <c r="Y44" s="15">
        <v>52637</v>
      </c>
      <c r="Z44" s="15">
        <f t="shared" si="10"/>
        <v>18.264052741151978</v>
      </c>
      <c r="AA44" s="15">
        <v>75880</v>
      </c>
      <c r="AB44" s="15">
        <f t="shared" si="11"/>
        <v>26.328938237335183</v>
      </c>
      <c r="AC44" s="15">
        <v>237510</v>
      </c>
      <c r="AD44" s="15">
        <f t="shared" si="12"/>
        <v>82.411519777931986</v>
      </c>
      <c r="AE44" s="15">
        <v>0</v>
      </c>
      <c r="AF44" s="15">
        <f t="shared" si="13"/>
        <v>0</v>
      </c>
      <c r="AG44" s="15">
        <v>34923</v>
      </c>
      <c r="AH44" s="15">
        <f t="shared" si="14"/>
        <v>12.117626648161</v>
      </c>
      <c r="AI44" s="16">
        <f t="shared" si="15"/>
        <v>1016637</v>
      </c>
      <c r="AJ44" s="15">
        <f t="shared" si="16"/>
        <v>352.75399028452466</v>
      </c>
    </row>
    <row r="45" spans="1:36" ht="16.5" customHeight="1" x14ac:dyDescent="0.2">
      <c r="A45" s="11">
        <v>43</v>
      </c>
      <c r="B45" s="12" t="s">
        <v>226</v>
      </c>
      <c r="C45" s="13" t="s">
        <v>76</v>
      </c>
      <c r="D45" s="14">
        <v>4416</v>
      </c>
      <c r="E45" s="15">
        <v>818079</v>
      </c>
      <c r="F45" s="15">
        <f t="shared" si="0"/>
        <v>185.25339673913044</v>
      </c>
      <c r="G45" s="15">
        <v>0</v>
      </c>
      <c r="H45" s="15">
        <f t="shared" si="1"/>
        <v>0</v>
      </c>
      <c r="I45" s="15">
        <v>0</v>
      </c>
      <c r="J45" s="15">
        <f t="shared" si="2"/>
        <v>0</v>
      </c>
      <c r="K45" s="15">
        <v>230113</v>
      </c>
      <c r="L45" s="15">
        <f t="shared" si="3"/>
        <v>52.108922101449274</v>
      </c>
      <c r="M45" s="15">
        <v>194082</v>
      </c>
      <c r="N45" s="15">
        <f t="shared" si="4"/>
        <v>43.949728260869563</v>
      </c>
      <c r="O45" s="15">
        <v>0</v>
      </c>
      <c r="P45" s="15">
        <f t="shared" si="5"/>
        <v>0</v>
      </c>
      <c r="Q45" s="15">
        <v>0</v>
      </c>
      <c r="R45" s="15">
        <f t="shared" si="6"/>
        <v>0</v>
      </c>
      <c r="S45" s="15">
        <v>0</v>
      </c>
      <c r="T45" s="15">
        <f t="shared" si="7"/>
        <v>0</v>
      </c>
      <c r="U45" s="15">
        <v>0</v>
      </c>
      <c r="V45" s="15">
        <f t="shared" si="8"/>
        <v>0</v>
      </c>
      <c r="W45" s="15">
        <v>0</v>
      </c>
      <c r="X45" s="15">
        <f t="shared" si="9"/>
        <v>0</v>
      </c>
      <c r="Y45" s="15">
        <v>68678</v>
      </c>
      <c r="Z45" s="15">
        <f t="shared" si="10"/>
        <v>15.552083333333334</v>
      </c>
      <c r="AA45" s="15">
        <v>27025</v>
      </c>
      <c r="AB45" s="15">
        <f t="shared" si="11"/>
        <v>6.119791666666667</v>
      </c>
      <c r="AC45" s="15">
        <v>499</v>
      </c>
      <c r="AD45" s="15">
        <f t="shared" si="12"/>
        <v>0.1129981884057971</v>
      </c>
      <c r="AE45" s="15">
        <v>26214</v>
      </c>
      <c r="AF45" s="15">
        <f t="shared" si="13"/>
        <v>5.9361413043478262</v>
      </c>
      <c r="AG45" s="15">
        <v>166080</v>
      </c>
      <c r="AH45" s="15">
        <f t="shared" si="14"/>
        <v>37.608695652173914</v>
      </c>
      <c r="AI45" s="16">
        <f t="shared" si="15"/>
        <v>1530770</v>
      </c>
      <c r="AJ45" s="15">
        <f t="shared" si="16"/>
        <v>346.64175724637681</v>
      </c>
    </row>
    <row r="46" spans="1:36" ht="16.5" customHeight="1" x14ac:dyDescent="0.2">
      <c r="A46" s="11">
        <v>44</v>
      </c>
      <c r="B46" s="12" t="s">
        <v>227</v>
      </c>
      <c r="C46" s="13" t="s">
        <v>77</v>
      </c>
      <c r="D46" s="14">
        <v>7698</v>
      </c>
      <c r="E46" s="15">
        <v>2590972</v>
      </c>
      <c r="F46" s="15">
        <f t="shared" si="0"/>
        <v>336.57729280332552</v>
      </c>
      <c r="G46" s="15">
        <v>8139</v>
      </c>
      <c r="H46" s="15">
        <f t="shared" si="1"/>
        <v>1.0572876071706936</v>
      </c>
      <c r="I46" s="15">
        <v>49102</v>
      </c>
      <c r="J46" s="15">
        <f t="shared" si="2"/>
        <v>6.3785398804884386</v>
      </c>
      <c r="K46" s="15">
        <v>395756</v>
      </c>
      <c r="L46" s="15">
        <f t="shared" si="3"/>
        <v>51.410236425045468</v>
      </c>
      <c r="M46" s="15">
        <v>985269</v>
      </c>
      <c r="N46" s="15">
        <f t="shared" si="4"/>
        <v>127.99025720966485</v>
      </c>
      <c r="O46" s="15">
        <v>0</v>
      </c>
      <c r="P46" s="15">
        <f t="shared" si="5"/>
        <v>0</v>
      </c>
      <c r="Q46" s="15">
        <v>12874</v>
      </c>
      <c r="R46" s="15">
        <f t="shared" si="6"/>
        <v>1.6723824369966225</v>
      </c>
      <c r="S46" s="15">
        <v>0</v>
      </c>
      <c r="T46" s="15">
        <f t="shared" si="7"/>
        <v>0</v>
      </c>
      <c r="U46" s="15">
        <v>0</v>
      </c>
      <c r="V46" s="15">
        <f t="shared" si="8"/>
        <v>0</v>
      </c>
      <c r="W46" s="15">
        <v>7570</v>
      </c>
      <c r="X46" s="15">
        <f t="shared" si="9"/>
        <v>0.98337230449467394</v>
      </c>
      <c r="Y46" s="15">
        <v>3780</v>
      </c>
      <c r="Z46" s="15">
        <f t="shared" si="10"/>
        <v>0.49103663289166016</v>
      </c>
      <c r="AA46" s="15">
        <v>56770</v>
      </c>
      <c r="AB46" s="15">
        <f t="shared" si="11"/>
        <v>7.3746427643543777</v>
      </c>
      <c r="AC46" s="15">
        <v>160055</v>
      </c>
      <c r="AD46" s="15">
        <f t="shared" si="12"/>
        <v>20.79176409457002</v>
      </c>
      <c r="AE46" s="15">
        <v>7588</v>
      </c>
      <c r="AF46" s="15">
        <f t="shared" si="13"/>
        <v>0.98571057417511043</v>
      </c>
      <c r="AG46" s="15">
        <v>3152</v>
      </c>
      <c r="AH46" s="15">
        <f t="shared" si="14"/>
        <v>0.40945700181865419</v>
      </c>
      <c r="AI46" s="16">
        <f t="shared" si="15"/>
        <v>4281027</v>
      </c>
      <c r="AJ46" s="15">
        <f t="shared" si="16"/>
        <v>556.1219797349961</v>
      </c>
    </row>
    <row r="47" spans="1:36" ht="16.5" customHeight="1" x14ac:dyDescent="0.2">
      <c r="A47" s="17">
        <v>45</v>
      </c>
      <c r="B47" s="18" t="s">
        <v>226</v>
      </c>
      <c r="C47" s="19" t="s">
        <v>78</v>
      </c>
      <c r="D47" s="20">
        <v>9572</v>
      </c>
      <c r="E47" s="21">
        <v>2806174</v>
      </c>
      <c r="F47" s="21">
        <f t="shared" si="0"/>
        <v>293.1648558295027</v>
      </c>
      <c r="G47" s="21">
        <v>0</v>
      </c>
      <c r="H47" s="21">
        <f t="shared" si="1"/>
        <v>0</v>
      </c>
      <c r="I47" s="21">
        <v>0</v>
      </c>
      <c r="J47" s="21">
        <f t="shared" si="2"/>
        <v>0</v>
      </c>
      <c r="K47" s="21">
        <v>849323</v>
      </c>
      <c r="L47" s="21">
        <f t="shared" si="3"/>
        <v>88.729941496030094</v>
      </c>
      <c r="M47" s="21">
        <v>0</v>
      </c>
      <c r="N47" s="21">
        <f t="shared" si="4"/>
        <v>0</v>
      </c>
      <c r="O47" s="21">
        <v>0</v>
      </c>
      <c r="P47" s="21">
        <f t="shared" si="5"/>
        <v>0</v>
      </c>
      <c r="Q47" s="21">
        <v>0</v>
      </c>
      <c r="R47" s="21">
        <f t="shared" si="6"/>
        <v>0</v>
      </c>
      <c r="S47" s="21">
        <v>0</v>
      </c>
      <c r="T47" s="21">
        <f t="shared" si="7"/>
        <v>0</v>
      </c>
      <c r="U47" s="21">
        <v>0</v>
      </c>
      <c r="V47" s="21">
        <f t="shared" si="8"/>
        <v>0</v>
      </c>
      <c r="W47" s="21">
        <v>0</v>
      </c>
      <c r="X47" s="21">
        <f t="shared" si="9"/>
        <v>0</v>
      </c>
      <c r="Y47" s="21">
        <v>63267</v>
      </c>
      <c r="Z47" s="21">
        <f t="shared" si="10"/>
        <v>6.6095904722106145</v>
      </c>
      <c r="AA47" s="21">
        <v>56500</v>
      </c>
      <c r="AB47" s="21">
        <f t="shared" si="11"/>
        <v>5.902632678646051</v>
      </c>
      <c r="AC47" s="21">
        <v>353574</v>
      </c>
      <c r="AD47" s="21">
        <f t="shared" si="12"/>
        <v>36.938361888842458</v>
      </c>
      <c r="AE47" s="21">
        <v>182944</v>
      </c>
      <c r="AF47" s="21">
        <f t="shared" si="13"/>
        <v>19.112411199331383</v>
      </c>
      <c r="AG47" s="21">
        <v>159144</v>
      </c>
      <c r="AH47" s="21">
        <f t="shared" si="14"/>
        <v>16.625992478061011</v>
      </c>
      <c r="AI47" s="22">
        <f t="shared" si="15"/>
        <v>4470926</v>
      </c>
      <c r="AJ47" s="21">
        <f t="shared" si="16"/>
        <v>467.0837860426243</v>
      </c>
    </row>
    <row r="48" spans="1:36" ht="16.5" customHeight="1" x14ac:dyDescent="0.2">
      <c r="A48" s="4">
        <v>46</v>
      </c>
      <c r="B48" s="5" t="s">
        <v>226</v>
      </c>
      <c r="C48" s="6" t="s">
        <v>79</v>
      </c>
      <c r="D48" s="7">
        <v>1181</v>
      </c>
      <c r="E48" s="8">
        <v>1038423</v>
      </c>
      <c r="F48" s="8">
        <f t="shared" si="0"/>
        <v>879.27434377646068</v>
      </c>
      <c r="G48" s="8">
        <v>0</v>
      </c>
      <c r="H48" s="8">
        <f t="shared" si="1"/>
        <v>0</v>
      </c>
      <c r="I48" s="8">
        <v>42250</v>
      </c>
      <c r="J48" s="8">
        <f t="shared" si="2"/>
        <v>35.774767146486028</v>
      </c>
      <c r="K48" s="8">
        <v>68934</v>
      </c>
      <c r="L48" s="8">
        <f t="shared" si="3"/>
        <v>58.369178662150716</v>
      </c>
      <c r="M48" s="8">
        <v>0</v>
      </c>
      <c r="N48" s="8">
        <f t="shared" si="4"/>
        <v>0</v>
      </c>
      <c r="O48" s="8">
        <v>0</v>
      </c>
      <c r="P48" s="8">
        <f t="shared" si="5"/>
        <v>0</v>
      </c>
      <c r="Q48" s="8">
        <v>0</v>
      </c>
      <c r="R48" s="8">
        <f t="shared" si="6"/>
        <v>0</v>
      </c>
      <c r="S48" s="8">
        <v>0</v>
      </c>
      <c r="T48" s="8">
        <f t="shared" si="7"/>
        <v>0</v>
      </c>
      <c r="U48" s="8">
        <v>0</v>
      </c>
      <c r="V48" s="8">
        <f t="shared" si="8"/>
        <v>0</v>
      </c>
      <c r="W48" s="8">
        <v>3947</v>
      </c>
      <c r="X48" s="8">
        <f t="shared" si="9"/>
        <v>3.342082980524979</v>
      </c>
      <c r="Y48" s="8">
        <v>30430</v>
      </c>
      <c r="Z48" s="8">
        <f t="shared" si="10"/>
        <v>25.766299745977985</v>
      </c>
      <c r="AA48" s="8">
        <v>43002</v>
      </c>
      <c r="AB48" s="8">
        <f t="shared" si="11"/>
        <v>36.411515664690938</v>
      </c>
      <c r="AC48" s="8">
        <v>27680</v>
      </c>
      <c r="AD48" s="8">
        <f t="shared" si="12"/>
        <v>23.437764606265876</v>
      </c>
      <c r="AE48" s="8">
        <v>0</v>
      </c>
      <c r="AF48" s="8">
        <f t="shared" si="13"/>
        <v>0</v>
      </c>
      <c r="AG48" s="8">
        <v>70141</v>
      </c>
      <c r="AH48" s="8">
        <f t="shared" si="14"/>
        <v>59.391193903471631</v>
      </c>
      <c r="AI48" s="9">
        <f t="shared" si="15"/>
        <v>1324807</v>
      </c>
      <c r="AJ48" s="8">
        <f t="shared" si="16"/>
        <v>1121.7671464860289</v>
      </c>
    </row>
    <row r="49" spans="1:36" ht="16.5" customHeight="1" x14ac:dyDescent="0.2">
      <c r="A49" s="11">
        <v>47</v>
      </c>
      <c r="B49" s="12" t="s">
        <v>226</v>
      </c>
      <c r="C49" s="13" t="s">
        <v>80</v>
      </c>
      <c r="D49" s="14">
        <v>3822</v>
      </c>
      <c r="E49" s="15">
        <v>3347782</v>
      </c>
      <c r="F49" s="15">
        <f t="shared" si="0"/>
        <v>875.92412349555207</v>
      </c>
      <c r="G49" s="15">
        <v>30395</v>
      </c>
      <c r="H49" s="15">
        <f t="shared" si="1"/>
        <v>7.9526425954997384</v>
      </c>
      <c r="I49" s="15">
        <v>0</v>
      </c>
      <c r="J49" s="15">
        <f t="shared" si="2"/>
        <v>0</v>
      </c>
      <c r="K49" s="15">
        <v>729314</v>
      </c>
      <c r="L49" s="15">
        <f t="shared" si="3"/>
        <v>190.81998953427524</v>
      </c>
      <c r="M49" s="15">
        <v>0</v>
      </c>
      <c r="N49" s="15">
        <f t="shared" si="4"/>
        <v>0</v>
      </c>
      <c r="O49" s="15">
        <v>0</v>
      </c>
      <c r="P49" s="15">
        <f t="shared" si="5"/>
        <v>0</v>
      </c>
      <c r="Q49" s="15">
        <v>0</v>
      </c>
      <c r="R49" s="15">
        <f t="shared" si="6"/>
        <v>0</v>
      </c>
      <c r="S49" s="15">
        <v>25000</v>
      </c>
      <c r="T49" s="15">
        <f t="shared" si="7"/>
        <v>6.5410779696493986</v>
      </c>
      <c r="U49" s="15">
        <v>0</v>
      </c>
      <c r="V49" s="15">
        <f t="shared" si="8"/>
        <v>0</v>
      </c>
      <c r="W49" s="15">
        <v>0</v>
      </c>
      <c r="X49" s="15">
        <f t="shared" si="9"/>
        <v>0</v>
      </c>
      <c r="Y49" s="15">
        <v>153185</v>
      </c>
      <c r="Z49" s="15">
        <f t="shared" si="10"/>
        <v>40.079801151229724</v>
      </c>
      <c r="AA49" s="15">
        <v>73640</v>
      </c>
      <c r="AB49" s="15">
        <f t="shared" si="11"/>
        <v>19.267399267399266</v>
      </c>
      <c r="AC49" s="15">
        <v>1901100</v>
      </c>
      <c r="AD49" s="15">
        <f t="shared" si="12"/>
        <v>497.40973312401883</v>
      </c>
      <c r="AE49" s="15">
        <v>7241</v>
      </c>
      <c r="AF49" s="15">
        <f t="shared" si="13"/>
        <v>1.8945578231292517</v>
      </c>
      <c r="AG49" s="15">
        <v>305295</v>
      </c>
      <c r="AH49" s="15">
        <f t="shared" si="14"/>
        <v>79.878335949764519</v>
      </c>
      <c r="AI49" s="16">
        <f t="shared" si="15"/>
        <v>6572952</v>
      </c>
      <c r="AJ49" s="15">
        <f t="shared" si="16"/>
        <v>1719.7676609105181</v>
      </c>
    </row>
    <row r="50" spans="1:36" ht="16.5" customHeight="1" x14ac:dyDescent="0.2">
      <c r="A50" s="11">
        <v>48</v>
      </c>
      <c r="B50" s="12" t="s">
        <v>226</v>
      </c>
      <c r="C50" s="13" t="s">
        <v>81</v>
      </c>
      <c r="D50" s="14">
        <v>6025</v>
      </c>
      <c r="E50" s="15">
        <v>2484984</v>
      </c>
      <c r="F50" s="15">
        <f t="shared" si="0"/>
        <v>412.44547717842323</v>
      </c>
      <c r="G50" s="15">
        <v>0</v>
      </c>
      <c r="H50" s="15">
        <f t="shared" si="1"/>
        <v>0</v>
      </c>
      <c r="I50" s="15">
        <v>0</v>
      </c>
      <c r="J50" s="15">
        <f t="shared" si="2"/>
        <v>0</v>
      </c>
      <c r="K50" s="15">
        <v>0</v>
      </c>
      <c r="L50" s="15">
        <f t="shared" si="3"/>
        <v>0</v>
      </c>
      <c r="M50" s="15">
        <v>516322</v>
      </c>
      <c r="N50" s="15">
        <f t="shared" si="4"/>
        <v>85.696597510373451</v>
      </c>
      <c r="O50" s="15">
        <v>0</v>
      </c>
      <c r="P50" s="15">
        <f t="shared" si="5"/>
        <v>0</v>
      </c>
      <c r="Q50" s="15">
        <v>4122</v>
      </c>
      <c r="R50" s="15">
        <f t="shared" si="6"/>
        <v>0.68414937759336103</v>
      </c>
      <c r="S50" s="15">
        <v>42902</v>
      </c>
      <c r="T50" s="15">
        <f t="shared" si="7"/>
        <v>7.1206639004149377</v>
      </c>
      <c r="U50" s="15">
        <v>13414</v>
      </c>
      <c r="V50" s="15">
        <f t="shared" si="8"/>
        <v>2.2263900414937758</v>
      </c>
      <c r="W50" s="15">
        <v>0</v>
      </c>
      <c r="X50" s="15">
        <f t="shared" si="9"/>
        <v>0</v>
      </c>
      <c r="Y50" s="15">
        <v>226696</v>
      </c>
      <c r="Z50" s="15">
        <f t="shared" si="10"/>
        <v>37.62589211618257</v>
      </c>
      <c r="AA50" s="15">
        <v>131963</v>
      </c>
      <c r="AB50" s="15">
        <f t="shared" si="11"/>
        <v>21.902572614107886</v>
      </c>
      <c r="AC50" s="15">
        <v>0</v>
      </c>
      <c r="AD50" s="15">
        <f t="shared" si="12"/>
        <v>0</v>
      </c>
      <c r="AE50" s="15">
        <v>32779</v>
      </c>
      <c r="AF50" s="15">
        <f t="shared" si="13"/>
        <v>5.4404979253112034</v>
      </c>
      <c r="AG50" s="15">
        <v>9574</v>
      </c>
      <c r="AH50" s="15">
        <f t="shared" si="14"/>
        <v>1.5890456431535269</v>
      </c>
      <c r="AI50" s="16">
        <f t="shared" si="15"/>
        <v>3462756</v>
      </c>
      <c r="AJ50" s="15">
        <f t="shared" si="16"/>
        <v>574.73128630705389</v>
      </c>
    </row>
    <row r="51" spans="1:36" ht="16.5" customHeight="1" x14ac:dyDescent="0.2">
      <c r="A51" s="11">
        <v>49</v>
      </c>
      <c r="B51" s="12" t="s">
        <v>226</v>
      </c>
      <c r="C51" s="13" t="s">
        <v>82</v>
      </c>
      <c r="D51" s="14">
        <v>13625</v>
      </c>
      <c r="E51" s="15">
        <v>1810716</v>
      </c>
      <c r="F51" s="15">
        <f t="shared" si="0"/>
        <v>132.89658715596329</v>
      </c>
      <c r="G51" s="15">
        <v>0</v>
      </c>
      <c r="H51" s="15">
        <f t="shared" si="1"/>
        <v>0</v>
      </c>
      <c r="I51" s="15">
        <v>0</v>
      </c>
      <c r="J51" s="15">
        <f t="shared" si="2"/>
        <v>0</v>
      </c>
      <c r="K51" s="15">
        <v>423232</v>
      </c>
      <c r="L51" s="15">
        <f t="shared" si="3"/>
        <v>31.062899082568808</v>
      </c>
      <c r="M51" s="15">
        <v>0</v>
      </c>
      <c r="N51" s="15">
        <f t="shared" si="4"/>
        <v>0</v>
      </c>
      <c r="O51" s="15">
        <v>0</v>
      </c>
      <c r="P51" s="15">
        <f t="shared" si="5"/>
        <v>0</v>
      </c>
      <c r="Q51" s="15">
        <v>100553</v>
      </c>
      <c r="R51" s="15">
        <f t="shared" si="6"/>
        <v>7.3800366972477063</v>
      </c>
      <c r="S51" s="15">
        <v>0</v>
      </c>
      <c r="T51" s="15">
        <f t="shared" si="7"/>
        <v>0</v>
      </c>
      <c r="U51" s="15">
        <v>8763</v>
      </c>
      <c r="V51" s="15">
        <f t="shared" si="8"/>
        <v>0.64315596330275226</v>
      </c>
      <c r="W51" s="15">
        <v>0</v>
      </c>
      <c r="X51" s="15">
        <f t="shared" si="9"/>
        <v>0</v>
      </c>
      <c r="Y51" s="15">
        <v>140779</v>
      </c>
      <c r="Z51" s="15">
        <f t="shared" si="10"/>
        <v>10.332403669724771</v>
      </c>
      <c r="AA51" s="15">
        <v>147395</v>
      </c>
      <c r="AB51" s="15">
        <f t="shared" si="11"/>
        <v>10.817981651376147</v>
      </c>
      <c r="AC51" s="15">
        <v>800061</v>
      </c>
      <c r="AD51" s="15">
        <f t="shared" si="12"/>
        <v>58.720073394495415</v>
      </c>
      <c r="AE51" s="15">
        <v>29512</v>
      </c>
      <c r="AF51" s="15">
        <f t="shared" si="13"/>
        <v>2.1660183486238531</v>
      </c>
      <c r="AG51" s="15">
        <v>779118</v>
      </c>
      <c r="AH51" s="15">
        <f t="shared" si="14"/>
        <v>57.182972477064219</v>
      </c>
      <c r="AI51" s="16">
        <f t="shared" si="15"/>
        <v>4240129</v>
      </c>
      <c r="AJ51" s="15">
        <f t="shared" si="16"/>
        <v>311.20212844036695</v>
      </c>
    </row>
    <row r="52" spans="1:36" ht="16.5" customHeight="1" x14ac:dyDescent="0.2">
      <c r="A52" s="17">
        <v>50</v>
      </c>
      <c r="B52" s="18" t="s">
        <v>226</v>
      </c>
      <c r="C52" s="19" t="s">
        <v>83</v>
      </c>
      <c r="D52" s="20">
        <v>8031</v>
      </c>
      <c r="E52" s="21">
        <v>2122160</v>
      </c>
      <c r="F52" s="21">
        <f t="shared" si="0"/>
        <v>264.24604656954301</v>
      </c>
      <c r="G52" s="21">
        <v>50535</v>
      </c>
      <c r="H52" s="21">
        <f t="shared" si="1"/>
        <v>6.2924915950691069</v>
      </c>
      <c r="I52" s="21">
        <v>0</v>
      </c>
      <c r="J52" s="21">
        <f t="shared" si="2"/>
        <v>0</v>
      </c>
      <c r="K52" s="21">
        <v>410217</v>
      </c>
      <c r="L52" s="21">
        <f t="shared" si="3"/>
        <v>51.079193126634294</v>
      </c>
      <c r="M52" s="21">
        <v>230512</v>
      </c>
      <c r="N52" s="21">
        <f t="shared" si="4"/>
        <v>28.702776740131988</v>
      </c>
      <c r="O52" s="21">
        <v>0</v>
      </c>
      <c r="P52" s="21">
        <f t="shared" si="5"/>
        <v>0</v>
      </c>
      <c r="Q52" s="21">
        <v>0</v>
      </c>
      <c r="R52" s="21">
        <f t="shared" si="6"/>
        <v>0</v>
      </c>
      <c r="S52" s="21">
        <v>0</v>
      </c>
      <c r="T52" s="21">
        <f t="shared" si="7"/>
        <v>0</v>
      </c>
      <c r="U52" s="21">
        <v>0</v>
      </c>
      <c r="V52" s="21">
        <f t="shared" si="8"/>
        <v>0</v>
      </c>
      <c r="W52" s="21">
        <v>0</v>
      </c>
      <c r="X52" s="21">
        <f t="shared" si="9"/>
        <v>0</v>
      </c>
      <c r="Y52" s="21">
        <v>213758</v>
      </c>
      <c r="Z52" s="21">
        <f t="shared" si="10"/>
        <v>26.61661063379405</v>
      </c>
      <c r="AA52" s="21">
        <v>191050</v>
      </c>
      <c r="AB52" s="21">
        <f t="shared" si="11"/>
        <v>23.789067363964637</v>
      </c>
      <c r="AC52" s="21">
        <v>2427426</v>
      </c>
      <c r="AD52" s="21">
        <f t="shared" si="12"/>
        <v>302.25700410907734</v>
      </c>
      <c r="AE52" s="21">
        <v>0</v>
      </c>
      <c r="AF52" s="21">
        <f t="shared" si="13"/>
        <v>0</v>
      </c>
      <c r="AG52" s="21">
        <v>48182</v>
      </c>
      <c r="AH52" s="21">
        <f t="shared" si="14"/>
        <v>5.9995019300211681</v>
      </c>
      <c r="AI52" s="22">
        <f t="shared" si="15"/>
        <v>5693840</v>
      </c>
      <c r="AJ52" s="21">
        <f t="shared" si="16"/>
        <v>708.98269206823556</v>
      </c>
    </row>
    <row r="53" spans="1:36" ht="16.5" customHeight="1" x14ac:dyDescent="0.2">
      <c r="A53" s="4">
        <v>51</v>
      </c>
      <c r="B53" s="5" t="s">
        <v>226</v>
      </c>
      <c r="C53" s="6" t="s">
        <v>84</v>
      </c>
      <c r="D53" s="7">
        <v>8563</v>
      </c>
      <c r="E53" s="8">
        <v>943397</v>
      </c>
      <c r="F53" s="8">
        <f t="shared" si="0"/>
        <v>110.17131846315543</v>
      </c>
      <c r="G53" s="8">
        <v>0</v>
      </c>
      <c r="H53" s="8">
        <f t="shared" si="1"/>
        <v>0</v>
      </c>
      <c r="I53" s="8">
        <v>0</v>
      </c>
      <c r="J53" s="8">
        <f t="shared" si="2"/>
        <v>0</v>
      </c>
      <c r="K53" s="8">
        <v>654017</v>
      </c>
      <c r="L53" s="8">
        <f t="shared" si="3"/>
        <v>76.377087469344858</v>
      </c>
      <c r="M53" s="8">
        <v>0</v>
      </c>
      <c r="N53" s="8">
        <f t="shared" si="4"/>
        <v>0</v>
      </c>
      <c r="O53" s="8">
        <v>0</v>
      </c>
      <c r="P53" s="8">
        <f t="shared" si="5"/>
        <v>0</v>
      </c>
      <c r="Q53" s="8">
        <v>0</v>
      </c>
      <c r="R53" s="8">
        <f t="shared" si="6"/>
        <v>0</v>
      </c>
      <c r="S53" s="8">
        <v>0</v>
      </c>
      <c r="T53" s="8">
        <f t="shared" si="7"/>
        <v>0</v>
      </c>
      <c r="U53" s="8">
        <v>0</v>
      </c>
      <c r="V53" s="8">
        <f t="shared" si="8"/>
        <v>0</v>
      </c>
      <c r="W53" s="8">
        <v>0</v>
      </c>
      <c r="X53" s="8">
        <f t="shared" si="9"/>
        <v>0</v>
      </c>
      <c r="Y53" s="8">
        <v>136916</v>
      </c>
      <c r="Z53" s="8">
        <f t="shared" si="10"/>
        <v>15.989256101833469</v>
      </c>
      <c r="AA53" s="8">
        <v>30706</v>
      </c>
      <c r="AB53" s="8">
        <f t="shared" si="11"/>
        <v>3.5858927945813384</v>
      </c>
      <c r="AC53" s="8">
        <v>61542</v>
      </c>
      <c r="AD53" s="8">
        <f t="shared" si="12"/>
        <v>7.1869671843979912</v>
      </c>
      <c r="AE53" s="8">
        <v>0</v>
      </c>
      <c r="AF53" s="8">
        <f t="shared" si="13"/>
        <v>0</v>
      </c>
      <c r="AG53" s="8">
        <v>128220</v>
      </c>
      <c r="AH53" s="8">
        <f t="shared" si="14"/>
        <v>14.973724162092724</v>
      </c>
      <c r="AI53" s="9">
        <f t="shared" si="15"/>
        <v>1954798</v>
      </c>
      <c r="AJ53" s="8">
        <f t="shared" si="16"/>
        <v>228.28424617540583</v>
      </c>
    </row>
    <row r="54" spans="1:36" ht="16.5" customHeight="1" x14ac:dyDescent="0.2">
      <c r="A54" s="11">
        <v>52</v>
      </c>
      <c r="B54" s="12" t="s">
        <v>226</v>
      </c>
      <c r="C54" s="13" t="s">
        <v>85</v>
      </c>
      <c r="D54" s="14">
        <v>38111</v>
      </c>
      <c r="E54" s="15">
        <v>1727685</v>
      </c>
      <c r="F54" s="15">
        <f t="shared" si="0"/>
        <v>45.332974731704759</v>
      </c>
      <c r="G54" s="15">
        <v>0</v>
      </c>
      <c r="H54" s="15">
        <f t="shared" si="1"/>
        <v>0</v>
      </c>
      <c r="I54" s="15">
        <v>0</v>
      </c>
      <c r="J54" s="15">
        <f t="shared" si="2"/>
        <v>0</v>
      </c>
      <c r="K54" s="15">
        <v>4148286</v>
      </c>
      <c r="L54" s="15">
        <f t="shared" si="3"/>
        <v>108.84747185851853</v>
      </c>
      <c r="M54" s="15">
        <v>1118329</v>
      </c>
      <c r="N54" s="15">
        <f t="shared" si="4"/>
        <v>29.343995171997587</v>
      </c>
      <c r="O54" s="15">
        <v>0</v>
      </c>
      <c r="P54" s="15">
        <f t="shared" si="5"/>
        <v>0</v>
      </c>
      <c r="Q54" s="15">
        <v>0</v>
      </c>
      <c r="R54" s="15">
        <f t="shared" si="6"/>
        <v>0</v>
      </c>
      <c r="S54" s="15">
        <v>0</v>
      </c>
      <c r="T54" s="15">
        <f t="shared" si="7"/>
        <v>0</v>
      </c>
      <c r="U54" s="15">
        <v>327816</v>
      </c>
      <c r="V54" s="15">
        <f t="shared" si="8"/>
        <v>8.6016110834142374</v>
      </c>
      <c r="W54" s="15">
        <v>0</v>
      </c>
      <c r="X54" s="15">
        <f t="shared" si="9"/>
        <v>0</v>
      </c>
      <c r="Y54" s="15">
        <v>388823</v>
      </c>
      <c r="Z54" s="15">
        <f t="shared" si="10"/>
        <v>10.202382514234735</v>
      </c>
      <c r="AA54" s="15">
        <v>60060</v>
      </c>
      <c r="AB54" s="15">
        <f t="shared" si="11"/>
        <v>1.5759229618745245</v>
      </c>
      <c r="AC54" s="15">
        <v>1641031</v>
      </c>
      <c r="AD54" s="15">
        <f t="shared" si="12"/>
        <v>43.059247986145735</v>
      </c>
      <c r="AE54" s="15">
        <v>116282</v>
      </c>
      <c r="AF54" s="15">
        <f t="shared" si="13"/>
        <v>3.0511400907874369</v>
      </c>
      <c r="AG54" s="15">
        <v>74450</v>
      </c>
      <c r="AH54" s="15">
        <f t="shared" si="14"/>
        <v>1.953504237621684</v>
      </c>
      <c r="AI54" s="16">
        <f t="shared" si="15"/>
        <v>9602762</v>
      </c>
      <c r="AJ54" s="15">
        <f t="shared" si="16"/>
        <v>251.96825063629922</v>
      </c>
    </row>
    <row r="55" spans="1:36" ht="16.5" customHeight="1" x14ac:dyDescent="0.2">
      <c r="A55" s="11">
        <v>53</v>
      </c>
      <c r="B55" s="12" t="s">
        <v>227</v>
      </c>
      <c r="C55" s="13" t="s">
        <v>86</v>
      </c>
      <c r="D55" s="14">
        <v>19369</v>
      </c>
      <c r="E55" s="15">
        <v>2429483</v>
      </c>
      <c r="F55" s="15">
        <f t="shared" si="0"/>
        <v>125.43151427538851</v>
      </c>
      <c r="G55" s="15">
        <v>0</v>
      </c>
      <c r="H55" s="15">
        <f t="shared" si="1"/>
        <v>0</v>
      </c>
      <c r="I55" s="15">
        <v>0</v>
      </c>
      <c r="J55" s="15">
        <f t="shared" si="2"/>
        <v>0</v>
      </c>
      <c r="K55" s="15">
        <v>268846</v>
      </c>
      <c r="L55" s="15">
        <f t="shared" si="3"/>
        <v>13.880220971655739</v>
      </c>
      <c r="M55" s="15">
        <v>287739</v>
      </c>
      <c r="N55" s="15">
        <f t="shared" si="4"/>
        <v>14.855645619288554</v>
      </c>
      <c r="O55" s="15">
        <v>0</v>
      </c>
      <c r="P55" s="15">
        <f t="shared" si="5"/>
        <v>0</v>
      </c>
      <c r="Q55" s="15">
        <v>34287</v>
      </c>
      <c r="R55" s="15">
        <f t="shared" si="6"/>
        <v>1.7701998038102122</v>
      </c>
      <c r="S55" s="15">
        <v>0</v>
      </c>
      <c r="T55" s="15">
        <f t="shared" si="7"/>
        <v>0</v>
      </c>
      <c r="U55" s="15">
        <v>0</v>
      </c>
      <c r="V55" s="15">
        <f t="shared" si="8"/>
        <v>0</v>
      </c>
      <c r="W55" s="15">
        <v>0</v>
      </c>
      <c r="X55" s="15">
        <f t="shared" si="9"/>
        <v>0</v>
      </c>
      <c r="Y55" s="15">
        <v>723235</v>
      </c>
      <c r="Z55" s="15">
        <f t="shared" si="10"/>
        <v>37.339821364035316</v>
      </c>
      <c r="AA55" s="15">
        <v>49925</v>
      </c>
      <c r="AB55" s="15">
        <f t="shared" si="11"/>
        <v>2.5775724095203678</v>
      </c>
      <c r="AC55" s="15">
        <v>118493</v>
      </c>
      <c r="AD55" s="15">
        <f t="shared" si="12"/>
        <v>6.1176622437916262</v>
      </c>
      <c r="AE55" s="15">
        <v>52744</v>
      </c>
      <c r="AF55" s="15">
        <f t="shared" si="13"/>
        <v>2.7231142547369509</v>
      </c>
      <c r="AG55" s="15">
        <v>268519</v>
      </c>
      <c r="AH55" s="15">
        <f t="shared" si="14"/>
        <v>13.863338324126181</v>
      </c>
      <c r="AI55" s="16">
        <f t="shared" si="15"/>
        <v>4233271</v>
      </c>
      <c r="AJ55" s="15">
        <f t="shared" si="16"/>
        <v>218.55908926635345</v>
      </c>
    </row>
    <row r="56" spans="1:36" ht="16.5" customHeight="1" x14ac:dyDescent="0.2">
      <c r="A56" s="11">
        <v>54</v>
      </c>
      <c r="B56" s="12" t="s">
        <v>226</v>
      </c>
      <c r="C56" s="13" t="s">
        <v>87</v>
      </c>
      <c r="D56" s="14">
        <v>523</v>
      </c>
      <c r="E56" s="15">
        <v>459111</v>
      </c>
      <c r="F56" s="15">
        <f t="shared" si="0"/>
        <v>877.8413001912046</v>
      </c>
      <c r="G56" s="15">
        <v>0</v>
      </c>
      <c r="H56" s="15">
        <f t="shared" si="1"/>
        <v>0</v>
      </c>
      <c r="I56" s="15">
        <v>0</v>
      </c>
      <c r="J56" s="15">
        <f t="shared" si="2"/>
        <v>0</v>
      </c>
      <c r="K56" s="15">
        <v>68230</v>
      </c>
      <c r="L56" s="15">
        <f t="shared" si="3"/>
        <v>130.45889101338432</v>
      </c>
      <c r="M56" s="15">
        <v>25371</v>
      </c>
      <c r="N56" s="15">
        <f t="shared" si="4"/>
        <v>48.510516252390055</v>
      </c>
      <c r="O56" s="15">
        <v>0</v>
      </c>
      <c r="P56" s="15">
        <f t="shared" si="5"/>
        <v>0</v>
      </c>
      <c r="Q56" s="15">
        <v>0</v>
      </c>
      <c r="R56" s="15">
        <f t="shared" si="6"/>
        <v>0</v>
      </c>
      <c r="S56" s="15">
        <v>0</v>
      </c>
      <c r="T56" s="15">
        <f t="shared" si="7"/>
        <v>0</v>
      </c>
      <c r="U56" s="15">
        <v>0</v>
      </c>
      <c r="V56" s="15">
        <f t="shared" si="8"/>
        <v>0</v>
      </c>
      <c r="W56" s="15">
        <v>0</v>
      </c>
      <c r="X56" s="15">
        <f t="shared" si="9"/>
        <v>0</v>
      </c>
      <c r="Y56" s="15">
        <v>38938</v>
      </c>
      <c r="Z56" s="15">
        <f t="shared" si="10"/>
        <v>74.451242829827919</v>
      </c>
      <c r="AA56" s="15">
        <v>11888</v>
      </c>
      <c r="AB56" s="15">
        <f t="shared" si="11"/>
        <v>22.730401529636712</v>
      </c>
      <c r="AC56" s="15">
        <v>0</v>
      </c>
      <c r="AD56" s="15">
        <f t="shared" si="12"/>
        <v>0</v>
      </c>
      <c r="AE56" s="15">
        <v>0</v>
      </c>
      <c r="AF56" s="15">
        <f t="shared" si="13"/>
        <v>0</v>
      </c>
      <c r="AG56" s="15">
        <v>118</v>
      </c>
      <c r="AH56" s="15">
        <f t="shared" si="14"/>
        <v>0.22562141491395793</v>
      </c>
      <c r="AI56" s="16">
        <f t="shared" si="15"/>
        <v>603656</v>
      </c>
      <c r="AJ56" s="15">
        <f t="shared" si="16"/>
        <v>1154.2179732313575</v>
      </c>
    </row>
    <row r="57" spans="1:36" ht="16.5" customHeight="1" x14ac:dyDescent="0.2">
      <c r="A57" s="17">
        <v>55</v>
      </c>
      <c r="B57" s="18" t="s">
        <v>226</v>
      </c>
      <c r="C57" s="19" t="s">
        <v>88</v>
      </c>
      <c r="D57" s="20">
        <v>17722</v>
      </c>
      <c r="E57" s="21">
        <v>1693296</v>
      </c>
      <c r="F57" s="21">
        <f t="shared" si="0"/>
        <v>95.547680848662679</v>
      </c>
      <c r="G57" s="21">
        <v>0</v>
      </c>
      <c r="H57" s="21">
        <f t="shared" si="1"/>
        <v>0</v>
      </c>
      <c r="I57" s="21">
        <v>0</v>
      </c>
      <c r="J57" s="21">
        <f t="shared" si="2"/>
        <v>0</v>
      </c>
      <c r="K57" s="21">
        <v>274650</v>
      </c>
      <c r="L57" s="21">
        <f t="shared" si="3"/>
        <v>15.497686491366663</v>
      </c>
      <c r="M57" s="21">
        <v>401379</v>
      </c>
      <c r="N57" s="21">
        <f t="shared" si="4"/>
        <v>22.648628822931951</v>
      </c>
      <c r="O57" s="21">
        <v>0</v>
      </c>
      <c r="P57" s="21">
        <f t="shared" si="5"/>
        <v>0</v>
      </c>
      <c r="Q57" s="21">
        <v>0</v>
      </c>
      <c r="R57" s="21">
        <f t="shared" si="6"/>
        <v>0</v>
      </c>
      <c r="S57" s="21">
        <v>0</v>
      </c>
      <c r="T57" s="21">
        <f t="shared" si="7"/>
        <v>0</v>
      </c>
      <c r="U57" s="21">
        <v>600</v>
      </c>
      <c r="V57" s="21">
        <f t="shared" si="8"/>
        <v>3.3856223902494077E-2</v>
      </c>
      <c r="W57" s="21">
        <v>0</v>
      </c>
      <c r="X57" s="21">
        <f t="shared" si="9"/>
        <v>0</v>
      </c>
      <c r="Y57" s="21">
        <v>38036</v>
      </c>
      <c r="Z57" s="21">
        <f t="shared" si="10"/>
        <v>2.1462588872587745</v>
      </c>
      <c r="AA57" s="21">
        <v>92210</v>
      </c>
      <c r="AB57" s="21">
        <f t="shared" si="11"/>
        <v>5.2031373434149648</v>
      </c>
      <c r="AC57" s="21">
        <v>547406</v>
      </c>
      <c r="AD57" s="21">
        <f t="shared" si="12"/>
        <v>30.888500169281119</v>
      </c>
      <c r="AE57" s="21">
        <v>16758</v>
      </c>
      <c r="AF57" s="21">
        <f t="shared" si="13"/>
        <v>0.94560433359665952</v>
      </c>
      <c r="AG57" s="21">
        <v>238563</v>
      </c>
      <c r="AH57" s="21">
        <f t="shared" si="14"/>
        <v>13.461403904751156</v>
      </c>
      <c r="AI57" s="22">
        <f t="shared" si="15"/>
        <v>3302898</v>
      </c>
      <c r="AJ57" s="21">
        <f t="shared" si="16"/>
        <v>186.37275702516646</v>
      </c>
    </row>
    <row r="58" spans="1:36" ht="16.5" customHeight="1" x14ac:dyDescent="0.2">
      <c r="A58" s="4">
        <v>56</v>
      </c>
      <c r="B58" s="5" t="s">
        <v>226</v>
      </c>
      <c r="C58" s="6" t="s">
        <v>89</v>
      </c>
      <c r="D58" s="7">
        <v>2057</v>
      </c>
      <c r="E58" s="8">
        <v>1037405</v>
      </c>
      <c r="F58" s="8">
        <f t="shared" si="0"/>
        <v>504.32912007778316</v>
      </c>
      <c r="G58" s="8">
        <v>0</v>
      </c>
      <c r="H58" s="8">
        <f t="shared" si="1"/>
        <v>0</v>
      </c>
      <c r="I58" s="8">
        <v>0</v>
      </c>
      <c r="J58" s="8">
        <f t="shared" si="2"/>
        <v>0</v>
      </c>
      <c r="K58" s="8">
        <v>115686</v>
      </c>
      <c r="L58" s="8">
        <f t="shared" si="3"/>
        <v>56.240155566358773</v>
      </c>
      <c r="M58" s="8">
        <v>73728</v>
      </c>
      <c r="N58" s="8">
        <f t="shared" si="4"/>
        <v>35.842489061740402</v>
      </c>
      <c r="O58" s="8">
        <v>0</v>
      </c>
      <c r="P58" s="8">
        <f t="shared" si="5"/>
        <v>0</v>
      </c>
      <c r="Q58" s="8">
        <v>0</v>
      </c>
      <c r="R58" s="8">
        <f t="shared" si="6"/>
        <v>0</v>
      </c>
      <c r="S58" s="8">
        <v>8700</v>
      </c>
      <c r="T58" s="8">
        <f t="shared" si="7"/>
        <v>4.2294603791929992</v>
      </c>
      <c r="U58" s="8">
        <v>9210</v>
      </c>
      <c r="V58" s="8">
        <f t="shared" si="8"/>
        <v>4.4773942634905204</v>
      </c>
      <c r="W58" s="8">
        <v>0</v>
      </c>
      <c r="X58" s="8">
        <f t="shared" si="9"/>
        <v>0</v>
      </c>
      <c r="Y58" s="8">
        <v>91761</v>
      </c>
      <c r="Z58" s="8">
        <f t="shared" si="10"/>
        <v>44.60913952357803</v>
      </c>
      <c r="AA58" s="8">
        <v>85887</v>
      </c>
      <c r="AB58" s="8">
        <f t="shared" si="11"/>
        <v>41.753524550315994</v>
      </c>
      <c r="AC58" s="8">
        <v>299978</v>
      </c>
      <c r="AD58" s="8">
        <f t="shared" si="12"/>
        <v>145.83276616431698</v>
      </c>
      <c r="AE58" s="8">
        <v>1484</v>
      </c>
      <c r="AF58" s="8">
        <f t="shared" si="13"/>
        <v>0.72143898881866797</v>
      </c>
      <c r="AG58" s="8">
        <v>0</v>
      </c>
      <c r="AH58" s="8">
        <f t="shared" si="14"/>
        <v>0</v>
      </c>
      <c r="AI58" s="9">
        <f t="shared" si="15"/>
        <v>1723839</v>
      </c>
      <c r="AJ58" s="8">
        <f t="shared" si="16"/>
        <v>838.03548857559554</v>
      </c>
    </row>
    <row r="59" spans="1:36" ht="16.5" customHeight="1" x14ac:dyDescent="0.2">
      <c r="A59" s="11">
        <v>57</v>
      </c>
      <c r="B59" s="12" t="s">
        <v>226</v>
      </c>
      <c r="C59" s="13" t="s">
        <v>90</v>
      </c>
      <c r="D59" s="14">
        <v>9678</v>
      </c>
      <c r="E59" s="15">
        <v>1004500</v>
      </c>
      <c r="F59" s="15">
        <f t="shared" si="0"/>
        <v>103.79210580698492</v>
      </c>
      <c r="G59" s="15">
        <v>0</v>
      </c>
      <c r="H59" s="15">
        <f t="shared" si="1"/>
        <v>0</v>
      </c>
      <c r="I59" s="15">
        <v>0</v>
      </c>
      <c r="J59" s="15">
        <f t="shared" si="2"/>
        <v>0</v>
      </c>
      <c r="K59" s="15">
        <v>399298</v>
      </c>
      <c r="L59" s="15">
        <f t="shared" si="3"/>
        <v>41.258317834263281</v>
      </c>
      <c r="M59" s="15">
        <v>316841</v>
      </c>
      <c r="N59" s="15">
        <f t="shared" si="4"/>
        <v>32.738272370324445</v>
      </c>
      <c r="O59" s="15">
        <v>0</v>
      </c>
      <c r="P59" s="15">
        <f t="shared" si="5"/>
        <v>0</v>
      </c>
      <c r="Q59" s="15">
        <v>5908</v>
      </c>
      <c r="R59" s="15">
        <f t="shared" si="6"/>
        <v>0.61045670593097745</v>
      </c>
      <c r="S59" s="15">
        <v>0</v>
      </c>
      <c r="T59" s="15">
        <f t="shared" si="7"/>
        <v>0</v>
      </c>
      <c r="U59" s="15">
        <v>0</v>
      </c>
      <c r="V59" s="15">
        <f t="shared" si="8"/>
        <v>0</v>
      </c>
      <c r="W59" s="15">
        <v>0</v>
      </c>
      <c r="X59" s="15">
        <f t="shared" si="9"/>
        <v>0</v>
      </c>
      <c r="Y59" s="15">
        <v>47005</v>
      </c>
      <c r="Z59" s="15">
        <f t="shared" si="10"/>
        <v>4.8568919198181444</v>
      </c>
      <c r="AA59" s="15">
        <v>59150</v>
      </c>
      <c r="AB59" s="15">
        <f t="shared" si="11"/>
        <v>6.1117999586691463</v>
      </c>
      <c r="AC59" s="15">
        <v>13944</v>
      </c>
      <c r="AD59" s="15">
        <f t="shared" si="12"/>
        <v>1.4407935523868567</v>
      </c>
      <c r="AE59" s="15">
        <v>0</v>
      </c>
      <c r="AF59" s="15">
        <f t="shared" si="13"/>
        <v>0</v>
      </c>
      <c r="AG59" s="15">
        <v>148323</v>
      </c>
      <c r="AH59" s="15">
        <f t="shared" si="14"/>
        <v>15.325790452572846</v>
      </c>
      <c r="AI59" s="16">
        <f t="shared" si="15"/>
        <v>1994969</v>
      </c>
      <c r="AJ59" s="15">
        <f t="shared" si="16"/>
        <v>206.1344286009506</v>
      </c>
    </row>
    <row r="60" spans="1:36" ht="16.5" customHeight="1" x14ac:dyDescent="0.2">
      <c r="A60" s="11">
        <v>58</v>
      </c>
      <c r="B60" s="12" t="s">
        <v>226</v>
      </c>
      <c r="C60" s="13" t="s">
        <v>91</v>
      </c>
      <c r="D60" s="14">
        <v>8840</v>
      </c>
      <c r="E60" s="15">
        <v>1798955</v>
      </c>
      <c r="F60" s="15">
        <f t="shared" si="0"/>
        <v>203.5016968325792</v>
      </c>
      <c r="G60" s="15">
        <v>0</v>
      </c>
      <c r="H60" s="15">
        <f t="shared" si="1"/>
        <v>0</v>
      </c>
      <c r="I60" s="15">
        <v>0</v>
      </c>
      <c r="J60" s="15">
        <f t="shared" si="2"/>
        <v>0</v>
      </c>
      <c r="K60" s="15">
        <v>260927</v>
      </c>
      <c r="L60" s="15">
        <f t="shared" si="3"/>
        <v>29.516628959276019</v>
      </c>
      <c r="M60" s="15">
        <v>192393</v>
      </c>
      <c r="N60" s="15">
        <f t="shared" si="4"/>
        <v>21.763914027149323</v>
      </c>
      <c r="O60" s="15">
        <v>0</v>
      </c>
      <c r="P60" s="15">
        <f t="shared" si="5"/>
        <v>0</v>
      </c>
      <c r="Q60" s="15">
        <v>0</v>
      </c>
      <c r="R60" s="15">
        <f t="shared" si="6"/>
        <v>0</v>
      </c>
      <c r="S60" s="15">
        <v>0</v>
      </c>
      <c r="T60" s="15">
        <f t="shared" si="7"/>
        <v>0</v>
      </c>
      <c r="U60" s="15">
        <v>0</v>
      </c>
      <c r="V60" s="15">
        <f t="shared" si="8"/>
        <v>0</v>
      </c>
      <c r="W60" s="15">
        <v>0</v>
      </c>
      <c r="X60" s="15">
        <f t="shared" si="9"/>
        <v>0</v>
      </c>
      <c r="Y60" s="15">
        <v>35618</v>
      </c>
      <c r="Z60" s="15">
        <f t="shared" si="10"/>
        <v>4.0291855203619908</v>
      </c>
      <c r="AA60" s="15">
        <v>116902</v>
      </c>
      <c r="AB60" s="15">
        <f t="shared" si="11"/>
        <v>13.22420814479638</v>
      </c>
      <c r="AC60" s="15">
        <v>0</v>
      </c>
      <c r="AD60" s="15">
        <f t="shared" si="12"/>
        <v>0</v>
      </c>
      <c r="AE60" s="15">
        <v>9993</v>
      </c>
      <c r="AF60" s="15">
        <f t="shared" si="13"/>
        <v>1.1304298642533936</v>
      </c>
      <c r="AG60" s="15">
        <v>339920</v>
      </c>
      <c r="AH60" s="15">
        <f t="shared" si="14"/>
        <v>38.452488687782804</v>
      </c>
      <c r="AI60" s="16">
        <f t="shared" si="15"/>
        <v>2754708</v>
      </c>
      <c r="AJ60" s="15">
        <f t="shared" si="16"/>
        <v>311.61855203619911</v>
      </c>
    </row>
    <row r="61" spans="1:36" ht="16.5" customHeight="1" x14ac:dyDescent="0.2">
      <c r="A61" s="11">
        <v>59</v>
      </c>
      <c r="B61" s="12" t="s">
        <v>226</v>
      </c>
      <c r="C61" s="13" t="s">
        <v>92</v>
      </c>
      <c r="D61" s="14">
        <v>5238</v>
      </c>
      <c r="E61" s="15">
        <v>519942</v>
      </c>
      <c r="F61" s="15">
        <f t="shared" si="0"/>
        <v>99.26345933562429</v>
      </c>
      <c r="G61" s="15">
        <v>0</v>
      </c>
      <c r="H61" s="15">
        <f t="shared" si="1"/>
        <v>0</v>
      </c>
      <c r="I61" s="15">
        <v>0</v>
      </c>
      <c r="J61" s="15">
        <f t="shared" si="2"/>
        <v>0</v>
      </c>
      <c r="K61" s="15">
        <v>105597</v>
      </c>
      <c r="L61" s="15">
        <f t="shared" si="3"/>
        <v>20.159793814432991</v>
      </c>
      <c r="M61" s="15">
        <v>56504</v>
      </c>
      <c r="N61" s="15">
        <f t="shared" si="4"/>
        <v>10.787323405880107</v>
      </c>
      <c r="O61" s="15">
        <v>0</v>
      </c>
      <c r="P61" s="15">
        <f t="shared" si="5"/>
        <v>0</v>
      </c>
      <c r="Q61" s="15">
        <v>23477</v>
      </c>
      <c r="R61" s="15">
        <f t="shared" si="6"/>
        <v>4.4820542191676216</v>
      </c>
      <c r="S61" s="15">
        <v>0</v>
      </c>
      <c r="T61" s="15">
        <f t="shared" si="7"/>
        <v>0</v>
      </c>
      <c r="U61" s="15">
        <v>0</v>
      </c>
      <c r="V61" s="15">
        <f t="shared" si="8"/>
        <v>0</v>
      </c>
      <c r="W61" s="15">
        <v>0</v>
      </c>
      <c r="X61" s="15">
        <f t="shared" si="9"/>
        <v>0</v>
      </c>
      <c r="Y61" s="15">
        <v>19362</v>
      </c>
      <c r="Z61" s="15">
        <f t="shared" si="10"/>
        <v>3.6964490263459338</v>
      </c>
      <c r="AA61" s="15">
        <v>52500</v>
      </c>
      <c r="AB61" s="15">
        <f t="shared" si="11"/>
        <v>10.02290950744559</v>
      </c>
      <c r="AC61" s="15">
        <v>0</v>
      </c>
      <c r="AD61" s="15">
        <f t="shared" si="12"/>
        <v>0</v>
      </c>
      <c r="AE61" s="15">
        <v>0</v>
      </c>
      <c r="AF61" s="15">
        <f t="shared" si="13"/>
        <v>0</v>
      </c>
      <c r="AG61" s="15">
        <v>-43</v>
      </c>
      <c r="AH61" s="15">
        <f t="shared" si="14"/>
        <v>-8.2092401680030538E-3</v>
      </c>
      <c r="AI61" s="16">
        <f t="shared" si="15"/>
        <v>777339</v>
      </c>
      <c r="AJ61" s="15">
        <f t="shared" si="16"/>
        <v>148.40378006872851</v>
      </c>
    </row>
    <row r="62" spans="1:36" ht="16.5" customHeight="1" x14ac:dyDescent="0.2">
      <c r="A62" s="17">
        <v>60</v>
      </c>
      <c r="B62" s="18" t="s">
        <v>226</v>
      </c>
      <c r="C62" s="19" t="s">
        <v>93</v>
      </c>
      <c r="D62" s="20">
        <v>6219</v>
      </c>
      <c r="E62" s="21">
        <v>1112028</v>
      </c>
      <c r="F62" s="21">
        <f t="shared" si="0"/>
        <v>178.8113844669561</v>
      </c>
      <c r="G62" s="21">
        <v>0</v>
      </c>
      <c r="H62" s="21">
        <f t="shared" si="1"/>
        <v>0</v>
      </c>
      <c r="I62" s="21">
        <v>0</v>
      </c>
      <c r="J62" s="21">
        <f t="shared" si="2"/>
        <v>0</v>
      </c>
      <c r="K62" s="21">
        <v>418861</v>
      </c>
      <c r="L62" s="21">
        <f t="shared" si="3"/>
        <v>67.351825052259201</v>
      </c>
      <c r="M62" s="21">
        <v>333118</v>
      </c>
      <c r="N62" s="21">
        <f t="shared" si="4"/>
        <v>53.564560218684676</v>
      </c>
      <c r="O62" s="21">
        <v>0</v>
      </c>
      <c r="P62" s="21">
        <f t="shared" si="5"/>
        <v>0</v>
      </c>
      <c r="Q62" s="21">
        <v>53131</v>
      </c>
      <c r="R62" s="21">
        <f t="shared" si="6"/>
        <v>8.5433349413088919</v>
      </c>
      <c r="S62" s="21">
        <v>0</v>
      </c>
      <c r="T62" s="21">
        <f t="shared" si="7"/>
        <v>0</v>
      </c>
      <c r="U62" s="21">
        <v>0</v>
      </c>
      <c r="V62" s="21">
        <f t="shared" si="8"/>
        <v>0</v>
      </c>
      <c r="W62" s="21">
        <v>0</v>
      </c>
      <c r="X62" s="21">
        <f t="shared" si="9"/>
        <v>0</v>
      </c>
      <c r="Y62" s="21">
        <v>88906</v>
      </c>
      <c r="Z62" s="21">
        <f t="shared" si="10"/>
        <v>14.295867502813957</v>
      </c>
      <c r="AA62" s="21">
        <v>92133</v>
      </c>
      <c r="AB62" s="21">
        <f t="shared" si="11"/>
        <v>14.814761215629522</v>
      </c>
      <c r="AC62" s="21">
        <v>3475</v>
      </c>
      <c r="AD62" s="21">
        <f t="shared" si="12"/>
        <v>0.55877150667309861</v>
      </c>
      <c r="AE62" s="21">
        <v>10716</v>
      </c>
      <c r="AF62" s="21">
        <f t="shared" si="13"/>
        <v>1.7231066087795466</v>
      </c>
      <c r="AG62" s="21">
        <v>11125</v>
      </c>
      <c r="AH62" s="21">
        <f t="shared" si="14"/>
        <v>1.7888728091333013</v>
      </c>
      <c r="AI62" s="22">
        <f t="shared" si="15"/>
        <v>2123493</v>
      </c>
      <c r="AJ62" s="21">
        <f t="shared" si="16"/>
        <v>341.45248432223832</v>
      </c>
    </row>
    <row r="63" spans="1:36" ht="16.5" customHeight="1" x14ac:dyDescent="0.2">
      <c r="A63" s="4">
        <v>61</v>
      </c>
      <c r="B63" s="5" t="s">
        <v>226</v>
      </c>
      <c r="C63" s="6" t="s">
        <v>94</v>
      </c>
      <c r="D63" s="7">
        <v>3882</v>
      </c>
      <c r="E63" s="8">
        <v>2265465</v>
      </c>
      <c r="F63" s="8">
        <f t="shared" si="0"/>
        <v>583.58191653786707</v>
      </c>
      <c r="G63" s="8">
        <v>0</v>
      </c>
      <c r="H63" s="8">
        <f t="shared" si="1"/>
        <v>0</v>
      </c>
      <c r="I63" s="8">
        <v>0</v>
      </c>
      <c r="J63" s="8">
        <f t="shared" si="2"/>
        <v>0</v>
      </c>
      <c r="K63" s="8">
        <v>696008</v>
      </c>
      <c r="L63" s="8">
        <f t="shared" si="3"/>
        <v>179.29108706852139</v>
      </c>
      <c r="M63" s="8">
        <v>226796</v>
      </c>
      <c r="N63" s="8">
        <f t="shared" si="4"/>
        <v>58.422462648119527</v>
      </c>
      <c r="O63" s="8">
        <v>0</v>
      </c>
      <c r="P63" s="8">
        <f t="shared" si="5"/>
        <v>0</v>
      </c>
      <c r="Q63" s="8">
        <v>0</v>
      </c>
      <c r="R63" s="8">
        <f t="shared" si="6"/>
        <v>0</v>
      </c>
      <c r="S63" s="8">
        <v>0</v>
      </c>
      <c r="T63" s="8">
        <f t="shared" si="7"/>
        <v>0</v>
      </c>
      <c r="U63" s="8">
        <v>0</v>
      </c>
      <c r="V63" s="8">
        <f t="shared" si="8"/>
        <v>0</v>
      </c>
      <c r="W63" s="8">
        <v>0</v>
      </c>
      <c r="X63" s="8">
        <f t="shared" si="9"/>
        <v>0</v>
      </c>
      <c r="Y63" s="8">
        <v>189935</v>
      </c>
      <c r="Z63" s="8">
        <f t="shared" si="10"/>
        <v>48.927099433281811</v>
      </c>
      <c r="AA63" s="8">
        <v>87705</v>
      </c>
      <c r="AB63" s="8">
        <f t="shared" si="11"/>
        <v>22.592735703245751</v>
      </c>
      <c r="AC63" s="8">
        <v>1976483</v>
      </c>
      <c r="AD63" s="8">
        <f t="shared" si="12"/>
        <v>509.14039155074704</v>
      </c>
      <c r="AE63" s="8">
        <v>5776</v>
      </c>
      <c r="AF63" s="8">
        <f t="shared" si="13"/>
        <v>1.487892838742916</v>
      </c>
      <c r="AG63" s="8">
        <v>35130</v>
      </c>
      <c r="AH63" s="8">
        <f t="shared" si="14"/>
        <v>9.0494590417310672</v>
      </c>
      <c r="AI63" s="9">
        <f t="shared" si="15"/>
        <v>5483298</v>
      </c>
      <c r="AJ63" s="8">
        <f t="shared" si="16"/>
        <v>1412.4930448222565</v>
      </c>
    </row>
    <row r="64" spans="1:36" ht="16.5" customHeight="1" x14ac:dyDescent="0.2">
      <c r="A64" s="11">
        <v>62</v>
      </c>
      <c r="B64" s="12" t="s">
        <v>226</v>
      </c>
      <c r="C64" s="13" t="s">
        <v>95</v>
      </c>
      <c r="D64" s="14">
        <v>2039</v>
      </c>
      <c r="E64" s="15">
        <v>216641</v>
      </c>
      <c r="F64" s="15">
        <f t="shared" si="0"/>
        <v>106.2486512996567</v>
      </c>
      <c r="G64" s="15">
        <v>0</v>
      </c>
      <c r="H64" s="15">
        <f t="shared" si="1"/>
        <v>0</v>
      </c>
      <c r="I64" s="15">
        <v>0</v>
      </c>
      <c r="J64" s="15">
        <f t="shared" si="2"/>
        <v>0</v>
      </c>
      <c r="K64" s="15">
        <v>63815</v>
      </c>
      <c r="L64" s="15">
        <f t="shared" si="3"/>
        <v>31.297204512015693</v>
      </c>
      <c r="M64" s="15">
        <v>0</v>
      </c>
      <c r="N64" s="15">
        <f t="shared" si="4"/>
        <v>0</v>
      </c>
      <c r="O64" s="15">
        <v>0</v>
      </c>
      <c r="P64" s="15">
        <f t="shared" si="5"/>
        <v>0</v>
      </c>
      <c r="Q64" s="15">
        <v>339</v>
      </c>
      <c r="R64" s="15">
        <f t="shared" si="6"/>
        <v>0.1662579695929377</v>
      </c>
      <c r="S64" s="15">
        <v>0</v>
      </c>
      <c r="T64" s="15">
        <f t="shared" si="7"/>
        <v>0</v>
      </c>
      <c r="U64" s="15">
        <v>0</v>
      </c>
      <c r="V64" s="15">
        <f t="shared" si="8"/>
        <v>0</v>
      </c>
      <c r="W64" s="15">
        <v>0</v>
      </c>
      <c r="X64" s="15">
        <f t="shared" si="9"/>
        <v>0</v>
      </c>
      <c r="Y64" s="15">
        <v>8219</v>
      </c>
      <c r="Z64" s="15">
        <f t="shared" si="10"/>
        <v>4.0308974987739088</v>
      </c>
      <c r="AA64" s="15">
        <v>47225</v>
      </c>
      <c r="AB64" s="15">
        <f t="shared" si="11"/>
        <v>23.160863168219716</v>
      </c>
      <c r="AC64" s="15">
        <v>45858</v>
      </c>
      <c r="AD64" s="15">
        <f t="shared" si="12"/>
        <v>22.490436488474742</v>
      </c>
      <c r="AE64" s="15">
        <v>304</v>
      </c>
      <c r="AF64" s="15">
        <f t="shared" si="13"/>
        <v>0.14909269249632173</v>
      </c>
      <c r="AG64" s="15">
        <v>32646</v>
      </c>
      <c r="AH64" s="15">
        <f t="shared" si="14"/>
        <v>16.010789602746446</v>
      </c>
      <c r="AI64" s="16">
        <f t="shared" si="15"/>
        <v>415047</v>
      </c>
      <c r="AJ64" s="15">
        <f t="shared" si="16"/>
        <v>203.55419323197646</v>
      </c>
    </row>
    <row r="65" spans="1:36" ht="16.5" customHeight="1" x14ac:dyDescent="0.2">
      <c r="A65" s="11">
        <v>63</v>
      </c>
      <c r="B65" s="12" t="s">
        <v>226</v>
      </c>
      <c r="C65" s="13" t="s">
        <v>96</v>
      </c>
      <c r="D65" s="14">
        <v>2202</v>
      </c>
      <c r="E65" s="15">
        <v>1388221</v>
      </c>
      <c r="F65" s="15">
        <f t="shared" si="0"/>
        <v>630.43642143505906</v>
      </c>
      <c r="G65" s="15">
        <v>0</v>
      </c>
      <c r="H65" s="15">
        <f t="shared" si="1"/>
        <v>0</v>
      </c>
      <c r="I65" s="15">
        <v>0</v>
      </c>
      <c r="J65" s="15">
        <f t="shared" si="2"/>
        <v>0</v>
      </c>
      <c r="K65" s="15">
        <v>97498</v>
      </c>
      <c r="L65" s="15">
        <f t="shared" si="3"/>
        <v>44.277020890099912</v>
      </c>
      <c r="M65" s="15">
        <v>159123</v>
      </c>
      <c r="N65" s="15">
        <f t="shared" si="4"/>
        <v>72.262942779291549</v>
      </c>
      <c r="O65" s="15">
        <v>0</v>
      </c>
      <c r="P65" s="15">
        <f t="shared" si="5"/>
        <v>0</v>
      </c>
      <c r="Q65" s="15">
        <v>22205</v>
      </c>
      <c r="R65" s="15">
        <f t="shared" si="6"/>
        <v>10.084014532243415</v>
      </c>
      <c r="S65" s="15">
        <v>0</v>
      </c>
      <c r="T65" s="15">
        <f t="shared" si="7"/>
        <v>0</v>
      </c>
      <c r="U65" s="15">
        <v>0</v>
      </c>
      <c r="V65" s="15">
        <f t="shared" si="8"/>
        <v>0</v>
      </c>
      <c r="W65" s="15">
        <v>0</v>
      </c>
      <c r="X65" s="15">
        <f t="shared" si="9"/>
        <v>0</v>
      </c>
      <c r="Y65" s="15">
        <v>42162</v>
      </c>
      <c r="Z65" s="15">
        <f t="shared" si="10"/>
        <v>19.147138964577657</v>
      </c>
      <c r="AA65" s="15">
        <v>82905</v>
      </c>
      <c r="AB65" s="15">
        <f t="shared" si="11"/>
        <v>37.649863760217983</v>
      </c>
      <c r="AC65" s="15">
        <v>4257</v>
      </c>
      <c r="AD65" s="15">
        <f t="shared" si="12"/>
        <v>1.9332425068119892</v>
      </c>
      <c r="AE65" s="15">
        <v>3772</v>
      </c>
      <c r="AF65" s="15">
        <f t="shared" si="13"/>
        <v>1.7129881925522252</v>
      </c>
      <c r="AG65" s="15">
        <v>445096</v>
      </c>
      <c r="AH65" s="15">
        <f t="shared" si="14"/>
        <v>202.13260672116257</v>
      </c>
      <c r="AI65" s="16">
        <f t="shared" si="15"/>
        <v>2245239</v>
      </c>
      <c r="AJ65" s="15">
        <f t="shared" si="16"/>
        <v>1019.6362397820163</v>
      </c>
    </row>
    <row r="66" spans="1:36" ht="16.5" customHeight="1" x14ac:dyDescent="0.2">
      <c r="A66" s="11">
        <v>64</v>
      </c>
      <c r="B66" s="12" t="s">
        <v>226</v>
      </c>
      <c r="C66" s="13" t="s">
        <v>97</v>
      </c>
      <c r="D66" s="14">
        <v>2263</v>
      </c>
      <c r="E66" s="15">
        <v>355579</v>
      </c>
      <c r="F66" s="15">
        <f t="shared" si="0"/>
        <v>157.12726469288555</v>
      </c>
      <c r="G66" s="15">
        <v>0</v>
      </c>
      <c r="H66" s="15">
        <f t="shared" si="1"/>
        <v>0</v>
      </c>
      <c r="I66" s="15">
        <v>0</v>
      </c>
      <c r="J66" s="15">
        <f t="shared" si="2"/>
        <v>0</v>
      </c>
      <c r="K66" s="15">
        <v>98209</v>
      </c>
      <c r="L66" s="15">
        <f t="shared" si="3"/>
        <v>43.397702165267347</v>
      </c>
      <c r="M66" s="15">
        <v>0</v>
      </c>
      <c r="N66" s="15">
        <f t="shared" si="4"/>
        <v>0</v>
      </c>
      <c r="O66" s="15">
        <v>0</v>
      </c>
      <c r="P66" s="15">
        <f t="shared" si="5"/>
        <v>0</v>
      </c>
      <c r="Q66" s="15">
        <v>2502</v>
      </c>
      <c r="R66" s="15">
        <f t="shared" si="6"/>
        <v>1.1056120194432171</v>
      </c>
      <c r="S66" s="15">
        <v>0</v>
      </c>
      <c r="T66" s="15">
        <f t="shared" si="7"/>
        <v>0</v>
      </c>
      <c r="U66" s="15">
        <v>0</v>
      </c>
      <c r="V66" s="15">
        <f t="shared" si="8"/>
        <v>0</v>
      </c>
      <c r="W66" s="15">
        <v>0</v>
      </c>
      <c r="X66" s="15">
        <f t="shared" si="9"/>
        <v>0</v>
      </c>
      <c r="Y66" s="15">
        <v>4786</v>
      </c>
      <c r="Z66" s="15">
        <f t="shared" si="10"/>
        <v>2.1148917366327882</v>
      </c>
      <c r="AA66" s="15">
        <v>49100</v>
      </c>
      <c r="AB66" s="15">
        <f t="shared" si="11"/>
        <v>21.696862571807337</v>
      </c>
      <c r="AC66" s="15">
        <v>0</v>
      </c>
      <c r="AD66" s="15">
        <f t="shared" si="12"/>
        <v>0</v>
      </c>
      <c r="AE66" s="15">
        <v>2739</v>
      </c>
      <c r="AF66" s="15">
        <f t="shared" si="13"/>
        <v>1.210340256296951</v>
      </c>
      <c r="AG66" s="15">
        <v>7489</v>
      </c>
      <c r="AH66" s="15">
        <f t="shared" si="14"/>
        <v>3.3093239063190456</v>
      </c>
      <c r="AI66" s="16">
        <f t="shared" si="15"/>
        <v>520404</v>
      </c>
      <c r="AJ66" s="15">
        <f t="shared" si="16"/>
        <v>229.96199734865223</v>
      </c>
    </row>
    <row r="67" spans="1:36" ht="16.5" customHeight="1" x14ac:dyDescent="0.2">
      <c r="A67" s="17">
        <v>65</v>
      </c>
      <c r="B67" s="18" t="s">
        <v>226</v>
      </c>
      <c r="C67" s="19" t="s">
        <v>98</v>
      </c>
      <c r="D67" s="20">
        <v>8297</v>
      </c>
      <c r="E67" s="21">
        <v>1569192</v>
      </c>
      <c r="F67" s="21">
        <f t="shared" si="0"/>
        <v>189.12763649511871</v>
      </c>
      <c r="G67" s="21">
        <v>2354</v>
      </c>
      <c r="H67" s="21">
        <f t="shared" si="1"/>
        <v>0.28371700614680007</v>
      </c>
      <c r="I67" s="21">
        <v>0</v>
      </c>
      <c r="J67" s="21">
        <f t="shared" si="2"/>
        <v>0</v>
      </c>
      <c r="K67" s="21">
        <v>476113</v>
      </c>
      <c r="L67" s="21">
        <f t="shared" si="3"/>
        <v>57.38375316379414</v>
      </c>
      <c r="M67" s="21">
        <v>269240</v>
      </c>
      <c r="N67" s="21">
        <f t="shared" si="4"/>
        <v>32.450283234904184</v>
      </c>
      <c r="O67" s="21">
        <v>0</v>
      </c>
      <c r="P67" s="21">
        <f t="shared" si="5"/>
        <v>0</v>
      </c>
      <c r="Q67" s="21">
        <v>0</v>
      </c>
      <c r="R67" s="21">
        <f t="shared" si="6"/>
        <v>0</v>
      </c>
      <c r="S67" s="21">
        <v>0</v>
      </c>
      <c r="T67" s="21">
        <f t="shared" si="7"/>
        <v>0</v>
      </c>
      <c r="U67" s="21">
        <v>0</v>
      </c>
      <c r="V67" s="21">
        <f t="shared" si="8"/>
        <v>0</v>
      </c>
      <c r="W67" s="21">
        <v>11686</v>
      </c>
      <c r="X67" s="21">
        <f t="shared" si="9"/>
        <v>1.4084608894781245</v>
      </c>
      <c r="Y67" s="21">
        <v>281439</v>
      </c>
      <c r="Z67" s="21">
        <f t="shared" si="10"/>
        <v>33.92057370133783</v>
      </c>
      <c r="AA67" s="21">
        <v>68550</v>
      </c>
      <c r="AB67" s="21">
        <f t="shared" si="11"/>
        <v>8.2620224177413526</v>
      </c>
      <c r="AC67" s="21">
        <v>239041</v>
      </c>
      <c r="AD67" s="21">
        <f t="shared" si="12"/>
        <v>28.810533927925757</v>
      </c>
      <c r="AE67" s="21">
        <v>24372</v>
      </c>
      <c r="AF67" s="21">
        <f t="shared" si="13"/>
        <v>2.9374472700976257</v>
      </c>
      <c r="AG67" s="21">
        <v>211381</v>
      </c>
      <c r="AH67" s="21">
        <f t="shared" si="14"/>
        <v>25.476798842955287</v>
      </c>
      <c r="AI67" s="22">
        <f t="shared" si="15"/>
        <v>3153368</v>
      </c>
      <c r="AJ67" s="21">
        <f t="shared" si="16"/>
        <v>380.06122694949983</v>
      </c>
    </row>
    <row r="68" spans="1:36" ht="16.5" customHeight="1" x14ac:dyDescent="0.2">
      <c r="A68" s="4">
        <v>66</v>
      </c>
      <c r="B68" s="5" t="s">
        <v>226</v>
      </c>
      <c r="C68" s="6" t="s">
        <v>99</v>
      </c>
      <c r="D68" s="7">
        <v>2023</v>
      </c>
      <c r="E68" s="8">
        <v>393936</v>
      </c>
      <c r="F68" s="8">
        <f t="shared" ref="F68:F71" si="17">IFERROR(E68/$D68,0)</f>
        <v>194.72862086010875</v>
      </c>
      <c r="G68" s="8">
        <v>0</v>
      </c>
      <c r="H68" s="8">
        <f t="shared" ref="H68:H71" si="18">IFERROR(G68/$D68,0)</f>
        <v>0</v>
      </c>
      <c r="I68" s="8">
        <v>0</v>
      </c>
      <c r="J68" s="8">
        <f t="shared" ref="J68:J71" si="19">IFERROR(I68/$D68,0)</f>
        <v>0</v>
      </c>
      <c r="K68" s="8">
        <v>175399</v>
      </c>
      <c r="L68" s="8">
        <f t="shared" ref="L68:L71" si="20">IFERROR(K68/$D68,0)</f>
        <v>86.702422145328725</v>
      </c>
      <c r="M68" s="8">
        <v>0</v>
      </c>
      <c r="N68" s="8">
        <f t="shared" ref="N68:N71" si="21">IFERROR(M68/$D68,0)</f>
        <v>0</v>
      </c>
      <c r="O68" s="8">
        <v>0</v>
      </c>
      <c r="P68" s="8">
        <f t="shared" ref="P68:P71" si="22">IFERROR(O68/$D68,0)</f>
        <v>0</v>
      </c>
      <c r="Q68" s="8">
        <v>8266</v>
      </c>
      <c r="R68" s="8">
        <f t="shared" ref="R68:R71" si="23">IFERROR(Q68/$D68,0)</f>
        <v>4.0860108749382107</v>
      </c>
      <c r="S68" s="8">
        <v>0</v>
      </c>
      <c r="T68" s="8">
        <f t="shared" ref="T68:T71" si="24">IFERROR(S68/$D68,0)</f>
        <v>0</v>
      </c>
      <c r="U68" s="8">
        <v>0</v>
      </c>
      <c r="V68" s="8">
        <f t="shared" ref="V68:V71" si="25">IFERROR(U68/$D68,0)</f>
        <v>0</v>
      </c>
      <c r="W68" s="8">
        <v>0</v>
      </c>
      <c r="X68" s="8">
        <f t="shared" ref="X68:X71" si="26">IFERROR(W68/$D68,0)</f>
        <v>0</v>
      </c>
      <c r="Y68" s="8">
        <v>302265</v>
      </c>
      <c r="Z68" s="8">
        <f t="shared" ref="Z68:Z71" si="27">IFERROR(Y68/$D68,0)</f>
        <v>149.41423628274839</v>
      </c>
      <c r="AA68" s="8">
        <v>76085</v>
      </c>
      <c r="AB68" s="8">
        <f t="shared" ref="AB68:AB71" si="28">IFERROR(AA68/$D68,0)</f>
        <v>37.609985170538806</v>
      </c>
      <c r="AC68" s="8">
        <v>0</v>
      </c>
      <c r="AD68" s="8">
        <f t="shared" ref="AD68:AD71" si="29">IFERROR(AC68/$D68,0)</f>
        <v>0</v>
      </c>
      <c r="AE68" s="8">
        <v>1450</v>
      </c>
      <c r="AF68" s="8">
        <f t="shared" ref="AF68:AF71" si="30">IFERROR(AE68/$D68,0)</f>
        <v>0.71675729115175479</v>
      </c>
      <c r="AG68" s="8">
        <v>32705</v>
      </c>
      <c r="AH68" s="8">
        <f t="shared" ref="AH68:AH71" si="31">IFERROR(AG68/$D68,0)</f>
        <v>16.166584280771133</v>
      </c>
      <c r="AI68" s="9">
        <f t="shared" ref="AI68:AI71" si="32">SUM(E68,G68,I68,K68,M68,O68,Q68,S68,U68,W68,Y68,AA68,AC68,AE68,AG68)</f>
        <v>990106</v>
      </c>
      <c r="AJ68" s="8">
        <f t="shared" ref="AJ68:AJ73" si="33">IFERROR(AI68/$D68,0)</f>
        <v>489.42461690558576</v>
      </c>
    </row>
    <row r="69" spans="1:36" ht="16.5" customHeight="1" x14ac:dyDescent="0.2">
      <c r="A69" s="11">
        <v>67</v>
      </c>
      <c r="B69" s="12" t="s">
        <v>226</v>
      </c>
      <c r="C69" s="13" t="s">
        <v>100</v>
      </c>
      <c r="D69" s="14">
        <v>5519</v>
      </c>
      <c r="E69" s="15">
        <v>1650109</v>
      </c>
      <c r="F69" s="15">
        <f t="shared" si="17"/>
        <v>298.98695415836204</v>
      </c>
      <c r="G69" s="15">
        <v>0</v>
      </c>
      <c r="H69" s="15">
        <f t="shared" si="18"/>
        <v>0</v>
      </c>
      <c r="I69" s="15">
        <v>0</v>
      </c>
      <c r="J69" s="15">
        <f t="shared" si="19"/>
        <v>0</v>
      </c>
      <c r="K69" s="15">
        <v>560547</v>
      </c>
      <c r="L69" s="15">
        <f t="shared" si="20"/>
        <v>101.56676934227215</v>
      </c>
      <c r="M69" s="15">
        <v>123009</v>
      </c>
      <c r="N69" s="15">
        <f t="shared" si="21"/>
        <v>22.288276861750319</v>
      </c>
      <c r="O69" s="15">
        <v>0</v>
      </c>
      <c r="P69" s="15">
        <f t="shared" si="22"/>
        <v>0</v>
      </c>
      <c r="Q69" s="15">
        <v>0</v>
      </c>
      <c r="R69" s="15">
        <f t="shared" si="23"/>
        <v>0</v>
      </c>
      <c r="S69" s="15">
        <v>0</v>
      </c>
      <c r="T69" s="15">
        <f t="shared" si="24"/>
        <v>0</v>
      </c>
      <c r="U69" s="15">
        <v>0</v>
      </c>
      <c r="V69" s="15">
        <f t="shared" si="25"/>
        <v>0</v>
      </c>
      <c r="W69" s="15">
        <v>0</v>
      </c>
      <c r="X69" s="15">
        <f t="shared" si="26"/>
        <v>0</v>
      </c>
      <c r="Y69" s="15">
        <v>41432</v>
      </c>
      <c r="Z69" s="15">
        <f t="shared" si="27"/>
        <v>7.5071570936763905</v>
      </c>
      <c r="AA69" s="15">
        <v>0</v>
      </c>
      <c r="AB69" s="15">
        <f t="shared" si="28"/>
        <v>0</v>
      </c>
      <c r="AC69" s="15">
        <v>45429</v>
      </c>
      <c r="AD69" s="15">
        <f t="shared" si="29"/>
        <v>8.231382496829136</v>
      </c>
      <c r="AE69" s="15">
        <v>16710</v>
      </c>
      <c r="AF69" s="15">
        <f t="shared" si="30"/>
        <v>3.0277224134807028</v>
      </c>
      <c r="AG69" s="15">
        <v>483650</v>
      </c>
      <c r="AH69" s="15">
        <f t="shared" si="31"/>
        <v>87.633629280666781</v>
      </c>
      <c r="AI69" s="16">
        <f t="shared" si="32"/>
        <v>2920886</v>
      </c>
      <c r="AJ69" s="15">
        <f t="shared" si="33"/>
        <v>529.24189164703751</v>
      </c>
    </row>
    <row r="70" spans="1:36" ht="16.5" customHeight="1" x14ac:dyDescent="0.2">
      <c r="A70" s="11">
        <v>68</v>
      </c>
      <c r="B70" s="12" t="s">
        <v>226</v>
      </c>
      <c r="C70" s="13" t="s">
        <v>101</v>
      </c>
      <c r="D70" s="14">
        <v>1415</v>
      </c>
      <c r="E70" s="15">
        <v>300600</v>
      </c>
      <c r="F70" s="15">
        <f t="shared" si="17"/>
        <v>212.43816254416961</v>
      </c>
      <c r="G70" s="15">
        <v>0</v>
      </c>
      <c r="H70" s="15">
        <f t="shared" si="18"/>
        <v>0</v>
      </c>
      <c r="I70" s="15">
        <v>0</v>
      </c>
      <c r="J70" s="15">
        <f t="shared" si="19"/>
        <v>0</v>
      </c>
      <c r="K70" s="15">
        <v>60766</v>
      </c>
      <c r="L70" s="15">
        <f t="shared" si="20"/>
        <v>42.944169611307423</v>
      </c>
      <c r="M70" s="15">
        <v>35246</v>
      </c>
      <c r="N70" s="15">
        <f t="shared" si="21"/>
        <v>24.908833922261483</v>
      </c>
      <c r="O70" s="15">
        <v>0</v>
      </c>
      <c r="P70" s="15">
        <f t="shared" si="22"/>
        <v>0</v>
      </c>
      <c r="Q70" s="15">
        <v>0</v>
      </c>
      <c r="R70" s="15">
        <f t="shared" si="23"/>
        <v>0</v>
      </c>
      <c r="S70" s="15">
        <v>0</v>
      </c>
      <c r="T70" s="15">
        <f t="shared" si="24"/>
        <v>0</v>
      </c>
      <c r="U70" s="15">
        <v>0</v>
      </c>
      <c r="V70" s="15">
        <f t="shared" si="25"/>
        <v>0</v>
      </c>
      <c r="W70" s="15">
        <v>0</v>
      </c>
      <c r="X70" s="15">
        <f t="shared" si="26"/>
        <v>0</v>
      </c>
      <c r="Y70" s="15">
        <v>0</v>
      </c>
      <c r="Z70" s="15">
        <f t="shared" si="27"/>
        <v>0</v>
      </c>
      <c r="AA70" s="15">
        <v>103500</v>
      </c>
      <c r="AB70" s="15">
        <f t="shared" si="28"/>
        <v>73.144876325088333</v>
      </c>
      <c r="AC70" s="15">
        <v>1509371</v>
      </c>
      <c r="AD70" s="15">
        <f t="shared" si="29"/>
        <v>1066.6932862190813</v>
      </c>
      <c r="AE70" s="15">
        <v>8055</v>
      </c>
      <c r="AF70" s="15">
        <f t="shared" si="30"/>
        <v>5.6925795053003529</v>
      </c>
      <c r="AG70" s="15">
        <v>88058</v>
      </c>
      <c r="AH70" s="15">
        <f t="shared" si="31"/>
        <v>62.231802120141346</v>
      </c>
      <c r="AI70" s="16">
        <f t="shared" si="32"/>
        <v>2105596</v>
      </c>
      <c r="AJ70" s="15">
        <f t="shared" si="33"/>
        <v>1488.0537102473497</v>
      </c>
    </row>
    <row r="71" spans="1:36" ht="16.5" customHeight="1" x14ac:dyDescent="0.2">
      <c r="A71" s="11">
        <v>69</v>
      </c>
      <c r="B71" s="12" t="s">
        <v>226</v>
      </c>
      <c r="C71" s="13" t="s">
        <v>102</v>
      </c>
      <c r="D71" s="14">
        <v>4595</v>
      </c>
      <c r="E71" s="15">
        <v>718753</v>
      </c>
      <c r="F71" s="15">
        <f t="shared" si="17"/>
        <v>156.42067464635474</v>
      </c>
      <c r="G71" s="15">
        <v>0</v>
      </c>
      <c r="H71" s="15">
        <f t="shared" si="18"/>
        <v>0</v>
      </c>
      <c r="I71" s="15">
        <v>0</v>
      </c>
      <c r="J71" s="15">
        <f t="shared" si="19"/>
        <v>0</v>
      </c>
      <c r="K71" s="15">
        <v>257127</v>
      </c>
      <c r="L71" s="15">
        <f t="shared" si="20"/>
        <v>55.957997823721435</v>
      </c>
      <c r="M71" s="15">
        <v>97024</v>
      </c>
      <c r="N71" s="15">
        <f t="shared" si="21"/>
        <v>21.115125136017411</v>
      </c>
      <c r="O71" s="15">
        <v>0</v>
      </c>
      <c r="P71" s="15">
        <f t="shared" si="22"/>
        <v>0</v>
      </c>
      <c r="Q71" s="15">
        <v>0</v>
      </c>
      <c r="R71" s="15">
        <f t="shared" si="23"/>
        <v>0</v>
      </c>
      <c r="S71" s="15">
        <v>0</v>
      </c>
      <c r="T71" s="15">
        <f t="shared" si="24"/>
        <v>0</v>
      </c>
      <c r="U71" s="15">
        <v>0</v>
      </c>
      <c r="V71" s="15">
        <f t="shared" si="25"/>
        <v>0</v>
      </c>
      <c r="W71" s="15">
        <v>0</v>
      </c>
      <c r="X71" s="15">
        <f t="shared" si="26"/>
        <v>0</v>
      </c>
      <c r="Y71" s="15">
        <v>206086</v>
      </c>
      <c r="Z71" s="15">
        <f t="shared" si="27"/>
        <v>44.850054406964091</v>
      </c>
      <c r="AA71" s="15">
        <v>92500</v>
      </c>
      <c r="AB71" s="15">
        <f t="shared" si="28"/>
        <v>20.130576713819369</v>
      </c>
      <c r="AC71" s="15">
        <v>178206</v>
      </c>
      <c r="AD71" s="15">
        <f t="shared" si="29"/>
        <v>38.782589771490748</v>
      </c>
      <c r="AE71" s="15">
        <v>7802</v>
      </c>
      <c r="AF71" s="15">
        <f t="shared" si="30"/>
        <v>1.6979325353645267</v>
      </c>
      <c r="AG71" s="15">
        <v>150868</v>
      </c>
      <c r="AH71" s="15">
        <f t="shared" si="31"/>
        <v>32.833079434167573</v>
      </c>
      <c r="AI71" s="16">
        <f t="shared" si="32"/>
        <v>1708366</v>
      </c>
      <c r="AJ71" s="15">
        <f t="shared" si="33"/>
        <v>371.78803046789989</v>
      </c>
    </row>
    <row r="72" spans="1:36" ht="16.5" customHeight="1" x14ac:dyDescent="0.2">
      <c r="A72" s="17">
        <v>396</v>
      </c>
      <c r="B72" s="18"/>
      <c r="C72" s="19" t="s">
        <v>103</v>
      </c>
      <c r="D72" s="20">
        <v>29468</v>
      </c>
      <c r="E72" s="21">
        <v>42391794</v>
      </c>
      <c r="F72" s="21">
        <v>1438.5704493009366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1030267</v>
      </c>
      <c r="V72" s="21">
        <v>34.96223021582734</v>
      </c>
      <c r="W72" s="21">
        <v>0</v>
      </c>
      <c r="X72" s="21">
        <v>0</v>
      </c>
      <c r="Y72" s="21">
        <v>363270</v>
      </c>
      <c r="Z72" s="21">
        <v>12.327609610424867</v>
      </c>
      <c r="AA72" s="21">
        <v>182361</v>
      </c>
      <c r="AB72" s="21">
        <v>6.1884416994706122</v>
      </c>
      <c r="AC72" s="21">
        <v>2598</v>
      </c>
      <c r="AD72" s="21">
        <v>8.8163431518935798E-2</v>
      </c>
      <c r="AE72" s="21">
        <v>84656</v>
      </c>
      <c r="AF72" s="21">
        <v>2.8728111850142528</v>
      </c>
      <c r="AG72" s="21">
        <v>189441</v>
      </c>
      <c r="AH72" s="21">
        <v>6.4287023211619383</v>
      </c>
      <c r="AI72" s="22">
        <v>44244387</v>
      </c>
      <c r="AJ72" s="21">
        <v>1501.4384077643545</v>
      </c>
    </row>
    <row r="73" spans="1:36" ht="16.5" customHeight="1" thickBot="1" x14ac:dyDescent="0.25">
      <c r="A73" s="23"/>
      <c r="B73" s="24"/>
      <c r="C73" s="25" t="s">
        <v>104</v>
      </c>
      <c r="D73" s="26">
        <f>SUM(D3:D72)</f>
        <v>674876</v>
      </c>
      <c r="E73" s="27">
        <f>SUM(E3:E72)</f>
        <v>190199803</v>
      </c>
      <c r="F73" s="27">
        <f t="shared" ref="F73" si="34">IFERROR(E73/$D73,0)</f>
        <v>281.82925900461714</v>
      </c>
      <c r="G73" s="27">
        <f t="shared" ref="G73" si="35">SUM(G3:G72)</f>
        <v>4532603</v>
      </c>
      <c r="H73" s="27">
        <f t="shared" ref="H73" si="36">IFERROR(G73/$D73,0)</f>
        <v>6.7162011984423806</v>
      </c>
      <c r="I73" s="27">
        <f t="shared" ref="I73" si="37">SUM(I3:I72)</f>
        <v>3821172</v>
      </c>
      <c r="J73" s="27">
        <f t="shared" ref="J73" si="38">IFERROR(I73/$D73,0)</f>
        <v>5.6620356924827675</v>
      </c>
      <c r="K73" s="27">
        <f t="shared" ref="K73" si="39">SUM(K3:K72)</f>
        <v>45403251</v>
      </c>
      <c r="L73" s="27">
        <f t="shared" ref="L73" si="40">IFERROR(K73/$D73,0)</f>
        <v>67.27643448574257</v>
      </c>
      <c r="M73" s="27">
        <f t="shared" ref="M73" si="41">SUM(M3:M72)</f>
        <v>32353067</v>
      </c>
      <c r="N73" s="27">
        <f t="shared" ref="N73" si="42">IFERROR(M73/$D73,0)</f>
        <v>47.939276252230037</v>
      </c>
      <c r="O73" s="27">
        <f t="shared" ref="O73" si="43">SUM(O3:O72)</f>
        <v>7752</v>
      </c>
      <c r="P73" s="27">
        <f t="shared" ref="P73" si="44">IFERROR(O73/$D73,0)</f>
        <v>1.1486554567061208E-2</v>
      </c>
      <c r="Q73" s="27">
        <f t="shared" ref="Q73" si="45">SUM(Q3:Q72)</f>
        <v>823475</v>
      </c>
      <c r="R73" s="27">
        <f t="shared" ref="R73" si="46">IFERROR(Q73/$D73,0)</f>
        <v>1.2201871158553572</v>
      </c>
      <c r="S73" s="27">
        <f t="shared" ref="S73" si="47">SUM(S3:S72)</f>
        <v>1376754</v>
      </c>
      <c r="T73" s="27">
        <f t="shared" ref="T73" si="48">IFERROR(S73/$D73,0)</f>
        <v>2.0400103130056486</v>
      </c>
      <c r="U73" s="27">
        <f t="shared" ref="U73" si="49">SUM(U3:U72)</f>
        <v>1616053</v>
      </c>
      <c r="V73" s="27">
        <f t="shared" ref="V73" si="50">IFERROR(U73/$D73,0)</f>
        <v>2.3945924881015177</v>
      </c>
      <c r="W73" s="27">
        <f t="shared" ref="W73" si="51">SUM(W3:W72)</f>
        <v>50871</v>
      </c>
      <c r="X73" s="27">
        <f t="shared" ref="X73" si="52">IFERROR(W73/$D73,0)</f>
        <v>7.5378291715811493E-2</v>
      </c>
      <c r="Y73" s="27">
        <f t="shared" ref="Y73" si="53">SUM(Y3:Y72)</f>
        <v>13555797</v>
      </c>
      <c r="Z73" s="27">
        <f t="shared" ref="Z73" si="54">IFERROR(Y73/$D73,0)</f>
        <v>20.086352159507822</v>
      </c>
      <c r="AA73" s="27">
        <f t="shared" ref="AA73" si="55">SUM(AA3:AA72)</f>
        <v>6649211</v>
      </c>
      <c r="AB73" s="27">
        <f t="shared" ref="AB73" si="56">IFERROR(AA73/$D73,0)</f>
        <v>9.8524929023998489</v>
      </c>
      <c r="AC73" s="27">
        <f t="shared" ref="AC73" si="57">SUM(AC3:AC72)</f>
        <v>31378782</v>
      </c>
      <c r="AD73" s="27">
        <f t="shared" ref="AD73" si="58">IFERROR(AC73/$D73,0)</f>
        <v>46.495625863121525</v>
      </c>
      <c r="AE73" s="27">
        <f t="shared" ref="AE73" si="59">SUM(AE3:AE72)</f>
        <v>2038082</v>
      </c>
      <c r="AF73" s="27">
        <f t="shared" ref="AF73" si="60">IFERROR(AE73/$D73,0)</f>
        <v>3.0199355140796236</v>
      </c>
      <c r="AG73" s="27">
        <f t="shared" ref="AG73" si="61">SUM(AG3:AG72)</f>
        <v>14751192</v>
      </c>
      <c r="AH73" s="27">
        <f t="shared" ref="AH73" si="62">IFERROR(AG73/$D73,0)</f>
        <v>21.857633105933534</v>
      </c>
      <c r="AI73" s="28">
        <f t="shared" ref="AI73" si="63">SUM(AI3:AI72)</f>
        <v>348557865</v>
      </c>
      <c r="AJ73" s="27">
        <f t="shared" si="33"/>
        <v>516.47690094180268</v>
      </c>
    </row>
    <row r="74" spans="1:36" ht="8.25" customHeight="1" thickTop="1" x14ac:dyDescent="0.2">
      <c r="A74" s="29"/>
      <c r="B74" s="30"/>
      <c r="C74" s="31"/>
      <c r="D74" s="32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3"/>
      <c r="AJ74" s="31"/>
    </row>
    <row r="75" spans="1:36" ht="16.5" customHeight="1" x14ac:dyDescent="0.2">
      <c r="A75" s="4">
        <v>318001</v>
      </c>
      <c r="B75" s="5" t="s">
        <v>226</v>
      </c>
      <c r="C75" s="6" t="s">
        <v>105</v>
      </c>
      <c r="D75" s="7">
        <v>1441</v>
      </c>
      <c r="E75" s="8">
        <v>26893</v>
      </c>
      <c r="F75" s="8">
        <f t="shared" ref="F75:F78" si="64">IFERROR(E75/$D75,0)</f>
        <v>18.662734212352532</v>
      </c>
      <c r="G75" s="8">
        <v>0</v>
      </c>
      <c r="H75" s="8">
        <f t="shared" ref="H75:H78" si="65">IFERROR(G75/$D75,0)</f>
        <v>0</v>
      </c>
      <c r="I75" s="8">
        <v>0</v>
      </c>
      <c r="J75" s="8">
        <f t="shared" ref="J75:J78" si="66">IFERROR(I75/$D75,0)</f>
        <v>0</v>
      </c>
      <c r="K75" s="8">
        <v>0</v>
      </c>
      <c r="L75" s="8">
        <f t="shared" ref="L75:L78" si="67">IFERROR(K75/$D75,0)</f>
        <v>0</v>
      </c>
      <c r="M75" s="8">
        <v>0</v>
      </c>
      <c r="N75" s="8">
        <f t="shared" ref="N75:N78" si="68">IFERROR(M75/$D75,0)</f>
        <v>0</v>
      </c>
      <c r="O75" s="8">
        <v>0</v>
      </c>
      <c r="P75" s="8">
        <f t="shared" ref="P75:P78" si="69">IFERROR(O75/$D75,0)</f>
        <v>0</v>
      </c>
      <c r="Q75" s="8">
        <v>0</v>
      </c>
      <c r="R75" s="8">
        <f t="shared" ref="R75:R78" si="70">IFERROR(Q75/$D75,0)</f>
        <v>0</v>
      </c>
      <c r="S75" s="8">
        <v>0</v>
      </c>
      <c r="T75" s="8">
        <f t="shared" ref="T75:T78" si="71">IFERROR(S75/$D75,0)</f>
        <v>0</v>
      </c>
      <c r="U75" s="8">
        <v>0</v>
      </c>
      <c r="V75" s="8">
        <f t="shared" ref="V75:V78" si="72">IFERROR(U75/$D75,0)</f>
        <v>0</v>
      </c>
      <c r="W75" s="8">
        <v>0</v>
      </c>
      <c r="X75" s="8">
        <f t="shared" ref="X75:X78" si="73">IFERROR(W75/$D75,0)</f>
        <v>0</v>
      </c>
      <c r="Y75" s="8">
        <v>0</v>
      </c>
      <c r="Z75" s="8">
        <f t="shared" ref="Z75:Z78" si="74">IFERROR(Y75/$D75,0)</f>
        <v>0</v>
      </c>
      <c r="AA75" s="8">
        <v>16059</v>
      </c>
      <c r="AB75" s="8">
        <f t="shared" ref="AB75:AB78" si="75">IFERROR(AA75/$D75,0)</f>
        <v>11.144344205412908</v>
      </c>
      <c r="AC75" s="8">
        <v>0</v>
      </c>
      <c r="AD75" s="8">
        <f t="shared" ref="AD75:AD78" si="76">IFERROR(AC75/$D75,0)</f>
        <v>0</v>
      </c>
      <c r="AE75" s="8">
        <v>175</v>
      </c>
      <c r="AF75" s="8">
        <f t="shared" ref="AF75:AF78" si="77">IFERROR(AE75/$D75,0)</f>
        <v>0.12144344205412907</v>
      </c>
      <c r="AG75" s="8">
        <v>0</v>
      </c>
      <c r="AH75" s="8">
        <f t="shared" ref="AH75:AH78" si="78">IFERROR(AG75/$D75,0)</f>
        <v>0</v>
      </c>
      <c r="AI75" s="16">
        <f t="shared" ref="AI75:AI77" si="79">SUM(E75,G75,I75,K75,M75,O75,Q75,S75,U75,W75,Y75,AA75,AC75,AE75,AG75)</f>
        <v>43127</v>
      </c>
      <c r="AJ75" s="8">
        <f t="shared" ref="AJ75:AJ78" si="80">IFERROR(AI75/$D75,0)</f>
        <v>29.928521859819568</v>
      </c>
    </row>
    <row r="76" spans="1:36" ht="16.5" customHeight="1" x14ac:dyDescent="0.2">
      <c r="A76" s="11">
        <v>319001</v>
      </c>
      <c r="B76" s="12" t="s">
        <v>226</v>
      </c>
      <c r="C76" s="13" t="s">
        <v>106</v>
      </c>
      <c r="D76" s="14">
        <v>601</v>
      </c>
      <c r="E76" s="15">
        <v>0</v>
      </c>
      <c r="F76" s="15">
        <f t="shared" si="64"/>
        <v>0</v>
      </c>
      <c r="G76" s="15">
        <v>0</v>
      </c>
      <c r="H76" s="15">
        <f t="shared" si="65"/>
        <v>0</v>
      </c>
      <c r="I76" s="15">
        <v>0</v>
      </c>
      <c r="J76" s="15">
        <f t="shared" si="66"/>
        <v>0</v>
      </c>
      <c r="K76" s="15">
        <v>0</v>
      </c>
      <c r="L76" s="15">
        <f t="shared" si="67"/>
        <v>0</v>
      </c>
      <c r="M76" s="15">
        <v>0</v>
      </c>
      <c r="N76" s="15">
        <f t="shared" si="68"/>
        <v>0</v>
      </c>
      <c r="O76" s="15">
        <v>0</v>
      </c>
      <c r="P76" s="15">
        <f t="shared" si="69"/>
        <v>0</v>
      </c>
      <c r="Q76" s="15">
        <v>0</v>
      </c>
      <c r="R76" s="15">
        <f t="shared" si="70"/>
        <v>0</v>
      </c>
      <c r="S76" s="15">
        <v>0</v>
      </c>
      <c r="T76" s="15">
        <f t="shared" si="71"/>
        <v>0</v>
      </c>
      <c r="U76" s="15">
        <v>0</v>
      </c>
      <c r="V76" s="15">
        <f t="shared" si="72"/>
        <v>0</v>
      </c>
      <c r="W76" s="15">
        <v>0</v>
      </c>
      <c r="X76" s="15">
        <f t="shared" si="73"/>
        <v>0</v>
      </c>
      <c r="Y76" s="15">
        <v>0</v>
      </c>
      <c r="Z76" s="15">
        <f t="shared" si="74"/>
        <v>0</v>
      </c>
      <c r="AA76" s="15">
        <v>0</v>
      </c>
      <c r="AB76" s="15">
        <f t="shared" si="75"/>
        <v>0</v>
      </c>
      <c r="AC76" s="15">
        <v>0</v>
      </c>
      <c r="AD76" s="15">
        <f t="shared" si="76"/>
        <v>0</v>
      </c>
      <c r="AE76" s="15">
        <v>0</v>
      </c>
      <c r="AF76" s="15">
        <f t="shared" si="77"/>
        <v>0</v>
      </c>
      <c r="AG76" s="15">
        <v>0</v>
      </c>
      <c r="AH76" s="15">
        <f t="shared" si="78"/>
        <v>0</v>
      </c>
      <c r="AI76" s="16">
        <f t="shared" si="79"/>
        <v>0</v>
      </c>
      <c r="AJ76" s="15">
        <f t="shared" si="80"/>
        <v>0</v>
      </c>
    </row>
    <row r="77" spans="1:36" ht="16.5" customHeight="1" x14ac:dyDescent="0.2">
      <c r="A77" s="11" t="s">
        <v>107</v>
      </c>
      <c r="B77" s="12" t="s">
        <v>226</v>
      </c>
      <c r="C77" s="13" t="s">
        <v>108</v>
      </c>
      <c r="D77" s="14">
        <v>230</v>
      </c>
      <c r="E77" s="15">
        <v>0</v>
      </c>
      <c r="F77" s="15">
        <f t="shared" si="64"/>
        <v>0</v>
      </c>
      <c r="G77" s="15">
        <v>0</v>
      </c>
      <c r="H77" s="15">
        <f t="shared" si="65"/>
        <v>0</v>
      </c>
      <c r="I77" s="15">
        <v>0</v>
      </c>
      <c r="J77" s="15">
        <f t="shared" si="66"/>
        <v>0</v>
      </c>
      <c r="K77" s="15">
        <v>0</v>
      </c>
      <c r="L77" s="15">
        <f t="shared" si="67"/>
        <v>0</v>
      </c>
      <c r="M77" s="15">
        <v>0</v>
      </c>
      <c r="N77" s="15">
        <f t="shared" si="68"/>
        <v>0</v>
      </c>
      <c r="O77" s="15">
        <v>0</v>
      </c>
      <c r="P77" s="15">
        <f t="shared" si="69"/>
        <v>0</v>
      </c>
      <c r="Q77" s="15">
        <v>0</v>
      </c>
      <c r="R77" s="15">
        <f t="shared" si="70"/>
        <v>0</v>
      </c>
      <c r="S77" s="15">
        <v>0</v>
      </c>
      <c r="T77" s="15">
        <f t="shared" si="71"/>
        <v>0</v>
      </c>
      <c r="U77" s="15">
        <v>0</v>
      </c>
      <c r="V77" s="15">
        <f t="shared" si="72"/>
        <v>0</v>
      </c>
      <c r="W77" s="15">
        <v>0</v>
      </c>
      <c r="X77" s="15">
        <f t="shared" si="73"/>
        <v>0</v>
      </c>
      <c r="Y77" s="15">
        <v>0</v>
      </c>
      <c r="Z77" s="15">
        <f t="shared" si="74"/>
        <v>0</v>
      </c>
      <c r="AA77" s="15">
        <v>0</v>
      </c>
      <c r="AB77" s="15">
        <f t="shared" si="75"/>
        <v>0</v>
      </c>
      <c r="AC77" s="15">
        <v>0</v>
      </c>
      <c r="AD77" s="15">
        <f t="shared" si="76"/>
        <v>0</v>
      </c>
      <c r="AE77" s="15">
        <v>0</v>
      </c>
      <c r="AF77" s="15">
        <f t="shared" si="77"/>
        <v>0</v>
      </c>
      <c r="AG77" s="15">
        <v>0</v>
      </c>
      <c r="AH77" s="15">
        <f t="shared" si="78"/>
        <v>0</v>
      </c>
      <c r="AI77" s="16">
        <f t="shared" si="79"/>
        <v>0</v>
      </c>
      <c r="AJ77" s="15">
        <f t="shared" si="80"/>
        <v>0</v>
      </c>
    </row>
    <row r="78" spans="1:36" ht="16.5" customHeight="1" thickBot="1" x14ac:dyDescent="0.25">
      <c r="A78" s="23"/>
      <c r="B78" s="24"/>
      <c r="C78" s="25" t="s">
        <v>109</v>
      </c>
      <c r="D78" s="26">
        <f>SUM(D75:D77)</f>
        <v>2272</v>
      </c>
      <c r="E78" s="27">
        <f>SUM(E75:E77)</f>
        <v>26893</v>
      </c>
      <c r="F78" s="27">
        <f t="shared" si="64"/>
        <v>11.836707746478874</v>
      </c>
      <c r="G78" s="27">
        <f t="shared" ref="G78" si="81">SUM(G75:G77)</f>
        <v>0</v>
      </c>
      <c r="H78" s="27">
        <f t="shared" si="65"/>
        <v>0</v>
      </c>
      <c r="I78" s="27">
        <f t="shared" ref="I78" si="82">SUM(I75:I77)</f>
        <v>0</v>
      </c>
      <c r="J78" s="27">
        <f t="shared" si="66"/>
        <v>0</v>
      </c>
      <c r="K78" s="27">
        <f t="shared" ref="K78" si="83">SUM(K75:K77)</f>
        <v>0</v>
      </c>
      <c r="L78" s="27">
        <f t="shared" si="67"/>
        <v>0</v>
      </c>
      <c r="M78" s="27">
        <f t="shared" ref="M78" si="84">SUM(M75:M77)</f>
        <v>0</v>
      </c>
      <c r="N78" s="27">
        <f t="shared" si="68"/>
        <v>0</v>
      </c>
      <c r="O78" s="27">
        <f t="shared" ref="O78" si="85">SUM(O75:O77)</f>
        <v>0</v>
      </c>
      <c r="P78" s="27">
        <f t="shared" si="69"/>
        <v>0</v>
      </c>
      <c r="Q78" s="27">
        <f t="shared" ref="Q78" si="86">SUM(Q75:Q77)</f>
        <v>0</v>
      </c>
      <c r="R78" s="27">
        <f t="shared" si="70"/>
        <v>0</v>
      </c>
      <c r="S78" s="27">
        <f t="shared" ref="S78" si="87">SUM(S75:S77)</f>
        <v>0</v>
      </c>
      <c r="T78" s="27">
        <f t="shared" si="71"/>
        <v>0</v>
      </c>
      <c r="U78" s="27">
        <f t="shared" ref="U78" si="88">SUM(U75:U77)</f>
        <v>0</v>
      </c>
      <c r="V78" s="27">
        <f t="shared" si="72"/>
        <v>0</v>
      </c>
      <c r="W78" s="27">
        <f t="shared" ref="W78" si="89">SUM(W75:W77)</f>
        <v>0</v>
      </c>
      <c r="X78" s="27">
        <f t="shared" si="73"/>
        <v>0</v>
      </c>
      <c r="Y78" s="27">
        <f t="shared" ref="Y78" si="90">SUM(Y75:Y77)</f>
        <v>0</v>
      </c>
      <c r="Z78" s="27">
        <f t="shared" si="74"/>
        <v>0</v>
      </c>
      <c r="AA78" s="27">
        <f t="shared" ref="AA78" si="91">SUM(AA75:AA77)</f>
        <v>16059</v>
      </c>
      <c r="AB78" s="27">
        <f t="shared" si="75"/>
        <v>7.0682218309859151</v>
      </c>
      <c r="AC78" s="27">
        <f t="shared" ref="AC78" si="92">SUM(AC75:AC77)</f>
        <v>0</v>
      </c>
      <c r="AD78" s="27">
        <f t="shared" si="76"/>
        <v>0</v>
      </c>
      <c r="AE78" s="27">
        <f t="shared" ref="AE78" si="93">SUM(AE75:AE77)</f>
        <v>175</v>
      </c>
      <c r="AF78" s="27">
        <f t="shared" si="77"/>
        <v>7.7024647887323938E-2</v>
      </c>
      <c r="AG78" s="27">
        <f t="shared" ref="AG78" si="94">SUM(AG75:AG77)</f>
        <v>0</v>
      </c>
      <c r="AH78" s="27">
        <f t="shared" si="78"/>
        <v>0</v>
      </c>
      <c r="AI78" s="28">
        <f t="shared" ref="AI78" si="95">SUM(AI75:AI77)</f>
        <v>43127</v>
      </c>
      <c r="AJ78" s="27">
        <f t="shared" si="80"/>
        <v>18.981954225352112</v>
      </c>
    </row>
    <row r="79" spans="1:36" ht="8.25" customHeight="1" thickTop="1" x14ac:dyDescent="0.2">
      <c r="A79" s="29"/>
      <c r="B79" s="30"/>
      <c r="C79" s="31"/>
      <c r="D79" s="32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3"/>
      <c r="AJ79" s="31"/>
    </row>
    <row r="80" spans="1:36" ht="16.5" customHeight="1" x14ac:dyDescent="0.2">
      <c r="A80" s="4">
        <v>321001</v>
      </c>
      <c r="B80" s="5" t="s">
        <v>226</v>
      </c>
      <c r="C80" s="6" t="s">
        <v>110</v>
      </c>
      <c r="D80" s="7">
        <v>306</v>
      </c>
      <c r="E80" s="8">
        <v>206478</v>
      </c>
      <c r="F80" s="8">
        <f t="shared" ref="F80:F121" si="96">IFERROR(E80/$D80,0)</f>
        <v>674.76470588235293</v>
      </c>
      <c r="G80" s="8">
        <v>0</v>
      </c>
      <c r="H80" s="8">
        <f t="shared" ref="H80:H121" si="97">IFERROR(G80/$D80,0)</f>
        <v>0</v>
      </c>
      <c r="I80" s="8">
        <v>0</v>
      </c>
      <c r="J80" s="8">
        <f t="shared" ref="J80:J121" si="98">IFERROR(I80/$D80,0)</f>
        <v>0</v>
      </c>
      <c r="K80" s="8">
        <v>0</v>
      </c>
      <c r="L80" s="8">
        <f t="shared" ref="L80:L121" si="99">IFERROR(K80/$D80,0)</f>
        <v>0</v>
      </c>
      <c r="M80" s="8">
        <v>0</v>
      </c>
      <c r="N80" s="8">
        <f t="shared" ref="N80:N121" si="100">IFERROR(M80/$D80,0)</f>
        <v>0</v>
      </c>
      <c r="O80" s="8">
        <v>0</v>
      </c>
      <c r="P80" s="8">
        <f t="shared" ref="P80:P121" si="101">IFERROR(O80/$D80,0)</f>
        <v>0</v>
      </c>
      <c r="Q80" s="8">
        <v>0</v>
      </c>
      <c r="R80" s="8">
        <f t="shared" ref="R80:R121" si="102">IFERROR(Q80/$D80,0)</f>
        <v>0</v>
      </c>
      <c r="S80" s="8">
        <v>0</v>
      </c>
      <c r="T80" s="8">
        <f t="shared" ref="T80:T121" si="103">IFERROR(S80/$D80,0)</f>
        <v>0</v>
      </c>
      <c r="U80" s="8">
        <v>0</v>
      </c>
      <c r="V80" s="8">
        <f t="shared" ref="V80:V121" si="104">IFERROR(U80/$D80,0)</f>
        <v>0</v>
      </c>
      <c r="W80" s="8">
        <v>0</v>
      </c>
      <c r="X80" s="8">
        <f t="shared" ref="X80:X121" si="105">IFERROR(W80/$D80,0)</f>
        <v>0</v>
      </c>
      <c r="Y80" s="8">
        <v>0</v>
      </c>
      <c r="Z80" s="8">
        <f t="shared" ref="Z80:Z121" si="106">IFERROR(Y80/$D80,0)</f>
        <v>0</v>
      </c>
      <c r="AA80" s="8">
        <v>18775</v>
      </c>
      <c r="AB80" s="8">
        <f t="shared" ref="AB80:AB121" si="107">IFERROR(AA80/$D80,0)</f>
        <v>61.356209150326798</v>
      </c>
      <c r="AC80" s="8">
        <v>0</v>
      </c>
      <c r="AD80" s="8">
        <f t="shared" ref="AD80:AD121" si="108">IFERROR(AC80/$D80,0)</f>
        <v>0</v>
      </c>
      <c r="AE80" s="8">
        <v>0</v>
      </c>
      <c r="AF80" s="8">
        <f t="shared" ref="AF80:AF121" si="109">IFERROR(AE80/$D80,0)</f>
        <v>0</v>
      </c>
      <c r="AG80" s="8">
        <v>0</v>
      </c>
      <c r="AH80" s="8">
        <f t="shared" ref="AH80:AH121" si="110">IFERROR(AG80/$D80,0)</f>
        <v>0</v>
      </c>
      <c r="AI80" s="16">
        <f t="shared" ref="AI80:AI120" si="111">SUM(E80,G80,I80,K80,M80,O80,Q80,S80,U80,W80,Y80,AA80,AC80,AE80,AG80)</f>
        <v>225253</v>
      </c>
      <c r="AJ80" s="8">
        <f t="shared" ref="AJ80:AJ121" si="112">IFERROR(AI80/$D80,0)</f>
        <v>736.1209150326797</v>
      </c>
    </row>
    <row r="81" spans="1:36" ht="16.5" customHeight="1" x14ac:dyDescent="0.2">
      <c r="A81" s="11">
        <v>329001</v>
      </c>
      <c r="B81" s="12" t="s">
        <v>226</v>
      </c>
      <c r="C81" s="13" t="s">
        <v>111</v>
      </c>
      <c r="D81" s="14">
        <v>384</v>
      </c>
      <c r="E81" s="15">
        <v>112645</v>
      </c>
      <c r="F81" s="15">
        <f t="shared" si="96"/>
        <v>293.34635416666669</v>
      </c>
      <c r="G81" s="15">
        <v>0</v>
      </c>
      <c r="H81" s="15">
        <f t="shared" si="97"/>
        <v>0</v>
      </c>
      <c r="I81" s="15">
        <v>0</v>
      </c>
      <c r="J81" s="15">
        <f t="shared" si="98"/>
        <v>0</v>
      </c>
      <c r="K81" s="15">
        <v>0</v>
      </c>
      <c r="L81" s="15">
        <f t="shared" si="99"/>
        <v>0</v>
      </c>
      <c r="M81" s="15">
        <v>0</v>
      </c>
      <c r="N81" s="15">
        <f t="shared" si="100"/>
        <v>0</v>
      </c>
      <c r="O81" s="15">
        <v>0</v>
      </c>
      <c r="P81" s="15">
        <f t="shared" si="101"/>
        <v>0</v>
      </c>
      <c r="Q81" s="15">
        <v>0</v>
      </c>
      <c r="R81" s="15">
        <f t="shared" si="102"/>
        <v>0</v>
      </c>
      <c r="S81" s="15">
        <v>0</v>
      </c>
      <c r="T81" s="15">
        <f t="shared" si="103"/>
        <v>0</v>
      </c>
      <c r="U81" s="15">
        <v>0</v>
      </c>
      <c r="V81" s="15">
        <f t="shared" si="104"/>
        <v>0</v>
      </c>
      <c r="W81" s="15">
        <v>0</v>
      </c>
      <c r="X81" s="15">
        <f t="shared" si="105"/>
        <v>0</v>
      </c>
      <c r="Y81" s="15">
        <v>6539</v>
      </c>
      <c r="Z81" s="15">
        <f t="shared" si="106"/>
        <v>17.028645833333332</v>
      </c>
      <c r="AA81" s="15">
        <v>25155</v>
      </c>
      <c r="AB81" s="15">
        <f t="shared" si="107"/>
        <v>65.5078125</v>
      </c>
      <c r="AC81" s="15">
        <v>0</v>
      </c>
      <c r="AD81" s="15">
        <f t="shared" si="108"/>
        <v>0</v>
      </c>
      <c r="AE81" s="15">
        <v>760</v>
      </c>
      <c r="AF81" s="15">
        <f t="shared" si="109"/>
        <v>1.9791666666666667</v>
      </c>
      <c r="AG81" s="15">
        <v>0</v>
      </c>
      <c r="AH81" s="15">
        <f t="shared" si="110"/>
        <v>0</v>
      </c>
      <c r="AI81" s="16">
        <f t="shared" si="111"/>
        <v>145099</v>
      </c>
      <c r="AJ81" s="15">
        <f t="shared" si="112"/>
        <v>377.86197916666669</v>
      </c>
    </row>
    <row r="82" spans="1:36" ht="16.5" customHeight="1" x14ac:dyDescent="0.2">
      <c r="A82" s="11">
        <v>331001</v>
      </c>
      <c r="B82" s="12" t="s">
        <v>226</v>
      </c>
      <c r="C82" s="13" t="s">
        <v>112</v>
      </c>
      <c r="D82" s="14">
        <v>1390</v>
      </c>
      <c r="E82" s="15">
        <v>2417233</v>
      </c>
      <c r="F82" s="15">
        <f t="shared" si="96"/>
        <v>1739.01654676259</v>
      </c>
      <c r="G82" s="15">
        <v>0</v>
      </c>
      <c r="H82" s="15">
        <f t="shared" si="97"/>
        <v>0</v>
      </c>
      <c r="I82" s="15">
        <v>0</v>
      </c>
      <c r="J82" s="15">
        <f t="shared" si="98"/>
        <v>0</v>
      </c>
      <c r="K82" s="15">
        <v>0</v>
      </c>
      <c r="L82" s="15">
        <f t="shared" si="99"/>
        <v>0</v>
      </c>
      <c r="M82" s="15">
        <v>0</v>
      </c>
      <c r="N82" s="15">
        <f t="shared" si="100"/>
        <v>0</v>
      </c>
      <c r="O82" s="15">
        <v>0</v>
      </c>
      <c r="P82" s="15">
        <f t="shared" si="101"/>
        <v>0</v>
      </c>
      <c r="Q82" s="15">
        <v>0</v>
      </c>
      <c r="R82" s="15">
        <f t="shared" si="102"/>
        <v>0</v>
      </c>
      <c r="S82" s="15">
        <v>0</v>
      </c>
      <c r="T82" s="15">
        <f t="shared" si="103"/>
        <v>0</v>
      </c>
      <c r="U82" s="15">
        <v>0</v>
      </c>
      <c r="V82" s="15">
        <f t="shared" si="104"/>
        <v>0</v>
      </c>
      <c r="W82" s="15">
        <v>0</v>
      </c>
      <c r="X82" s="15">
        <f t="shared" si="105"/>
        <v>0</v>
      </c>
      <c r="Y82" s="15">
        <v>11015</v>
      </c>
      <c r="Z82" s="15">
        <f t="shared" si="106"/>
        <v>7.9244604316546763</v>
      </c>
      <c r="AA82" s="15">
        <v>0</v>
      </c>
      <c r="AB82" s="15">
        <f t="shared" si="107"/>
        <v>0</v>
      </c>
      <c r="AC82" s="15">
        <v>0</v>
      </c>
      <c r="AD82" s="15">
        <f t="shared" si="108"/>
        <v>0</v>
      </c>
      <c r="AE82" s="15">
        <v>64</v>
      </c>
      <c r="AF82" s="15">
        <f t="shared" si="109"/>
        <v>4.60431654676259E-2</v>
      </c>
      <c r="AG82" s="15">
        <v>14669</v>
      </c>
      <c r="AH82" s="15">
        <f t="shared" si="110"/>
        <v>10.553237410071942</v>
      </c>
      <c r="AI82" s="16">
        <f t="shared" si="111"/>
        <v>2442981</v>
      </c>
      <c r="AJ82" s="15">
        <f t="shared" si="112"/>
        <v>1757.5402877697841</v>
      </c>
    </row>
    <row r="83" spans="1:36" ht="16.5" customHeight="1" x14ac:dyDescent="0.2">
      <c r="A83" s="11">
        <v>333001</v>
      </c>
      <c r="B83" s="12" t="s">
        <v>226</v>
      </c>
      <c r="C83" s="13" t="s">
        <v>113</v>
      </c>
      <c r="D83" s="14">
        <v>741</v>
      </c>
      <c r="E83" s="15">
        <v>132317</v>
      </c>
      <c r="F83" s="15">
        <f t="shared" si="96"/>
        <v>178.5654520917679</v>
      </c>
      <c r="G83" s="15">
        <v>0</v>
      </c>
      <c r="H83" s="15">
        <f t="shared" si="97"/>
        <v>0</v>
      </c>
      <c r="I83" s="15">
        <v>0</v>
      </c>
      <c r="J83" s="15">
        <f t="shared" si="98"/>
        <v>0</v>
      </c>
      <c r="K83" s="15">
        <v>0</v>
      </c>
      <c r="L83" s="15">
        <f t="shared" si="99"/>
        <v>0</v>
      </c>
      <c r="M83" s="15">
        <v>0</v>
      </c>
      <c r="N83" s="15">
        <f t="shared" si="100"/>
        <v>0</v>
      </c>
      <c r="O83" s="15">
        <v>0</v>
      </c>
      <c r="P83" s="15">
        <f t="shared" si="101"/>
        <v>0</v>
      </c>
      <c r="Q83" s="15">
        <v>0</v>
      </c>
      <c r="R83" s="15">
        <f t="shared" si="102"/>
        <v>0</v>
      </c>
      <c r="S83" s="15">
        <v>0</v>
      </c>
      <c r="T83" s="15">
        <f t="shared" si="103"/>
        <v>0</v>
      </c>
      <c r="U83" s="15">
        <v>0</v>
      </c>
      <c r="V83" s="15">
        <f t="shared" si="104"/>
        <v>0</v>
      </c>
      <c r="W83" s="15">
        <v>0</v>
      </c>
      <c r="X83" s="15">
        <f t="shared" si="105"/>
        <v>0</v>
      </c>
      <c r="Y83" s="15">
        <v>0</v>
      </c>
      <c r="Z83" s="15">
        <f t="shared" si="106"/>
        <v>0</v>
      </c>
      <c r="AA83" s="15">
        <v>28750</v>
      </c>
      <c r="AB83" s="15">
        <f t="shared" si="107"/>
        <v>38.798920377867745</v>
      </c>
      <c r="AC83" s="15">
        <v>0</v>
      </c>
      <c r="AD83" s="15">
        <f t="shared" si="108"/>
        <v>0</v>
      </c>
      <c r="AE83" s="15">
        <v>0</v>
      </c>
      <c r="AF83" s="15">
        <f t="shared" si="109"/>
        <v>0</v>
      </c>
      <c r="AG83" s="15">
        <v>692</v>
      </c>
      <c r="AH83" s="15">
        <f t="shared" si="110"/>
        <v>0.93387314439946023</v>
      </c>
      <c r="AI83" s="16">
        <f t="shared" si="111"/>
        <v>161759</v>
      </c>
      <c r="AJ83" s="15">
        <f t="shared" si="112"/>
        <v>218.2982456140351</v>
      </c>
    </row>
    <row r="84" spans="1:36" ht="16.5" customHeight="1" x14ac:dyDescent="0.2">
      <c r="A84" s="17">
        <v>336001</v>
      </c>
      <c r="B84" s="18" t="s">
        <v>226</v>
      </c>
      <c r="C84" s="19" t="s">
        <v>114</v>
      </c>
      <c r="D84" s="20">
        <v>887</v>
      </c>
      <c r="E84" s="21">
        <v>191815</v>
      </c>
      <c r="F84" s="21">
        <f t="shared" si="96"/>
        <v>216.25140924464486</v>
      </c>
      <c r="G84" s="21">
        <v>0</v>
      </c>
      <c r="H84" s="21">
        <f t="shared" si="97"/>
        <v>0</v>
      </c>
      <c r="I84" s="21">
        <v>0</v>
      </c>
      <c r="J84" s="21">
        <f t="shared" si="98"/>
        <v>0</v>
      </c>
      <c r="K84" s="21">
        <v>0</v>
      </c>
      <c r="L84" s="21">
        <f t="shared" si="99"/>
        <v>0</v>
      </c>
      <c r="M84" s="21">
        <v>0</v>
      </c>
      <c r="N84" s="21">
        <f t="shared" si="100"/>
        <v>0</v>
      </c>
      <c r="O84" s="21">
        <v>0</v>
      </c>
      <c r="P84" s="21">
        <f t="shared" si="101"/>
        <v>0</v>
      </c>
      <c r="Q84" s="21">
        <v>0</v>
      </c>
      <c r="R84" s="21">
        <f t="shared" si="102"/>
        <v>0</v>
      </c>
      <c r="S84" s="21">
        <v>0</v>
      </c>
      <c r="T84" s="21">
        <f t="shared" si="103"/>
        <v>0</v>
      </c>
      <c r="U84" s="21">
        <v>0</v>
      </c>
      <c r="V84" s="21">
        <f t="shared" si="104"/>
        <v>0</v>
      </c>
      <c r="W84" s="21">
        <v>0</v>
      </c>
      <c r="X84" s="21">
        <f t="shared" si="105"/>
        <v>0</v>
      </c>
      <c r="Y84" s="21">
        <v>16500</v>
      </c>
      <c r="Z84" s="21">
        <f t="shared" si="106"/>
        <v>18.602029312288614</v>
      </c>
      <c r="AA84" s="21">
        <v>21900</v>
      </c>
      <c r="AB84" s="21">
        <f t="shared" si="107"/>
        <v>24.689966178128522</v>
      </c>
      <c r="AC84" s="21">
        <v>17910</v>
      </c>
      <c r="AD84" s="21">
        <f t="shared" si="108"/>
        <v>20.191657271702368</v>
      </c>
      <c r="AE84" s="21">
        <v>1007</v>
      </c>
      <c r="AF84" s="21">
        <f t="shared" si="109"/>
        <v>1.1352874859075535</v>
      </c>
      <c r="AG84" s="21">
        <v>5440</v>
      </c>
      <c r="AH84" s="21">
        <f t="shared" si="110"/>
        <v>6.1330326944757614</v>
      </c>
      <c r="AI84" s="22">
        <f t="shared" si="111"/>
        <v>254572</v>
      </c>
      <c r="AJ84" s="21">
        <f t="shared" si="112"/>
        <v>287.00338218714768</v>
      </c>
    </row>
    <row r="85" spans="1:36" ht="16.5" customHeight="1" x14ac:dyDescent="0.2">
      <c r="A85" s="4">
        <v>337001</v>
      </c>
      <c r="B85" s="5" t="s">
        <v>226</v>
      </c>
      <c r="C85" s="6" t="s">
        <v>115</v>
      </c>
      <c r="D85" s="7">
        <v>966</v>
      </c>
      <c r="E85" s="8">
        <v>972977</v>
      </c>
      <c r="F85" s="8">
        <f t="shared" si="96"/>
        <v>1007.2225672877847</v>
      </c>
      <c r="G85" s="8">
        <v>0</v>
      </c>
      <c r="H85" s="8">
        <f t="shared" si="97"/>
        <v>0</v>
      </c>
      <c r="I85" s="8">
        <v>0</v>
      </c>
      <c r="J85" s="8">
        <f t="shared" si="98"/>
        <v>0</v>
      </c>
      <c r="K85" s="8">
        <v>0</v>
      </c>
      <c r="L85" s="8">
        <f t="shared" si="99"/>
        <v>0</v>
      </c>
      <c r="M85" s="8">
        <v>0</v>
      </c>
      <c r="N85" s="8">
        <f t="shared" si="100"/>
        <v>0</v>
      </c>
      <c r="O85" s="8">
        <v>0</v>
      </c>
      <c r="P85" s="8">
        <f t="shared" si="101"/>
        <v>0</v>
      </c>
      <c r="Q85" s="8">
        <v>0</v>
      </c>
      <c r="R85" s="8">
        <f t="shared" si="102"/>
        <v>0</v>
      </c>
      <c r="S85" s="8">
        <v>0</v>
      </c>
      <c r="T85" s="8">
        <f t="shared" si="103"/>
        <v>0</v>
      </c>
      <c r="U85" s="8">
        <v>5300</v>
      </c>
      <c r="V85" s="8">
        <f t="shared" si="104"/>
        <v>5.4865424430641818</v>
      </c>
      <c r="W85" s="8">
        <v>0</v>
      </c>
      <c r="X85" s="8">
        <f t="shared" si="105"/>
        <v>0</v>
      </c>
      <c r="Y85" s="8">
        <v>80590</v>
      </c>
      <c r="Z85" s="8">
        <f t="shared" si="106"/>
        <v>83.426501035196694</v>
      </c>
      <c r="AA85" s="8">
        <v>52450</v>
      </c>
      <c r="AB85" s="8">
        <f t="shared" si="107"/>
        <v>54.296066252587991</v>
      </c>
      <c r="AC85" s="8">
        <v>0</v>
      </c>
      <c r="AD85" s="8">
        <f t="shared" si="108"/>
        <v>0</v>
      </c>
      <c r="AE85" s="8">
        <v>0</v>
      </c>
      <c r="AF85" s="8">
        <f t="shared" si="109"/>
        <v>0</v>
      </c>
      <c r="AG85" s="8">
        <v>5086</v>
      </c>
      <c r="AH85" s="8">
        <f t="shared" si="110"/>
        <v>5.2650103519668736</v>
      </c>
      <c r="AI85" s="9">
        <f t="shared" si="111"/>
        <v>1116403</v>
      </c>
      <c r="AJ85" s="8">
        <f t="shared" si="112"/>
        <v>1155.6966873706003</v>
      </c>
    </row>
    <row r="86" spans="1:36" ht="16.5" customHeight="1" x14ac:dyDescent="0.2">
      <c r="A86" s="11">
        <v>340001</v>
      </c>
      <c r="B86" s="12" t="s">
        <v>226</v>
      </c>
      <c r="C86" s="13" t="s">
        <v>116</v>
      </c>
      <c r="D86" s="14">
        <v>120</v>
      </c>
      <c r="E86" s="15">
        <v>23461</v>
      </c>
      <c r="F86" s="15">
        <f t="shared" si="96"/>
        <v>195.50833333333333</v>
      </c>
      <c r="G86" s="15">
        <v>0</v>
      </c>
      <c r="H86" s="15">
        <f t="shared" si="97"/>
        <v>0</v>
      </c>
      <c r="I86" s="15">
        <v>0</v>
      </c>
      <c r="J86" s="15">
        <f t="shared" si="98"/>
        <v>0</v>
      </c>
      <c r="K86" s="15">
        <v>0</v>
      </c>
      <c r="L86" s="15">
        <f t="shared" si="99"/>
        <v>0</v>
      </c>
      <c r="M86" s="15">
        <v>0</v>
      </c>
      <c r="N86" s="15">
        <f t="shared" si="100"/>
        <v>0</v>
      </c>
      <c r="O86" s="15">
        <v>0</v>
      </c>
      <c r="P86" s="15">
        <f t="shared" si="101"/>
        <v>0</v>
      </c>
      <c r="Q86" s="15">
        <v>0</v>
      </c>
      <c r="R86" s="15">
        <f t="shared" si="102"/>
        <v>0</v>
      </c>
      <c r="S86" s="15">
        <v>0</v>
      </c>
      <c r="T86" s="15">
        <f t="shared" si="103"/>
        <v>0</v>
      </c>
      <c r="U86" s="15">
        <v>0</v>
      </c>
      <c r="V86" s="15">
        <f t="shared" si="104"/>
        <v>0</v>
      </c>
      <c r="W86" s="15">
        <v>0</v>
      </c>
      <c r="X86" s="15">
        <f t="shared" si="105"/>
        <v>0</v>
      </c>
      <c r="Y86" s="15">
        <v>0</v>
      </c>
      <c r="Z86" s="15">
        <f t="shared" si="106"/>
        <v>0</v>
      </c>
      <c r="AA86" s="15">
        <v>4050</v>
      </c>
      <c r="AB86" s="15">
        <f t="shared" si="107"/>
        <v>33.75</v>
      </c>
      <c r="AC86" s="15">
        <v>0</v>
      </c>
      <c r="AD86" s="15">
        <f t="shared" si="108"/>
        <v>0</v>
      </c>
      <c r="AE86" s="15">
        <v>0</v>
      </c>
      <c r="AF86" s="15">
        <f t="shared" si="109"/>
        <v>0</v>
      </c>
      <c r="AG86" s="15">
        <v>0</v>
      </c>
      <c r="AH86" s="15">
        <f t="shared" si="110"/>
        <v>0</v>
      </c>
      <c r="AI86" s="16">
        <f t="shared" si="111"/>
        <v>27511</v>
      </c>
      <c r="AJ86" s="15">
        <f t="shared" si="112"/>
        <v>229.25833333333333</v>
      </c>
    </row>
    <row r="87" spans="1:36" ht="16.5" customHeight="1" x14ac:dyDescent="0.2">
      <c r="A87" s="11">
        <v>341001</v>
      </c>
      <c r="B87" s="12" t="s">
        <v>226</v>
      </c>
      <c r="C87" s="13" t="s">
        <v>117</v>
      </c>
      <c r="D87" s="14">
        <v>966</v>
      </c>
      <c r="E87" s="15">
        <v>375422</v>
      </c>
      <c r="F87" s="15">
        <f t="shared" si="96"/>
        <v>388.63561076604555</v>
      </c>
      <c r="G87" s="15">
        <v>0</v>
      </c>
      <c r="H87" s="15">
        <f t="shared" si="97"/>
        <v>0</v>
      </c>
      <c r="I87" s="15">
        <v>0</v>
      </c>
      <c r="J87" s="15">
        <f t="shared" si="98"/>
        <v>0</v>
      </c>
      <c r="K87" s="15">
        <v>0</v>
      </c>
      <c r="L87" s="15">
        <f t="shared" si="99"/>
        <v>0</v>
      </c>
      <c r="M87" s="15">
        <v>0</v>
      </c>
      <c r="N87" s="15">
        <f t="shared" si="100"/>
        <v>0</v>
      </c>
      <c r="O87" s="15">
        <v>0</v>
      </c>
      <c r="P87" s="15">
        <f t="shared" si="101"/>
        <v>0</v>
      </c>
      <c r="Q87" s="15">
        <v>0</v>
      </c>
      <c r="R87" s="15">
        <f t="shared" si="102"/>
        <v>0</v>
      </c>
      <c r="S87" s="15">
        <v>0</v>
      </c>
      <c r="T87" s="15">
        <f t="shared" si="103"/>
        <v>0</v>
      </c>
      <c r="U87" s="15">
        <v>0</v>
      </c>
      <c r="V87" s="15">
        <f t="shared" si="104"/>
        <v>0</v>
      </c>
      <c r="W87" s="15">
        <v>0</v>
      </c>
      <c r="X87" s="15">
        <f t="shared" si="105"/>
        <v>0</v>
      </c>
      <c r="Y87" s="15">
        <v>7851</v>
      </c>
      <c r="Z87" s="15">
        <f t="shared" si="106"/>
        <v>8.1273291925465845</v>
      </c>
      <c r="AA87" s="15">
        <v>58676</v>
      </c>
      <c r="AB87" s="15">
        <f t="shared" si="107"/>
        <v>60.741200828157353</v>
      </c>
      <c r="AC87" s="15">
        <v>71366</v>
      </c>
      <c r="AD87" s="15">
        <f t="shared" si="108"/>
        <v>73.877846790890274</v>
      </c>
      <c r="AE87" s="15">
        <v>1802</v>
      </c>
      <c r="AF87" s="15">
        <f t="shared" si="109"/>
        <v>1.865424430641822</v>
      </c>
      <c r="AG87" s="15">
        <v>29281</v>
      </c>
      <c r="AH87" s="15">
        <f t="shared" si="110"/>
        <v>30.311594202898551</v>
      </c>
      <c r="AI87" s="16">
        <f t="shared" si="111"/>
        <v>544398</v>
      </c>
      <c r="AJ87" s="15">
        <f t="shared" si="112"/>
        <v>563.55900621118008</v>
      </c>
    </row>
    <row r="88" spans="1:36" ht="16.5" customHeight="1" x14ac:dyDescent="0.2">
      <c r="A88" s="11">
        <v>343001</v>
      </c>
      <c r="B88" s="12" t="s">
        <v>226</v>
      </c>
      <c r="C88" s="13" t="s">
        <v>118</v>
      </c>
      <c r="D88" s="14">
        <v>576</v>
      </c>
      <c r="E88" s="15">
        <v>208842</v>
      </c>
      <c r="F88" s="15">
        <f t="shared" si="96"/>
        <v>362.57291666666669</v>
      </c>
      <c r="G88" s="15">
        <v>0</v>
      </c>
      <c r="H88" s="15">
        <f t="shared" si="97"/>
        <v>0</v>
      </c>
      <c r="I88" s="15">
        <v>0</v>
      </c>
      <c r="J88" s="15">
        <f t="shared" si="98"/>
        <v>0</v>
      </c>
      <c r="K88" s="15">
        <v>0</v>
      </c>
      <c r="L88" s="15">
        <f t="shared" si="99"/>
        <v>0</v>
      </c>
      <c r="M88" s="15">
        <v>0</v>
      </c>
      <c r="N88" s="15">
        <f t="shared" si="100"/>
        <v>0</v>
      </c>
      <c r="O88" s="15">
        <v>0</v>
      </c>
      <c r="P88" s="15">
        <f t="shared" si="101"/>
        <v>0</v>
      </c>
      <c r="Q88" s="15">
        <v>0</v>
      </c>
      <c r="R88" s="15">
        <f t="shared" si="102"/>
        <v>0</v>
      </c>
      <c r="S88" s="15">
        <v>0</v>
      </c>
      <c r="T88" s="15">
        <f t="shared" si="103"/>
        <v>0</v>
      </c>
      <c r="U88" s="15">
        <v>15</v>
      </c>
      <c r="V88" s="15">
        <f t="shared" si="104"/>
        <v>2.6041666666666668E-2</v>
      </c>
      <c r="W88" s="15">
        <v>0</v>
      </c>
      <c r="X88" s="15">
        <f t="shared" si="105"/>
        <v>0</v>
      </c>
      <c r="Y88" s="15">
        <v>0</v>
      </c>
      <c r="Z88" s="15">
        <f t="shared" si="106"/>
        <v>0</v>
      </c>
      <c r="AA88" s="15">
        <v>0</v>
      </c>
      <c r="AB88" s="15">
        <f t="shared" si="107"/>
        <v>0</v>
      </c>
      <c r="AC88" s="15">
        <v>0</v>
      </c>
      <c r="AD88" s="15">
        <f t="shared" si="108"/>
        <v>0</v>
      </c>
      <c r="AE88" s="15">
        <v>0</v>
      </c>
      <c r="AF88" s="15">
        <f t="shared" si="109"/>
        <v>0</v>
      </c>
      <c r="AG88" s="15">
        <v>0</v>
      </c>
      <c r="AH88" s="15">
        <f t="shared" si="110"/>
        <v>0</v>
      </c>
      <c r="AI88" s="16">
        <f t="shared" si="111"/>
        <v>208857</v>
      </c>
      <c r="AJ88" s="15">
        <f t="shared" si="112"/>
        <v>362.59895833333331</v>
      </c>
    </row>
    <row r="89" spans="1:36" ht="16.5" customHeight="1" x14ac:dyDescent="0.2">
      <c r="A89" s="17">
        <v>344001</v>
      </c>
      <c r="B89" s="18" t="s">
        <v>226</v>
      </c>
      <c r="C89" s="19" t="s">
        <v>119</v>
      </c>
      <c r="D89" s="20">
        <v>558</v>
      </c>
      <c r="E89" s="21">
        <v>306770</v>
      </c>
      <c r="F89" s="21">
        <f t="shared" si="96"/>
        <v>549.76702508960568</v>
      </c>
      <c r="G89" s="21">
        <v>0</v>
      </c>
      <c r="H89" s="21">
        <f t="shared" si="97"/>
        <v>0</v>
      </c>
      <c r="I89" s="21">
        <v>0</v>
      </c>
      <c r="J89" s="21">
        <f t="shared" si="98"/>
        <v>0</v>
      </c>
      <c r="K89" s="21">
        <v>0</v>
      </c>
      <c r="L89" s="21">
        <f t="shared" si="99"/>
        <v>0</v>
      </c>
      <c r="M89" s="21">
        <v>0</v>
      </c>
      <c r="N89" s="21">
        <f t="shared" si="100"/>
        <v>0</v>
      </c>
      <c r="O89" s="21">
        <v>0</v>
      </c>
      <c r="P89" s="21">
        <f t="shared" si="101"/>
        <v>0</v>
      </c>
      <c r="Q89" s="21">
        <v>0</v>
      </c>
      <c r="R89" s="21">
        <f t="shared" si="102"/>
        <v>0</v>
      </c>
      <c r="S89" s="21">
        <v>0</v>
      </c>
      <c r="T89" s="21">
        <f t="shared" si="103"/>
        <v>0</v>
      </c>
      <c r="U89" s="21">
        <v>0</v>
      </c>
      <c r="V89" s="21">
        <f t="shared" si="104"/>
        <v>0</v>
      </c>
      <c r="W89" s="21">
        <v>0</v>
      </c>
      <c r="X89" s="21">
        <f t="shared" si="105"/>
        <v>0</v>
      </c>
      <c r="Y89" s="21">
        <v>256861</v>
      </c>
      <c r="Z89" s="21">
        <f t="shared" si="106"/>
        <v>460.32437275985666</v>
      </c>
      <c r="AA89" s="21">
        <v>16700</v>
      </c>
      <c r="AB89" s="21">
        <f t="shared" si="107"/>
        <v>29.928315412186379</v>
      </c>
      <c r="AC89" s="21">
        <v>0</v>
      </c>
      <c r="AD89" s="21">
        <f t="shared" si="108"/>
        <v>0</v>
      </c>
      <c r="AE89" s="21">
        <v>0</v>
      </c>
      <c r="AF89" s="21">
        <f t="shared" si="109"/>
        <v>0</v>
      </c>
      <c r="AG89" s="21">
        <v>0</v>
      </c>
      <c r="AH89" s="21">
        <f t="shared" si="110"/>
        <v>0</v>
      </c>
      <c r="AI89" s="22">
        <f t="shared" si="111"/>
        <v>580331</v>
      </c>
      <c r="AJ89" s="21">
        <f t="shared" si="112"/>
        <v>1040.0197132616488</v>
      </c>
    </row>
    <row r="90" spans="1:36" ht="16.5" customHeight="1" x14ac:dyDescent="0.2">
      <c r="A90" s="4">
        <v>345001</v>
      </c>
      <c r="B90" s="5" t="s">
        <v>226</v>
      </c>
      <c r="C90" s="6" t="s">
        <v>120</v>
      </c>
      <c r="D90" s="7">
        <v>2368</v>
      </c>
      <c r="E90" s="8">
        <v>1627906</v>
      </c>
      <c r="F90" s="8">
        <f t="shared" si="96"/>
        <v>687.46030405405406</v>
      </c>
      <c r="G90" s="8">
        <v>0</v>
      </c>
      <c r="H90" s="8">
        <f t="shared" si="97"/>
        <v>0</v>
      </c>
      <c r="I90" s="8">
        <v>0</v>
      </c>
      <c r="J90" s="8">
        <f t="shared" si="98"/>
        <v>0</v>
      </c>
      <c r="K90" s="8">
        <v>0</v>
      </c>
      <c r="L90" s="8">
        <f t="shared" si="99"/>
        <v>0</v>
      </c>
      <c r="M90" s="8">
        <v>0</v>
      </c>
      <c r="N90" s="8">
        <f t="shared" si="100"/>
        <v>0</v>
      </c>
      <c r="O90" s="8">
        <v>0</v>
      </c>
      <c r="P90" s="8">
        <f t="shared" si="101"/>
        <v>0</v>
      </c>
      <c r="Q90" s="8">
        <v>0</v>
      </c>
      <c r="R90" s="8">
        <f t="shared" si="102"/>
        <v>0</v>
      </c>
      <c r="S90" s="8">
        <v>0</v>
      </c>
      <c r="T90" s="8">
        <f t="shared" si="103"/>
        <v>0</v>
      </c>
      <c r="U90" s="8">
        <v>6146</v>
      </c>
      <c r="V90" s="8">
        <f t="shared" si="104"/>
        <v>2.595439189189189</v>
      </c>
      <c r="W90" s="8">
        <v>0</v>
      </c>
      <c r="X90" s="8">
        <f t="shared" si="105"/>
        <v>0</v>
      </c>
      <c r="Y90" s="8">
        <v>30470</v>
      </c>
      <c r="Z90" s="8">
        <f t="shared" si="106"/>
        <v>12.867398648648649</v>
      </c>
      <c r="AA90" s="8">
        <v>0</v>
      </c>
      <c r="AB90" s="8">
        <f t="shared" si="107"/>
        <v>0</v>
      </c>
      <c r="AC90" s="8">
        <v>0</v>
      </c>
      <c r="AD90" s="8">
        <f t="shared" si="108"/>
        <v>0</v>
      </c>
      <c r="AE90" s="8">
        <v>58367</v>
      </c>
      <c r="AF90" s="8">
        <f t="shared" si="109"/>
        <v>24.648226351351351</v>
      </c>
      <c r="AG90" s="8">
        <v>112038</v>
      </c>
      <c r="AH90" s="8">
        <f t="shared" si="110"/>
        <v>47.313344594594597</v>
      </c>
      <c r="AI90" s="9">
        <f t="shared" si="111"/>
        <v>1834927</v>
      </c>
      <c r="AJ90" s="8">
        <f t="shared" si="112"/>
        <v>774.88471283783781</v>
      </c>
    </row>
    <row r="91" spans="1:36" ht="16.5" customHeight="1" x14ac:dyDescent="0.2">
      <c r="A91" s="11">
        <v>346001</v>
      </c>
      <c r="B91" s="12" t="s">
        <v>226</v>
      </c>
      <c r="C91" s="13" t="s">
        <v>121</v>
      </c>
      <c r="D91" s="14">
        <v>873</v>
      </c>
      <c r="E91" s="15">
        <v>367750</v>
      </c>
      <c r="F91" s="15">
        <f t="shared" si="96"/>
        <v>421.24856815578465</v>
      </c>
      <c r="G91" s="15">
        <v>0</v>
      </c>
      <c r="H91" s="15">
        <f t="shared" si="97"/>
        <v>0</v>
      </c>
      <c r="I91" s="15">
        <v>0</v>
      </c>
      <c r="J91" s="15">
        <f t="shared" si="98"/>
        <v>0</v>
      </c>
      <c r="K91" s="15">
        <v>0</v>
      </c>
      <c r="L91" s="15">
        <f t="shared" si="99"/>
        <v>0</v>
      </c>
      <c r="M91" s="15">
        <v>0</v>
      </c>
      <c r="N91" s="15">
        <f t="shared" si="100"/>
        <v>0</v>
      </c>
      <c r="O91" s="15">
        <v>0</v>
      </c>
      <c r="P91" s="15">
        <f t="shared" si="101"/>
        <v>0</v>
      </c>
      <c r="Q91" s="15">
        <v>0</v>
      </c>
      <c r="R91" s="15">
        <f t="shared" si="102"/>
        <v>0</v>
      </c>
      <c r="S91" s="15">
        <v>1279074</v>
      </c>
      <c r="T91" s="15">
        <f t="shared" si="103"/>
        <v>1465.1477663230241</v>
      </c>
      <c r="U91" s="15">
        <v>0</v>
      </c>
      <c r="V91" s="15">
        <f t="shared" si="104"/>
        <v>0</v>
      </c>
      <c r="W91" s="15">
        <v>0</v>
      </c>
      <c r="X91" s="15">
        <f t="shared" si="105"/>
        <v>0</v>
      </c>
      <c r="Y91" s="15">
        <v>7500</v>
      </c>
      <c r="Z91" s="15">
        <f t="shared" si="106"/>
        <v>8.5910652920962196</v>
      </c>
      <c r="AA91" s="15">
        <v>19000</v>
      </c>
      <c r="AB91" s="15">
        <f t="shared" si="107"/>
        <v>21.764032073310425</v>
      </c>
      <c r="AC91" s="15">
        <v>0</v>
      </c>
      <c r="AD91" s="15">
        <f t="shared" si="108"/>
        <v>0</v>
      </c>
      <c r="AE91" s="15">
        <v>0</v>
      </c>
      <c r="AF91" s="15">
        <f t="shared" si="109"/>
        <v>0</v>
      </c>
      <c r="AG91" s="15">
        <v>8418</v>
      </c>
      <c r="AH91" s="15">
        <f t="shared" si="110"/>
        <v>9.6426116838487967</v>
      </c>
      <c r="AI91" s="16">
        <f t="shared" si="111"/>
        <v>1681742</v>
      </c>
      <c r="AJ91" s="15">
        <f t="shared" si="112"/>
        <v>1926.3940435280642</v>
      </c>
    </row>
    <row r="92" spans="1:36" ht="16.5" customHeight="1" x14ac:dyDescent="0.2">
      <c r="A92" s="11">
        <v>347001</v>
      </c>
      <c r="B92" s="12" t="s">
        <v>226</v>
      </c>
      <c r="C92" s="13" t="s">
        <v>122</v>
      </c>
      <c r="D92" s="14">
        <v>817</v>
      </c>
      <c r="E92" s="15">
        <v>281049</v>
      </c>
      <c r="F92" s="15">
        <f t="shared" si="96"/>
        <v>344.00122399020808</v>
      </c>
      <c r="G92" s="15">
        <v>0</v>
      </c>
      <c r="H92" s="15">
        <f t="shared" si="97"/>
        <v>0</v>
      </c>
      <c r="I92" s="15">
        <v>0</v>
      </c>
      <c r="J92" s="15">
        <f t="shared" si="98"/>
        <v>0</v>
      </c>
      <c r="K92" s="15">
        <v>0</v>
      </c>
      <c r="L92" s="15">
        <f t="shared" si="99"/>
        <v>0</v>
      </c>
      <c r="M92" s="15">
        <v>0</v>
      </c>
      <c r="N92" s="15">
        <f t="shared" si="100"/>
        <v>0</v>
      </c>
      <c r="O92" s="15">
        <v>0</v>
      </c>
      <c r="P92" s="15">
        <f t="shared" si="101"/>
        <v>0</v>
      </c>
      <c r="Q92" s="15">
        <v>0</v>
      </c>
      <c r="R92" s="15">
        <f t="shared" si="102"/>
        <v>0</v>
      </c>
      <c r="S92" s="15">
        <v>0</v>
      </c>
      <c r="T92" s="15">
        <f t="shared" si="103"/>
        <v>0</v>
      </c>
      <c r="U92" s="15">
        <v>0</v>
      </c>
      <c r="V92" s="15">
        <f t="shared" si="104"/>
        <v>0</v>
      </c>
      <c r="W92" s="15">
        <v>0</v>
      </c>
      <c r="X92" s="15">
        <f t="shared" si="105"/>
        <v>0</v>
      </c>
      <c r="Y92" s="15">
        <v>100667</v>
      </c>
      <c r="Z92" s="15">
        <f t="shared" si="106"/>
        <v>123.21542227662178</v>
      </c>
      <c r="AA92" s="15">
        <v>37897</v>
      </c>
      <c r="AB92" s="15">
        <f t="shared" si="107"/>
        <v>46.385556915544676</v>
      </c>
      <c r="AC92" s="15">
        <v>0</v>
      </c>
      <c r="AD92" s="15">
        <f t="shared" si="108"/>
        <v>0</v>
      </c>
      <c r="AE92" s="15">
        <v>16157</v>
      </c>
      <c r="AF92" s="15">
        <f t="shared" si="109"/>
        <v>19.776009791921666</v>
      </c>
      <c r="AG92" s="15">
        <v>13288</v>
      </c>
      <c r="AH92" s="15">
        <f t="shared" si="110"/>
        <v>16.264381884944921</v>
      </c>
      <c r="AI92" s="16">
        <f t="shared" si="111"/>
        <v>449058</v>
      </c>
      <c r="AJ92" s="15">
        <f t="shared" si="112"/>
        <v>549.64259485924117</v>
      </c>
    </row>
    <row r="93" spans="1:36" ht="16.5" customHeight="1" x14ac:dyDescent="0.2">
      <c r="A93" s="11">
        <v>348001</v>
      </c>
      <c r="B93" s="12" t="s">
        <v>226</v>
      </c>
      <c r="C93" s="13" t="s">
        <v>123</v>
      </c>
      <c r="D93" s="14">
        <v>763</v>
      </c>
      <c r="E93" s="15">
        <v>374227</v>
      </c>
      <c r="F93" s="15">
        <f t="shared" si="96"/>
        <v>490.46788990825689</v>
      </c>
      <c r="G93" s="15">
        <v>0</v>
      </c>
      <c r="H93" s="15">
        <f t="shared" si="97"/>
        <v>0</v>
      </c>
      <c r="I93" s="15">
        <v>0</v>
      </c>
      <c r="J93" s="15">
        <f t="shared" si="98"/>
        <v>0</v>
      </c>
      <c r="K93" s="15">
        <v>0</v>
      </c>
      <c r="L93" s="15">
        <f t="shared" si="99"/>
        <v>0</v>
      </c>
      <c r="M93" s="15">
        <v>0</v>
      </c>
      <c r="N93" s="15">
        <f t="shared" si="100"/>
        <v>0</v>
      </c>
      <c r="O93" s="15">
        <v>0</v>
      </c>
      <c r="P93" s="15">
        <f t="shared" si="101"/>
        <v>0</v>
      </c>
      <c r="Q93" s="15">
        <v>0</v>
      </c>
      <c r="R93" s="15">
        <f t="shared" si="102"/>
        <v>0</v>
      </c>
      <c r="S93" s="15">
        <v>0</v>
      </c>
      <c r="T93" s="15">
        <f t="shared" si="103"/>
        <v>0</v>
      </c>
      <c r="U93" s="15">
        <v>0</v>
      </c>
      <c r="V93" s="15">
        <f t="shared" si="104"/>
        <v>0</v>
      </c>
      <c r="W93" s="15">
        <v>0</v>
      </c>
      <c r="X93" s="15">
        <f t="shared" si="105"/>
        <v>0</v>
      </c>
      <c r="Y93" s="15">
        <v>39126</v>
      </c>
      <c r="Z93" s="15">
        <f t="shared" si="106"/>
        <v>51.279161205766712</v>
      </c>
      <c r="AA93" s="15">
        <v>86300</v>
      </c>
      <c r="AB93" s="15">
        <f t="shared" si="107"/>
        <v>113.10615989515072</v>
      </c>
      <c r="AC93" s="15">
        <v>0</v>
      </c>
      <c r="AD93" s="15">
        <f t="shared" si="108"/>
        <v>0</v>
      </c>
      <c r="AE93" s="15">
        <v>0</v>
      </c>
      <c r="AF93" s="15">
        <f t="shared" si="109"/>
        <v>0</v>
      </c>
      <c r="AG93" s="15">
        <v>19987</v>
      </c>
      <c r="AH93" s="15">
        <f t="shared" si="110"/>
        <v>26.195281782437746</v>
      </c>
      <c r="AI93" s="16">
        <f t="shared" si="111"/>
        <v>519640</v>
      </c>
      <c r="AJ93" s="15">
        <f t="shared" si="112"/>
        <v>681.04849279161203</v>
      </c>
    </row>
    <row r="94" spans="1:36" ht="16.5" customHeight="1" x14ac:dyDescent="0.2">
      <c r="A94" s="17" t="s">
        <v>124</v>
      </c>
      <c r="B94" s="18" t="s">
        <v>226</v>
      </c>
      <c r="C94" s="19" t="s">
        <v>125</v>
      </c>
      <c r="D94" s="20">
        <v>34</v>
      </c>
      <c r="E94" s="21">
        <v>166218</v>
      </c>
      <c r="F94" s="21">
        <f t="shared" si="96"/>
        <v>4888.7647058823532</v>
      </c>
      <c r="G94" s="21">
        <v>0</v>
      </c>
      <c r="H94" s="21">
        <f t="shared" si="97"/>
        <v>0</v>
      </c>
      <c r="I94" s="21">
        <v>0</v>
      </c>
      <c r="J94" s="21">
        <f t="shared" si="98"/>
        <v>0</v>
      </c>
      <c r="K94" s="21">
        <v>0</v>
      </c>
      <c r="L94" s="21">
        <f t="shared" si="99"/>
        <v>0</v>
      </c>
      <c r="M94" s="21">
        <v>0</v>
      </c>
      <c r="N94" s="21">
        <f t="shared" si="100"/>
        <v>0</v>
      </c>
      <c r="O94" s="21">
        <v>0</v>
      </c>
      <c r="P94" s="21">
        <f t="shared" si="101"/>
        <v>0</v>
      </c>
      <c r="Q94" s="21">
        <v>0</v>
      </c>
      <c r="R94" s="21">
        <f t="shared" si="102"/>
        <v>0</v>
      </c>
      <c r="S94" s="21">
        <v>0</v>
      </c>
      <c r="T94" s="21">
        <f t="shared" si="103"/>
        <v>0</v>
      </c>
      <c r="U94" s="21">
        <v>0</v>
      </c>
      <c r="V94" s="21">
        <f t="shared" si="104"/>
        <v>0</v>
      </c>
      <c r="W94" s="21">
        <v>33901</v>
      </c>
      <c r="X94" s="21">
        <f t="shared" si="105"/>
        <v>997.08823529411768</v>
      </c>
      <c r="Y94" s="21">
        <v>0</v>
      </c>
      <c r="Z94" s="21">
        <f t="shared" si="106"/>
        <v>0</v>
      </c>
      <c r="AA94" s="21">
        <v>0</v>
      </c>
      <c r="AB94" s="21">
        <f t="shared" si="107"/>
        <v>0</v>
      </c>
      <c r="AC94" s="21">
        <v>0</v>
      </c>
      <c r="AD94" s="21">
        <f t="shared" si="108"/>
        <v>0</v>
      </c>
      <c r="AE94" s="21">
        <v>0</v>
      </c>
      <c r="AF94" s="21">
        <f t="shared" si="109"/>
        <v>0</v>
      </c>
      <c r="AG94" s="21">
        <v>2716</v>
      </c>
      <c r="AH94" s="21">
        <f t="shared" si="110"/>
        <v>79.882352941176464</v>
      </c>
      <c r="AI94" s="22">
        <f t="shared" si="111"/>
        <v>202835</v>
      </c>
      <c r="AJ94" s="21">
        <f t="shared" si="112"/>
        <v>5965.7352941176468</v>
      </c>
    </row>
    <row r="95" spans="1:36" ht="16.5" customHeight="1" x14ac:dyDescent="0.2">
      <c r="A95" s="4" t="s">
        <v>126</v>
      </c>
      <c r="B95" s="5" t="s">
        <v>226</v>
      </c>
      <c r="C95" s="6" t="s">
        <v>127</v>
      </c>
      <c r="D95" s="7">
        <v>277</v>
      </c>
      <c r="E95" s="8">
        <v>188352</v>
      </c>
      <c r="F95" s="8">
        <f t="shared" si="96"/>
        <v>679.97111913357401</v>
      </c>
      <c r="G95" s="8">
        <v>0</v>
      </c>
      <c r="H95" s="8">
        <f t="shared" si="97"/>
        <v>0</v>
      </c>
      <c r="I95" s="8">
        <v>0</v>
      </c>
      <c r="J95" s="8">
        <f t="shared" si="98"/>
        <v>0</v>
      </c>
      <c r="K95" s="8">
        <v>0</v>
      </c>
      <c r="L95" s="8">
        <f t="shared" si="99"/>
        <v>0</v>
      </c>
      <c r="M95" s="8">
        <v>0</v>
      </c>
      <c r="N95" s="8">
        <f t="shared" si="100"/>
        <v>0</v>
      </c>
      <c r="O95" s="8">
        <v>0</v>
      </c>
      <c r="P95" s="8">
        <f t="shared" si="101"/>
        <v>0</v>
      </c>
      <c r="Q95" s="8">
        <v>0</v>
      </c>
      <c r="R95" s="8">
        <f t="shared" si="102"/>
        <v>0</v>
      </c>
      <c r="S95" s="8">
        <v>0</v>
      </c>
      <c r="T95" s="8">
        <f t="shared" si="103"/>
        <v>0</v>
      </c>
      <c r="U95" s="8">
        <v>0</v>
      </c>
      <c r="V95" s="8">
        <f t="shared" si="104"/>
        <v>0</v>
      </c>
      <c r="W95" s="8">
        <v>0</v>
      </c>
      <c r="X95" s="8">
        <f t="shared" si="105"/>
        <v>0</v>
      </c>
      <c r="Y95" s="8">
        <v>0</v>
      </c>
      <c r="Z95" s="8">
        <f t="shared" si="106"/>
        <v>0</v>
      </c>
      <c r="AA95" s="8">
        <v>5944</v>
      </c>
      <c r="AB95" s="8">
        <f t="shared" si="107"/>
        <v>21.458483754512635</v>
      </c>
      <c r="AC95" s="8">
        <v>0</v>
      </c>
      <c r="AD95" s="8">
        <f t="shared" si="108"/>
        <v>0</v>
      </c>
      <c r="AE95" s="8">
        <v>3243</v>
      </c>
      <c r="AF95" s="8">
        <f t="shared" si="109"/>
        <v>11.707581227436823</v>
      </c>
      <c r="AG95" s="8">
        <v>4957</v>
      </c>
      <c r="AH95" s="8">
        <f t="shared" si="110"/>
        <v>17.895306859205775</v>
      </c>
      <c r="AI95" s="9">
        <f t="shared" si="111"/>
        <v>202496</v>
      </c>
      <c r="AJ95" s="8">
        <f t="shared" si="112"/>
        <v>731.03249097472928</v>
      </c>
    </row>
    <row r="96" spans="1:36" ht="16.5" customHeight="1" x14ac:dyDescent="0.2">
      <c r="A96" s="11" t="s">
        <v>128</v>
      </c>
      <c r="B96" s="12" t="s">
        <v>226</v>
      </c>
      <c r="C96" s="13" t="s">
        <v>129</v>
      </c>
      <c r="D96" s="14">
        <v>615</v>
      </c>
      <c r="E96" s="15">
        <v>1356878</v>
      </c>
      <c r="F96" s="15">
        <f t="shared" si="96"/>
        <v>2206.3056910569107</v>
      </c>
      <c r="G96" s="15">
        <v>0</v>
      </c>
      <c r="H96" s="15">
        <f t="shared" si="97"/>
        <v>0</v>
      </c>
      <c r="I96" s="15">
        <v>0</v>
      </c>
      <c r="J96" s="15">
        <f t="shared" si="98"/>
        <v>0</v>
      </c>
      <c r="K96" s="15">
        <v>0</v>
      </c>
      <c r="L96" s="15">
        <f t="shared" si="99"/>
        <v>0</v>
      </c>
      <c r="M96" s="15">
        <v>0</v>
      </c>
      <c r="N96" s="15">
        <f t="shared" si="100"/>
        <v>0</v>
      </c>
      <c r="O96" s="15">
        <v>0</v>
      </c>
      <c r="P96" s="15">
        <f t="shared" si="101"/>
        <v>0</v>
      </c>
      <c r="Q96" s="15">
        <v>0</v>
      </c>
      <c r="R96" s="15">
        <f t="shared" si="102"/>
        <v>0</v>
      </c>
      <c r="S96" s="15">
        <v>0</v>
      </c>
      <c r="T96" s="15">
        <f t="shared" si="103"/>
        <v>0</v>
      </c>
      <c r="U96" s="15">
        <v>11127</v>
      </c>
      <c r="V96" s="15">
        <f t="shared" si="104"/>
        <v>18.092682926829269</v>
      </c>
      <c r="W96" s="15">
        <v>0</v>
      </c>
      <c r="X96" s="15">
        <f t="shared" si="105"/>
        <v>0</v>
      </c>
      <c r="Y96" s="15">
        <v>10455</v>
      </c>
      <c r="Z96" s="15">
        <f t="shared" si="106"/>
        <v>17</v>
      </c>
      <c r="AA96" s="15">
        <v>9864</v>
      </c>
      <c r="AB96" s="15">
        <f t="shared" si="107"/>
        <v>16.039024390243902</v>
      </c>
      <c r="AC96" s="15">
        <v>0</v>
      </c>
      <c r="AD96" s="15">
        <f t="shared" si="108"/>
        <v>0</v>
      </c>
      <c r="AE96" s="15">
        <v>23095</v>
      </c>
      <c r="AF96" s="15">
        <f t="shared" si="109"/>
        <v>37.552845528455286</v>
      </c>
      <c r="AG96" s="15">
        <v>0</v>
      </c>
      <c r="AH96" s="15">
        <f t="shared" si="110"/>
        <v>0</v>
      </c>
      <c r="AI96" s="16">
        <f t="shared" si="111"/>
        <v>1411419</v>
      </c>
      <c r="AJ96" s="15">
        <f t="shared" si="112"/>
        <v>2294.990243902439</v>
      </c>
    </row>
    <row r="97" spans="1:36" ht="16.5" customHeight="1" x14ac:dyDescent="0.2">
      <c r="A97" s="11" t="s">
        <v>130</v>
      </c>
      <c r="B97" s="12" t="s">
        <v>226</v>
      </c>
      <c r="C97" s="13" t="s">
        <v>131</v>
      </c>
      <c r="D97" s="14">
        <v>27</v>
      </c>
      <c r="E97" s="15">
        <v>16279</v>
      </c>
      <c r="F97" s="15">
        <f t="shared" si="96"/>
        <v>602.92592592592598</v>
      </c>
      <c r="G97" s="15">
        <v>0</v>
      </c>
      <c r="H97" s="15">
        <f t="shared" si="97"/>
        <v>0</v>
      </c>
      <c r="I97" s="15">
        <v>0</v>
      </c>
      <c r="J97" s="15">
        <f t="shared" si="98"/>
        <v>0</v>
      </c>
      <c r="K97" s="15">
        <v>0</v>
      </c>
      <c r="L97" s="15">
        <f t="shared" si="99"/>
        <v>0</v>
      </c>
      <c r="M97" s="15">
        <v>0</v>
      </c>
      <c r="N97" s="15">
        <f t="shared" si="100"/>
        <v>0</v>
      </c>
      <c r="O97" s="15">
        <v>0</v>
      </c>
      <c r="P97" s="15">
        <f t="shared" si="101"/>
        <v>0</v>
      </c>
      <c r="Q97" s="15">
        <v>0</v>
      </c>
      <c r="R97" s="15">
        <f t="shared" si="102"/>
        <v>0</v>
      </c>
      <c r="S97" s="15">
        <v>0</v>
      </c>
      <c r="T97" s="15">
        <f t="shared" si="103"/>
        <v>0</v>
      </c>
      <c r="U97" s="15">
        <v>0</v>
      </c>
      <c r="V97" s="15">
        <f t="shared" si="104"/>
        <v>0</v>
      </c>
      <c r="W97" s="15">
        <v>0</v>
      </c>
      <c r="X97" s="15">
        <f t="shared" si="105"/>
        <v>0</v>
      </c>
      <c r="Y97" s="15">
        <v>0</v>
      </c>
      <c r="Z97" s="15">
        <f t="shared" si="106"/>
        <v>0</v>
      </c>
      <c r="AA97" s="15">
        <v>0</v>
      </c>
      <c r="AB97" s="15">
        <f t="shared" si="107"/>
        <v>0</v>
      </c>
      <c r="AC97" s="15">
        <v>0</v>
      </c>
      <c r="AD97" s="15">
        <f t="shared" si="108"/>
        <v>0</v>
      </c>
      <c r="AE97" s="15">
        <v>0</v>
      </c>
      <c r="AF97" s="15">
        <f t="shared" si="109"/>
        <v>0</v>
      </c>
      <c r="AG97" s="15">
        <v>1743</v>
      </c>
      <c r="AH97" s="15">
        <f t="shared" si="110"/>
        <v>64.555555555555557</v>
      </c>
      <c r="AI97" s="16">
        <f t="shared" si="111"/>
        <v>18022</v>
      </c>
      <c r="AJ97" s="15">
        <f t="shared" si="112"/>
        <v>667.48148148148152</v>
      </c>
    </row>
    <row r="98" spans="1:36" ht="16.5" customHeight="1" x14ac:dyDescent="0.2">
      <c r="A98" s="11" t="s">
        <v>132</v>
      </c>
      <c r="B98" s="12" t="s">
        <v>226</v>
      </c>
      <c r="C98" s="13" t="s">
        <v>133</v>
      </c>
      <c r="D98" s="14">
        <v>440</v>
      </c>
      <c r="E98" s="15">
        <v>103921</v>
      </c>
      <c r="F98" s="15">
        <f t="shared" si="96"/>
        <v>236.18409090909091</v>
      </c>
      <c r="G98" s="15">
        <v>0</v>
      </c>
      <c r="H98" s="15">
        <f t="shared" si="97"/>
        <v>0</v>
      </c>
      <c r="I98" s="15">
        <v>0</v>
      </c>
      <c r="J98" s="15">
        <f t="shared" si="98"/>
        <v>0</v>
      </c>
      <c r="K98" s="15">
        <v>0</v>
      </c>
      <c r="L98" s="15">
        <f t="shared" si="99"/>
        <v>0</v>
      </c>
      <c r="M98" s="15">
        <v>0</v>
      </c>
      <c r="N98" s="15">
        <f t="shared" si="100"/>
        <v>0</v>
      </c>
      <c r="O98" s="15">
        <v>0</v>
      </c>
      <c r="P98" s="15">
        <f t="shared" si="101"/>
        <v>0</v>
      </c>
      <c r="Q98" s="15">
        <v>0</v>
      </c>
      <c r="R98" s="15">
        <f t="shared" si="102"/>
        <v>0</v>
      </c>
      <c r="S98" s="15">
        <v>0</v>
      </c>
      <c r="T98" s="15">
        <f t="shared" si="103"/>
        <v>0</v>
      </c>
      <c r="U98" s="15">
        <v>0</v>
      </c>
      <c r="V98" s="15">
        <f t="shared" si="104"/>
        <v>0</v>
      </c>
      <c r="W98" s="15">
        <v>0</v>
      </c>
      <c r="X98" s="15">
        <f t="shared" si="105"/>
        <v>0</v>
      </c>
      <c r="Y98" s="15">
        <v>16978</v>
      </c>
      <c r="Z98" s="15">
        <f t="shared" si="106"/>
        <v>38.586363636363636</v>
      </c>
      <c r="AA98" s="15">
        <v>33274</v>
      </c>
      <c r="AB98" s="15">
        <f t="shared" si="107"/>
        <v>75.622727272727275</v>
      </c>
      <c r="AC98" s="15">
        <v>28550</v>
      </c>
      <c r="AD98" s="15">
        <f t="shared" si="108"/>
        <v>64.88636363636364</v>
      </c>
      <c r="AE98" s="15">
        <v>0</v>
      </c>
      <c r="AF98" s="15">
        <f t="shared" si="109"/>
        <v>0</v>
      </c>
      <c r="AG98" s="15">
        <v>0</v>
      </c>
      <c r="AH98" s="15">
        <f t="shared" si="110"/>
        <v>0</v>
      </c>
      <c r="AI98" s="16">
        <f t="shared" si="111"/>
        <v>182723</v>
      </c>
      <c r="AJ98" s="15">
        <f t="shared" si="112"/>
        <v>415.27954545454543</v>
      </c>
    </row>
    <row r="99" spans="1:36" ht="16.5" customHeight="1" x14ac:dyDescent="0.2">
      <c r="A99" s="17" t="s">
        <v>134</v>
      </c>
      <c r="B99" s="18" t="s">
        <v>226</v>
      </c>
      <c r="C99" s="19" t="s">
        <v>135</v>
      </c>
      <c r="D99" s="20">
        <v>491</v>
      </c>
      <c r="E99" s="21">
        <v>1225417</v>
      </c>
      <c r="F99" s="21">
        <f t="shared" si="96"/>
        <v>2495.7576374745418</v>
      </c>
      <c r="G99" s="21">
        <v>0</v>
      </c>
      <c r="H99" s="21">
        <f t="shared" si="97"/>
        <v>0</v>
      </c>
      <c r="I99" s="21">
        <v>0</v>
      </c>
      <c r="J99" s="21">
        <f t="shared" si="98"/>
        <v>0</v>
      </c>
      <c r="K99" s="21">
        <v>0</v>
      </c>
      <c r="L99" s="21">
        <f t="shared" si="99"/>
        <v>0</v>
      </c>
      <c r="M99" s="21">
        <v>0</v>
      </c>
      <c r="N99" s="21">
        <f t="shared" si="100"/>
        <v>0</v>
      </c>
      <c r="O99" s="21">
        <v>0</v>
      </c>
      <c r="P99" s="21">
        <f t="shared" si="101"/>
        <v>0</v>
      </c>
      <c r="Q99" s="21">
        <v>0</v>
      </c>
      <c r="R99" s="21">
        <f t="shared" si="102"/>
        <v>0</v>
      </c>
      <c r="S99" s="21">
        <v>0</v>
      </c>
      <c r="T99" s="21">
        <f t="shared" si="103"/>
        <v>0</v>
      </c>
      <c r="U99" s="21">
        <v>7969</v>
      </c>
      <c r="V99" s="21">
        <f t="shared" si="104"/>
        <v>16.230142566191446</v>
      </c>
      <c r="W99" s="21">
        <v>0</v>
      </c>
      <c r="X99" s="21">
        <f t="shared" si="105"/>
        <v>0</v>
      </c>
      <c r="Y99" s="21">
        <v>8127</v>
      </c>
      <c r="Z99" s="21">
        <f t="shared" si="106"/>
        <v>16.551934826883912</v>
      </c>
      <c r="AA99" s="21">
        <v>31158</v>
      </c>
      <c r="AB99" s="21">
        <f t="shared" si="107"/>
        <v>63.45824847250509</v>
      </c>
      <c r="AC99" s="21">
        <v>0</v>
      </c>
      <c r="AD99" s="21">
        <f t="shared" si="108"/>
        <v>0</v>
      </c>
      <c r="AE99" s="21">
        <v>4002</v>
      </c>
      <c r="AF99" s="21">
        <f t="shared" si="109"/>
        <v>8.1507128309572305</v>
      </c>
      <c r="AG99" s="21">
        <v>0</v>
      </c>
      <c r="AH99" s="21">
        <f t="shared" si="110"/>
        <v>0</v>
      </c>
      <c r="AI99" s="22">
        <f t="shared" si="111"/>
        <v>1276673</v>
      </c>
      <c r="AJ99" s="21">
        <f t="shared" si="112"/>
        <v>2600.1486761710794</v>
      </c>
    </row>
    <row r="100" spans="1:36" ht="16.5" customHeight="1" x14ac:dyDescent="0.2">
      <c r="A100" s="4" t="s">
        <v>136</v>
      </c>
      <c r="B100" s="5" t="s">
        <v>226</v>
      </c>
      <c r="C100" s="6" t="s">
        <v>137</v>
      </c>
      <c r="D100" s="7">
        <v>415</v>
      </c>
      <c r="E100" s="8">
        <v>224318</v>
      </c>
      <c r="F100" s="8">
        <f t="shared" si="96"/>
        <v>540.52530120481924</v>
      </c>
      <c r="G100" s="8">
        <v>0</v>
      </c>
      <c r="H100" s="8">
        <f t="shared" si="97"/>
        <v>0</v>
      </c>
      <c r="I100" s="8">
        <v>0</v>
      </c>
      <c r="J100" s="8">
        <f t="shared" si="98"/>
        <v>0</v>
      </c>
      <c r="K100" s="8">
        <v>0</v>
      </c>
      <c r="L100" s="8">
        <f t="shared" si="99"/>
        <v>0</v>
      </c>
      <c r="M100" s="8">
        <v>0</v>
      </c>
      <c r="N100" s="8">
        <f t="shared" si="100"/>
        <v>0</v>
      </c>
      <c r="O100" s="8">
        <v>0</v>
      </c>
      <c r="P100" s="8">
        <f t="shared" si="101"/>
        <v>0</v>
      </c>
      <c r="Q100" s="8">
        <v>0</v>
      </c>
      <c r="R100" s="8">
        <f t="shared" si="102"/>
        <v>0</v>
      </c>
      <c r="S100" s="8">
        <v>0</v>
      </c>
      <c r="T100" s="8">
        <f t="shared" si="103"/>
        <v>0</v>
      </c>
      <c r="U100" s="8">
        <v>0</v>
      </c>
      <c r="V100" s="8">
        <f t="shared" si="104"/>
        <v>0</v>
      </c>
      <c r="W100" s="8">
        <v>0</v>
      </c>
      <c r="X100" s="8">
        <f t="shared" si="105"/>
        <v>0</v>
      </c>
      <c r="Y100" s="8">
        <v>41609</v>
      </c>
      <c r="Z100" s="8">
        <f t="shared" si="106"/>
        <v>100.26265060240964</v>
      </c>
      <c r="AA100" s="8">
        <v>15149</v>
      </c>
      <c r="AB100" s="8">
        <f t="shared" si="107"/>
        <v>36.503614457831326</v>
      </c>
      <c r="AC100" s="8">
        <v>0</v>
      </c>
      <c r="AD100" s="8">
        <f t="shared" si="108"/>
        <v>0</v>
      </c>
      <c r="AE100" s="8">
        <v>0</v>
      </c>
      <c r="AF100" s="8">
        <f t="shared" si="109"/>
        <v>0</v>
      </c>
      <c r="AG100" s="8">
        <v>2880</v>
      </c>
      <c r="AH100" s="8">
        <f t="shared" si="110"/>
        <v>6.9397590361445785</v>
      </c>
      <c r="AI100" s="9">
        <f t="shared" si="111"/>
        <v>283956</v>
      </c>
      <c r="AJ100" s="8">
        <f t="shared" si="112"/>
        <v>684.23132530120483</v>
      </c>
    </row>
    <row r="101" spans="1:36" ht="16.5" customHeight="1" x14ac:dyDescent="0.2">
      <c r="A101" s="11" t="s">
        <v>138</v>
      </c>
      <c r="B101" s="12" t="s">
        <v>226</v>
      </c>
      <c r="C101" s="13" t="s">
        <v>139</v>
      </c>
      <c r="D101" s="14">
        <v>73</v>
      </c>
      <c r="E101" s="15">
        <v>38108</v>
      </c>
      <c r="F101" s="15">
        <f t="shared" si="96"/>
        <v>522.02739726027403</v>
      </c>
      <c r="G101" s="15">
        <v>0</v>
      </c>
      <c r="H101" s="15">
        <f t="shared" si="97"/>
        <v>0</v>
      </c>
      <c r="I101" s="15">
        <v>0</v>
      </c>
      <c r="J101" s="15">
        <f t="shared" si="98"/>
        <v>0</v>
      </c>
      <c r="K101" s="15">
        <v>0</v>
      </c>
      <c r="L101" s="15">
        <f t="shared" si="99"/>
        <v>0</v>
      </c>
      <c r="M101" s="15">
        <v>0</v>
      </c>
      <c r="N101" s="15">
        <f t="shared" si="100"/>
        <v>0</v>
      </c>
      <c r="O101" s="15">
        <v>0</v>
      </c>
      <c r="P101" s="15">
        <f t="shared" si="101"/>
        <v>0</v>
      </c>
      <c r="Q101" s="15">
        <v>0</v>
      </c>
      <c r="R101" s="15">
        <f t="shared" si="102"/>
        <v>0</v>
      </c>
      <c r="S101" s="15">
        <v>0</v>
      </c>
      <c r="T101" s="15">
        <f t="shared" si="103"/>
        <v>0</v>
      </c>
      <c r="U101" s="15">
        <v>0</v>
      </c>
      <c r="V101" s="15">
        <f t="shared" si="104"/>
        <v>0</v>
      </c>
      <c r="W101" s="15">
        <v>0</v>
      </c>
      <c r="X101" s="15">
        <f t="shared" si="105"/>
        <v>0</v>
      </c>
      <c r="Y101" s="15">
        <v>10967</v>
      </c>
      <c r="Z101" s="15">
        <f t="shared" si="106"/>
        <v>150.23287671232876</v>
      </c>
      <c r="AA101" s="15">
        <v>14800</v>
      </c>
      <c r="AB101" s="15">
        <f t="shared" si="107"/>
        <v>202.73972602739727</v>
      </c>
      <c r="AC101" s="15">
        <v>19995</v>
      </c>
      <c r="AD101" s="15">
        <f t="shared" si="108"/>
        <v>273.90410958904107</v>
      </c>
      <c r="AE101" s="15">
        <v>277</v>
      </c>
      <c r="AF101" s="15">
        <f t="shared" si="109"/>
        <v>3.7945205479452055</v>
      </c>
      <c r="AG101" s="15">
        <v>45</v>
      </c>
      <c r="AH101" s="15">
        <f t="shared" si="110"/>
        <v>0.61643835616438358</v>
      </c>
      <c r="AI101" s="16">
        <f t="shared" si="111"/>
        <v>84192</v>
      </c>
      <c r="AJ101" s="15">
        <f t="shared" si="112"/>
        <v>1153.3150684931506</v>
      </c>
    </row>
    <row r="102" spans="1:36" ht="16.5" customHeight="1" x14ac:dyDescent="0.2">
      <c r="A102" s="11" t="s">
        <v>140</v>
      </c>
      <c r="B102" s="12" t="s">
        <v>226</v>
      </c>
      <c r="C102" s="13" t="s">
        <v>141</v>
      </c>
      <c r="D102" s="14">
        <v>136</v>
      </c>
      <c r="E102" s="15">
        <v>378309</v>
      </c>
      <c r="F102" s="15">
        <f t="shared" si="96"/>
        <v>2781.6838235294117</v>
      </c>
      <c r="G102" s="15">
        <v>0</v>
      </c>
      <c r="H102" s="15">
        <f t="shared" si="97"/>
        <v>0</v>
      </c>
      <c r="I102" s="15">
        <v>0</v>
      </c>
      <c r="J102" s="15">
        <f t="shared" si="98"/>
        <v>0</v>
      </c>
      <c r="K102" s="15">
        <v>0</v>
      </c>
      <c r="L102" s="15">
        <f t="shared" si="99"/>
        <v>0</v>
      </c>
      <c r="M102" s="15">
        <v>0</v>
      </c>
      <c r="N102" s="15">
        <f t="shared" si="100"/>
        <v>0</v>
      </c>
      <c r="O102" s="15">
        <v>0</v>
      </c>
      <c r="P102" s="15">
        <f t="shared" si="101"/>
        <v>0</v>
      </c>
      <c r="Q102" s="15">
        <v>0</v>
      </c>
      <c r="R102" s="15">
        <f t="shared" si="102"/>
        <v>0</v>
      </c>
      <c r="S102" s="15">
        <v>0</v>
      </c>
      <c r="T102" s="15">
        <f t="shared" si="103"/>
        <v>0</v>
      </c>
      <c r="U102" s="15">
        <v>0</v>
      </c>
      <c r="V102" s="15">
        <f t="shared" si="104"/>
        <v>0</v>
      </c>
      <c r="W102" s="15">
        <v>0</v>
      </c>
      <c r="X102" s="15">
        <f t="shared" si="105"/>
        <v>0</v>
      </c>
      <c r="Y102" s="15">
        <v>743</v>
      </c>
      <c r="Z102" s="15">
        <f t="shared" si="106"/>
        <v>5.4632352941176467</v>
      </c>
      <c r="AA102" s="15">
        <v>16700</v>
      </c>
      <c r="AB102" s="15">
        <f t="shared" si="107"/>
        <v>122.79411764705883</v>
      </c>
      <c r="AC102" s="15">
        <v>0</v>
      </c>
      <c r="AD102" s="15">
        <f t="shared" si="108"/>
        <v>0</v>
      </c>
      <c r="AE102" s="15">
        <v>0</v>
      </c>
      <c r="AF102" s="15">
        <f t="shared" si="109"/>
        <v>0</v>
      </c>
      <c r="AG102" s="15">
        <v>0</v>
      </c>
      <c r="AH102" s="15">
        <f t="shared" si="110"/>
        <v>0</v>
      </c>
      <c r="AI102" s="16">
        <f t="shared" si="111"/>
        <v>395752</v>
      </c>
      <c r="AJ102" s="15">
        <f t="shared" si="112"/>
        <v>2909.9411764705883</v>
      </c>
    </row>
    <row r="103" spans="1:36" ht="16.5" customHeight="1" x14ac:dyDescent="0.2">
      <c r="A103" s="11" t="s">
        <v>142</v>
      </c>
      <c r="B103" s="12" t="s">
        <v>226</v>
      </c>
      <c r="C103" s="13" t="s">
        <v>143</v>
      </c>
      <c r="D103" s="14">
        <v>444</v>
      </c>
      <c r="E103" s="15">
        <v>869002</v>
      </c>
      <c r="F103" s="15">
        <f t="shared" si="96"/>
        <v>1957.2117117117118</v>
      </c>
      <c r="G103" s="15">
        <v>0</v>
      </c>
      <c r="H103" s="15">
        <f t="shared" si="97"/>
        <v>0</v>
      </c>
      <c r="I103" s="15">
        <v>0</v>
      </c>
      <c r="J103" s="15">
        <f t="shared" si="98"/>
        <v>0</v>
      </c>
      <c r="K103" s="15">
        <v>0</v>
      </c>
      <c r="L103" s="15">
        <f t="shared" si="99"/>
        <v>0</v>
      </c>
      <c r="M103" s="15">
        <v>0</v>
      </c>
      <c r="N103" s="15">
        <f t="shared" si="100"/>
        <v>0</v>
      </c>
      <c r="O103" s="15">
        <v>0</v>
      </c>
      <c r="P103" s="15">
        <f t="shared" si="101"/>
        <v>0</v>
      </c>
      <c r="Q103" s="15">
        <v>0</v>
      </c>
      <c r="R103" s="15">
        <f t="shared" si="102"/>
        <v>0</v>
      </c>
      <c r="S103" s="15">
        <v>0</v>
      </c>
      <c r="T103" s="15">
        <f t="shared" si="103"/>
        <v>0</v>
      </c>
      <c r="U103" s="15">
        <v>0</v>
      </c>
      <c r="V103" s="15">
        <f t="shared" si="104"/>
        <v>0</v>
      </c>
      <c r="W103" s="15">
        <v>0</v>
      </c>
      <c r="X103" s="15">
        <f t="shared" si="105"/>
        <v>0</v>
      </c>
      <c r="Y103" s="15">
        <v>59375</v>
      </c>
      <c r="Z103" s="15">
        <f t="shared" si="106"/>
        <v>133.72747747747746</v>
      </c>
      <c r="AA103" s="15">
        <v>0</v>
      </c>
      <c r="AB103" s="15">
        <f t="shared" si="107"/>
        <v>0</v>
      </c>
      <c r="AC103" s="15">
        <v>0</v>
      </c>
      <c r="AD103" s="15">
        <f t="shared" si="108"/>
        <v>0</v>
      </c>
      <c r="AE103" s="15">
        <v>565</v>
      </c>
      <c r="AF103" s="15">
        <f t="shared" si="109"/>
        <v>1.2725225225225225</v>
      </c>
      <c r="AG103" s="15">
        <v>1466</v>
      </c>
      <c r="AH103" s="15">
        <f t="shared" si="110"/>
        <v>3.3018018018018016</v>
      </c>
      <c r="AI103" s="16">
        <f t="shared" si="111"/>
        <v>930408</v>
      </c>
      <c r="AJ103" s="15">
        <f t="shared" si="112"/>
        <v>2095.5135135135133</v>
      </c>
    </row>
    <row r="104" spans="1:36" ht="16.5" customHeight="1" x14ac:dyDescent="0.2">
      <c r="A104" s="17" t="s">
        <v>144</v>
      </c>
      <c r="B104" s="18" t="s">
        <v>226</v>
      </c>
      <c r="C104" s="19" t="s">
        <v>145</v>
      </c>
      <c r="D104" s="20">
        <v>94</v>
      </c>
      <c r="E104" s="21">
        <v>96594</v>
      </c>
      <c r="F104" s="21">
        <f t="shared" si="96"/>
        <v>1027.5957446808511</v>
      </c>
      <c r="G104" s="21">
        <v>0</v>
      </c>
      <c r="H104" s="21">
        <f t="shared" si="97"/>
        <v>0</v>
      </c>
      <c r="I104" s="21">
        <v>0</v>
      </c>
      <c r="J104" s="21">
        <f t="shared" si="98"/>
        <v>0</v>
      </c>
      <c r="K104" s="21">
        <v>0</v>
      </c>
      <c r="L104" s="21">
        <f t="shared" si="99"/>
        <v>0</v>
      </c>
      <c r="M104" s="21">
        <v>0</v>
      </c>
      <c r="N104" s="21">
        <f t="shared" si="100"/>
        <v>0</v>
      </c>
      <c r="O104" s="21">
        <v>0</v>
      </c>
      <c r="P104" s="21">
        <f t="shared" si="101"/>
        <v>0</v>
      </c>
      <c r="Q104" s="21">
        <v>0</v>
      </c>
      <c r="R104" s="21">
        <f t="shared" si="102"/>
        <v>0</v>
      </c>
      <c r="S104" s="21">
        <v>0</v>
      </c>
      <c r="T104" s="21">
        <f t="shared" si="103"/>
        <v>0</v>
      </c>
      <c r="U104" s="21">
        <v>13750</v>
      </c>
      <c r="V104" s="21">
        <f t="shared" si="104"/>
        <v>146.27659574468086</v>
      </c>
      <c r="W104" s="21">
        <v>0</v>
      </c>
      <c r="X104" s="21">
        <f t="shared" si="105"/>
        <v>0</v>
      </c>
      <c r="Y104" s="21">
        <v>8600</v>
      </c>
      <c r="Z104" s="21">
        <f t="shared" si="106"/>
        <v>91.489361702127653</v>
      </c>
      <c r="AA104" s="21">
        <v>200</v>
      </c>
      <c r="AB104" s="21">
        <f t="shared" si="107"/>
        <v>2.1276595744680851</v>
      </c>
      <c r="AC104" s="21">
        <v>0</v>
      </c>
      <c r="AD104" s="21">
        <f t="shared" si="108"/>
        <v>0</v>
      </c>
      <c r="AE104" s="21">
        <v>473</v>
      </c>
      <c r="AF104" s="21">
        <f t="shared" si="109"/>
        <v>5.0319148936170217</v>
      </c>
      <c r="AG104" s="21">
        <v>0</v>
      </c>
      <c r="AH104" s="21">
        <f t="shared" si="110"/>
        <v>0</v>
      </c>
      <c r="AI104" s="22">
        <f t="shared" si="111"/>
        <v>119617</v>
      </c>
      <c r="AJ104" s="21">
        <f t="shared" si="112"/>
        <v>1272.5212765957447</v>
      </c>
    </row>
    <row r="105" spans="1:36" ht="16.5" customHeight="1" x14ac:dyDescent="0.2">
      <c r="A105" s="4" t="s">
        <v>146</v>
      </c>
      <c r="B105" s="5" t="s">
        <v>226</v>
      </c>
      <c r="C105" s="6" t="s">
        <v>147</v>
      </c>
      <c r="D105" s="7">
        <v>227</v>
      </c>
      <c r="E105" s="8">
        <v>240138</v>
      </c>
      <c r="F105" s="8">
        <f t="shared" si="96"/>
        <v>1057.8766519823789</v>
      </c>
      <c r="G105" s="8">
        <v>0</v>
      </c>
      <c r="H105" s="8">
        <f t="shared" si="97"/>
        <v>0</v>
      </c>
      <c r="I105" s="8">
        <v>0</v>
      </c>
      <c r="J105" s="8">
        <f t="shared" si="98"/>
        <v>0</v>
      </c>
      <c r="K105" s="8">
        <v>0</v>
      </c>
      <c r="L105" s="8">
        <f t="shared" si="99"/>
        <v>0</v>
      </c>
      <c r="M105" s="8">
        <v>0</v>
      </c>
      <c r="N105" s="8">
        <f t="shared" si="100"/>
        <v>0</v>
      </c>
      <c r="O105" s="8">
        <v>0</v>
      </c>
      <c r="P105" s="8">
        <f t="shared" si="101"/>
        <v>0</v>
      </c>
      <c r="Q105" s="8">
        <v>0</v>
      </c>
      <c r="R105" s="8">
        <f t="shared" si="102"/>
        <v>0</v>
      </c>
      <c r="S105" s="8">
        <v>0</v>
      </c>
      <c r="T105" s="8">
        <f t="shared" si="103"/>
        <v>0</v>
      </c>
      <c r="U105" s="8">
        <v>0</v>
      </c>
      <c r="V105" s="8">
        <f t="shared" si="104"/>
        <v>0</v>
      </c>
      <c r="W105" s="8">
        <v>0</v>
      </c>
      <c r="X105" s="8">
        <f t="shared" si="105"/>
        <v>0</v>
      </c>
      <c r="Y105" s="8">
        <v>5484</v>
      </c>
      <c r="Z105" s="8">
        <f t="shared" si="106"/>
        <v>24.158590308370044</v>
      </c>
      <c r="AA105" s="8">
        <v>16417</v>
      </c>
      <c r="AB105" s="8">
        <f t="shared" si="107"/>
        <v>72.321585903083701</v>
      </c>
      <c r="AC105" s="8">
        <v>0</v>
      </c>
      <c r="AD105" s="8">
        <f t="shared" si="108"/>
        <v>0</v>
      </c>
      <c r="AE105" s="8">
        <v>0</v>
      </c>
      <c r="AF105" s="8">
        <f t="shared" si="109"/>
        <v>0</v>
      </c>
      <c r="AG105" s="8">
        <v>7001</v>
      </c>
      <c r="AH105" s="8">
        <f t="shared" si="110"/>
        <v>30.841409691629956</v>
      </c>
      <c r="AI105" s="9">
        <f t="shared" si="111"/>
        <v>269040</v>
      </c>
      <c r="AJ105" s="8">
        <f t="shared" si="112"/>
        <v>1185.1982378854625</v>
      </c>
    </row>
    <row r="106" spans="1:36" ht="16.5" customHeight="1" x14ac:dyDescent="0.2">
      <c r="A106" s="11" t="s">
        <v>148</v>
      </c>
      <c r="B106" s="12" t="s">
        <v>226</v>
      </c>
      <c r="C106" s="13" t="s">
        <v>149</v>
      </c>
      <c r="D106" s="14">
        <v>463</v>
      </c>
      <c r="E106" s="15">
        <v>180751</v>
      </c>
      <c r="F106" s="15">
        <f t="shared" si="96"/>
        <v>390.39092872570194</v>
      </c>
      <c r="G106" s="15">
        <v>0</v>
      </c>
      <c r="H106" s="15">
        <f t="shared" si="97"/>
        <v>0</v>
      </c>
      <c r="I106" s="15">
        <v>0</v>
      </c>
      <c r="J106" s="15">
        <f t="shared" si="98"/>
        <v>0</v>
      </c>
      <c r="K106" s="15">
        <v>0</v>
      </c>
      <c r="L106" s="15">
        <f t="shared" si="99"/>
        <v>0</v>
      </c>
      <c r="M106" s="15">
        <v>0</v>
      </c>
      <c r="N106" s="15">
        <f t="shared" si="100"/>
        <v>0</v>
      </c>
      <c r="O106" s="15">
        <v>0</v>
      </c>
      <c r="P106" s="15">
        <f t="shared" si="101"/>
        <v>0</v>
      </c>
      <c r="Q106" s="15">
        <v>0</v>
      </c>
      <c r="R106" s="15">
        <f t="shared" si="102"/>
        <v>0</v>
      </c>
      <c r="S106" s="15">
        <v>0</v>
      </c>
      <c r="T106" s="15">
        <f t="shared" si="103"/>
        <v>0</v>
      </c>
      <c r="U106" s="15">
        <v>0</v>
      </c>
      <c r="V106" s="15">
        <f t="shared" si="104"/>
        <v>0</v>
      </c>
      <c r="W106" s="15">
        <v>0</v>
      </c>
      <c r="X106" s="15">
        <f t="shared" si="105"/>
        <v>0</v>
      </c>
      <c r="Y106" s="15">
        <v>86036</v>
      </c>
      <c r="Z106" s="15">
        <f t="shared" si="106"/>
        <v>185.82289416846652</v>
      </c>
      <c r="AA106" s="15">
        <v>18300</v>
      </c>
      <c r="AB106" s="15">
        <f t="shared" si="107"/>
        <v>39.524838012958966</v>
      </c>
      <c r="AC106" s="15">
        <v>0</v>
      </c>
      <c r="AD106" s="15">
        <f t="shared" si="108"/>
        <v>0</v>
      </c>
      <c r="AE106" s="15">
        <v>0</v>
      </c>
      <c r="AF106" s="15">
        <f t="shared" si="109"/>
        <v>0</v>
      </c>
      <c r="AG106" s="15">
        <v>0</v>
      </c>
      <c r="AH106" s="15">
        <f t="shared" si="110"/>
        <v>0</v>
      </c>
      <c r="AI106" s="16">
        <f t="shared" si="111"/>
        <v>285087</v>
      </c>
      <c r="AJ106" s="15">
        <f t="shared" si="112"/>
        <v>615.73866090712738</v>
      </c>
    </row>
    <row r="107" spans="1:36" ht="16.5" customHeight="1" x14ac:dyDescent="0.2">
      <c r="A107" s="11" t="s">
        <v>150</v>
      </c>
      <c r="B107" s="12" t="s">
        <v>226</v>
      </c>
      <c r="C107" s="13" t="s">
        <v>151</v>
      </c>
      <c r="D107" s="14">
        <v>447</v>
      </c>
      <c r="E107" s="15">
        <v>163982</v>
      </c>
      <c r="F107" s="15">
        <f t="shared" si="96"/>
        <v>366.85011185682328</v>
      </c>
      <c r="G107" s="15">
        <v>0</v>
      </c>
      <c r="H107" s="15">
        <f t="shared" si="97"/>
        <v>0</v>
      </c>
      <c r="I107" s="15">
        <v>0</v>
      </c>
      <c r="J107" s="15">
        <f t="shared" si="98"/>
        <v>0</v>
      </c>
      <c r="K107" s="15">
        <v>0</v>
      </c>
      <c r="L107" s="15">
        <f t="shared" si="99"/>
        <v>0</v>
      </c>
      <c r="M107" s="15">
        <v>0</v>
      </c>
      <c r="N107" s="15">
        <f t="shared" si="100"/>
        <v>0</v>
      </c>
      <c r="O107" s="15">
        <v>0</v>
      </c>
      <c r="P107" s="15">
        <f t="shared" si="101"/>
        <v>0</v>
      </c>
      <c r="Q107" s="15">
        <v>0</v>
      </c>
      <c r="R107" s="15">
        <f t="shared" si="102"/>
        <v>0</v>
      </c>
      <c r="S107" s="15">
        <v>428970</v>
      </c>
      <c r="T107" s="15">
        <f t="shared" si="103"/>
        <v>959.66442953020135</v>
      </c>
      <c r="U107" s="15">
        <v>0</v>
      </c>
      <c r="V107" s="15">
        <f t="shared" si="104"/>
        <v>0</v>
      </c>
      <c r="W107" s="15">
        <v>0</v>
      </c>
      <c r="X107" s="15">
        <f t="shared" si="105"/>
        <v>0</v>
      </c>
      <c r="Y107" s="15">
        <v>0</v>
      </c>
      <c r="Z107" s="15">
        <f t="shared" si="106"/>
        <v>0</v>
      </c>
      <c r="AA107" s="15">
        <v>16000</v>
      </c>
      <c r="AB107" s="15">
        <f t="shared" si="107"/>
        <v>35.794183445190157</v>
      </c>
      <c r="AC107" s="15">
        <v>0</v>
      </c>
      <c r="AD107" s="15">
        <f t="shared" si="108"/>
        <v>0</v>
      </c>
      <c r="AE107" s="15">
        <v>0</v>
      </c>
      <c r="AF107" s="15">
        <f t="shared" si="109"/>
        <v>0</v>
      </c>
      <c r="AG107" s="15">
        <v>4934</v>
      </c>
      <c r="AH107" s="15">
        <f t="shared" si="110"/>
        <v>11.038031319910514</v>
      </c>
      <c r="AI107" s="16">
        <f t="shared" si="111"/>
        <v>613886</v>
      </c>
      <c r="AJ107" s="15">
        <f t="shared" si="112"/>
        <v>1373.3467561521252</v>
      </c>
    </row>
    <row r="108" spans="1:36" ht="16.5" customHeight="1" x14ac:dyDescent="0.2">
      <c r="A108" s="11" t="s">
        <v>152</v>
      </c>
      <c r="B108" s="12" t="s">
        <v>226</v>
      </c>
      <c r="C108" s="13" t="s">
        <v>153</v>
      </c>
      <c r="D108" s="14">
        <v>179</v>
      </c>
      <c r="E108" s="15">
        <v>24713</v>
      </c>
      <c r="F108" s="15">
        <f t="shared" si="96"/>
        <v>138.06145251396649</v>
      </c>
      <c r="G108" s="15">
        <v>0</v>
      </c>
      <c r="H108" s="15">
        <f t="shared" si="97"/>
        <v>0</v>
      </c>
      <c r="I108" s="15">
        <v>0</v>
      </c>
      <c r="J108" s="15">
        <f t="shared" si="98"/>
        <v>0</v>
      </c>
      <c r="K108" s="15">
        <v>0</v>
      </c>
      <c r="L108" s="15">
        <f t="shared" si="99"/>
        <v>0</v>
      </c>
      <c r="M108" s="15">
        <v>0</v>
      </c>
      <c r="N108" s="15">
        <f t="shared" si="100"/>
        <v>0</v>
      </c>
      <c r="O108" s="15">
        <v>0</v>
      </c>
      <c r="P108" s="15">
        <f t="shared" si="101"/>
        <v>0</v>
      </c>
      <c r="Q108" s="15">
        <v>0</v>
      </c>
      <c r="R108" s="15">
        <f t="shared" si="102"/>
        <v>0</v>
      </c>
      <c r="S108" s="15">
        <v>0</v>
      </c>
      <c r="T108" s="15">
        <f t="shared" si="103"/>
        <v>0</v>
      </c>
      <c r="U108" s="15">
        <v>0</v>
      </c>
      <c r="V108" s="15">
        <f t="shared" si="104"/>
        <v>0</v>
      </c>
      <c r="W108" s="15">
        <v>0</v>
      </c>
      <c r="X108" s="15">
        <f t="shared" si="105"/>
        <v>0</v>
      </c>
      <c r="Y108" s="15">
        <v>0</v>
      </c>
      <c r="Z108" s="15">
        <f t="shared" si="106"/>
        <v>0</v>
      </c>
      <c r="AA108" s="15">
        <v>15200</v>
      </c>
      <c r="AB108" s="15">
        <f t="shared" si="107"/>
        <v>84.916201117318437</v>
      </c>
      <c r="AC108" s="15">
        <v>0</v>
      </c>
      <c r="AD108" s="15">
        <f t="shared" si="108"/>
        <v>0</v>
      </c>
      <c r="AE108" s="15">
        <v>0</v>
      </c>
      <c r="AF108" s="15">
        <f t="shared" si="109"/>
        <v>0</v>
      </c>
      <c r="AG108" s="15">
        <v>0</v>
      </c>
      <c r="AH108" s="15">
        <f t="shared" si="110"/>
        <v>0</v>
      </c>
      <c r="AI108" s="16">
        <f t="shared" si="111"/>
        <v>39913</v>
      </c>
      <c r="AJ108" s="15">
        <f t="shared" si="112"/>
        <v>222.97765363128491</v>
      </c>
    </row>
    <row r="109" spans="1:36" ht="16.5" customHeight="1" x14ac:dyDescent="0.2">
      <c r="A109" s="17" t="s">
        <v>154</v>
      </c>
      <c r="B109" s="18" t="s">
        <v>226</v>
      </c>
      <c r="C109" s="19" t="s">
        <v>155</v>
      </c>
      <c r="D109" s="20">
        <v>887</v>
      </c>
      <c r="E109" s="21">
        <v>582031</v>
      </c>
      <c r="F109" s="21">
        <f t="shared" si="96"/>
        <v>656.17925591882749</v>
      </c>
      <c r="G109" s="21">
        <v>0</v>
      </c>
      <c r="H109" s="21">
        <f t="shared" si="97"/>
        <v>0</v>
      </c>
      <c r="I109" s="21">
        <v>0</v>
      </c>
      <c r="J109" s="21">
        <f t="shared" si="98"/>
        <v>0</v>
      </c>
      <c r="K109" s="21">
        <v>0</v>
      </c>
      <c r="L109" s="21">
        <f t="shared" si="99"/>
        <v>0</v>
      </c>
      <c r="M109" s="21">
        <v>0</v>
      </c>
      <c r="N109" s="21">
        <f t="shared" si="100"/>
        <v>0</v>
      </c>
      <c r="O109" s="21">
        <v>0</v>
      </c>
      <c r="P109" s="21">
        <f t="shared" si="101"/>
        <v>0</v>
      </c>
      <c r="Q109" s="21">
        <v>0</v>
      </c>
      <c r="R109" s="21">
        <f t="shared" si="102"/>
        <v>0</v>
      </c>
      <c r="S109" s="21">
        <v>962350</v>
      </c>
      <c r="T109" s="21">
        <f t="shared" si="103"/>
        <v>1084.9492671927846</v>
      </c>
      <c r="U109" s="21">
        <v>0</v>
      </c>
      <c r="V109" s="21">
        <f t="shared" si="104"/>
        <v>0</v>
      </c>
      <c r="W109" s="21">
        <v>0</v>
      </c>
      <c r="X109" s="21">
        <f t="shared" si="105"/>
        <v>0</v>
      </c>
      <c r="Y109" s="21">
        <v>18403</v>
      </c>
      <c r="Z109" s="21">
        <f t="shared" si="106"/>
        <v>20.747463359639234</v>
      </c>
      <c r="AA109" s="21">
        <v>19500</v>
      </c>
      <c r="AB109" s="21">
        <f t="shared" si="107"/>
        <v>21.984216459977453</v>
      </c>
      <c r="AC109" s="21">
        <v>0</v>
      </c>
      <c r="AD109" s="21">
        <f t="shared" si="108"/>
        <v>0</v>
      </c>
      <c r="AE109" s="21">
        <v>0</v>
      </c>
      <c r="AF109" s="21">
        <f t="shared" si="109"/>
        <v>0</v>
      </c>
      <c r="AG109" s="21">
        <v>5052</v>
      </c>
      <c r="AH109" s="21">
        <f t="shared" si="110"/>
        <v>5.6956031567080041</v>
      </c>
      <c r="AI109" s="22">
        <f t="shared" si="111"/>
        <v>1587336</v>
      </c>
      <c r="AJ109" s="21">
        <f t="shared" si="112"/>
        <v>1789.5558060879368</v>
      </c>
    </row>
    <row r="110" spans="1:36" ht="16.5" customHeight="1" x14ac:dyDescent="0.2">
      <c r="A110" s="4" t="s">
        <v>156</v>
      </c>
      <c r="B110" s="5" t="s">
        <v>226</v>
      </c>
      <c r="C110" s="6" t="s">
        <v>157</v>
      </c>
      <c r="D110" s="7">
        <v>320</v>
      </c>
      <c r="E110" s="8">
        <v>371556</v>
      </c>
      <c r="F110" s="8">
        <f t="shared" si="96"/>
        <v>1161.1125</v>
      </c>
      <c r="G110" s="8">
        <v>0</v>
      </c>
      <c r="H110" s="8">
        <f t="shared" si="97"/>
        <v>0</v>
      </c>
      <c r="I110" s="8">
        <v>0</v>
      </c>
      <c r="J110" s="8">
        <f t="shared" si="98"/>
        <v>0</v>
      </c>
      <c r="K110" s="8">
        <v>0</v>
      </c>
      <c r="L110" s="8">
        <f t="shared" si="99"/>
        <v>0</v>
      </c>
      <c r="M110" s="8">
        <v>0</v>
      </c>
      <c r="N110" s="8">
        <f t="shared" si="100"/>
        <v>0</v>
      </c>
      <c r="O110" s="8">
        <v>0</v>
      </c>
      <c r="P110" s="8">
        <f t="shared" si="101"/>
        <v>0</v>
      </c>
      <c r="Q110" s="8">
        <v>0</v>
      </c>
      <c r="R110" s="8">
        <f t="shared" si="102"/>
        <v>0</v>
      </c>
      <c r="S110" s="8">
        <v>0</v>
      </c>
      <c r="T110" s="8">
        <f t="shared" si="103"/>
        <v>0</v>
      </c>
      <c r="U110" s="8">
        <v>0</v>
      </c>
      <c r="V110" s="8">
        <f t="shared" si="104"/>
        <v>0</v>
      </c>
      <c r="W110" s="8">
        <v>0</v>
      </c>
      <c r="X110" s="8">
        <f t="shared" si="105"/>
        <v>0</v>
      </c>
      <c r="Y110" s="8">
        <v>0</v>
      </c>
      <c r="Z110" s="8">
        <f t="shared" si="106"/>
        <v>0</v>
      </c>
      <c r="AA110" s="8">
        <v>0</v>
      </c>
      <c r="AB110" s="8">
        <f t="shared" si="107"/>
        <v>0</v>
      </c>
      <c r="AC110" s="8">
        <v>0</v>
      </c>
      <c r="AD110" s="8">
        <f t="shared" si="108"/>
        <v>0</v>
      </c>
      <c r="AE110" s="8">
        <v>0</v>
      </c>
      <c r="AF110" s="8">
        <f t="shared" si="109"/>
        <v>0</v>
      </c>
      <c r="AG110" s="8">
        <v>8915</v>
      </c>
      <c r="AH110" s="8">
        <f t="shared" si="110"/>
        <v>27.859375</v>
      </c>
      <c r="AI110" s="9">
        <f t="shared" si="111"/>
        <v>380471</v>
      </c>
      <c r="AJ110" s="8">
        <f t="shared" si="112"/>
        <v>1188.971875</v>
      </c>
    </row>
    <row r="111" spans="1:36" ht="16.5" customHeight="1" x14ac:dyDescent="0.2">
      <c r="A111" s="11" t="s">
        <v>158</v>
      </c>
      <c r="B111" s="12" t="s">
        <v>226</v>
      </c>
      <c r="C111" s="13" t="s">
        <v>159</v>
      </c>
      <c r="D111" s="14">
        <v>851</v>
      </c>
      <c r="E111" s="15">
        <v>675510</v>
      </c>
      <c r="F111" s="15">
        <f t="shared" si="96"/>
        <v>793.78378378378375</v>
      </c>
      <c r="G111" s="15">
        <v>0</v>
      </c>
      <c r="H111" s="15">
        <f t="shared" si="97"/>
        <v>0</v>
      </c>
      <c r="I111" s="15">
        <v>0</v>
      </c>
      <c r="J111" s="15">
        <f t="shared" si="98"/>
        <v>0</v>
      </c>
      <c r="K111" s="15">
        <v>0</v>
      </c>
      <c r="L111" s="15">
        <f t="shared" si="99"/>
        <v>0</v>
      </c>
      <c r="M111" s="15">
        <v>0</v>
      </c>
      <c r="N111" s="15">
        <f t="shared" si="100"/>
        <v>0</v>
      </c>
      <c r="O111" s="15">
        <v>0</v>
      </c>
      <c r="P111" s="15">
        <f t="shared" si="101"/>
        <v>0</v>
      </c>
      <c r="Q111" s="15">
        <v>0</v>
      </c>
      <c r="R111" s="15">
        <f t="shared" si="102"/>
        <v>0</v>
      </c>
      <c r="S111" s="15">
        <v>935314</v>
      </c>
      <c r="T111" s="15">
        <f t="shared" si="103"/>
        <v>1099.0763807285546</v>
      </c>
      <c r="U111" s="15">
        <v>0</v>
      </c>
      <c r="V111" s="15">
        <f t="shared" si="104"/>
        <v>0</v>
      </c>
      <c r="W111" s="15">
        <v>0</v>
      </c>
      <c r="X111" s="15">
        <f t="shared" si="105"/>
        <v>0</v>
      </c>
      <c r="Y111" s="15">
        <v>23492</v>
      </c>
      <c r="Z111" s="15">
        <f t="shared" si="106"/>
        <v>27.605170387779083</v>
      </c>
      <c r="AA111" s="15">
        <v>19500</v>
      </c>
      <c r="AB111" s="15">
        <f t="shared" si="107"/>
        <v>22.914218566392478</v>
      </c>
      <c r="AC111" s="15">
        <v>0</v>
      </c>
      <c r="AD111" s="15">
        <f t="shared" si="108"/>
        <v>0</v>
      </c>
      <c r="AE111" s="15">
        <v>0</v>
      </c>
      <c r="AF111" s="15">
        <f t="shared" si="109"/>
        <v>0</v>
      </c>
      <c r="AG111" s="15">
        <v>6593</v>
      </c>
      <c r="AH111" s="15">
        <f t="shared" si="110"/>
        <v>7.7473560517038775</v>
      </c>
      <c r="AI111" s="16">
        <f t="shared" si="111"/>
        <v>1660409</v>
      </c>
      <c r="AJ111" s="15">
        <f t="shared" si="112"/>
        <v>1951.1269095182138</v>
      </c>
    </row>
    <row r="112" spans="1:36" ht="16.5" customHeight="1" x14ac:dyDescent="0.2">
      <c r="A112" s="11" t="s">
        <v>160</v>
      </c>
      <c r="B112" s="12" t="s">
        <v>226</v>
      </c>
      <c r="C112" s="13" t="s">
        <v>161</v>
      </c>
      <c r="D112" s="14">
        <v>418</v>
      </c>
      <c r="E112" s="15">
        <v>142977</v>
      </c>
      <c r="F112" s="15">
        <f t="shared" si="96"/>
        <v>342.05023923444975</v>
      </c>
      <c r="G112" s="15">
        <v>0</v>
      </c>
      <c r="H112" s="15">
        <f t="shared" si="97"/>
        <v>0</v>
      </c>
      <c r="I112" s="15">
        <v>0</v>
      </c>
      <c r="J112" s="15">
        <f t="shared" si="98"/>
        <v>0</v>
      </c>
      <c r="K112" s="15">
        <v>0</v>
      </c>
      <c r="L112" s="15">
        <f t="shared" si="99"/>
        <v>0</v>
      </c>
      <c r="M112" s="15">
        <v>0</v>
      </c>
      <c r="N112" s="15">
        <f t="shared" si="100"/>
        <v>0</v>
      </c>
      <c r="O112" s="15">
        <v>0</v>
      </c>
      <c r="P112" s="15">
        <f t="shared" si="101"/>
        <v>0</v>
      </c>
      <c r="Q112" s="15">
        <v>0</v>
      </c>
      <c r="R112" s="15">
        <f t="shared" si="102"/>
        <v>0</v>
      </c>
      <c r="S112" s="15">
        <v>0</v>
      </c>
      <c r="T112" s="15">
        <f t="shared" si="103"/>
        <v>0</v>
      </c>
      <c r="U112" s="15">
        <v>0</v>
      </c>
      <c r="V112" s="15">
        <f t="shared" si="104"/>
        <v>0</v>
      </c>
      <c r="W112" s="15">
        <v>0</v>
      </c>
      <c r="X112" s="15">
        <f t="shared" si="105"/>
        <v>0</v>
      </c>
      <c r="Y112" s="15">
        <v>24288</v>
      </c>
      <c r="Z112" s="15">
        <f t="shared" si="106"/>
        <v>58.10526315789474</v>
      </c>
      <c r="AA112" s="15">
        <v>18899</v>
      </c>
      <c r="AB112" s="15">
        <f t="shared" si="107"/>
        <v>45.21291866028708</v>
      </c>
      <c r="AC112" s="15">
        <v>0</v>
      </c>
      <c r="AD112" s="15">
        <f t="shared" si="108"/>
        <v>0</v>
      </c>
      <c r="AE112" s="15">
        <v>51</v>
      </c>
      <c r="AF112" s="15">
        <f t="shared" si="109"/>
        <v>0.12200956937799043</v>
      </c>
      <c r="AG112" s="15">
        <v>470</v>
      </c>
      <c r="AH112" s="15">
        <f t="shared" si="110"/>
        <v>1.1244019138755981</v>
      </c>
      <c r="AI112" s="16">
        <f t="shared" si="111"/>
        <v>186685</v>
      </c>
      <c r="AJ112" s="15">
        <f t="shared" si="112"/>
        <v>446.61483253588517</v>
      </c>
    </row>
    <row r="113" spans="1:36" ht="16.5" customHeight="1" x14ac:dyDescent="0.2">
      <c r="A113" s="11" t="s">
        <v>162</v>
      </c>
      <c r="B113" s="12" t="s">
        <v>226</v>
      </c>
      <c r="C113" s="13" t="s">
        <v>163</v>
      </c>
      <c r="D113" s="14">
        <v>122</v>
      </c>
      <c r="E113" s="15">
        <v>179768</v>
      </c>
      <c r="F113" s="15">
        <f t="shared" si="96"/>
        <v>1473.5081967213114</v>
      </c>
      <c r="G113" s="15">
        <v>0</v>
      </c>
      <c r="H113" s="15">
        <f t="shared" si="97"/>
        <v>0</v>
      </c>
      <c r="I113" s="15">
        <v>0</v>
      </c>
      <c r="J113" s="15">
        <f t="shared" si="98"/>
        <v>0</v>
      </c>
      <c r="K113" s="15">
        <v>0</v>
      </c>
      <c r="L113" s="15">
        <f t="shared" si="99"/>
        <v>0</v>
      </c>
      <c r="M113" s="15">
        <v>0</v>
      </c>
      <c r="N113" s="15">
        <f t="shared" si="100"/>
        <v>0</v>
      </c>
      <c r="O113" s="15">
        <v>0</v>
      </c>
      <c r="P113" s="15">
        <f t="shared" si="101"/>
        <v>0</v>
      </c>
      <c r="Q113" s="15">
        <v>0</v>
      </c>
      <c r="R113" s="15">
        <f t="shared" si="102"/>
        <v>0</v>
      </c>
      <c r="S113" s="15">
        <v>0</v>
      </c>
      <c r="T113" s="15">
        <f t="shared" si="103"/>
        <v>0</v>
      </c>
      <c r="U113" s="15">
        <v>0</v>
      </c>
      <c r="V113" s="15">
        <f t="shared" si="104"/>
        <v>0</v>
      </c>
      <c r="W113" s="15">
        <v>0</v>
      </c>
      <c r="X113" s="15">
        <f t="shared" si="105"/>
        <v>0</v>
      </c>
      <c r="Y113" s="15">
        <v>21646</v>
      </c>
      <c r="Z113" s="15">
        <f t="shared" si="106"/>
        <v>177.42622950819671</v>
      </c>
      <c r="AA113" s="15">
        <v>23355</v>
      </c>
      <c r="AB113" s="15">
        <f t="shared" si="107"/>
        <v>191.4344262295082</v>
      </c>
      <c r="AC113" s="15">
        <v>0</v>
      </c>
      <c r="AD113" s="15">
        <f t="shared" si="108"/>
        <v>0</v>
      </c>
      <c r="AE113" s="15">
        <v>0</v>
      </c>
      <c r="AF113" s="15">
        <f t="shared" si="109"/>
        <v>0</v>
      </c>
      <c r="AG113" s="15">
        <v>2976</v>
      </c>
      <c r="AH113" s="15">
        <f t="shared" si="110"/>
        <v>24.393442622950818</v>
      </c>
      <c r="AI113" s="16">
        <f t="shared" si="111"/>
        <v>227745</v>
      </c>
      <c r="AJ113" s="15">
        <f t="shared" si="112"/>
        <v>1866.7622950819673</v>
      </c>
    </row>
    <row r="114" spans="1:36" ht="16.5" customHeight="1" x14ac:dyDescent="0.2">
      <c r="A114" s="17" t="s">
        <v>164</v>
      </c>
      <c r="B114" s="18" t="s">
        <v>226</v>
      </c>
      <c r="C114" s="19" t="s">
        <v>165</v>
      </c>
      <c r="D114" s="20">
        <v>1908</v>
      </c>
      <c r="E114" s="21">
        <v>7788803</v>
      </c>
      <c r="F114" s="21">
        <f t="shared" si="96"/>
        <v>4082.1818658280922</v>
      </c>
      <c r="G114" s="21">
        <v>0</v>
      </c>
      <c r="H114" s="21">
        <f t="shared" si="97"/>
        <v>0</v>
      </c>
      <c r="I114" s="21">
        <v>0</v>
      </c>
      <c r="J114" s="21">
        <f t="shared" si="98"/>
        <v>0</v>
      </c>
      <c r="K114" s="21">
        <v>0</v>
      </c>
      <c r="L114" s="21">
        <f t="shared" si="99"/>
        <v>0</v>
      </c>
      <c r="M114" s="21">
        <v>0</v>
      </c>
      <c r="N114" s="21">
        <f t="shared" si="100"/>
        <v>0</v>
      </c>
      <c r="O114" s="21">
        <v>0</v>
      </c>
      <c r="P114" s="21">
        <f t="shared" si="101"/>
        <v>0</v>
      </c>
      <c r="Q114" s="21">
        <v>0</v>
      </c>
      <c r="R114" s="21">
        <f t="shared" si="102"/>
        <v>0</v>
      </c>
      <c r="S114" s="21">
        <v>0</v>
      </c>
      <c r="T114" s="21">
        <f t="shared" si="103"/>
        <v>0</v>
      </c>
      <c r="U114" s="21">
        <v>0</v>
      </c>
      <c r="V114" s="21">
        <f t="shared" si="104"/>
        <v>0</v>
      </c>
      <c r="W114" s="21">
        <v>0</v>
      </c>
      <c r="X114" s="21">
        <f t="shared" si="105"/>
        <v>0</v>
      </c>
      <c r="Y114" s="21">
        <v>0</v>
      </c>
      <c r="Z114" s="21">
        <f t="shared" si="106"/>
        <v>0</v>
      </c>
      <c r="AA114" s="21">
        <v>0</v>
      </c>
      <c r="AB114" s="21">
        <f t="shared" si="107"/>
        <v>0</v>
      </c>
      <c r="AC114" s="21">
        <v>0</v>
      </c>
      <c r="AD114" s="21">
        <f t="shared" si="108"/>
        <v>0</v>
      </c>
      <c r="AE114" s="21">
        <v>0</v>
      </c>
      <c r="AF114" s="21">
        <f t="shared" si="109"/>
        <v>0</v>
      </c>
      <c r="AG114" s="21">
        <v>1568</v>
      </c>
      <c r="AH114" s="21">
        <f t="shared" si="110"/>
        <v>0.82180293501048218</v>
      </c>
      <c r="AI114" s="22">
        <f t="shared" si="111"/>
        <v>7790371</v>
      </c>
      <c r="AJ114" s="21">
        <f t="shared" si="112"/>
        <v>4083.0036687631027</v>
      </c>
    </row>
    <row r="115" spans="1:36" ht="16.5" customHeight="1" x14ac:dyDescent="0.2">
      <c r="A115" s="4" t="s">
        <v>166</v>
      </c>
      <c r="B115" s="5" t="s">
        <v>226</v>
      </c>
      <c r="C115" s="6" t="s">
        <v>167</v>
      </c>
      <c r="D115" s="7">
        <v>553</v>
      </c>
      <c r="E115" s="8">
        <v>250418</v>
      </c>
      <c r="F115" s="8">
        <f t="shared" si="96"/>
        <v>452.8354430379747</v>
      </c>
      <c r="G115" s="8">
        <v>0</v>
      </c>
      <c r="H115" s="8">
        <f t="shared" si="97"/>
        <v>0</v>
      </c>
      <c r="I115" s="8">
        <v>0</v>
      </c>
      <c r="J115" s="8">
        <f t="shared" si="98"/>
        <v>0</v>
      </c>
      <c r="K115" s="8">
        <v>0</v>
      </c>
      <c r="L115" s="8">
        <f t="shared" si="99"/>
        <v>0</v>
      </c>
      <c r="M115" s="8">
        <v>0</v>
      </c>
      <c r="N115" s="8">
        <f t="shared" si="100"/>
        <v>0</v>
      </c>
      <c r="O115" s="8">
        <v>0</v>
      </c>
      <c r="P115" s="8">
        <f t="shared" si="101"/>
        <v>0</v>
      </c>
      <c r="Q115" s="8">
        <v>0</v>
      </c>
      <c r="R115" s="8">
        <f t="shared" si="102"/>
        <v>0</v>
      </c>
      <c r="S115" s="8">
        <v>853445</v>
      </c>
      <c r="T115" s="8">
        <f t="shared" si="103"/>
        <v>1543.3001808318263</v>
      </c>
      <c r="U115" s="8">
        <v>0</v>
      </c>
      <c r="V115" s="8">
        <f t="shared" si="104"/>
        <v>0</v>
      </c>
      <c r="W115" s="8">
        <v>0</v>
      </c>
      <c r="X115" s="8">
        <f t="shared" si="105"/>
        <v>0</v>
      </c>
      <c r="Y115" s="8">
        <v>7500</v>
      </c>
      <c r="Z115" s="8">
        <f t="shared" si="106"/>
        <v>13.562386980108499</v>
      </c>
      <c r="AA115" s="8">
        <v>26500</v>
      </c>
      <c r="AB115" s="8">
        <f t="shared" si="107"/>
        <v>47.920433996383366</v>
      </c>
      <c r="AC115" s="8">
        <v>0</v>
      </c>
      <c r="AD115" s="8">
        <f t="shared" si="108"/>
        <v>0</v>
      </c>
      <c r="AE115" s="8">
        <v>0</v>
      </c>
      <c r="AF115" s="8">
        <f t="shared" si="109"/>
        <v>0</v>
      </c>
      <c r="AG115" s="8">
        <v>8535</v>
      </c>
      <c r="AH115" s="8">
        <f t="shared" si="110"/>
        <v>15.433996383363471</v>
      </c>
      <c r="AI115" s="9">
        <f t="shared" si="111"/>
        <v>1146398</v>
      </c>
      <c r="AJ115" s="8">
        <f t="shared" si="112"/>
        <v>2073.0524412296563</v>
      </c>
    </row>
    <row r="116" spans="1:36" ht="16.5" customHeight="1" x14ac:dyDescent="0.2">
      <c r="A116" s="11" t="s">
        <v>168</v>
      </c>
      <c r="B116" s="12" t="s">
        <v>226</v>
      </c>
      <c r="C116" s="13" t="s">
        <v>169</v>
      </c>
      <c r="D116" s="14">
        <v>249</v>
      </c>
      <c r="E116" s="15">
        <v>373761</v>
      </c>
      <c r="F116" s="15">
        <f t="shared" si="96"/>
        <v>1501.0481927710844</v>
      </c>
      <c r="G116" s="15">
        <v>0</v>
      </c>
      <c r="H116" s="15">
        <f t="shared" si="97"/>
        <v>0</v>
      </c>
      <c r="I116" s="15">
        <v>0</v>
      </c>
      <c r="J116" s="15">
        <f t="shared" si="98"/>
        <v>0</v>
      </c>
      <c r="K116" s="15">
        <v>0</v>
      </c>
      <c r="L116" s="15">
        <f t="shared" si="99"/>
        <v>0</v>
      </c>
      <c r="M116" s="15">
        <v>0</v>
      </c>
      <c r="N116" s="15">
        <f t="shared" si="100"/>
        <v>0</v>
      </c>
      <c r="O116" s="15">
        <v>0</v>
      </c>
      <c r="P116" s="15">
        <f t="shared" si="101"/>
        <v>0</v>
      </c>
      <c r="Q116" s="15">
        <v>0</v>
      </c>
      <c r="R116" s="15">
        <f t="shared" si="102"/>
        <v>0</v>
      </c>
      <c r="S116" s="15">
        <v>0</v>
      </c>
      <c r="T116" s="15">
        <f t="shared" si="103"/>
        <v>0</v>
      </c>
      <c r="U116" s="15">
        <v>0</v>
      </c>
      <c r="V116" s="15">
        <f t="shared" si="104"/>
        <v>0</v>
      </c>
      <c r="W116" s="15">
        <v>0</v>
      </c>
      <c r="X116" s="15">
        <f t="shared" si="105"/>
        <v>0</v>
      </c>
      <c r="Y116" s="15">
        <v>0</v>
      </c>
      <c r="Z116" s="15">
        <f t="shared" si="106"/>
        <v>0</v>
      </c>
      <c r="AA116" s="15">
        <v>50575</v>
      </c>
      <c r="AB116" s="15">
        <f t="shared" si="107"/>
        <v>203.11244979919678</v>
      </c>
      <c r="AC116" s="15">
        <v>0</v>
      </c>
      <c r="AD116" s="15">
        <f t="shared" si="108"/>
        <v>0</v>
      </c>
      <c r="AE116" s="15">
        <v>0</v>
      </c>
      <c r="AF116" s="15">
        <f t="shared" si="109"/>
        <v>0</v>
      </c>
      <c r="AG116" s="15">
        <v>0</v>
      </c>
      <c r="AH116" s="15">
        <f t="shared" si="110"/>
        <v>0</v>
      </c>
      <c r="AI116" s="16">
        <f t="shared" si="111"/>
        <v>424336</v>
      </c>
      <c r="AJ116" s="15">
        <f t="shared" si="112"/>
        <v>1704.1606425702812</v>
      </c>
    </row>
    <row r="117" spans="1:36" ht="16.5" customHeight="1" x14ac:dyDescent="0.2">
      <c r="A117" s="11" t="s">
        <v>170</v>
      </c>
      <c r="B117" s="12" t="s">
        <v>226</v>
      </c>
      <c r="C117" s="13" t="s">
        <v>171</v>
      </c>
      <c r="D117" s="14">
        <v>329</v>
      </c>
      <c r="E117" s="15">
        <v>136338</v>
      </c>
      <c r="F117" s="15">
        <f t="shared" si="96"/>
        <v>414.40121580547111</v>
      </c>
      <c r="G117" s="15">
        <v>0</v>
      </c>
      <c r="H117" s="15">
        <f t="shared" si="97"/>
        <v>0</v>
      </c>
      <c r="I117" s="15">
        <v>0</v>
      </c>
      <c r="J117" s="15">
        <f t="shared" si="98"/>
        <v>0</v>
      </c>
      <c r="K117" s="15">
        <v>0</v>
      </c>
      <c r="L117" s="15">
        <f t="shared" si="99"/>
        <v>0</v>
      </c>
      <c r="M117" s="15">
        <v>0</v>
      </c>
      <c r="N117" s="15">
        <f t="shared" si="100"/>
        <v>0</v>
      </c>
      <c r="O117" s="15">
        <v>0</v>
      </c>
      <c r="P117" s="15">
        <f t="shared" si="101"/>
        <v>0</v>
      </c>
      <c r="Q117" s="15">
        <v>0</v>
      </c>
      <c r="R117" s="15">
        <f t="shared" si="102"/>
        <v>0</v>
      </c>
      <c r="S117" s="15">
        <v>0</v>
      </c>
      <c r="T117" s="15">
        <f t="shared" si="103"/>
        <v>0</v>
      </c>
      <c r="U117" s="15">
        <v>0</v>
      </c>
      <c r="V117" s="15">
        <f t="shared" si="104"/>
        <v>0</v>
      </c>
      <c r="W117" s="15">
        <v>0</v>
      </c>
      <c r="X117" s="15">
        <f t="shared" si="105"/>
        <v>0</v>
      </c>
      <c r="Y117" s="15">
        <v>33164</v>
      </c>
      <c r="Z117" s="15">
        <f t="shared" si="106"/>
        <v>100.80243161094225</v>
      </c>
      <c r="AA117" s="15">
        <v>27725</v>
      </c>
      <c r="AB117" s="15">
        <f t="shared" si="107"/>
        <v>84.270516717325222</v>
      </c>
      <c r="AC117" s="15">
        <v>0</v>
      </c>
      <c r="AD117" s="15">
        <f t="shared" si="108"/>
        <v>0</v>
      </c>
      <c r="AE117" s="15">
        <v>530</v>
      </c>
      <c r="AF117" s="15">
        <f t="shared" si="109"/>
        <v>1.6109422492401215</v>
      </c>
      <c r="AG117" s="15">
        <v>150</v>
      </c>
      <c r="AH117" s="15">
        <f t="shared" si="110"/>
        <v>0.45592705167173253</v>
      </c>
      <c r="AI117" s="16">
        <f t="shared" si="111"/>
        <v>197907</v>
      </c>
      <c r="AJ117" s="15">
        <f t="shared" si="112"/>
        <v>601.54103343465044</v>
      </c>
    </row>
    <row r="118" spans="1:36" ht="16.5" customHeight="1" x14ac:dyDescent="0.2">
      <c r="A118" s="11" t="s">
        <v>172</v>
      </c>
      <c r="B118" s="12" t="s">
        <v>226</v>
      </c>
      <c r="C118" s="13" t="s">
        <v>173</v>
      </c>
      <c r="D118" s="14">
        <v>289</v>
      </c>
      <c r="E118" s="15">
        <v>51242</v>
      </c>
      <c r="F118" s="15">
        <f t="shared" si="96"/>
        <v>177.30795847750866</v>
      </c>
      <c r="G118" s="15">
        <v>0</v>
      </c>
      <c r="H118" s="15">
        <f t="shared" si="97"/>
        <v>0</v>
      </c>
      <c r="I118" s="15">
        <v>0</v>
      </c>
      <c r="J118" s="15">
        <f t="shared" si="98"/>
        <v>0</v>
      </c>
      <c r="K118" s="15">
        <v>0</v>
      </c>
      <c r="L118" s="15">
        <f t="shared" si="99"/>
        <v>0</v>
      </c>
      <c r="M118" s="15">
        <v>0</v>
      </c>
      <c r="N118" s="15">
        <f t="shared" si="100"/>
        <v>0</v>
      </c>
      <c r="O118" s="15">
        <v>0</v>
      </c>
      <c r="P118" s="15">
        <f t="shared" si="101"/>
        <v>0</v>
      </c>
      <c r="Q118" s="15">
        <v>0</v>
      </c>
      <c r="R118" s="15">
        <f t="shared" si="102"/>
        <v>0</v>
      </c>
      <c r="S118" s="15">
        <v>0</v>
      </c>
      <c r="T118" s="15">
        <f t="shared" si="103"/>
        <v>0</v>
      </c>
      <c r="U118" s="15">
        <v>0</v>
      </c>
      <c r="V118" s="15">
        <f t="shared" si="104"/>
        <v>0</v>
      </c>
      <c r="W118" s="15">
        <v>0</v>
      </c>
      <c r="X118" s="15">
        <f t="shared" si="105"/>
        <v>0</v>
      </c>
      <c r="Y118" s="15">
        <v>8893</v>
      </c>
      <c r="Z118" s="15">
        <f t="shared" si="106"/>
        <v>30.771626297577853</v>
      </c>
      <c r="AA118" s="15">
        <v>22195</v>
      </c>
      <c r="AB118" s="15">
        <f t="shared" si="107"/>
        <v>76.799307958477513</v>
      </c>
      <c r="AC118" s="15">
        <v>0</v>
      </c>
      <c r="AD118" s="15">
        <f t="shared" si="108"/>
        <v>0</v>
      </c>
      <c r="AE118" s="15">
        <v>0</v>
      </c>
      <c r="AF118" s="15">
        <f t="shared" si="109"/>
        <v>0</v>
      </c>
      <c r="AG118" s="15">
        <v>118</v>
      </c>
      <c r="AH118" s="15">
        <f t="shared" si="110"/>
        <v>0.40830449826989618</v>
      </c>
      <c r="AI118" s="16">
        <f t="shared" si="111"/>
        <v>82448</v>
      </c>
      <c r="AJ118" s="15">
        <f t="shared" si="112"/>
        <v>285.28719723183389</v>
      </c>
    </row>
    <row r="119" spans="1:36" ht="16.5" customHeight="1" x14ac:dyDescent="0.2">
      <c r="A119" s="17" t="s">
        <v>174</v>
      </c>
      <c r="B119" s="18" t="s">
        <v>226</v>
      </c>
      <c r="C119" s="19" t="s">
        <v>175</v>
      </c>
      <c r="D119" s="20">
        <v>128</v>
      </c>
      <c r="E119" s="21">
        <v>342063</v>
      </c>
      <c r="F119" s="21">
        <f t="shared" si="96"/>
        <v>2672.3671875</v>
      </c>
      <c r="G119" s="21">
        <v>0</v>
      </c>
      <c r="H119" s="21">
        <f t="shared" si="97"/>
        <v>0</v>
      </c>
      <c r="I119" s="21">
        <v>0</v>
      </c>
      <c r="J119" s="21">
        <f t="shared" si="98"/>
        <v>0</v>
      </c>
      <c r="K119" s="21">
        <v>0</v>
      </c>
      <c r="L119" s="21">
        <f t="shared" si="99"/>
        <v>0</v>
      </c>
      <c r="M119" s="21">
        <v>0</v>
      </c>
      <c r="N119" s="21">
        <f t="shared" si="100"/>
        <v>0</v>
      </c>
      <c r="O119" s="21">
        <v>0</v>
      </c>
      <c r="P119" s="21">
        <f t="shared" si="101"/>
        <v>0</v>
      </c>
      <c r="Q119" s="21">
        <v>0</v>
      </c>
      <c r="R119" s="21">
        <f t="shared" si="102"/>
        <v>0</v>
      </c>
      <c r="S119" s="21">
        <v>0</v>
      </c>
      <c r="T119" s="21">
        <f t="shared" si="103"/>
        <v>0</v>
      </c>
      <c r="U119" s="21">
        <v>0</v>
      </c>
      <c r="V119" s="21">
        <f t="shared" si="104"/>
        <v>0</v>
      </c>
      <c r="W119" s="21">
        <v>0</v>
      </c>
      <c r="X119" s="21">
        <f t="shared" si="105"/>
        <v>0</v>
      </c>
      <c r="Y119" s="21">
        <v>0</v>
      </c>
      <c r="Z119" s="21">
        <f t="shared" si="106"/>
        <v>0</v>
      </c>
      <c r="AA119" s="21">
        <v>0</v>
      </c>
      <c r="AB119" s="21">
        <f t="shared" si="107"/>
        <v>0</v>
      </c>
      <c r="AC119" s="21">
        <v>0</v>
      </c>
      <c r="AD119" s="21">
        <f t="shared" si="108"/>
        <v>0</v>
      </c>
      <c r="AE119" s="21">
        <v>765</v>
      </c>
      <c r="AF119" s="21">
        <f t="shared" si="109"/>
        <v>5.9765625</v>
      </c>
      <c r="AG119" s="21">
        <v>0</v>
      </c>
      <c r="AH119" s="21">
        <f t="shared" si="110"/>
        <v>0</v>
      </c>
      <c r="AI119" s="22">
        <f t="shared" si="111"/>
        <v>342828</v>
      </c>
      <c r="AJ119" s="21">
        <f t="shared" si="112"/>
        <v>2678.34375</v>
      </c>
    </row>
    <row r="120" spans="1:36" ht="16.5" customHeight="1" x14ac:dyDescent="0.2">
      <c r="A120" s="4" t="s">
        <v>176</v>
      </c>
      <c r="B120" s="5" t="s">
        <v>226</v>
      </c>
      <c r="C120" s="6" t="s">
        <v>177</v>
      </c>
      <c r="D120" s="7">
        <v>711</v>
      </c>
      <c r="E120" s="8">
        <v>87242</v>
      </c>
      <c r="F120" s="8">
        <f t="shared" si="96"/>
        <v>122.70323488045007</v>
      </c>
      <c r="G120" s="8">
        <v>0</v>
      </c>
      <c r="H120" s="8">
        <f t="shared" si="97"/>
        <v>0</v>
      </c>
      <c r="I120" s="8">
        <v>0</v>
      </c>
      <c r="J120" s="8">
        <f t="shared" si="98"/>
        <v>0</v>
      </c>
      <c r="K120" s="8">
        <v>0</v>
      </c>
      <c r="L120" s="8">
        <f t="shared" si="99"/>
        <v>0</v>
      </c>
      <c r="M120" s="8">
        <v>0</v>
      </c>
      <c r="N120" s="8">
        <f t="shared" si="100"/>
        <v>0</v>
      </c>
      <c r="O120" s="8">
        <v>0</v>
      </c>
      <c r="P120" s="8">
        <f t="shared" si="101"/>
        <v>0</v>
      </c>
      <c r="Q120" s="8">
        <v>0</v>
      </c>
      <c r="R120" s="8">
        <f t="shared" si="102"/>
        <v>0</v>
      </c>
      <c r="S120" s="8">
        <v>0</v>
      </c>
      <c r="T120" s="8">
        <f t="shared" si="103"/>
        <v>0</v>
      </c>
      <c r="U120" s="8">
        <v>0</v>
      </c>
      <c r="V120" s="8">
        <f t="shared" si="104"/>
        <v>0</v>
      </c>
      <c r="W120" s="8">
        <v>0</v>
      </c>
      <c r="X120" s="8">
        <f t="shared" si="105"/>
        <v>0</v>
      </c>
      <c r="Y120" s="8">
        <v>785</v>
      </c>
      <c r="Z120" s="8">
        <f t="shared" si="106"/>
        <v>1.1040787623066104</v>
      </c>
      <c r="AA120" s="8">
        <v>0</v>
      </c>
      <c r="AB120" s="8">
        <f t="shared" si="107"/>
        <v>0</v>
      </c>
      <c r="AC120" s="8">
        <v>0</v>
      </c>
      <c r="AD120" s="8">
        <f t="shared" si="108"/>
        <v>0</v>
      </c>
      <c r="AE120" s="8">
        <v>0</v>
      </c>
      <c r="AF120" s="8">
        <f t="shared" si="109"/>
        <v>0</v>
      </c>
      <c r="AG120" s="8">
        <v>0</v>
      </c>
      <c r="AH120" s="8">
        <f t="shared" si="110"/>
        <v>0</v>
      </c>
      <c r="AI120" s="9">
        <f t="shared" si="111"/>
        <v>88027</v>
      </c>
      <c r="AJ120" s="8">
        <f t="shared" si="112"/>
        <v>123.80731364275668</v>
      </c>
    </row>
    <row r="121" spans="1:36" ht="16.5" customHeight="1" thickBot="1" x14ac:dyDescent="0.25">
      <c r="A121" s="23"/>
      <c r="B121" s="24"/>
      <c r="C121" s="25" t="s">
        <v>178</v>
      </c>
      <c r="D121" s="26">
        <f>SUM(D80:D120)</f>
        <v>22842</v>
      </c>
      <c r="E121" s="27">
        <f>SUM(E80:E120)</f>
        <v>23853581</v>
      </c>
      <c r="F121" s="27">
        <f t="shared" si="96"/>
        <v>1044.2860082304526</v>
      </c>
      <c r="G121" s="27">
        <f t="shared" ref="G121" si="113">SUM(G80:G120)</f>
        <v>0</v>
      </c>
      <c r="H121" s="27">
        <f t="shared" si="97"/>
        <v>0</v>
      </c>
      <c r="I121" s="27">
        <f t="shared" ref="I121" si="114">SUM(I80:I120)</f>
        <v>0</v>
      </c>
      <c r="J121" s="27">
        <f t="shared" si="98"/>
        <v>0</v>
      </c>
      <c r="K121" s="27">
        <f t="shared" ref="K121" si="115">SUM(K80:K120)</f>
        <v>0</v>
      </c>
      <c r="L121" s="27">
        <f t="shared" si="99"/>
        <v>0</v>
      </c>
      <c r="M121" s="27">
        <f t="shared" ref="M121" si="116">SUM(M80:M120)</f>
        <v>0</v>
      </c>
      <c r="N121" s="27">
        <f t="shared" si="100"/>
        <v>0</v>
      </c>
      <c r="O121" s="27">
        <f t="shared" ref="O121" si="117">SUM(O80:O120)</f>
        <v>0</v>
      </c>
      <c r="P121" s="27">
        <f t="shared" si="101"/>
        <v>0</v>
      </c>
      <c r="Q121" s="27">
        <f t="shared" ref="Q121" si="118">SUM(Q80:Q120)</f>
        <v>0</v>
      </c>
      <c r="R121" s="27">
        <f t="shared" si="102"/>
        <v>0</v>
      </c>
      <c r="S121" s="27">
        <f t="shared" ref="S121" si="119">SUM(S80:S120)</f>
        <v>4459153</v>
      </c>
      <c r="T121" s="27">
        <f t="shared" si="103"/>
        <v>195.21727519481658</v>
      </c>
      <c r="U121" s="27">
        <f t="shared" ref="U121" si="120">SUM(U80:U120)</f>
        <v>44307</v>
      </c>
      <c r="V121" s="27">
        <f t="shared" si="104"/>
        <v>1.9397163120567376</v>
      </c>
      <c r="W121" s="27">
        <f t="shared" ref="W121" si="121">SUM(W80:W120)</f>
        <v>33901</v>
      </c>
      <c r="X121" s="27">
        <f t="shared" si="105"/>
        <v>1.484152000700464</v>
      </c>
      <c r="Y121" s="27">
        <f t="shared" ref="Y121" si="122">SUM(Y80:Y120)</f>
        <v>943664</v>
      </c>
      <c r="Z121" s="27">
        <f t="shared" si="106"/>
        <v>41.312669643638912</v>
      </c>
      <c r="AA121" s="27">
        <f t="shared" ref="AA121" si="123">SUM(AA80:AA120)</f>
        <v>770908</v>
      </c>
      <c r="AB121" s="27">
        <f t="shared" si="107"/>
        <v>33.749584099465899</v>
      </c>
      <c r="AC121" s="27">
        <f t="shared" ref="AC121" si="124">SUM(AC80:AC120)</f>
        <v>137821</v>
      </c>
      <c r="AD121" s="27">
        <f t="shared" si="108"/>
        <v>6.0336660537606166</v>
      </c>
      <c r="AE121" s="27">
        <f t="shared" ref="AE121" si="125">SUM(AE80:AE120)</f>
        <v>111158</v>
      </c>
      <c r="AF121" s="27">
        <f t="shared" si="109"/>
        <v>4.8663864810436914</v>
      </c>
      <c r="AG121" s="27">
        <f t="shared" ref="AG121" si="126">SUM(AG80:AG120)</f>
        <v>269018</v>
      </c>
      <c r="AH121" s="27">
        <f t="shared" si="110"/>
        <v>11.777339987741879</v>
      </c>
      <c r="AI121" s="28">
        <f t="shared" ref="AI121" si="127">SUM(AI80:AI120)</f>
        <v>30623511</v>
      </c>
      <c r="AJ121" s="27">
        <f t="shared" si="112"/>
        <v>1340.6667980036775</v>
      </c>
    </row>
    <row r="122" spans="1:36" ht="8.25" customHeight="1" thickTop="1" x14ac:dyDescent="0.2">
      <c r="A122" s="29"/>
      <c r="B122" s="30"/>
      <c r="C122" s="31"/>
      <c r="D122" s="32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3"/>
      <c r="AJ122" s="31"/>
    </row>
    <row r="123" spans="1:36" ht="16.5" customHeight="1" x14ac:dyDescent="0.2">
      <c r="A123" s="4" t="s">
        <v>179</v>
      </c>
      <c r="B123" s="5" t="s">
        <v>226</v>
      </c>
      <c r="C123" s="6" t="s">
        <v>180</v>
      </c>
      <c r="D123" s="7">
        <v>746</v>
      </c>
      <c r="E123" s="8">
        <v>489695</v>
      </c>
      <c r="F123" s="8">
        <f t="shared" ref="F123:F145" si="128">IFERROR(E123/$D123,0)</f>
        <v>656.42761394101876</v>
      </c>
      <c r="G123" s="8">
        <v>0</v>
      </c>
      <c r="H123" s="8">
        <f t="shared" ref="H123:H145" si="129">IFERROR(G123/$D123,0)</f>
        <v>0</v>
      </c>
      <c r="I123" s="8">
        <v>0</v>
      </c>
      <c r="J123" s="8">
        <f t="shared" ref="J123:J145" si="130">IFERROR(I123/$D123,0)</f>
        <v>0</v>
      </c>
      <c r="K123" s="8">
        <v>0</v>
      </c>
      <c r="L123" s="8">
        <f t="shared" ref="L123:L145" si="131">IFERROR(K123/$D123,0)</f>
        <v>0</v>
      </c>
      <c r="M123" s="8">
        <v>0</v>
      </c>
      <c r="N123" s="8">
        <f t="shared" ref="N123:N145" si="132">IFERROR(M123/$D123,0)</f>
        <v>0</v>
      </c>
      <c r="O123" s="8">
        <v>0</v>
      </c>
      <c r="P123" s="8">
        <f t="shared" ref="P123:P145" si="133">IFERROR(O123/$D123,0)</f>
        <v>0</v>
      </c>
      <c r="Q123" s="8">
        <v>0</v>
      </c>
      <c r="R123" s="8">
        <f t="shared" ref="R123:R145" si="134">IFERROR(Q123/$D123,0)</f>
        <v>0</v>
      </c>
      <c r="S123" s="8">
        <v>0</v>
      </c>
      <c r="T123" s="8">
        <f t="shared" ref="T123:T145" si="135">IFERROR(S123/$D123,0)</f>
        <v>0</v>
      </c>
      <c r="U123" s="8">
        <v>0</v>
      </c>
      <c r="V123" s="8">
        <f t="shared" ref="V123:V145" si="136">IFERROR(U123/$D123,0)</f>
        <v>0</v>
      </c>
      <c r="W123" s="8">
        <v>0</v>
      </c>
      <c r="X123" s="8">
        <f t="shared" ref="X123:X145" si="137">IFERROR(W123/$D123,0)</f>
        <v>0</v>
      </c>
      <c r="Y123" s="8">
        <v>0</v>
      </c>
      <c r="Z123" s="8">
        <f t="shared" ref="Z123:Z145" si="138">IFERROR(Y123/$D123,0)</f>
        <v>0</v>
      </c>
      <c r="AA123" s="8">
        <v>0</v>
      </c>
      <c r="AB123" s="8">
        <f t="shared" ref="AB123:AB145" si="139">IFERROR(AA123/$D123,0)</f>
        <v>0</v>
      </c>
      <c r="AC123" s="8">
        <v>0</v>
      </c>
      <c r="AD123" s="8">
        <f t="shared" ref="AD123:AD145" si="140">IFERROR(AC123/$D123,0)</f>
        <v>0</v>
      </c>
      <c r="AE123" s="8">
        <v>2308</v>
      </c>
      <c r="AF123" s="8">
        <f t="shared" ref="AF123:AF145" si="141">IFERROR(AE123/$D123,0)</f>
        <v>3.0938337801608577</v>
      </c>
      <c r="AG123" s="8">
        <v>0</v>
      </c>
      <c r="AH123" s="8">
        <f t="shared" ref="AH123:AH145" si="142">IFERROR(AG123/$D123,0)</f>
        <v>0</v>
      </c>
      <c r="AI123" s="9">
        <f t="shared" ref="AI123:AI144" si="143">SUM(E123,G123,I123,K123,M123,O123,Q123,S123,U123,W123,Y123,AA123,AC123,AE123,AG123)</f>
        <v>492003</v>
      </c>
      <c r="AJ123" s="8">
        <f t="shared" ref="AJ123:AJ145" si="144">IFERROR(AI123/$D123,0)</f>
        <v>659.52144772117958</v>
      </c>
    </row>
    <row r="124" spans="1:36" ht="16.5" customHeight="1" x14ac:dyDescent="0.2">
      <c r="A124" s="11" t="s">
        <v>181</v>
      </c>
      <c r="B124" s="12" t="s">
        <v>226</v>
      </c>
      <c r="C124" s="13" t="s">
        <v>182</v>
      </c>
      <c r="D124" s="14">
        <v>677</v>
      </c>
      <c r="E124" s="15">
        <v>608393</v>
      </c>
      <c r="F124" s="15">
        <f t="shared" si="128"/>
        <v>898.66026587887745</v>
      </c>
      <c r="G124" s="15">
        <v>0</v>
      </c>
      <c r="H124" s="15">
        <f t="shared" si="129"/>
        <v>0</v>
      </c>
      <c r="I124" s="15">
        <v>0</v>
      </c>
      <c r="J124" s="15">
        <f t="shared" si="130"/>
        <v>0</v>
      </c>
      <c r="K124" s="15">
        <v>0</v>
      </c>
      <c r="L124" s="15">
        <f t="shared" si="131"/>
        <v>0</v>
      </c>
      <c r="M124" s="15">
        <v>0</v>
      </c>
      <c r="N124" s="15">
        <f t="shared" si="132"/>
        <v>0</v>
      </c>
      <c r="O124" s="15">
        <v>0</v>
      </c>
      <c r="P124" s="15">
        <f t="shared" si="133"/>
        <v>0</v>
      </c>
      <c r="Q124" s="15">
        <v>0</v>
      </c>
      <c r="R124" s="15">
        <f t="shared" si="134"/>
        <v>0</v>
      </c>
      <c r="S124" s="15">
        <v>0</v>
      </c>
      <c r="T124" s="15">
        <f t="shared" si="135"/>
        <v>0</v>
      </c>
      <c r="U124" s="15">
        <v>0</v>
      </c>
      <c r="V124" s="15">
        <f t="shared" si="136"/>
        <v>0</v>
      </c>
      <c r="W124" s="15">
        <v>0</v>
      </c>
      <c r="X124" s="15">
        <f t="shared" si="137"/>
        <v>0</v>
      </c>
      <c r="Y124" s="15">
        <v>0</v>
      </c>
      <c r="Z124" s="15">
        <f t="shared" si="138"/>
        <v>0</v>
      </c>
      <c r="AA124" s="15">
        <v>0</v>
      </c>
      <c r="AB124" s="15">
        <f t="shared" si="139"/>
        <v>0</v>
      </c>
      <c r="AC124" s="15">
        <v>0</v>
      </c>
      <c r="AD124" s="15">
        <f t="shared" si="140"/>
        <v>0</v>
      </c>
      <c r="AE124" s="15">
        <v>2371</v>
      </c>
      <c r="AF124" s="15">
        <f t="shared" si="141"/>
        <v>3.5022156573116692</v>
      </c>
      <c r="AG124" s="15">
        <v>0</v>
      </c>
      <c r="AH124" s="15">
        <f t="shared" si="142"/>
        <v>0</v>
      </c>
      <c r="AI124" s="16">
        <f t="shared" si="143"/>
        <v>610764</v>
      </c>
      <c r="AJ124" s="15">
        <f t="shared" si="144"/>
        <v>902.16248153618903</v>
      </c>
    </row>
    <row r="125" spans="1:36" ht="16.5" customHeight="1" x14ac:dyDescent="0.2">
      <c r="A125" s="11" t="s">
        <v>183</v>
      </c>
      <c r="B125" s="12" t="s">
        <v>226</v>
      </c>
      <c r="C125" s="13" t="s">
        <v>184</v>
      </c>
      <c r="D125" s="14">
        <v>1016</v>
      </c>
      <c r="E125" s="15">
        <v>288942</v>
      </c>
      <c r="F125" s="15">
        <f t="shared" si="128"/>
        <v>284.39173228346459</v>
      </c>
      <c r="G125" s="15">
        <v>0</v>
      </c>
      <c r="H125" s="15">
        <f t="shared" si="129"/>
        <v>0</v>
      </c>
      <c r="I125" s="15">
        <v>0</v>
      </c>
      <c r="J125" s="15">
        <f t="shared" si="130"/>
        <v>0</v>
      </c>
      <c r="K125" s="15">
        <v>0</v>
      </c>
      <c r="L125" s="15">
        <f t="shared" si="131"/>
        <v>0</v>
      </c>
      <c r="M125" s="15">
        <v>0</v>
      </c>
      <c r="N125" s="15">
        <f t="shared" si="132"/>
        <v>0</v>
      </c>
      <c r="O125" s="15">
        <v>0</v>
      </c>
      <c r="P125" s="15">
        <f t="shared" si="133"/>
        <v>0</v>
      </c>
      <c r="Q125" s="15">
        <v>0</v>
      </c>
      <c r="R125" s="15">
        <f t="shared" si="134"/>
        <v>0</v>
      </c>
      <c r="S125" s="15">
        <v>0</v>
      </c>
      <c r="T125" s="15">
        <f t="shared" si="135"/>
        <v>0</v>
      </c>
      <c r="U125" s="15">
        <v>0</v>
      </c>
      <c r="V125" s="15">
        <f t="shared" si="136"/>
        <v>0</v>
      </c>
      <c r="W125" s="15">
        <v>0</v>
      </c>
      <c r="X125" s="15">
        <f t="shared" si="137"/>
        <v>0</v>
      </c>
      <c r="Y125" s="15">
        <v>24000</v>
      </c>
      <c r="Z125" s="15">
        <f t="shared" si="138"/>
        <v>23.622047244094489</v>
      </c>
      <c r="AA125" s="15">
        <v>15015</v>
      </c>
      <c r="AB125" s="15">
        <f t="shared" si="139"/>
        <v>14.778543307086615</v>
      </c>
      <c r="AC125" s="15">
        <v>0</v>
      </c>
      <c r="AD125" s="15">
        <f t="shared" si="140"/>
        <v>0</v>
      </c>
      <c r="AE125" s="15">
        <v>0</v>
      </c>
      <c r="AF125" s="15">
        <f t="shared" si="141"/>
        <v>0</v>
      </c>
      <c r="AG125" s="15">
        <v>163</v>
      </c>
      <c r="AH125" s="15">
        <f t="shared" si="142"/>
        <v>0.16043307086614172</v>
      </c>
      <c r="AI125" s="16">
        <f t="shared" si="143"/>
        <v>328120</v>
      </c>
      <c r="AJ125" s="15">
        <f t="shared" si="144"/>
        <v>322.95275590551182</v>
      </c>
    </row>
    <row r="126" spans="1:36" ht="16.5" customHeight="1" x14ac:dyDescent="0.2">
      <c r="A126" s="11" t="s">
        <v>185</v>
      </c>
      <c r="B126" s="12" t="s">
        <v>226</v>
      </c>
      <c r="C126" s="13" t="s">
        <v>186</v>
      </c>
      <c r="D126" s="14">
        <v>600</v>
      </c>
      <c r="E126" s="15">
        <v>255032</v>
      </c>
      <c r="F126" s="15">
        <f t="shared" si="128"/>
        <v>425.05333333333334</v>
      </c>
      <c r="G126" s="15">
        <v>0</v>
      </c>
      <c r="H126" s="15">
        <f t="shared" si="129"/>
        <v>0</v>
      </c>
      <c r="I126" s="15">
        <v>0</v>
      </c>
      <c r="J126" s="15">
        <f t="shared" si="130"/>
        <v>0</v>
      </c>
      <c r="K126" s="15">
        <v>0</v>
      </c>
      <c r="L126" s="15">
        <f t="shared" si="131"/>
        <v>0</v>
      </c>
      <c r="M126" s="15">
        <v>0</v>
      </c>
      <c r="N126" s="15">
        <f t="shared" si="132"/>
        <v>0</v>
      </c>
      <c r="O126" s="15">
        <v>0</v>
      </c>
      <c r="P126" s="15">
        <f t="shared" si="133"/>
        <v>0</v>
      </c>
      <c r="Q126" s="15">
        <v>0</v>
      </c>
      <c r="R126" s="15">
        <f t="shared" si="134"/>
        <v>0</v>
      </c>
      <c r="S126" s="15">
        <v>0</v>
      </c>
      <c r="T126" s="15">
        <f t="shared" si="135"/>
        <v>0</v>
      </c>
      <c r="U126" s="15">
        <v>0</v>
      </c>
      <c r="V126" s="15">
        <f t="shared" si="136"/>
        <v>0</v>
      </c>
      <c r="W126" s="15">
        <v>0</v>
      </c>
      <c r="X126" s="15">
        <f t="shared" si="137"/>
        <v>0</v>
      </c>
      <c r="Y126" s="15">
        <v>138897</v>
      </c>
      <c r="Z126" s="15">
        <f t="shared" si="138"/>
        <v>231.495</v>
      </c>
      <c r="AA126" s="15">
        <v>19250</v>
      </c>
      <c r="AB126" s="15">
        <f t="shared" si="139"/>
        <v>32.083333333333336</v>
      </c>
      <c r="AC126" s="15">
        <v>0</v>
      </c>
      <c r="AD126" s="15">
        <f t="shared" si="140"/>
        <v>0</v>
      </c>
      <c r="AE126" s="15">
        <v>5140</v>
      </c>
      <c r="AF126" s="15">
        <f t="shared" si="141"/>
        <v>8.5666666666666664</v>
      </c>
      <c r="AG126" s="15">
        <v>0</v>
      </c>
      <c r="AH126" s="15">
        <f t="shared" si="142"/>
        <v>0</v>
      </c>
      <c r="AI126" s="16">
        <f t="shared" si="143"/>
        <v>418319</v>
      </c>
      <c r="AJ126" s="15">
        <f t="shared" si="144"/>
        <v>697.19833333333338</v>
      </c>
    </row>
    <row r="127" spans="1:36" ht="16.5" customHeight="1" x14ac:dyDescent="0.2">
      <c r="A127" s="17" t="s">
        <v>187</v>
      </c>
      <c r="B127" s="18" t="s">
        <v>226</v>
      </c>
      <c r="C127" s="19" t="s">
        <v>188</v>
      </c>
      <c r="D127" s="20">
        <v>553</v>
      </c>
      <c r="E127" s="21">
        <v>474930</v>
      </c>
      <c r="F127" s="21">
        <f t="shared" si="128"/>
        <v>858.82459312839057</v>
      </c>
      <c r="G127" s="21">
        <v>0</v>
      </c>
      <c r="H127" s="21">
        <f t="shared" si="129"/>
        <v>0</v>
      </c>
      <c r="I127" s="21">
        <v>0</v>
      </c>
      <c r="J127" s="21">
        <f t="shared" si="130"/>
        <v>0</v>
      </c>
      <c r="K127" s="21">
        <v>0</v>
      </c>
      <c r="L127" s="21">
        <f t="shared" si="131"/>
        <v>0</v>
      </c>
      <c r="M127" s="21">
        <v>0</v>
      </c>
      <c r="N127" s="21">
        <f t="shared" si="132"/>
        <v>0</v>
      </c>
      <c r="O127" s="21">
        <v>0</v>
      </c>
      <c r="P127" s="21">
        <f t="shared" si="133"/>
        <v>0</v>
      </c>
      <c r="Q127" s="21">
        <v>0</v>
      </c>
      <c r="R127" s="21">
        <f t="shared" si="134"/>
        <v>0</v>
      </c>
      <c r="S127" s="21">
        <v>0</v>
      </c>
      <c r="T127" s="21">
        <f t="shared" si="135"/>
        <v>0</v>
      </c>
      <c r="U127" s="21">
        <v>0</v>
      </c>
      <c r="V127" s="21">
        <f t="shared" si="136"/>
        <v>0</v>
      </c>
      <c r="W127" s="21">
        <v>0</v>
      </c>
      <c r="X127" s="21">
        <f t="shared" si="137"/>
        <v>0</v>
      </c>
      <c r="Y127" s="21">
        <v>786</v>
      </c>
      <c r="Z127" s="21">
        <f t="shared" si="138"/>
        <v>1.4213381555153708</v>
      </c>
      <c r="AA127" s="21">
        <v>0</v>
      </c>
      <c r="AB127" s="21">
        <f t="shared" si="139"/>
        <v>0</v>
      </c>
      <c r="AC127" s="21">
        <v>1551</v>
      </c>
      <c r="AD127" s="21">
        <f t="shared" si="140"/>
        <v>2.8047016274864376</v>
      </c>
      <c r="AE127" s="21">
        <v>2439</v>
      </c>
      <c r="AF127" s="21">
        <f t="shared" si="141"/>
        <v>4.4104882459312842</v>
      </c>
      <c r="AG127" s="21">
        <v>0</v>
      </c>
      <c r="AH127" s="21">
        <f t="shared" si="142"/>
        <v>0</v>
      </c>
      <c r="AI127" s="22">
        <f t="shared" si="143"/>
        <v>479706</v>
      </c>
      <c r="AJ127" s="21">
        <f t="shared" si="144"/>
        <v>867.46112115732365</v>
      </c>
    </row>
    <row r="128" spans="1:36" ht="16.5" customHeight="1" x14ac:dyDescent="0.2">
      <c r="A128" s="4" t="s">
        <v>189</v>
      </c>
      <c r="B128" s="5" t="s">
        <v>226</v>
      </c>
      <c r="C128" s="6" t="s">
        <v>190</v>
      </c>
      <c r="D128" s="7">
        <v>858</v>
      </c>
      <c r="E128" s="8">
        <v>402544</v>
      </c>
      <c r="F128" s="8">
        <f t="shared" si="128"/>
        <v>469.16550116550115</v>
      </c>
      <c r="G128" s="8">
        <v>0</v>
      </c>
      <c r="H128" s="8">
        <f t="shared" si="129"/>
        <v>0</v>
      </c>
      <c r="I128" s="8">
        <v>0</v>
      </c>
      <c r="J128" s="8">
        <f t="shared" si="130"/>
        <v>0</v>
      </c>
      <c r="K128" s="8">
        <v>0</v>
      </c>
      <c r="L128" s="8">
        <f t="shared" si="131"/>
        <v>0</v>
      </c>
      <c r="M128" s="8">
        <v>0</v>
      </c>
      <c r="N128" s="8">
        <f t="shared" si="132"/>
        <v>0</v>
      </c>
      <c r="O128" s="8">
        <v>0</v>
      </c>
      <c r="P128" s="8">
        <f t="shared" si="133"/>
        <v>0</v>
      </c>
      <c r="Q128" s="8">
        <v>0</v>
      </c>
      <c r="R128" s="8">
        <f t="shared" si="134"/>
        <v>0</v>
      </c>
      <c r="S128" s="8">
        <v>0</v>
      </c>
      <c r="T128" s="8">
        <f t="shared" si="135"/>
        <v>0</v>
      </c>
      <c r="U128" s="8">
        <v>0</v>
      </c>
      <c r="V128" s="8">
        <f t="shared" si="136"/>
        <v>0</v>
      </c>
      <c r="W128" s="8">
        <v>0</v>
      </c>
      <c r="X128" s="8">
        <f t="shared" si="137"/>
        <v>0</v>
      </c>
      <c r="Y128" s="8">
        <v>0</v>
      </c>
      <c r="Z128" s="8">
        <f t="shared" si="138"/>
        <v>0</v>
      </c>
      <c r="AA128" s="8">
        <v>0</v>
      </c>
      <c r="AB128" s="8">
        <f t="shared" si="139"/>
        <v>0</v>
      </c>
      <c r="AC128" s="8">
        <v>0</v>
      </c>
      <c r="AD128" s="8">
        <f t="shared" si="140"/>
        <v>0</v>
      </c>
      <c r="AE128" s="8">
        <v>0</v>
      </c>
      <c r="AF128" s="8">
        <f t="shared" si="141"/>
        <v>0</v>
      </c>
      <c r="AG128" s="8">
        <v>84517</v>
      </c>
      <c r="AH128" s="8">
        <f t="shared" si="142"/>
        <v>98.504662004662009</v>
      </c>
      <c r="AI128" s="9">
        <f t="shared" si="143"/>
        <v>487061</v>
      </c>
      <c r="AJ128" s="8">
        <f t="shared" si="144"/>
        <v>567.67016317016316</v>
      </c>
    </row>
    <row r="129" spans="1:36" ht="16.5" customHeight="1" x14ac:dyDescent="0.2">
      <c r="A129" s="11" t="s">
        <v>191</v>
      </c>
      <c r="B129" s="12" t="s">
        <v>226</v>
      </c>
      <c r="C129" s="13" t="s">
        <v>192</v>
      </c>
      <c r="D129" s="14">
        <v>466</v>
      </c>
      <c r="E129" s="15">
        <v>262724</v>
      </c>
      <c r="F129" s="15">
        <f t="shared" si="128"/>
        <v>563.78540772532187</v>
      </c>
      <c r="G129" s="15">
        <v>0</v>
      </c>
      <c r="H129" s="15">
        <f t="shared" si="129"/>
        <v>0</v>
      </c>
      <c r="I129" s="15">
        <v>0</v>
      </c>
      <c r="J129" s="15">
        <f t="shared" si="130"/>
        <v>0</v>
      </c>
      <c r="K129" s="15">
        <v>0</v>
      </c>
      <c r="L129" s="15">
        <f t="shared" si="131"/>
        <v>0</v>
      </c>
      <c r="M129" s="15">
        <v>0</v>
      </c>
      <c r="N129" s="15">
        <f t="shared" si="132"/>
        <v>0</v>
      </c>
      <c r="O129" s="15">
        <v>0</v>
      </c>
      <c r="P129" s="15">
        <f t="shared" si="133"/>
        <v>0</v>
      </c>
      <c r="Q129" s="15">
        <v>0</v>
      </c>
      <c r="R129" s="15">
        <f t="shared" si="134"/>
        <v>0</v>
      </c>
      <c r="S129" s="15">
        <v>0</v>
      </c>
      <c r="T129" s="15">
        <f t="shared" si="135"/>
        <v>0</v>
      </c>
      <c r="U129" s="15">
        <v>0</v>
      </c>
      <c r="V129" s="15">
        <f t="shared" si="136"/>
        <v>0</v>
      </c>
      <c r="W129" s="15">
        <v>0</v>
      </c>
      <c r="X129" s="15">
        <f t="shared" si="137"/>
        <v>0</v>
      </c>
      <c r="Y129" s="15">
        <v>150840</v>
      </c>
      <c r="Z129" s="15">
        <f t="shared" si="138"/>
        <v>323.6909871244635</v>
      </c>
      <c r="AA129" s="15">
        <v>20940</v>
      </c>
      <c r="AB129" s="15">
        <f t="shared" si="139"/>
        <v>44.935622317596568</v>
      </c>
      <c r="AC129" s="15">
        <v>0</v>
      </c>
      <c r="AD129" s="15">
        <f t="shared" si="140"/>
        <v>0</v>
      </c>
      <c r="AE129" s="15">
        <v>0</v>
      </c>
      <c r="AF129" s="15">
        <f t="shared" si="141"/>
        <v>0</v>
      </c>
      <c r="AG129" s="15">
        <v>1250</v>
      </c>
      <c r="AH129" s="15">
        <f t="shared" si="142"/>
        <v>2.6824034334763946</v>
      </c>
      <c r="AI129" s="16">
        <f t="shared" si="143"/>
        <v>435754</v>
      </c>
      <c r="AJ129" s="15">
        <f t="shared" si="144"/>
        <v>935.09442060085837</v>
      </c>
    </row>
    <row r="130" spans="1:36" ht="16.5" customHeight="1" x14ac:dyDescent="0.2">
      <c r="A130" s="11" t="s">
        <v>193</v>
      </c>
      <c r="B130" s="12" t="s">
        <v>226</v>
      </c>
      <c r="C130" s="13" t="s">
        <v>194</v>
      </c>
      <c r="D130" s="14">
        <v>970</v>
      </c>
      <c r="E130" s="15">
        <v>254556</v>
      </c>
      <c r="F130" s="15">
        <f t="shared" si="128"/>
        <v>262.42886597938144</v>
      </c>
      <c r="G130" s="15">
        <v>0</v>
      </c>
      <c r="H130" s="15">
        <f t="shared" si="129"/>
        <v>0</v>
      </c>
      <c r="I130" s="15">
        <v>0</v>
      </c>
      <c r="J130" s="15">
        <f t="shared" si="130"/>
        <v>0</v>
      </c>
      <c r="K130" s="15">
        <v>0</v>
      </c>
      <c r="L130" s="15">
        <f t="shared" si="131"/>
        <v>0</v>
      </c>
      <c r="M130" s="15">
        <v>0</v>
      </c>
      <c r="N130" s="15">
        <f t="shared" si="132"/>
        <v>0</v>
      </c>
      <c r="O130" s="15">
        <v>0</v>
      </c>
      <c r="P130" s="15">
        <f t="shared" si="133"/>
        <v>0</v>
      </c>
      <c r="Q130" s="15">
        <v>0</v>
      </c>
      <c r="R130" s="15">
        <f t="shared" si="134"/>
        <v>0</v>
      </c>
      <c r="S130" s="15">
        <v>0</v>
      </c>
      <c r="T130" s="15">
        <f t="shared" si="135"/>
        <v>0</v>
      </c>
      <c r="U130" s="15">
        <v>0</v>
      </c>
      <c r="V130" s="15">
        <f t="shared" si="136"/>
        <v>0</v>
      </c>
      <c r="W130" s="15">
        <v>0</v>
      </c>
      <c r="X130" s="15">
        <f t="shared" si="137"/>
        <v>0</v>
      </c>
      <c r="Y130" s="15">
        <v>17565</v>
      </c>
      <c r="Z130" s="15">
        <f t="shared" si="138"/>
        <v>18.108247422680414</v>
      </c>
      <c r="AA130" s="15">
        <v>26000</v>
      </c>
      <c r="AB130" s="15">
        <f t="shared" si="139"/>
        <v>26.804123711340207</v>
      </c>
      <c r="AC130" s="15">
        <v>0</v>
      </c>
      <c r="AD130" s="15">
        <f t="shared" si="140"/>
        <v>0</v>
      </c>
      <c r="AE130" s="15">
        <v>0</v>
      </c>
      <c r="AF130" s="15">
        <f t="shared" si="141"/>
        <v>0</v>
      </c>
      <c r="AG130" s="15">
        <v>20700</v>
      </c>
      <c r="AH130" s="15">
        <f t="shared" si="142"/>
        <v>21.340206185567009</v>
      </c>
      <c r="AI130" s="16">
        <f t="shared" si="143"/>
        <v>318821</v>
      </c>
      <c r="AJ130" s="15">
        <f t="shared" si="144"/>
        <v>328.6814432989691</v>
      </c>
    </row>
    <row r="131" spans="1:36" ht="16.5" customHeight="1" x14ac:dyDescent="0.2">
      <c r="A131" s="11" t="s">
        <v>195</v>
      </c>
      <c r="B131" s="12" t="s">
        <v>226</v>
      </c>
      <c r="C131" s="13" t="s">
        <v>196</v>
      </c>
      <c r="D131" s="14">
        <v>786</v>
      </c>
      <c r="E131" s="15">
        <v>179075</v>
      </c>
      <c r="F131" s="15">
        <f t="shared" si="128"/>
        <v>227.83078880407123</v>
      </c>
      <c r="G131" s="15">
        <v>0</v>
      </c>
      <c r="H131" s="15">
        <f t="shared" si="129"/>
        <v>0</v>
      </c>
      <c r="I131" s="15">
        <v>0</v>
      </c>
      <c r="J131" s="15">
        <f t="shared" si="130"/>
        <v>0</v>
      </c>
      <c r="K131" s="15">
        <v>0</v>
      </c>
      <c r="L131" s="15">
        <f t="shared" si="131"/>
        <v>0</v>
      </c>
      <c r="M131" s="15">
        <v>0</v>
      </c>
      <c r="N131" s="15">
        <f t="shared" si="132"/>
        <v>0</v>
      </c>
      <c r="O131" s="15">
        <v>0</v>
      </c>
      <c r="P131" s="15">
        <f t="shared" si="133"/>
        <v>0</v>
      </c>
      <c r="Q131" s="15">
        <v>0</v>
      </c>
      <c r="R131" s="15">
        <f t="shared" si="134"/>
        <v>0</v>
      </c>
      <c r="S131" s="15">
        <v>0</v>
      </c>
      <c r="T131" s="15">
        <f t="shared" si="135"/>
        <v>0</v>
      </c>
      <c r="U131" s="15">
        <v>0</v>
      </c>
      <c r="V131" s="15">
        <f t="shared" si="136"/>
        <v>0</v>
      </c>
      <c r="W131" s="15">
        <v>0</v>
      </c>
      <c r="X131" s="15">
        <f t="shared" si="137"/>
        <v>0</v>
      </c>
      <c r="Y131" s="15">
        <v>7590</v>
      </c>
      <c r="Z131" s="15">
        <f t="shared" si="138"/>
        <v>9.6564885496183201</v>
      </c>
      <c r="AA131" s="15">
        <v>4263</v>
      </c>
      <c r="AB131" s="15">
        <f t="shared" si="139"/>
        <v>5.4236641221374047</v>
      </c>
      <c r="AC131" s="15">
        <v>0</v>
      </c>
      <c r="AD131" s="15">
        <f t="shared" si="140"/>
        <v>0</v>
      </c>
      <c r="AE131" s="15">
        <v>2223</v>
      </c>
      <c r="AF131" s="15">
        <f t="shared" si="141"/>
        <v>2.8282442748091605</v>
      </c>
      <c r="AG131" s="15">
        <v>451</v>
      </c>
      <c r="AH131" s="15">
        <f t="shared" si="142"/>
        <v>0.57379134860050895</v>
      </c>
      <c r="AI131" s="16">
        <f t="shared" si="143"/>
        <v>193602</v>
      </c>
      <c r="AJ131" s="15">
        <f t="shared" si="144"/>
        <v>246.31297709923663</v>
      </c>
    </row>
    <row r="132" spans="1:36" ht="16.5" customHeight="1" x14ac:dyDescent="0.2">
      <c r="A132" s="17" t="s">
        <v>197</v>
      </c>
      <c r="B132" s="18" t="s">
        <v>226</v>
      </c>
      <c r="C132" s="19" t="s">
        <v>198</v>
      </c>
      <c r="D132" s="20">
        <v>1109</v>
      </c>
      <c r="E132" s="21">
        <v>220646</v>
      </c>
      <c r="F132" s="21">
        <f t="shared" si="128"/>
        <v>198.95942290351667</v>
      </c>
      <c r="G132" s="21">
        <v>0</v>
      </c>
      <c r="H132" s="21">
        <f t="shared" si="129"/>
        <v>0</v>
      </c>
      <c r="I132" s="21">
        <v>0</v>
      </c>
      <c r="J132" s="21">
        <f t="shared" si="130"/>
        <v>0</v>
      </c>
      <c r="K132" s="21">
        <v>0</v>
      </c>
      <c r="L132" s="21">
        <f t="shared" si="131"/>
        <v>0</v>
      </c>
      <c r="M132" s="21">
        <v>0</v>
      </c>
      <c r="N132" s="21">
        <f t="shared" si="132"/>
        <v>0</v>
      </c>
      <c r="O132" s="21">
        <v>0</v>
      </c>
      <c r="P132" s="21">
        <f t="shared" si="133"/>
        <v>0</v>
      </c>
      <c r="Q132" s="21">
        <v>0</v>
      </c>
      <c r="R132" s="21">
        <f t="shared" si="134"/>
        <v>0</v>
      </c>
      <c r="S132" s="21">
        <v>0</v>
      </c>
      <c r="T132" s="21">
        <f t="shared" si="135"/>
        <v>0</v>
      </c>
      <c r="U132" s="21">
        <v>0</v>
      </c>
      <c r="V132" s="21">
        <f t="shared" si="136"/>
        <v>0</v>
      </c>
      <c r="W132" s="21">
        <v>0</v>
      </c>
      <c r="X132" s="21">
        <f t="shared" si="137"/>
        <v>0</v>
      </c>
      <c r="Y132" s="21">
        <v>14979</v>
      </c>
      <c r="Z132" s="21">
        <f t="shared" si="138"/>
        <v>13.506762849413887</v>
      </c>
      <c r="AA132" s="21">
        <v>8413</v>
      </c>
      <c r="AB132" s="21">
        <f t="shared" si="139"/>
        <v>7.5861136158701532</v>
      </c>
      <c r="AC132" s="21">
        <v>0</v>
      </c>
      <c r="AD132" s="21">
        <f t="shared" si="140"/>
        <v>0</v>
      </c>
      <c r="AE132" s="21">
        <v>2678</v>
      </c>
      <c r="AF132" s="21">
        <f t="shared" si="141"/>
        <v>2.4147880973850318</v>
      </c>
      <c r="AG132" s="21">
        <v>890</v>
      </c>
      <c r="AH132" s="21">
        <f t="shared" si="142"/>
        <v>0.80252479711451763</v>
      </c>
      <c r="AI132" s="22">
        <f t="shared" si="143"/>
        <v>247606</v>
      </c>
      <c r="AJ132" s="21">
        <f t="shared" si="144"/>
        <v>223.26961226330027</v>
      </c>
    </row>
    <row r="133" spans="1:36" ht="16.5" customHeight="1" x14ac:dyDescent="0.2">
      <c r="A133" s="4" t="s">
        <v>199</v>
      </c>
      <c r="B133" s="5" t="s">
        <v>226</v>
      </c>
      <c r="C133" s="6" t="s">
        <v>200</v>
      </c>
      <c r="D133" s="7">
        <v>1761</v>
      </c>
      <c r="E133" s="8">
        <v>527001</v>
      </c>
      <c r="F133" s="8">
        <f t="shared" si="128"/>
        <v>299.26235093696761</v>
      </c>
      <c r="G133" s="8">
        <v>0</v>
      </c>
      <c r="H133" s="8">
        <f t="shared" si="129"/>
        <v>0</v>
      </c>
      <c r="I133" s="8">
        <v>0</v>
      </c>
      <c r="J133" s="8">
        <f t="shared" si="130"/>
        <v>0</v>
      </c>
      <c r="K133" s="8">
        <v>0</v>
      </c>
      <c r="L133" s="8">
        <f t="shared" si="131"/>
        <v>0</v>
      </c>
      <c r="M133" s="8">
        <v>0</v>
      </c>
      <c r="N133" s="8">
        <f t="shared" si="132"/>
        <v>0</v>
      </c>
      <c r="O133" s="8">
        <v>0</v>
      </c>
      <c r="P133" s="8">
        <f t="shared" si="133"/>
        <v>0</v>
      </c>
      <c r="Q133" s="8">
        <v>0</v>
      </c>
      <c r="R133" s="8">
        <f t="shared" si="134"/>
        <v>0</v>
      </c>
      <c r="S133" s="8">
        <v>0</v>
      </c>
      <c r="T133" s="8">
        <f t="shared" si="135"/>
        <v>0</v>
      </c>
      <c r="U133" s="8">
        <v>0</v>
      </c>
      <c r="V133" s="8">
        <f t="shared" si="136"/>
        <v>0</v>
      </c>
      <c r="W133" s="8">
        <v>0</v>
      </c>
      <c r="X133" s="8">
        <f t="shared" si="137"/>
        <v>0</v>
      </c>
      <c r="Y133" s="8">
        <v>71729</v>
      </c>
      <c r="Z133" s="8">
        <f t="shared" si="138"/>
        <v>40.731970471323109</v>
      </c>
      <c r="AA133" s="8">
        <v>0</v>
      </c>
      <c r="AB133" s="8">
        <f t="shared" si="139"/>
        <v>0</v>
      </c>
      <c r="AC133" s="8">
        <v>22898</v>
      </c>
      <c r="AD133" s="8">
        <f t="shared" si="140"/>
        <v>13.002839295854628</v>
      </c>
      <c r="AE133" s="8">
        <v>0</v>
      </c>
      <c r="AF133" s="8">
        <f t="shared" si="141"/>
        <v>0</v>
      </c>
      <c r="AG133" s="8">
        <v>43542</v>
      </c>
      <c r="AH133" s="8">
        <f t="shared" si="142"/>
        <v>24.725724020442929</v>
      </c>
      <c r="AI133" s="9">
        <f t="shared" si="143"/>
        <v>665170</v>
      </c>
      <c r="AJ133" s="8">
        <f t="shared" si="144"/>
        <v>377.72288472458831</v>
      </c>
    </row>
    <row r="134" spans="1:36" ht="16.5" customHeight="1" x14ac:dyDescent="0.2">
      <c r="A134" s="11" t="s">
        <v>201</v>
      </c>
      <c r="B134" s="12" t="s">
        <v>226</v>
      </c>
      <c r="C134" s="13" t="s">
        <v>202</v>
      </c>
      <c r="D134" s="14">
        <v>802</v>
      </c>
      <c r="E134" s="15">
        <v>171118</v>
      </c>
      <c r="F134" s="15">
        <f t="shared" si="128"/>
        <v>213.3640897755611</v>
      </c>
      <c r="G134" s="15">
        <v>0</v>
      </c>
      <c r="H134" s="15">
        <f t="shared" si="129"/>
        <v>0</v>
      </c>
      <c r="I134" s="15">
        <v>0</v>
      </c>
      <c r="J134" s="15">
        <f t="shared" si="130"/>
        <v>0</v>
      </c>
      <c r="K134" s="15">
        <v>0</v>
      </c>
      <c r="L134" s="15">
        <f t="shared" si="131"/>
        <v>0</v>
      </c>
      <c r="M134" s="15">
        <v>0</v>
      </c>
      <c r="N134" s="15">
        <f t="shared" si="132"/>
        <v>0</v>
      </c>
      <c r="O134" s="15">
        <v>0</v>
      </c>
      <c r="P134" s="15">
        <f t="shared" si="133"/>
        <v>0</v>
      </c>
      <c r="Q134" s="15">
        <v>0</v>
      </c>
      <c r="R134" s="15">
        <f t="shared" si="134"/>
        <v>0</v>
      </c>
      <c r="S134" s="15">
        <v>0</v>
      </c>
      <c r="T134" s="15">
        <f t="shared" si="135"/>
        <v>0</v>
      </c>
      <c r="U134" s="15">
        <v>0</v>
      </c>
      <c r="V134" s="15">
        <f t="shared" si="136"/>
        <v>0</v>
      </c>
      <c r="W134" s="15">
        <v>0</v>
      </c>
      <c r="X134" s="15">
        <f t="shared" si="137"/>
        <v>0</v>
      </c>
      <c r="Y134" s="15">
        <v>10307</v>
      </c>
      <c r="Z134" s="15">
        <f t="shared" si="138"/>
        <v>12.851620947630924</v>
      </c>
      <c r="AA134" s="15">
        <v>5789</v>
      </c>
      <c r="AB134" s="15">
        <f t="shared" si="139"/>
        <v>7.2182044887780545</v>
      </c>
      <c r="AC134" s="15">
        <v>0</v>
      </c>
      <c r="AD134" s="15">
        <f t="shared" si="140"/>
        <v>0</v>
      </c>
      <c r="AE134" s="15">
        <v>3850</v>
      </c>
      <c r="AF134" s="15">
        <f t="shared" si="141"/>
        <v>4.800498753117207</v>
      </c>
      <c r="AG134" s="15">
        <v>612</v>
      </c>
      <c r="AH134" s="15">
        <f t="shared" si="142"/>
        <v>0.76309226932668328</v>
      </c>
      <c r="AI134" s="16">
        <f t="shared" si="143"/>
        <v>191676</v>
      </c>
      <c r="AJ134" s="15">
        <f t="shared" si="144"/>
        <v>238.99750623441398</v>
      </c>
    </row>
    <row r="135" spans="1:36" ht="16.5" customHeight="1" x14ac:dyDescent="0.2">
      <c r="A135" s="11" t="s">
        <v>203</v>
      </c>
      <c r="B135" s="12" t="s">
        <v>226</v>
      </c>
      <c r="C135" s="13" t="s">
        <v>204</v>
      </c>
      <c r="D135" s="14">
        <v>344</v>
      </c>
      <c r="E135" s="15">
        <v>237216</v>
      </c>
      <c r="F135" s="15">
        <f t="shared" si="128"/>
        <v>689.58139534883719</v>
      </c>
      <c r="G135" s="15">
        <v>0</v>
      </c>
      <c r="H135" s="15">
        <f t="shared" si="129"/>
        <v>0</v>
      </c>
      <c r="I135" s="15">
        <v>0</v>
      </c>
      <c r="J135" s="15">
        <f t="shared" si="130"/>
        <v>0</v>
      </c>
      <c r="K135" s="15">
        <v>0</v>
      </c>
      <c r="L135" s="15">
        <f t="shared" si="131"/>
        <v>0</v>
      </c>
      <c r="M135" s="15">
        <v>0</v>
      </c>
      <c r="N135" s="15">
        <f t="shared" si="132"/>
        <v>0</v>
      </c>
      <c r="O135" s="15">
        <v>0</v>
      </c>
      <c r="P135" s="15">
        <f t="shared" si="133"/>
        <v>0</v>
      </c>
      <c r="Q135" s="15">
        <v>0</v>
      </c>
      <c r="R135" s="15">
        <f t="shared" si="134"/>
        <v>0</v>
      </c>
      <c r="S135" s="15">
        <v>0</v>
      </c>
      <c r="T135" s="15">
        <f t="shared" si="135"/>
        <v>0</v>
      </c>
      <c r="U135" s="15">
        <v>0</v>
      </c>
      <c r="V135" s="15">
        <f t="shared" si="136"/>
        <v>0</v>
      </c>
      <c r="W135" s="15">
        <v>0</v>
      </c>
      <c r="X135" s="15">
        <f t="shared" si="137"/>
        <v>0</v>
      </c>
      <c r="Y135" s="15">
        <v>7000</v>
      </c>
      <c r="Z135" s="15">
        <f t="shared" si="138"/>
        <v>20.348837209302324</v>
      </c>
      <c r="AA135" s="15">
        <v>16750</v>
      </c>
      <c r="AB135" s="15">
        <f t="shared" si="139"/>
        <v>48.691860465116278</v>
      </c>
      <c r="AC135" s="15">
        <v>0</v>
      </c>
      <c r="AD135" s="15">
        <f t="shared" si="140"/>
        <v>0</v>
      </c>
      <c r="AE135" s="15">
        <v>0</v>
      </c>
      <c r="AF135" s="15">
        <f t="shared" si="141"/>
        <v>0</v>
      </c>
      <c r="AG135" s="15">
        <v>0</v>
      </c>
      <c r="AH135" s="15">
        <f t="shared" si="142"/>
        <v>0</v>
      </c>
      <c r="AI135" s="16">
        <f t="shared" si="143"/>
        <v>260966</v>
      </c>
      <c r="AJ135" s="15">
        <f t="shared" si="144"/>
        <v>758.62209302325584</v>
      </c>
    </row>
    <row r="136" spans="1:36" ht="16.5" customHeight="1" x14ac:dyDescent="0.2">
      <c r="A136" s="11" t="s">
        <v>205</v>
      </c>
      <c r="B136" s="12" t="s">
        <v>226</v>
      </c>
      <c r="C136" s="13" t="s">
        <v>206</v>
      </c>
      <c r="D136" s="14">
        <v>629</v>
      </c>
      <c r="E136" s="15">
        <v>255167</v>
      </c>
      <c r="F136" s="15">
        <f t="shared" si="128"/>
        <v>405.67090620031797</v>
      </c>
      <c r="G136" s="15">
        <v>0</v>
      </c>
      <c r="H136" s="15">
        <f t="shared" si="129"/>
        <v>0</v>
      </c>
      <c r="I136" s="15">
        <v>0</v>
      </c>
      <c r="J136" s="15">
        <f t="shared" si="130"/>
        <v>0</v>
      </c>
      <c r="K136" s="15">
        <v>0</v>
      </c>
      <c r="L136" s="15">
        <f t="shared" si="131"/>
        <v>0</v>
      </c>
      <c r="M136" s="15">
        <v>0</v>
      </c>
      <c r="N136" s="15">
        <f t="shared" si="132"/>
        <v>0</v>
      </c>
      <c r="O136" s="15">
        <v>0</v>
      </c>
      <c r="P136" s="15">
        <f t="shared" si="133"/>
        <v>0</v>
      </c>
      <c r="Q136" s="15">
        <v>0</v>
      </c>
      <c r="R136" s="15">
        <f t="shared" si="134"/>
        <v>0</v>
      </c>
      <c r="S136" s="15">
        <v>0</v>
      </c>
      <c r="T136" s="15">
        <f t="shared" si="135"/>
        <v>0</v>
      </c>
      <c r="U136" s="15">
        <v>0</v>
      </c>
      <c r="V136" s="15">
        <f t="shared" si="136"/>
        <v>0</v>
      </c>
      <c r="W136" s="15">
        <v>0</v>
      </c>
      <c r="X136" s="15">
        <f t="shared" si="137"/>
        <v>0</v>
      </c>
      <c r="Y136" s="15">
        <v>10410</v>
      </c>
      <c r="Z136" s="15">
        <f t="shared" si="138"/>
        <v>16.550079491255961</v>
      </c>
      <c r="AA136" s="15">
        <v>23050</v>
      </c>
      <c r="AB136" s="15">
        <f t="shared" si="139"/>
        <v>36.645468998410173</v>
      </c>
      <c r="AC136" s="15">
        <v>5000</v>
      </c>
      <c r="AD136" s="15">
        <f t="shared" si="140"/>
        <v>7.9491255961844196</v>
      </c>
      <c r="AE136" s="15">
        <v>0</v>
      </c>
      <c r="AF136" s="15">
        <f t="shared" si="141"/>
        <v>0</v>
      </c>
      <c r="AG136" s="15">
        <v>1247</v>
      </c>
      <c r="AH136" s="15">
        <f t="shared" si="142"/>
        <v>1.9825119236883944</v>
      </c>
      <c r="AI136" s="16">
        <f t="shared" si="143"/>
        <v>294874</v>
      </c>
      <c r="AJ136" s="15">
        <f t="shared" si="144"/>
        <v>468.79809220985692</v>
      </c>
    </row>
    <row r="137" spans="1:36" ht="16.5" customHeight="1" x14ac:dyDescent="0.2">
      <c r="A137" s="17" t="s">
        <v>207</v>
      </c>
      <c r="B137" s="18" t="s">
        <v>226</v>
      </c>
      <c r="C137" s="19" t="s">
        <v>208</v>
      </c>
      <c r="D137" s="20">
        <v>473</v>
      </c>
      <c r="E137" s="21">
        <v>164155</v>
      </c>
      <c r="F137" s="21">
        <f t="shared" si="128"/>
        <v>347.0507399577167</v>
      </c>
      <c r="G137" s="21">
        <v>0</v>
      </c>
      <c r="H137" s="21">
        <f t="shared" si="129"/>
        <v>0</v>
      </c>
      <c r="I137" s="21">
        <v>0</v>
      </c>
      <c r="J137" s="21">
        <f t="shared" si="130"/>
        <v>0</v>
      </c>
      <c r="K137" s="21">
        <v>0</v>
      </c>
      <c r="L137" s="21">
        <f t="shared" si="131"/>
        <v>0</v>
      </c>
      <c r="M137" s="21">
        <v>0</v>
      </c>
      <c r="N137" s="21">
        <f t="shared" si="132"/>
        <v>0</v>
      </c>
      <c r="O137" s="21">
        <v>0</v>
      </c>
      <c r="P137" s="21">
        <f t="shared" si="133"/>
        <v>0</v>
      </c>
      <c r="Q137" s="21">
        <v>0</v>
      </c>
      <c r="R137" s="21">
        <f t="shared" si="134"/>
        <v>0</v>
      </c>
      <c r="S137" s="21">
        <v>0</v>
      </c>
      <c r="T137" s="21">
        <f t="shared" si="135"/>
        <v>0</v>
      </c>
      <c r="U137" s="21">
        <v>0</v>
      </c>
      <c r="V137" s="21">
        <f t="shared" si="136"/>
        <v>0</v>
      </c>
      <c r="W137" s="21">
        <v>0</v>
      </c>
      <c r="X137" s="21">
        <f t="shared" si="137"/>
        <v>0</v>
      </c>
      <c r="Y137" s="21">
        <v>0</v>
      </c>
      <c r="Z137" s="21">
        <f t="shared" si="138"/>
        <v>0</v>
      </c>
      <c r="AA137" s="21">
        <v>33000</v>
      </c>
      <c r="AB137" s="21">
        <f t="shared" si="139"/>
        <v>69.767441860465112</v>
      </c>
      <c r="AC137" s="21">
        <v>0</v>
      </c>
      <c r="AD137" s="21">
        <f t="shared" si="140"/>
        <v>0</v>
      </c>
      <c r="AE137" s="21">
        <v>19576</v>
      </c>
      <c r="AF137" s="21">
        <f t="shared" si="141"/>
        <v>41.38689217758985</v>
      </c>
      <c r="AG137" s="21">
        <v>32264</v>
      </c>
      <c r="AH137" s="21">
        <f t="shared" si="142"/>
        <v>68.211416490486258</v>
      </c>
      <c r="AI137" s="22">
        <f t="shared" si="143"/>
        <v>248995</v>
      </c>
      <c r="AJ137" s="21">
        <f t="shared" si="144"/>
        <v>526.41649048625789</v>
      </c>
    </row>
    <row r="138" spans="1:36" ht="16.5" customHeight="1" x14ac:dyDescent="0.2">
      <c r="A138" s="4" t="s">
        <v>209</v>
      </c>
      <c r="B138" s="5" t="s">
        <v>226</v>
      </c>
      <c r="C138" s="6" t="s">
        <v>210</v>
      </c>
      <c r="D138" s="7">
        <v>561</v>
      </c>
      <c r="E138" s="8">
        <v>402929</v>
      </c>
      <c r="F138" s="8">
        <f t="shared" si="128"/>
        <v>718.23351158645278</v>
      </c>
      <c r="G138" s="8">
        <v>0</v>
      </c>
      <c r="H138" s="8">
        <f t="shared" si="129"/>
        <v>0</v>
      </c>
      <c r="I138" s="8">
        <v>0</v>
      </c>
      <c r="J138" s="8">
        <f t="shared" si="130"/>
        <v>0</v>
      </c>
      <c r="K138" s="8">
        <v>0</v>
      </c>
      <c r="L138" s="8">
        <f t="shared" si="131"/>
        <v>0</v>
      </c>
      <c r="M138" s="8">
        <v>0</v>
      </c>
      <c r="N138" s="8">
        <f t="shared" si="132"/>
        <v>0</v>
      </c>
      <c r="O138" s="8">
        <v>0</v>
      </c>
      <c r="P138" s="8">
        <f t="shared" si="133"/>
        <v>0</v>
      </c>
      <c r="Q138" s="8">
        <v>0</v>
      </c>
      <c r="R138" s="8">
        <f t="shared" si="134"/>
        <v>0</v>
      </c>
      <c r="S138" s="8">
        <v>0</v>
      </c>
      <c r="T138" s="8">
        <f t="shared" si="135"/>
        <v>0</v>
      </c>
      <c r="U138" s="8">
        <v>2948</v>
      </c>
      <c r="V138" s="8">
        <f t="shared" si="136"/>
        <v>5.2549019607843137</v>
      </c>
      <c r="W138" s="8">
        <v>0</v>
      </c>
      <c r="X138" s="8">
        <f t="shared" si="137"/>
        <v>0</v>
      </c>
      <c r="Y138" s="8">
        <v>0</v>
      </c>
      <c r="Z138" s="8">
        <f t="shared" si="138"/>
        <v>0</v>
      </c>
      <c r="AA138" s="8">
        <v>0</v>
      </c>
      <c r="AB138" s="8">
        <f t="shared" si="139"/>
        <v>0</v>
      </c>
      <c r="AC138" s="8">
        <v>0</v>
      </c>
      <c r="AD138" s="8">
        <f t="shared" si="140"/>
        <v>0</v>
      </c>
      <c r="AE138" s="8">
        <v>0</v>
      </c>
      <c r="AF138" s="8">
        <f t="shared" si="141"/>
        <v>0</v>
      </c>
      <c r="AG138" s="8">
        <v>0</v>
      </c>
      <c r="AH138" s="8">
        <f t="shared" si="142"/>
        <v>0</v>
      </c>
      <c r="AI138" s="9">
        <f t="shared" si="143"/>
        <v>405877</v>
      </c>
      <c r="AJ138" s="8">
        <f t="shared" si="144"/>
        <v>723.48841354723709</v>
      </c>
    </row>
    <row r="139" spans="1:36" ht="16.5" customHeight="1" x14ac:dyDescent="0.2">
      <c r="A139" s="11" t="s">
        <v>211</v>
      </c>
      <c r="B139" s="12" t="s">
        <v>226</v>
      </c>
      <c r="C139" s="13" t="s">
        <v>212</v>
      </c>
      <c r="D139" s="14">
        <v>443</v>
      </c>
      <c r="E139" s="15">
        <v>835022</v>
      </c>
      <c r="F139" s="15">
        <f t="shared" si="128"/>
        <v>1884.9255079006773</v>
      </c>
      <c r="G139" s="15">
        <v>0</v>
      </c>
      <c r="H139" s="15">
        <f t="shared" si="129"/>
        <v>0</v>
      </c>
      <c r="I139" s="15">
        <v>0</v>
      </c>
      <c r="J139" s="15">
        <f t="shared" si="130"/>
        <v>0</v>
      </c>
      <c r="K139" s="15">
        <v>0</v>
      </c>
      <c r="L139" s="15">
        <f t="shared" si="131"/>
        <v>0</v>
      </c>
      <c r="M139" s="15">
        <v>0</v>
      </c>
      <c r="N139" s="15">
        <f t="shared" si="132"/>
        <v>0</v>
      </c>
      <c r="O139" s="15">
        <v>0</v>
      </c>
      <c r="P139" s="15">
        <f t="shared" si="133"/>
        <v>0</v>
      </c>
      <c r="Q139" s="15">
        <v>0</v>
      </c>
      <c r="R139" s="15">
        <f t="shared" si="134"/>
        <v>0</v>
      </c>
      <c r="S139" s="15">
        <v>0</v>
      </c>
      <c r="T139" s="15">
        <f t="shared" si="135"/>
        <v>0</v>
      </c>
      <c r="U139" s="15">
        <v>0</v>
      </c>
      <c r="V139" s="15">
        <f t="shared" si="136"/>
        <v>0</v>
      </c>
      <c r="W139" s="15">
        <v>0</v>
      </c>
      <c r="X139" s="15">
        <f t="shared" si="137"/>
        <v>0</v>
      </c>
      <c r="Y139" s="15">
        <v>8005</v>
      </c>
      <c r="Z139" s="15">
        <f t="shared" si="138"/>
        <v>18.069977426636569</v>
      </c>
      <c r="AA139" s="15">
        <v>0</v>
      </c>
      <c r="AB139" s="15">
        <f t="shared" si="139"/>
        <v>0</v>
      </c>
      <c r="AC139" s="15">
        <v>0</v>
      </c>
      <c r="AD139" s="15">
        <f t="shared" si="140"/>
        <v>0</v>
      </c>
      <c r="AE139" s="15">
        <v>1134</v>
      </c>
      <c r="AF139" s="15">
        <f t="shared" si="141"/>
        <v>2.5598194130925509</v>
      </c>
      <c r="AG139" s="15">
        <v>21413</v>
      </c>
      <c r="AH139" s="15">
        <f t="shared" si="142"/>
        <v>48.336343115124151</v>
      </c>
      <c r="AI139" s="16">
        <f t="shared" si="143"/>
        <v>865574</v>
      </c>
      <c r="AJ139" s="15">
        <f t="shared" si="144"/>
        <v>1953.8916478555304</v>
      </c>
    </row>
    <row r="140" spans="1:36" ht="16.5" customHeight="1" x14ac:dyDescent="0.2">
      <c r="A140" s="11" t="s">
        <v>213</v>
      </c>
      <c r="B140" s="12" t="s">
        <v>226</v>
      </c>
      <c r="C140" s="13" t="s">
        <v>214</v>
      </c>
      <c r="D140" s="14">
        <v>643</v>
      </c>
      <c r="E140" s="15">
        <v>199491</v>
      </c>
      <c r="F140" s="15">
        <f t="shared" si="128"/>
        <v>310.25038880248832</v>
      </c>
      <c r="G140" s="15">
        <v>0</v>
      </c>
      <c r="H140" s="15">
        <f t="shared" si="129"/>
        <v>0</v>
      </c>
      <c r="I140" s="15">
        <v>0</v>
      </c>
      <c r="J140" s="15">
        <f t="shared" si="130"/>
        <v>0</v>
      </c>
      <c r="K140" s="15">
        <v>0</v>
      </c>
      <c r="L140" s="15">
        <f t="shared" si="131"/>
        <v>0</v>
      </c>
      <c r="M140" s="15">
        <v>0</v>
      </c>
      <c r="N140" s="15">
        <f t="shared" si="132"/>
        <v>0</v>
      </c>
      <c r="O140" s="15">
        <v>0</v>
      </c>
      <c r="P140" s="15">
        <f t="shared" si="133"/>
        <v>0</v>
      </c>
      <c r="Q140" s="15">
        <v>0</v>
      </c>
      <c r="R140" s="15">
        <f t="shared" si="134"/>
        <v>0</v>
      </c>
      <c r="S140" s="15">
        <v>0</v>
      </c>
      <c r="T140" s="15">
        <f t="shared" si="135"/>
        <v>0</v>
      </c>
      <c r="U140" s="15">
        <v>0</v>
      </c>
      <c r="V140" s="15">
        <f t="shared" si="136"/>
        <v>0</v>
      </c>
      <c r="W140" s="15">
        <v>0</v>
      </c>
      <c r="X140" s="15">
        <f t="shared" si="137"/>
        <v>0</v>
      </c>
      <c r="Y140" s="15">
        <v>6307</v>
      </c>
      <c r="Z140" s="15">
        <f t="shared" si="138"/>
        <v>9.8087091757387252</v>
      </c>
      <c r="AA140" s="15">
        <v>3542</v>
      </c>
      <c r="AB140" s="15">
        <f t="shared" si="139"/>
        <v>5.5085536547433902</v>
      </c>
      <c r="AC140" s="15">
        <v>0</v>
      </c>
      <c r="AD140" s="15">
        <f t="shared" si="140"/>
        <v>0</v>
      </c>
      <c r="AE140" s="15">
        <v>1895</v>
      </c>
      <c r="AF140" s="15">
        <f t="shared" si="141"/>
        <v>2.9471228615863141</v>
      </c>
      <c r="AG140" s="15">
        <v>374</v>
      </c>
      <c r="AH140" s="15">
        <f t="shared" si="142"/>
        <v>0.58164852255054433</v>
      </c>
      <c r="AI140" s="16">
        <f t="shared" si="143"/>
        <v>211609</v>
      </c>
      <c r="AJ140" s="15">
        <f t="shared" si="144"/>
        <v>329.09642301710733</v>
      </c>
    </row>
    <row r="141" spans="1:36" ht="16.5" customHeight="1" x14ac:dyDescent="0.2">
      <c r="A141" s="11" t="s">
        <v>215</v>
      </c>
      <c r="B141" s="12" t="s">
        <v>226</v>
      </c>
      <c r="C141" s="13" t="s">
        <v>216</v>
      </c>
      <c r="D141" s="14">
        <v>161</v>
      </c>
      <c r="E141" s="15">
        <v>25055</v>
      </c>
      <c r="F141" s="15">
        <f t="shared" si="128"/>
        <v>155.62111801242236</v>
      </c>
      <c r="G141" s="15">
        <v>0</v>
      </c>
      <c r="H141" s="15">
        <f t="shared" si="129"/>
        <v>0</v>
      </c>
      <c r="I141" s="15">
        <v>0</v>
      </c>
      <c r="J141" s="15">
        <f t="shared" si="130"/>
        <v>0</v>
      </c>
      <c r="K141" s="15">
        <v>0</v>
      </c>
      <c r="L141" s="15">
        <f t="shared" si="131"/>
        <v>0</v>
      </c>
      <c r="M141" s="15">
        <v>0</v>
      </c>
      <c r="N141" s="15">
        <f t="shared" si="132"/>
        <v>0</v>
      </c>
      <c r="O141" s="15">
        <v>0</v>
      </c>
      <c r="P141" s="15">
        <f t="shared" si="133"/>
        <v>0</v>
      </c>
      <c r="Q141" s="15">
        <v>0</v>
      </c>
      <c r="R141" s="15">
        <f t="shared" si="134"/>
        <v>0</v>
      </c>
      <c r="S141" s="15">
        <v>0</v>
      </c>
      <c r="T141" s="15">
        <f t="shared" si="135"/>
        <v>0</v>
      </c>
      <c r="U141" s="15">
        <v>0</v>
      </c>
      <c r="V141" s="15">
        <f t="shared" si="136"/>
        <v>0</v>
      </c>
      <c r="W141" s="15">
        <v>0</v>
      </c>
      <c r="X141" s="15">
        <f t="shared" si="137"/>
        <v>0</v>
      </c>
      <c r="Y141" s="15">
        <v>32581</v>
      </c>
      <c r="Z141" s="15">
        <f t="shared" si="138"/>
        <v>202.36645962732919</v>
      </c>
      <c r="AA141" s="15">
        <v>4036</v>
      </c>
      <c r="AB141" s="15">
        <f t="shared" si="139"/>
        <v>25.06832298136646</v>
      </c>
      <c r="AC141" s="15">
        <v>0</v>
      </c>
      <c r="AD141" s="15">
        <f t="shared" si="140"/>
        <v>0</v>
      </c>
      <c r="AE141" s="15">
        <v>0</v>
      </c>
      <c r="AF141" s="15">
        <f t="shared" si="141"/>
        <v>0</v>
      </c>
      <c r="AG141" s="15">
        <v>1064</v>
      </c>
      <c r="AH141" s="15">
        <f t="shared" si="142"/>
        <v>6.6086956521739131</v>
      </c>
      <c r="AI141" s="16">
        <f t="shared" si="143"/>
        <v>62736</v>
      </c>
      <c r="AJ141" s="15">
        <f t="shared" si="144"/>
        <v>389.66459627329192</v>
      </c>
    </row>
    <row r="142" spans="1:36" ht="16.5" customHeight="1" x14ac:dyDescent="0.2">
      <c r="A142" s="17" t="s">
        <v>217</v>
      </c>
      <c r="B142" s="18" t="s">
        <v>226</v>
      </c>
      <c r="C142" s="19" t="s">
        <v>218</v>
      </c>
      <c r="D142" s="20">
        <v>356</v>
      </c>
      <c r="E142" s="21">
        <v>189067</v>
      </c>
      <c r="F142" s="21">
        <f t="shared" si="128"/>
        <v>531.08707865168537</v>
      </c>
      <c r="G142" s="21">
        <v>0</v>
      </c>
      <c r="H142" s="21">
        <f t="shared" si="129"/>
        <v>0</v>
      </c>
      <c r="I142" s="21">
        <v>0</v>
      </c>
      <c r="J142" s="21">
        <f t="shared" si="130"/>
        <v>0</v>
      </c>
      <c r="K142" s="21">
        <v>0</v>
      </c>
      <c r="L142" s="21">
        <f t="shared" si="131"/>
        <v>0</v>
      </c>
      <c r="M142" s="21">
        <v>0</v>
      </c>
      <c r="N142" s="21">
        <f t="shared" si="132"/>
        <v>0</v>
      </c>
      <c r="O142" s="21">
        <v>0</v>
      </c>
      <c r="P142" s="21">
        <f t="shared" si="133"/>
        <v>0</v>
      </c>
      <c r="Q142" s="21">
        <v>0</v>
      </c>
      <c r="R142" s="21">
        <f t="shared" si="134"/>
        <v>0</v>
      </c>
      <c r="S142" s="21">
        <v>0</v>
      </c>
      <c r="T142" s="21">
        <f t="shared" si="135"/>
        <v>0</v>
      </c>
      <c r="U142" s="21">
        <v>0</v>
      </c>
      <c r="V142" s="21">
        <f t="shared" si="136"/>
        <v>0</v>
      </c>
      <c r="W142" s="21">
        <v>0</v>
      </c>
      <c r="X142" s="21">
        <f t="shared" si="137"/>
        <v>0</v>
      </c>
      <c r="Y142" s="21">
        <v>41966</v>
      </c>
      <c r="Z142" s="21">
        <f t="shared" si="138"/>
        <v>117.88202247191012</v>
      </c>
      <c r="AA142" s="21">
        <v>14667</v>
      </c>
      <c r="AB142" s="21">
        <f t="shared" si="139"/>
        <v>41.199438202247194</v>
      </c>
      <c r="AC142" s="21">
        <v>0</v>
      </c>
      <c r="AD142" s="21">
        <f t="shared" si="140"/>
        <v>0</v>
      </c>
      <c r="AE142" s="21">
        <v>0</v>
      </c>
      <c r="AF142" s="21">
        <f t="shared" si="141"/>
        <v>0</v>
      </c>
      <c r="AG142" s="21">
        <v>10972</v>
      </c>
      <c r="AH142" s="21">
        <f t="shared" si="142"/>
        <v>30.820224719101123</v>
      </c>
      <c r="AI142" s="22">
        <f t="shared" si="143"/>
        <v>256672</v>
      </c>
      <c r="AJ142" s="21">
        <f t="shared" si="144"/>
        <v>720.98876404494376</v>
      </c>
    </row>
    <row r="143" spans="1:36" ht="16.5" customHeight="1" x14ac:dyDescent="0.2">
      <c r="A143" s="4" t="s">
        <v>219</v>
      </c>
      <c r="B143" s="5" t="s">
        <v>226</v>
      </c>
      <c r="C143" s="6" t="s">
        <v>220</v>
      </c>
      <c r="D143" s="7">
        <v>479</v>
      </c>
      <c r="E143" s="8">
        <v>233377</v>
      </c>
      <c r="F143" s="8">
        <f t="shared" si="128"/>
        <v>487.21711899791234</v>
      </c>
      <c r="G143" s="8">
        <v>0</v>
      </c>
      <c r="H143" s="8">
        <f t="shared" si="129"/>
        <v>0</v>
      </c>
      <c r="I143" s="8">
        <v>0</v>
      </c>
      <c r="J143" s="8">
        <f t="shared" si="130"/>
        <v>0</v>
      </c>
      <c r="K143" s="8">
        <v>0</v>
      </c>
      <c r="L143" s="8">
        <f t="shared" si="131"/>
        <v>0</v>
      </c>
      <c r="M143" s="8">
        <v>0</v>
      </c>
      <c r="N143" s="8">
        <f t="shared" si="132"/>
        <v>0</v>
      </c>
      <c r="O143" s="8">
        <v>0</v>
      </c>
      <c r="P143" s="8">
        <f t="shared" si="133"/>
        <v>0</v>
      </c>
      <c r="Q143" s="8">
        <v>0</v>
      </c>
      <c r="R143" s="8">
        <f t="shared" si="134"/>
        <v>0</v>
      </c>
      <c r="S143" s="8">
        <v>0</v>
      </c>
      <c r="T143" s="8">
        <f t="shared" si="135"/>
        <v>0</v>
      </c>
      <c r="U143" s="8">
        <v>0</v>
      </c>
      <c r="V143" s="8">
        <f t="shared" si="136"/>
        <v>0</v>
      </c>
      <c r="W143" s="8">
        <v>0</v>
      </c>
      <c r="X143" s="8">
        <f t="shared" si="137"/>
        <v>0</v>
      </c>
      <c r="Y143" s="8">
        <v>137286</v>
      </c>
      <c r="Z143" s="8">
        <f t="shared" si="138"/>
        <v>286.60960334029227</v>
      </c>
      <c r="AA143" s="8">
        <v>19885</v>
      </c>
      <c r="AB143" s="8">
        <f t="shared" si="139"/>
        <v>41.513569937369518</v>
      </c>
      <c r="AC143" s="8">
        <v>0</v>
      </c>
      <c r="AD143" s="8">
        <f t="shared" si="140"/>
        <v>0</v>
      </c>
      <c r="AE143" s="8">
        <v>0</v>
      </c>
      <c r="AF143" s="8">
        <f t="shared" si="141"/>
        <v>0</v>
      </c>
      <c r="AG143" s="8">
        <v>13921</v>
      </c>
      <c r="AH143" s="8">
        <f t="shared" si="142"/>
        <v>29.062630480167016</v>
      </c>
      <c r="AI143" s="9">
        <f t="shared" si="143"/>
        <v>404469</v>
      </c>
      <c r="AJ143" s="8">
        <f t="shared" si="144"/>
        <v>844.40292275574109</v>
      </c>
    </row>
    <row r="144" spans="1:36" ht="16.5" customHeight="1" x14ac:dyDescent="0.2">
      <c r="A144" s="11" t="s">
        <v>221</v>
      </c>
      <c r="B144" s="12" t="s">
        <v>226</v>
      </c>
      <c r="C144" s="13" t="s">
        <v>222</v>
      </c>
      <c r="D144" s="14">
        <v>408</v>
      </c>
      <c r="E144" s="15">
        <v>114295</v>
      </c>
      <c r="F144" s="15">
        <f t="shared" si="128"/>
        <v>280.13480392156862</v>
      </c>
      <c r="G144" s="15">
        <v>0</v>
      </c>
      <c r="H144" s="15">
        <f t="shared" si="129"/>
        <v>0</v>
      </c>
      <c r="I144" s="15">
        <v>0</v>
      </c>
      <c r="J144" s="15">
        <f t="shared" si="130"/>
        <v>0</v>
      </c>
      <c r="K144" s="15">
        <v>0</v>
      </c>
      <c r="L144" s="15">
        <f t="shared" si="131"/>
        <v>0</v>
      </c>
      <c r="M144" s="15">
        <v>0</v>
      </c>
      <c r="N144" s="15">
        <f t="shared" si="132"/>
        <v>0</v>
      </c>
      <c r="O144" s="15">
        <v>0</v>
      </c>
      <c r="P144" s="15">
        <f t="shared" si="133"/>
        <v>0</v>
      </c>
      <c r="Q144" s="15">
        <v>0</v>
      </c>
      <c r="R144" s="15">
        <f t="shared" si="134"/>
        <v>0</v>
      </c>
      <c r="S144" s="15">
        <v>0</v>
      </c>
      <c r="T144" s="15">
        <f t="shared" si="135"/>
        <v>0</v>
      </c>
      <c r="U144" s="15">
        <v>0</v>
      </c>
      <c r="V144" s="15">
        <f t="shared" si="136"/>
        <v>0</v>
      </c>
      <c r="W144" s="15">
        <v>0</v>
      </c>
      <c r="X144" s="15">
        <f t="shared" si="137"/>
        <v>0</v>
      </c>
      <c r="Y144" s="15">
        <v>4013</v>
      </c>
      <c r="Z144" s="15">
        <f t="shared" si="138"/>
        <v>9.8357843137254903</v>
      </c>
      <c r="AA144" s="15">
        <v>2254</v>
      </c>
      <c r="AB144" s="15">
        <f t="shared" si="139"/>
        <v>5.5245098039215685</v>
      </c>
      <c r="AC144" s="15">
        <v>0</v>
      </c>
      <c r="AD144" s="15">
        <f t="shared" si="140"/>
        <v>0</v>
      </c>
      <c r="AE144" s="15">
        <v>2902</v>
      </c>
      <c r="AF144" s="15">
        <f t="shared" si="141"/>
        <v>7.1127450980392153</v>
      </c>
      <c r="AG144" s="15">
        <v>238</v>
      </c>
      <c r="AH144" s="15">
        <f t="shared" si="142"/>
        <v>0.58333333333333337</v>
      </c>
      <c r="AI144" s="16">
        <f t="shared" si="143"/>
        <v>123702</v>
      </c>
      <c r="AJ144" s="15">
        <f t="shared" si="144"/>
        <v>303.19117647058823</v>
      </c>
    </row>
    <row r="145" spans="1:36" ht="16.5" customHeight="1" thickBot="1" x14ac:dyDescent="0.25">
      <c r="A145" s="23"/>
      <c r="B145" s="24"/>
      <c r="C145" s="25" t="s">
        <v>223</v>
      </c>
      <c r="D145" s="26">
        <f>SUM(D123:D144)</f>
        <v>14841</v>
      </c>
      <c r="E145" s="27">
        <f>SUM(E123:E144)</f>
        <v>6790430</v>
      </c>
      <c r="F145" s="27">
        <f t="shared" si="128"/>
        <v>457.54531365810931</v>
      </c>
      <c r="G145" s="27">
        <f t="shared" ref="G145" si="145">SUM(G123:G144)</f>
        <v>0</v>
      </c>
      <c r="H145" s="27">
        <f t="shared" si="129"/>
        <v>0</v>
      </c>
      <c r="I145" s="27">
        <f t="shared" ref="I145" si="146">SUM(I123:I144)</f>
        <v>0</v>
      </c>
      <c r="J145" s="27">
        <f t="shared" si="130"/>
        <v>0</v>
      </c>
      <c r="K145" s="27">
        <f t="shared" ref="K145" si="147">SUM(K123:K144)</f>
        <v>0</v>
      </c>
      <c r="L145" s="27">
        <f t="shared" si="131"/>
        <v>0</v>
      </c>
      <c r="M145" s="27">
        <f t="shared" ref="M145" si="148">SUM(M123:M144)</f>
        <v>0</v>
      </c>
      <c r="N145" s="27">
        <f t="shared" si="132"/>
        <v>0</v>
      </c>
      <c r="O145" s="27">
        <f t="shared" ref="O145" si="149">SUM(O123:O144)</f>
        <v>0</v>
      </c>
      <c r="P145" s="27">
        <f t="shared" si="133"/>
        <v>0</v>
      </c>
      <c r="Q145" s="27">
        <f t="shared" ref="Q145" si="150">SUM(Q123:Q144)</f>
        <v>0</v>
      </c>
      <c r="R145" s="27">
        <f t="shared" si="134"/>
        <v>0</v>
      </c>
      <c r="S145" s="27">
        <f t="shared" ref="S145" si="151">SUM(S123:S144)</f>
        <v>0</v>
      </c>
      <c r="T145" s="27">
        <f t="shared" si="135"/>
        <v>0</v>
      </c>
      <c r="U145" s="27">
        <f t="shared" ref="U145" si="152">SUM(U123:U144)</f>
        <v>2948</v>
      </c>
      <c r="V145" s="27">
        <f t="shared" si="136"/>
        <v>0.19863890573411494</v>
      </c>
      <c r="W145" s="27">
        <f t="shared" ref="W145" si="153">SUM(W123:W144)</f>
        <v>0</v>
      </c>
      <c r="X145" s="27">
        <f t="shared" si="137"/>
        <v>0</v>
      </c>
      <c r="Y145" s="27">
        <f t="shared" ref="Y145" si="154">SUM(Y123:Y144)</f>
        <v>684261</v>
      </c>
      <c r="Z145" s="27">
        <f t="shared" si="138"/>
        <v>46.106124924196486</v>
      </c>
      <c r="AA145" s="27">
        <f t="shared" ref="AA145" si="155">SUM(AA123:AA144)</f>
        <v>216854</v>
      </c>
      <c r="AB145" s="27">
        <f t="shared" si="139"/>
        <v>14.611818610605754</v>
      </c>
      <c r="AC145" s="27">
        <f t="shared" ref="AC145" si="156">SUM(AC123:AC144)</f>
        <v>29449</v>
      </c>
      <c r="AD145" s="27">
        <f t="shared" si="140"/>
        <v>1.9843002493093458</v>
      </c>
      <c r="AE145" s="27">
        <f t="shared" ref="AE145" si="157">SUM(AE123:AE144)</f>
        <v>46516</v>
      </c>
      <c r="AF145" s="27">
        <f t="shared" si="141"/>
        <v>3.1342901421737079</v>
      </c>
      <c r="AG145" s="27">
        <f t="shared" ref="AG145" si="158">SUM(AG123:AG144)</f>
        <v>233618</v>
      </c>
      <c r="AH145" s="27">
        <f t="shared" si="142"/>
        <v>15.74139208948184</v>
      </c>
      <c r="AI145" s="28">
        <f t="shared" ref="AI145" si="159">SUM(AI123:AI144)</f>
        <v>8004076</v>
      </c>
      <c r="AJ145" s="27">
        <f t="shared" si="144"/>
        <v>539.32187857961048</v>
      </c>
    </row>
    <row r="146" spans="1:36" ht="8.25" customHeight="1" thickTop="1" x14ac:dyDescent="0.2">
      <c r="A146" s="29"/>
      <c r="B146" s="30"/>
      <c r="C146" s="31"/>
      <c r="D146" s="32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3"/>
      <c r="AJ146" s="31"/>
    </row>
    <row r="147" spans="1:36" ht="16.5" customHeight="1" thickBot="1" x14ac:dyDescent="0.25">
      <c r="A147" s="23"/>
      <c r="B147" s="24"/>
      <c r="C147" s="25" t="s">
        <v>224</v>
      </c>
      <c r="D147" s="26">
        <f>SUM(D73,D78,D121,D145)</f>
        <v>714831</v>
      </c>
      <c r="E147" s="27">
        <f>SUM(E73,E78,E121,E145)</f>
        <v>220870707</v>
      </c>
      <c r="F147" s="27">
        <f t="shared" ref="F147" si="160">IFERROR(E147/$D147,0)</f>
        <v>308.98311209222879</v>
      </c>
      <c r="G147" s="27">
        <f t="shared" ref="G147" si="161">SUM(G73,G78,G121,G145)</f>
        <v>4532603</v>
      </c>
      <c r="H147" s="27">
        <f t="shared" ref="H147" si="162">IFERROR(G147/$D147,0)</f>
        <v>6.3408036305084696</v>
      </c>
      <c r="I147" s="27">
        <f t="shared" ref="I147" si="163">SUM(I73,I78,I121,I145)</f>
        <v>3821172</v>
      </c>
      <c r="J147" s="27">
        <f t="shared" ref="J147" si="164">IFERROR(I147/$D147,0)</f>
        <v>5.3455599994963841</v>
      </c>
      <c r="K147" s="27">
        <f t="shared" ref="K147" si="165">SUM(K73,K78,K121,K145)</f>
        <v>45403251</v>
      </c>
      <c r="L147" s="27">
        <f t="shared" ref="L147" si="166">IFERROR(K147/$D147,0)</f>
        <v>63.516063237324623</v>
      </c>
      <c r="M147" s="27">
        <f t="shared" ref="M147" si="167">SUM(M73,M78,M121,M145)</f>
        <v>32353067</v>
      </c>
      <c r="N147" s="27">
        <f t="shared" ref="N147" si="168">IFERROR(M147/$D147,0)</f>
        <v>45.259742512565907</v>
      </c>
      <c r="O147" s="27">
        <f t="shared" ref="O147" si="169">SUM(O73,O78,O121,O145)</f>
        <v>7752</v>
      </c>
      <c r="P147" s="27">
        <f t="shared" ref="P147" si="170">IFERROR(O147/$D147,0)</f>
        <v>1.0844521292445347E-2</v>
      </c>
      <c r="Q147" s="27">
        <f t="shared" ref="Q147" si="171">SUM(Q73,Q78,Q121,Q145)</f>
        <v>823475</v>
      </c>
      <c r="R147" s="27">
        <f t="shared" ref="R147" si="172">IFERROR(Q147/$D147,0)</f>
        <v>1.1519855742126461</v>
      </c>
      <c r="S147" s="27">
        <f t="shared" ref="S147" si="173">SUM(S73,S78,S121,S145)</f>
        <v>5835907</v>
      </c>
      <c r="T147" s="27">
        <f t="shared" ref="T147" si="174">IFERROR(S147/$D147,0)</f>
        <v>8.1640373738687888</v>
      </c>
      <c r="U147" s="27">
        <f t="shared" ref="U147" si="175">SUM(U73,U78,U121,U145)</f>
        <v>1663308</v>
      </c>
      <c r="V147" s="27">
        <f t="shared" ref="V147" si="176">IFERROR(U147/$D147,0)</f>
        <v>2.3268548789853827</v>
      </c>
      <c r="W147" s="27">
        <f t="shared" ref="W147" si="177">SUM(W73,W78,W121,W145)</f>
        <v>84772</v>
      </c>
      <c r="X147" s="27">
        <f t="shared" ref="X147" si="178">IFERROR(W147/$D147,0)</f>
        <v>0.11859026818926431</v>
      </c>
      <c r="Y147" s="27">
        <f t="shared" ref="Y147" si="179">SUM(Y73,Y78,Y121,Y145)</f>
        <v>15183722</v>
      </c>
      <c r="Z147" s="27">
        <f t="shared" ref="Z147" si="180">IFERROR(Y147/$D147,0)</f>
        <v>21.240995424093246</v>
      </c>
      <c r="AA147" s="27">
        <f t="shared" ref="AA147" si="181">SUM(AA73,AA78,AA121,AA145)</f>
        <v>7653032</v>
      </c>
      <c r="AB147" s="27">
        <f t="shared" ref="AB147" si="182">IFERROR(AA147/$D147,0)</f>
        <v>10.706071784799484</v>
      </c>
      <c r="AC147" s="27">
        <f t="shared" ref="AC147" si="183">SUM(AC73,AC78,AC121,AC145)</f>
        <v>31546052</v>
      </c>
      <c r="AD147" s="27">
        <f t="shared" ref="AD147" si="184">IFERROR(AC147/$D147,0)</f>
        <v>44.130783359982992</v>
      </c>
      <c r="AE147" s="27">
        <f t="shared" ref="AE147" si="185">SUM(AE73,AE78,AE121,AE145)</f>
        <v>2195931</v>
      </c>
      <c r="AF147" s="27">
        <f t="shared" ref="AF147" si="186">IFERROR(AE147/$D147,0)</f>
        <v>3.0719582670589274</v>
      </c>
      <c r="AG147" s="27">
        <f t="shared" ref="AG147" si="187">SUM(AG73,AG78,AG121,AG145)</f>
        <v>15253828</v>
      </c>
      <c r="AH147" s="27">
        <f t="shared" ref="AH147" si="188">IFERROR(AG147/$D147,0)</f>
        <v>21.339068954759938</v>
      </c>
      <c r="AI147" s="28">
        <f t="shared" ref="AI147" si="189">SUM(AI73,AI78,AI121,AI145)</f>
        <v>387228579</v>
      </c>
      <c r="AJ147" s="27">
        <f t="shared" ref="AJ147" si="190">IFERROR(AI147/$D147,0)</f>
        <v>541.70647187936731</v>
      </c>
    </row>
    <row r="148" spans="1:36" s="34" customFormat="1" ht="16.5" customHeight="1" thickTop="1" x14ac:dyDescent="0.2">
      <c r="A148" s="34" t="s">
        <v>225</v>
      </c>
      <c r="B148" s="35"/>
      <c r="D148" s="36"/>
    </row>
    <row r="149" spans="1:36" x14ac:dyDescent="0.2">
      <c r="B149" s="35"/>
    </row>
    <row r="150" spans="1:36" x14ac:dyDescent="0.2">
      <c r="B150" s="35"/>
    </row>
    <row r="151" spans="1:36" x14ac:dyDescent="0.2">
      <c r="B151" s="35"/>
    </row>
    <row r="152" spans="1:36" x14ac:dyDescent="0.2">
      <c r="B152" s="35"/>
    </row>
    <row r="153" spans="1:36" s="37" customFormat="1" x14ac:dyDescent="0.2">
      <c r="A153" s="10"/>
      <c r="B153" s="35"/>
      <c r="C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</row>
    <row r="154" spans="1:36" s="37" customFormat="1" x14ac:dyDescent="0.2">
      <c r="A154" s="10"/>
      <c r="B154" s="35"/>
      <c r="C154" s="38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</row>
    <row r="155" spans="1:36" s="37" customFormat="1" x14ac:dyDescent="0.2">
      <c r="A155" s="10"/>
      <c r="B155" s="35"/>
      <c r="C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</row>
    <row r="156" spans="1:36" s="37" customFormat="1" x14ac:dyDescent="0.2">
      <c r="A156" s="10"/>
      <c r="B156" s="35"/>
      <c r="C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</row>
    <row r="157" spans="1:36" s="37" customFormat="1" x14ac:dyDescent="0.2">
      <c r="A157" s="10"/>
      <c r="B157" s="35"/>
      <c r="C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</row>
    <row r="158" spans="1:36" s="37" customFormat="1" x14ac:dyDescent="0.2">
      <c r="A158" s="10"/>
      <c r="B158" s="35"/>
      <c r="C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</row>
    <row r="159" spans="1:36" s="37" customFormat="1" x14ac:dyDescent="0.2">
      <c r="A159" s="10"/>
      <c r="B159" s="35"/>
      <c r="C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</row>
    <row r="160" spans="1:36" s="37" customFormat="1" x14ac:dyDescent="0.2">
      <c r="A160" s="10"/>
      <c r="B160" s="35"/>
      <c r="C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</row>
  </sheetData>
  <mergeCells count="19">
    <mergeCell ref="AJ1:AJ2"/>
    <mergeCell ref="Z1:Z2"/>
    <mergeCell ref="AB1:AB2"/>
    <mergeCell ref="AD1:AD2"/>
    <mergeCell ref="AF1:AF2"/>
    <mergeCell ref="AH1:AH2"/>
    <mergeCell ref="AI1:AI2"/>
    <mergeCell ref="X1:X2"/>
    <mergeCell ref="A1:C2"/>
    <mergeCell ref="D1:D2"/>
    <mergeCell ref="F1:F2"/>
    <mergeCell ref="H1:H2"/>
    <mergeCell ref="J1:J2"/>
    <mergeCell ref="L1:L2"/>
    <mergeCell ref="N1:N2"/>
    <mergeCell ref="P1:P2"/>
    <mergeCell ref="R1:R2"/>
    <mergeCell ref="T1:T2"/>
    <mergeCell ref="V1:V2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4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dcterms:created xsi:type="dcterms:W3CDTF">2019-07-11T13:26:33Z</dcterms:created>
  <dcterms:modified xsi:type="dcterms:W3CDTF">2019-07-11T16:45:41Z</dcterms:modified>
</cp:coreProperties>
</file>