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17-18 Expenditures by Fund\Web Versions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Print_Area" localSheetId="0">Sheet1!$A$1:$P$150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1" l="1"/>
  <c r="D146" i="1"/>
  <c r="O145" i="1"/>
  <c r="M145" i="1"/>
  <c r="K145" i="1"/>
  <c r="P145" i="1"/>
  <c r="N145" i="1"/>
  <c r="O144" i="1"/>
  <c r="M144" i="1"/>
  <c r="K144" i="1"/>
  <c r="P144" i="1"/>
  <c r="L144" i="1"/>
  <c r="O143" i="1"/>
  <c r="M143" i="1"/>
  <c r="K143" i="1"/>
  <c r="P143" i="1"/>
  <c r="N143" i="1"/>
  <c r="O142" i="1"/>
  <c r="M142" i="1"/>
  <c r="K142" i="1"/>
  <c r="P142" i="1"/>
  <c r="L142" i="1"/>
  <c r="O141" i="1"/>
  <c r="M141" i="1"/>
  <c r="K141" i="1"/>
  <c r="P141" i="1"/>
  <c r="N141" i="1"/>
  <c r="O140" i="1"/>
  <c r="M140" i="1"/>
  <c r="K140" i="1"/>
  <c r="P140" i="1"/>
  <c r="L140" i="1"/>
  <c r="O139" i="1"/>
  <c r="M139" i="1"/>
  <c r="K139" i="1"/>
  <c r="P139" i="1"/>
  <c r="N139" i="1"/>
  <c r="O138" i="1"/>
  <c r="M138" i="1"/>
  <c r="K138" i="1"/>
  <c r="P138" i="1"/>
  <c r="L138" i="1"/>
  <c r="O137" i="1"/>
  <c r="M137" i="1"/>
  <c r="K137" i="1"/>
  <c r="P137" i="1"/>
  <c r="N137" i="1"/>
  <c r="O136" i="1"/>
  <c r="M136" i="1"/>
  <c r="K136" i="1"/>
  <c r="P136" i="1"/>
  <c r="L136" i="1"/>
  <c r="O135" i="1"/>
  <c r="M135" i="1"/>
  <c r="K135" i="1"/>
  <c r="P135" i="1"/>
  <c r="N135" i="1"/>
  <c r="O134" i="1"/>
  <c r="M134" i="1"/>
  <c r="K134" i="1"/>
  <c r="P134" i="1"/>
  <c r="L134" i="1"/>
  <c r="O133" i="1"/>
  <c r="M133" i="1"/>
  <c r="K133" i="1"/>
  <c r="P133" i="1"/>
  <c r="N133" i="1"/>
  <c r="O132" i="1"/>
  <c r="M132" i="1"/>
  <c r="K132" i="1"/>
  <c r="P132" i="1"/>
  <c r="L132" i="1"/>
  <c r="O131" i="1"/>
  <c r="M131" i="1"/>
  <c r="K131" i="1"/>
  <c r="P131" i="1"/>
  <c r="N131" i="1"/>
  <c r="O130" i="1"/>
  <c r="M130" i="1"/>
  <c r="K130" i="1"/>
  <c r="P130" i="1"/>
  <c r="L130" i="1"/>
  <c r="O129" i="1"/>
  <c r="M129" i="1"/>
  <c r="K129" i="1"/>
  <c r="P129" i="1"/>
  <c r="N129" i="1"/>
  <c r="O128" i="1"/>
  <c r="M128" i="1"/>
  <c r="K128" i="1"/>
  <c r="P128" i="1"/>
  <c r="L128" i="1"/>
  <c r="O127" i="1"/>
  <c r="M127" i="1"/>
  <c r="K127" i="1"/>
  <c r="P127" i="1"/>
  <c r="N127" i="1"/>
  <c r="O126" i="1"/>
  <c r="M126" i="1"/>
  <c r="K126" i="1"/>
  <c r="P126" i="1"/>
  <c r="L126" i="1"/>
  <c r="O125" i="1"/>
  <c r="M125" i="1"/>
  <c r="K125" i="1"/>
  <c r="P125" i="1"/>
  <c r="N125" i="1"/>
  <c r="O124" i="1"/>
  <c r="M124" i="1"/>
  <c r="K124" i="1"/>
  <c r="J146" i="1"/>
  <c r="I146" i="1"/>
  <c r="P146" i="1" s="1"/>
  <c r="F146" i="1"/>
  <c r="E146" i="1"/>
  <c r="E122" i="1"/>
  <c r="N121" i="1"/>
  <c r="O121" i="1"/>
  <c r="M121" i="1"/>
  <c r="P120" i="1"/>
  <c r="L120" i="1"/>
  <c r="N120" i="1"/>
  <c r="O120" i="1"/>
  <c r="M120" i="1"/>
  <c r="M119" i="1"/>
  <c r="P118" i="1"/>
  <c r="L118" i="1"/>
  <c r="N118" i="1"/>
  <c r="O118" i="1"/>
  <c r="M118" i="1"/>
  <c r="N117" i="1"/>
  <c r="M117" i="1"/>
  <c r="P116" i="1"/>
  <c r="L116" i="1"/>
  <c r="N116" i="1"/>
  <c r="O116" i="1"/>
  <c r="M116" i="1"/>
  <c r="O115" i="1"/>
  <c r="M115" i="1"/>
  <c r="P114" i="1"/>
  <c r="L114" i="1"/>
  <c r="N114" i="1"/>
  <c r="O114" i="1"/>
  <c r="M114" i="1"/>
  <c r="N113" i="1"/>
  <c r="O113" i="1"/>
  <c r="M113" i="1"/>
  <c r="P112" i="1"/>
  <c r="N112" i="1"/>
  <c r="L112" i="1"/>
  <c r="O112" i="1"/>
  <c r="M112" i="1"/>
  <c r="M111" i="1"/>
  <c r="P110" i="1"/>
  <c r="L110" i="1"/>
  <c r="N110" i="1"/>
  <c r="M110" i="1"/>
  <c r="N109" i="1"/>
  <c r="O109" i="1"/>
  <c r="M109" i="1"/>
  <c r="P108" i="1"/>
  <c r="N108" i="1"/>
  <c r="L108" i="1"/>
  <c r="O108" i="1"/>
  <c r="M108" i="1"/>
  <c r="M107" i="1"/>
  <c r="P106" i="1"/>
  <c r="L106" i="1"/>
  <c r="N106" i="1"/>
  <c r="M106" i="1"/>
  <c r="N105" i="1"/>
  <c r="O105" i="1"/>
  <c r="M105" i="1"/>
  <c r="N104" i="1"/>
  <c r="L104" i="1"/>
  <c r="P104" i="1"/>
  <c r="M104" i="1"/>
  <c r="P103" i="1"/>
  <c r="K103" i="1"/>
  <c r="M103" i="1"/>
  <c r="P102" i="1"/>
  <c r="M102" i="1"/>
  <c r="L102" i="1"/>
  <c r="O101" i="1"/>
  <c r="M101" i="1"/>
  <c r="L101" i="1"/>
  <c r="P100" i="1"/>
  <c r="L100" i="1"/>
  <c r="N100" i="1"/>
  <c r="O100" i="1"/>
  <c r="M100" i="1"/>
  <c r="N99" i="1"/>
  <c r="M99" i="1"/>
  <c r="P98" i="1"/>
  <c r="L98" i="1"/>
  <c r="O98" i="1"/>
  <c r="N98" i="1"/>
  <c r="M98" i="1"/>
  <c r="N97" i="1"/>
  <c r="P97" i="1"/>
  <c r="O97" i="1"/>
  <c r="M97" i="1"/>
  <c r="L97" i="1"/>
  <c r="P96" i="1"/>
  <c r="L96" i="1"/>
  <c r="O96" i="1"/>
  <c r="N96" i="1"/>
  <c r="M96" i="1"/>
  <c r="O95" i="1"/>
  <c r="M95" i="1"/>
  <c r="P94" i="1"/>
  <c r="L94" i="1"/>
  <c r="O94" i="1"/>
  <c r="N94" i="1"/>
  <c r="M94" i="1"/>
  <c r="N93" i="1"/>
  <c r="P93" i="1"/>
  <c r="M93" i="1"/>
  <c r="L93" i="1"/>
  <c r="P92" i="1"/>
  <c r="L92" i="1"/>
  <c r="O92" i="1"/>
  <c r="N92" i="1"/>
  <c r="M92" i="1"/>
  <c r="N91" i="1"/>
  <c r="M91" i="1"/>
  <c r="P90" i="1"/>
  <c r="L90" i="1"/>
  <c r="O90" i="1"/>
  <c r="N90" i="1"/>
  <c r="M90" i="1"/>
  <c r="N89" i="1"/>
  <c r="P89" i="1"/>
  <c r="O89" i="1"/>
  <c r="M89" i="1"/>
  <c r="L89" i="1"/>
  <c r="P88" i="1"/>
  <c r="L88" i="1"/>
  <c r="O88" i="1"/>
  <c r="N88" i="1"/>
  <c r="M88" i="1"/>
  <c r="O87" i="1"/>
  <c r="M87" i="1"/>
  <c r="P86" i="1"/>
  <c r="L86" i="1"/>
  <c r="O86" i="1"/>
  <c r="N86" i="1"/>
  <c r="M86" i="1"/>
  <c r="N85" i="1"/>
  <c r="P85" i="1"/>
  <c r="M85" i="1"/>
  <c r="L85" i="1"/>
  <c r="P84" i="1"/>
  <c r="L84" i="1"/>
  <c r="O84" i="1"/>
  <c r="N84" i="1"/>
  <c r="M84" i="1"/>
  <c r="N83" i="1"/>
  <c r="M83" i="1"/>
  <c r="P82" i="1"/>
  <c r="L82" i="1"/>
  <c r="O82" i="1"/>
  <c r="N82" i="1"/>
  <c r="M82" i="1"/>
  <c r="N81" i="1"/>
  <c r="P81" i="1"/>
  <c r="O81" i="1"/>
  <c r="L81" i="1"/>
  <c r="H79" i="1"/>
  <c r="D79" i="1"/>
  <c r="M78" i="1"/>
  <c r="P78" i="1"/>
  <c r="O78" i="1"/>
  <c r="N78" i="1"/>
  <c r="L78" i="1"/>
  <c r="O77" i="1"/>
  <c r="K77" i="1"/>
  <c r="J79" i="1"/>
  <c r="P77" i="1"/>
  <c r="N77" i="1"/>
  <c r="F79" i="1"/>
  <c r="L77" i="1"/>
  <c r="M76" i="1"/>
  <c r="O76" i="1"/>
  <c r="G79" i="1"/>
  <c r="N72" i="1"/>
  <c r="P72" i="1"/>
  <c r="M72" i="1"/>
  <c r="L72" i="1"/>
  <c r="P71" i="1"/>
  <c r="L71" i="1"/>
  <c r="O71" i="1"/>
  <c r="N71" i="1"/>
  <c r="M71" i="1"/>
  <c r="N70" i="1"/>
  <c r="M70" i="1"/>
  <c r="P69" i="1"/>
  <c r="L69" i="1"/>
  <c r="O69" i="1"/>
  <c r="N69" i="1"/>
  <c r="M69" i="1"/>
  <c r="N68" i="1"/>
  <c r="P68" i="1"/>
  <c r="O68" i="1"/>
  <c r="M68" i="1"/>
  <c r="L68" i="1"/>
  <c r="P67" i="1"/>
  <c r="L67" i="1"/>
  <c r="O67" i="1"/>
  <c r="N67" i="1"/>
  <c r="M67" i="1"/>
  <c r="O66" i="1"/>
  <c r="M66" i="1"/>
  <c r="P65" i="1"/>
  <c r="L65" i="1"/>
  <c r="O65" i="1"/>
  <c r="N65" i="1"/>
  <c r="M65" i="1"/>
  <c r="N64" i="1"/>
  <c r="P64" i="1"/>
  <c r="M64" i="1"/>
  <c r="L64" i="1"/>
  <c r="P63" i="1"/>
  <c r="L63" i="1"/>
  <c r="O63" i="1"/>
  <c r="N63" i="1"/>
  <c r="M63" i="1"/>
  <c r="N62" i="1"/>
  <c r="M62" i="1"/>
  <c r="P61" i="1"/>
  <c r="L61" i="1"/>
  <c r="O61" i="1"/>
  <c r="N61" i="1"/>
  <c r="M61" i="1"/>
  <c r="N60" i="1"/>
  <c r="P60" i="1"/>
  <c r="O60" i="1"/>
  <c r="M60" i="1"/>
  <c r="L60" i="1"/>
  <c r="P59" i="1"/>
  <c r="L59" i="1"/>
  <c r="O59" i="1"/>
  <c r="N59" i="1"/>
  <c r="M59" i="1"/>
  <c r="O58" i="1"/>
  <c r="M58" i="1"/>
  <c r="P57" i="1"/>
  <c r="L57" i="1"/>
  <c r="O57" i="1"/>
  <c r="N57" i="1"/>
  <c r="M57" i="1"/>
  <c r="N56" i="1"/>
  <c r="M56" i="1"/>
  <c r="O55" i="1"/>
  <c r="N55" i="1"/>
  <c r="M55" i="1"/>
  <c r="N54" i="1"/>
  <c r="P54" i="1"/>
  <c r="M54" i="1"/>
  <c r="L54" i="1"/>
  <c r="O53" i="1"/>
  <c r="M53" i="1"/>
  <c r="K53" i="1"/>
  <c r="P53" i="1"/>
  <c r="L53" i="1"/>
  <c r="O52" i="1"/>
  <c r="M52" i="1"/>
  <c r="K52" i="1"/>
  <c r="P52" i="1"/>
  <c r="N52" i="1"/>
  <c r="L52" i="1"/>
  <c r="O51" i="1"/>
  <c r="M51" i="1"/>
  <c r="K51" i="1"/>
  <c r="P51" i="1"/>
  <c r="L51" i="1"/>
  <c r="O50" i="1"/>
  <c r="M50" i="1"/>
  <c r="K50" i="1"/>
  <c r="P50" i="1"/>
  <c r="N50" i="1"/>
  <c r="L50" i="1"/>
  <c r="O49" i="1"/>
  <c r="M49" i="1"/>
  <c r="K49" i="1"/>
  <c r="P49" i="1"/>
  <c r="L49" i="1"/>
  <c r="O48" i="1"/>
  <c r="M48" i="1"/>
  <c r="K48" i="1"/>
  <c r="P48" i="1"/>
  <c r="N48" i="1"/>
  <c r="L48" i="1"/>
  <c r="O47" i="1"/>
  <c r="M47" i="1"/>
  <c r="K47" i="1"/>
  <c r="P47" i="1"/>
  <c r="N47" i="1"/>
  <c r="L47" i="1"/>
  <c r="O46" i="1"/>
  <c r="M46" i="1"/>
  <c r="K46" i="1"/>
  <c r="P46" i="1"/>
  <c r="N46" i="1"/>
  <c r="O45" i="1"/>
  <c r="M45" i="1"/>
  <c r="K45" i="1"/>
  <c r="P45" i="1"/>
  <c r="N45" i="1"/>
  <c r="L45" i="1"/>
  <c r="O44" i="1"/>
  <c r="M44" i="1"/>
  <c r="K44" i="1"/>
  <c r="P44" i="1"/>
  <c r="N44" i="1"/>
  <c r="L44" i="1"/>
  <c r="O43" i="1"/>
  <c r="M43" i="1"/>
  <c r="K43" i="1"/>
  <c r="P43" i="1"/>
  <c r="N43" i="1"/>
  <c r="L43" i="1"/>
  <c r="O42" i="1"/>
  <c r="M42" i="1"/>
  <c r="K42" i="1"/>
  <c r="P42" i="1"/>
  <c r="N42" i="1"/>
  <c r="L42" i="1"/>
  <c r="O41" i="1"/>
  <c r="M41" i="1"/>
  <c r="K41" i="1"/>
  <c r="P41" i="1"/>
  <c r="N41" i="1"/>
  <c r="L41" i="1"/>
  <c r="O40" i="1"/>
  <c r="M40" i="1"/>
  <c r="K40" i="1"/>
  <c r="P40" i="1"/>
  <c r="N40" i="1"/>
  <c r="O39" i="1"/>
  <c r="M39" i="1"/>
  <c r="K39" i="1"/>
  <c r="P39" i="1"/>
  <c r="N39" i="1"/>
  <c r="L39" i="1"/>
  <c r="O38" i="1"/>
  <c r="M38" i="1"/>
  <c r="K38" i="1"/>
  <c r="P38" i="1"/>
  <c r="N38" i="1"/>
  <c r="O37" i="1"/>
  <c r="M37" i="1"/>
  <c r="K37" i="1"/>
  <c r="P37" i="1"/>
  <c r="N37" i="1"/>
  <c r="L37" i="1"/>
  <c r="O36" i="1"/>
  <c r="M36" i="1"/>
  <c r="K36" i="1"/>
  <c r="P36" i="1"/>
  <c r="N36" i="1"/>
  <c r="O35" i="1"/>
  <c r="M35" i="1"/>
  <c r="K35" i="1"/>
  <c r="P35" i="1"/>
  <c r="L35" i="1"/>
  <c r="O34" i="1"/>
  <c r="M34" i="1"/>
  <c r="K34" i="1"/>
  <c r="P34" i="1"/>
  <c r="N34" i="1"/>
  <c r="O33" i="1"/>
  <c r="M33" i="1"/>
  <c r="K33" i="1"/>
  <c r="P33" i="1"/>
  <c r="L33" i="1"/>
  <c r="O32" i="1"/>
  <c r="M32" i="1"/>
  <c r="K32" i="1"/>
  <c r="P32" i="1"/>
  <c r="N32" i="1"/>
  <c r="O31" i="1"/>
  <c r="M31" i="1"/>
  <c r="K31" i="1"/>
  <c r="P31" i="1"/>
  <c r="L31" i="1"/>
  <c r="O30" i="1"/>
  <c r="M30" i="1"/>
  <c r="K30" i="1"/>
  <c r="P30" i="1"/>
  <c r="N30" i="1"/>
  <c r="O29" i="1"/>
  <c r="M29" i="1"/>
  <c r="K29" i="1"/>
  <c r="P29" i="1"/>
  <c r="L29" i="1"/>
  <c r="O28" i="1"/>
  <c r="M28" i="1"/>
  <c r="K28" i="1"/>
  <c r="P28" i="1"/>
  <c r="N28" i="1"/>
  <c r="L28" i="1"/>
  <c r="O27" i="1"/>
  <c r="M27" i="1"/>
  <c r="K27" i="1"/>
  <c r="P27" i="1"/>
  <c r="L27" i="1"/>
  <c r="O26" i="1"/>
  <c r="M26" i="1"/>
  <c r="P26" i="1"/>
  <c r="N26" i="1"/>
  <c r="L26" i="1"/>
  <c r="O25" i="1"/>
  <c r="M25" i="1"/>
  <c r="K25" i="1"/>
  <c r="P25" i="1"/>
  <c r="L25" i="1"/>
  <c r="O24" i="1"/>
  <c r="M24" i="1"/>
  <c r="K24" i="1"/>
  <c r="P24" i="1"/>
  <c r="N24" i="1"/>
  <c r="O23" i="1"/>
  <c r="M23" i="1"/>
  <c r="K23" i="1"/>
  <c r="P23" i="1"/>
  <c r="L23" i="1"/>
  <c r="O22" i="1"/>
  <c r="M22" i="1"/>
  <c r="K22" i="1"/>
  <c r="P22" i="1"/>
  <c r="N22" i="1"/>
  <c r="O21" i="1"/>
  <c r="M21" i="1"/>
  <c r="K21" i="1"/>
  <c r="P21" i="1"/>
  <c r="L21" i="1"/>
  <c r="O20" i="1"/>
  <c r="M20" i="1"/>
  <c r="K20" i="1"/>
  <c r="P20" i="1"/>
  <c r="N20" i="1"/>
  <c r="O19" i="1"/>
  <c r="M19" i="1"/>
  <c r="K19" i="1"/>
  <c r="P19" i="1"/>
  <c r="L19" i="1"/>
  <c r="O18" i="1"/>
  <c r="M18" i="1"/>
  <c r="K18" i="1"/>
  <c r="P18" i="1"/>
  <c r="N18" i="1"/>
  <c r="O17" i="1"/>
  <c r="M17" i="1"/>
  <c r="K17" i="1"/>
  <c r="P17" i="1"/>
  <c r="L17" i="1"/>
  <c r="O16" i="1"/>
  <c r="M16" i="1"/>
  <c r="K16" i="1"/>
  <c r="P16" i="1"/>
  <c r="N16" i="1"/>
  <c r="O15" i="1"/>
  <c r="M15" i="1"/>
  <c r="K15" i="1"/>
  <c r="P15" i="1"/>
  <c r="L15" i="1"/>
  <c r="O14" i="1"/>
  <c r="M14" i="1"/>
  <c r="K14" i="1"/>
  <c r="P14" i="1"/>
  <c r="N14" i="1"/>
  <c r="O13" i="1"/>
  <c r="M13" i="1"/>
  <c r="K13" i="1"/>
  <c r="P13" i="1"/>
  <c r="L13" i="1"/>
  <c r="O12" i="1"/>
  <c r="M12" i="1"/>
  <c r="K12" i="1"/>
  <c r="P12" i="1"/>
  <c r="N12" i="1"/>
  <c r="O11" i="1"/>
  <c r="M11" i="1"/>
  <c r="K11" i="1"/>
  <c r="P11" i="1"/>
  <c r="L11" i="1"/>
  <c r="O10" i="1"/>
  <c r="M10" i="1"/>
  <c r="K10" i="1"/>
  <c r="P10" i="1"/>
  <c r="N10" i="1"/>
  <c r="O9" i="1"/>
  <c r="M9" i="1"/>
  <c r="K9" i="1"/>
  <c r="P9" i="1"/>
  <c r="L9" i="1"/>
  <c r="O8" i="1"/>
  <c r="M8" i="1"/>
  <c r="K8" i="1"/>
  <c r="P8" i="1"/>
  <c r="N8" i="1"/>
  <c r="O7" i="1"/>
  <c r="M7" i="1"/>
  <c r="K7" i="1"/>
  <c r="P7" i="1"/>
  <c r="L7" i="1"/>
  <c r="O6" i="1"/>
  <c r="M6" i="1"/>
  <c r="K6" i="1"/>
  <c r="P6" i="1"/>
  <c r="N6" i="1"/>
  <c r="O5" i="1"/>
  <c r="M5" i="1"/>
  <c r="K5" i="1"/>
  <c r="P5" i="1"/>
  <c r="L5" i="1"/>
  <c r="O4" i="1"/>
  <c r="M4" i="1"/>
  <c r="K4" i="1"/>
  <c r="J74" i="1"/>
  <c r="I74" i="1"/>
  <c r="H74" i="1"/>
  <c r="N4" i="1"/>
  <c r="F74" i="1"/>
  <c r="E74" i="1"/>
  <c r="D74" i="1"/>
  <c r="O79" i="1" l="1"/>
  <c r="N79" i="1"/>
  <c r="M79" i="1"/>
  <c r="L146" i="1"/>
  <c r="K146" i="1"/>
  <c r="M146" i="1"/>
  <c r="L74" i="1"/>
  <c r="K74" i="1"/>
  <c r="O74" i="1"/>
  <c r="L4" i="1"/>
  <c r="P4" i="1"/>
  <c r="N5" i="1"/>
  <c r="L6" i="1"/>
  <c r="N7" i="1"/>
  <c r="L8" i="1"/>
  <c r="N9" i="1"/>
  <c r="L10" i="1"/>
  <c r="N11" i="1"/>
  <c r="L12" i="1"/>
  <c r="N13" i="1"/>
  <c r="L14" i="1"/>
  <c r="N15" i="1"/>
  <c r="L16" i="1"/>
  <c r="N17" i="1"/>
  <c r="L18" i="1"/>
  <c r="N19" i="1"/>
  <c r="L20" i="1"/>
  <c r="N21" i="1"/>
  <c r="L22" i="1"/>
  <c r="N23" i="1"/>
  <c r="L24" i="1"/>
  <c r="N25" i="1"/>
  <c r="N27" i="1"/>
  <c r="N29" i="1"/>
  <c r="L30" i="1"/>
  <c r="N31" i="1"/>
  <c r="L32" i="1"/>
  <c r="N33" i="1"/>
  <c r="L34" i="1"/>
  <c r="N35" i="1"/>
  <c r="L36" i="1"/>
  <c r="L38" i="1"/>
  <c r="L40" i="1"/>
  <c r="L46" i="1"/>
  <c r="P74" i="1"/>
  <c r="M74" i="1"/>
  <c r="G74" i="1"/>
  <c r="K26" i="1"/>
  <c r="K55" i="1"/>
  <c r="P55" i="1"/>
  <c r="K57" i="1"/>
  <c r="L58" i="1"/>
  <c r="P58" i="1"/>
  <c r="K65" i="1"/>
  <c r="L66" i="1"/>
  <c r="P66" i="1"/>
  <c r="K86" i="1"/>
  <c r="L87" i="1"/>
  <c r="P87" i="1"/>
  <c r="K94" i="1"/>
  <c r="L95" i="1"/>
  <c r="P95" i="1"/>
  <c r="N101" i="1"/>
  <c r="P101" i="1"/>
  <c r="N103" i="1"/>
  <c r="P107" i="1"/>
  <c r="N107" i="1"/>
  <c r="L107" i="1"/>
  <c r="P111" i="1"/>
  <c r="N111" i="1"/>
  <c r="L111" i="1"/>
  <c r="K120" i="1"/>
  <c r="L55" i="1"/>
  <c r="O56" i="1"/>
  <c r="K59" i="1"/>
  <c r="O62" i="1"/>
  <c r="K67" i="1"/>
  <c r="O70" i="1"/>
  <c r="L76" i="1"/>
  <c r="E79" i="1"/>
  <c r="L79" i="1" s="1"/>
  <c r="P76" i="1"/>
  <c r="I79" i="1"/>
  <c r="P79" i="1" s="1"/>
  <c r="O83" i="1"/>
  <c r="K88" i="1"/>
  <c r="O91" i="1"/>
  <c r="K96" i="1"/>
  <c r="O99" i="1"/>
  <c r="N126" i="1"/>
  <c r="N130" i="1"/>
  <c r="N134" i="1"/>
  <c r="N138" i="1"/>
  <c r="N142" i="1"/>
  <c r="N49" i="1"/>
  <c r="N51" i="1"/>
  <c r="N53" i="1"/>
  <c r="K54" i="1"/>
  <c r="O54" i="1"/>
  <c r="L56" i="1"/>
  <c r="P56" i="1"/>
  <c r="N58" i="1"/>
  <c r="K61" i="1"/>
  <c r="L62" i="1"/>
  <c r="P62" i="1"/>
  <c r="O64" i="1"/>
  <c r="N66" i="1"/>
  <c r="K69" i="1"/>
  <c r="L70" i="1"/>
  <c r="P70" i="1"/>
  <c r="O72" i="1"/>
  <c r="K79" i="1"/>
  <c r="F122" i="1"/>
  <c r="F148" i="1" s="1"/>
  <c r="M81" i="1"/>
  <c r="J122" i="1"/>
  <c r="J148" i="1" s="1"/>
  <c r="K82" i="1"/>
  <c r="L83" i="1"/>
  <c r="P83" i="1"/>
  <c r="O85" i="1"/>
  <c r="N87" i="1"/>
  <c r="K90" i="1"/>
  <c r="L91" i="1"/>
  <c r="P91" i="1"/>
  <c r="O93" i="1"/>
  <c r="N95" i="1"/>
  <c r="K98" i="1"/>
  <c r="L99" i="1"/>
  <c r="P99" i="1"/>
  <c r="N102" i="1"/>
  <c r="K105" i="1"/>
  <c r="K109" i="1"/>
  <c r="P119" i="1"/>
  <c r="L119" i="1"/>
  <c r="N119" i="1"/>
  <c r="L122" i="1"/>
  <c r="K63" i="1"/>
  <c r="K71" i="1"/>
  <c r="K84" i="1"/>
  <c r="K92" i="1"/>
  <c r="K100" i="1"/>
  <c r="G146" i="1"/>
  <c r="N146" i="1" s="1"/>
  <c r="N124" i="1"/>
  <c r="N128" i="1"/>
  <c r="N132" i="1"/>
  <c r="N136" i="1"/>
  <c r="N140" i="1"/>
  <c r="N144" i="1"/>
  <c r="K56" i="1"/>
  <c r="K58" i="1"/>
  <c r="K60" i="1"/>
  <c r="K62" i="1"/>
  <c r="K64" i="1"/>
  <c r="K66" i="1"/>
  <c r="K68" i="1"/>
  <c r="K70" i="1"/>
  <c r="K72" i="1"/>
  <c r="N76" i="1"/>
  <c r="G122" i="1"/>
  <c r="N122" i="1" s="1"/>
  <c r="K81" i="1"/>
  <c r="K83" i="1"/>
  <c r="K85" i="1"/>
  <c r="K87" i="1"/>
  <c r="K89" i="1"/>
  <c r="K91" i="1"/>
  <c r="K93" i="1"/>
  <c r="K95" i="1"/>
  <c r="K97" i="1"/>
  <c r="K99" i="1"/>
  <c r="K101" i="1"/>
  <c r="L103" i="1"/>
  <c r="K104" i="1"/>
  <c r="O104" i="1"/>
  <c r="P105" i="1"/>
  <c r="K106" i="1"/>
  <c r="O106" i="1"/>
  <c r="P109" i="1"/>
  <c r="K110" i="1"/>
  <c r="O110" i="1"/>
  <c r="P113" i="1"/>
  <c r="L113" i="1"/>
  <c r="K114" i="1"/>
  <c r="O117" i="1"/>
  <c r="P121" i="1"/>
  <c r="L121" i="1"/>
  <c r="I122" i="1"/>
  <c r="P122" i="1" s="1"/>
  <c r="O146" i="1"/>
  <c r="K76" i="1"/>
  <c r="M77" i="1"/>
  <c r="K78" i="1"/>
  <c r="D122" i="1"/>
  <c r="K122" i="1" s="1"/>
  <c r="H122" i="1"/>
  <c r="O122" i="1" s="1"/>
  <c r="K102" i="1"/>
  <c r="O102" i="1"/>
  <c r="K107" i="1"/>
  <c r="O107" i="1"/>
  <c r="K111" i="1"/>
  <c r="O111" i="1"/>
  <c r="P115" i="1"/>
  <c r="L115" i="1"/>
  <c r="K116" i="1"/>
  <c r="O119" i="1"/>
  <c r="L125" i="1"/>
  <c r="L127" i="1"/>
  <c r="L129" i="1"/>
  <c r="L131" i="1"/>
  <c r="L133" i="1"/>
  <c r="L135" i="1"/>
  <c r="L137" i="1"/>
  <c r="L139" i="1"/>
  <c r="L141" i="1"/>
  <c r="L143" i="1"/>
  <c r="L145" i="1"/>
  <c r="O103" i="1"/>
  <c r="L105" i="1"/>
  <c r="K108" i="1"/>
  <c r="L109" i="1"/>
  <c r="K112" i="1"/>
  <c r="N115" i="1"/>
  <c r="P117" i="1"/>
  <c r="L117" i="1"/>
  <c r="K118" i="1"/>
  <c r="K113" i="1"/>
  <c r="K115" i="1"/>
  <c r="K117" i="1"/>
  <c r="K119" i="1"/>
  <c r="K121" i="1"/>
  <c r="L124" i="1"/>
  <c r="P124" i="1"/>
  <c r="M148" i="1" l="1"/>
  <c r="N74" i="1"/>
  <c r="G148" i="1"/>
  <c r="I148" i="1"/>
  <c r="H148" i="1"/>
  <c r="E148" i="1"/>
  <c r="D148" i="1"/>
  <c r="M122" i="1"/>
  <c r="O148" i="1" l="1"/>
  <c r="P148" i="1"/>
  <c r="K148" i="1"/>
  <c r="N148" i="1"/>
  <c r="L148" i="1"/>
</calcChain>
</file>

<file path=xl/sharedStrings.xml><?xml version="1.0" encoding="utf-8"?>
<sst xmlns="http://schemas.openxmlformats.org/spreadsheetml/2006/main" count="344" uniqueCount="210">
  <si>
    <t>Total Expenditures by Fund</t>
  </si>
  <si>
    <t>2017-2018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</si>
  <si>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</si>
  <si>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</si>
  <si>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</si>
  <si>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</si>
  <si>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</si>
  <si>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</si>
  <si>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</si>
  <si>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</si>
  <si>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</si>
  <si>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</si>
  <si>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</si>
  <si>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</si>
  <si>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</si>
  <si>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</si>
  <si>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</si>
  <si>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</si>
  <si>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</si>
  <si>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</si>
  <si>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</si>
  <si>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</si>
  <si>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</si>
  <si>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</si>
  <si>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</si>
  <si>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</si>
  <si>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</si>
  <si>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</si>
  <si>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</si>
  <si>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</si>
  <si>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</si>
  <si>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</si>
  <si>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</si>
  <si>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</si>
  <si>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</si>
  <si>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</si>
  <si>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</si>
  <si>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</si>
  <si>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</si>
  <si>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</si>
  <si>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</si>
  <si>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</si>
  <si>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</si>
  <si>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</si>
  <si>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</si>
  <si>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</si>
  <si>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</si>
  <si>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</si>
  <si>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</si>
  <si>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</si>
  <si>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</si>
  <si>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</si>
  <si>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</si>
  <si>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</si>
  <si>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</si>
  <si>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</si>
  <si>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</si>
  <si>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</si>
  <si>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</si>
  <si>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</si>
  <si>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</si>
  <si>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</si>
  <si>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</si>
  <si>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</si>
  <si>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</si>
  <si>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</si>
  <si>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</si>
  <si>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</si>
  <si>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</si>
  <si>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</si>
  <si>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</si>
  <si>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</si>
  <si>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</si>
  <si>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</si>
  <si>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</si>
  <si>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</si>
  <si>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</si>
  <si>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</si>
  <si>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</si>
  <si>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</si>
  <si>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</si>
  <si>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</si>
  <si>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</si>
  <si>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</si>
  <si>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</si>
  <si>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</si>
  <si>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</si>
  <si>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</si>
  <si>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</si>
  <si>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</si>
  <si>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</si>
  <si>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</si>
  <si>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</si>
  <si>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</si>
  <si>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</si>
  <si>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</si>
  <si>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</si>
  <si>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</si>
  <si>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</si>
  <si>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</si>
  <si>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</si>
  <si>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</si>
  <si>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</si>
  <si>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</si>
  <si>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</si>
  <si>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</si>
  <si>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</si>
  <si>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</si>
  <si>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</si>
  <si>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</si>
  <si>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</si>
  <si>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</si>
  <si>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</si>
  <si>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</si>
  <si>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</si>
  <si>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</si>
  <si>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</si>
  <si>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</si>
  <si>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</si>
  <si>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</si>
  <si>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</si>
  <si>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</si>
  <si>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</si>
  <si>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</si>
  <si>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</si>
  <si>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</si>
  <si>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</si>
  <si>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</si>
  <si>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</si>
  <si>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</si>
  <si>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</si>
  <si>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</si>
  <si>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</si>
  <si>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</si>
  <si>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</si>
  <si>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</si>
  <si>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</si>
  <si>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</si>
  <si>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</si>
  <si>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</si>
  <si>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</si>
  <si>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</si>
  <si>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</si>
  <si>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</si>
  <si>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</si>
  <si>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</si>
  <si>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</si>
  <si>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</si>
  <si>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</si>
  <si>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</si>
  <si>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</si>
  <si>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</si>
  <si>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</si>
  <si>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</si>
  <si>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</si>
  <si>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</si>
  <si>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</si>
  <si>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</si>
  <si>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</si>
  <si>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</si>
  <si>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</si>
  <si>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</si>
  <si>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</si>
  <si>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</si>
  <si>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</si>
  <si>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</si>
  <si>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</si>
  <si>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</si>
  <si>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</si>
  <si>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</si>
  <si>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</si>
  <si>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</si>
  <si>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</si>
  <si>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</si>
  <si>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</si>
  <si>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</si>
  <si>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</si>
  <si>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</si>
  <si>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</si>
  <si>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</si>
  <si>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</si>
  <si>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</si>
  <si>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</si>
  <si>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</si>
  <si>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</si>
  <si>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</si>
  <si>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</si>
  <si>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</si>
  <si>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</si>
  <si>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</si>
  <si>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</si>
  <si>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</si>
  <si>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</si>
  <si>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</si>
  <si>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</si>
  <si>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</si>
  <si>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</si>
  <si>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</si>
  <si>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</si>
  <si>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</si>
  <si>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</si>
  <si>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</si>
  <si>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</si>
  <si>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</si>
  <si>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</si>
  <si>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</si>
  <si>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</si>
  <si>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>Does not include KPC 51115, 51120, 51130, 51140 under Other Uses of Funds.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</si>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</sst>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&quot;$&quot;#,##0.00"/>
    <numFmt numFmtId="166" formatCode="000"/>
    <numFmt numFmtId="167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167" fontId="7" fillId="0" borderId="3" xfId="2" applyNumberFormat="1" applyFont="1" applyFill="1" applyBorder="1" applyAlignment="1">
      <alignment horizontal="right" vertical="center" wrapText="1"/>
    </xf>
    <xf numFmtId="167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/>
    </xf>
    <xf numFmtId="167" fontId="7" fillId="0" borderId="6" xfId="2" applyNumberFormat="1" applyFont="1" applyFill="1" applyBorder="1" applyAlignment="1">
      <alignment horizontal="right" vertical="center" wrapText="1"/>
    </xf>
    <xf numFmtId="167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/>
    </xf>
    <xf numFmtId="167" fontId="7" fillId="0" borderId="9" xfId="2" applyNumberFormat="1" applyFont="1" applyFill="1" applyBorder="1" applyAlignment="1">
      <alignment horizontal="right" vertical="center" wrapText="1"/>
    </xf>
    <xf numFmtId="167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7" fillId="0" borderId="5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defaultRowHeight="12.75" x14ac:dyDescent="0.2"/>
  <cols>
    <col min="1" max="1" width="7.85546875" style="1" customWidth="1"/>
    <col min="2" max="2" width="3" style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30.75" customHeight="1" x14ac:dyDescent="0.2">
      <c r="D1" s="2" t="s">
        <v>0</v>
      </c>
      <c r="E1" s="2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P1" s="2"/>
    </row>
    <row r="2" spans="1:16" ht="30.7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57" customHeight="1" x14ac:dyDescent="0.2">
      <c r="A3" s="5" t="s">
        <v>1</v>
      </c>
      <c r="B3" s="5"/>
      <c r="C3" s="5"/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</row>
    <row r="4" spans="1:16" ht="15" customHeight="1" x14ac:dyDescent="0.2">
      <c r="A4" s="8">
        <v>1</v>
      </c>
      <c r="B4" s="9" t="s">
        <v>208</v>
      </c>
      <c r="C4" s="10" t="s">
        <v>15</v>
      </c>
      <c r="D4" s="11">
        <v>79384213</v>
      </c>
      <c r="E4" s="11">
        <v>5125636</v>
      </c>
      <c r="F4" s="11">
        <v>4287951</v>
      </c>
      <c r="G4" s="11">
        <v>7224834</v>
      </c>
      <c r="H4" s="11">
        <v>0</v>
      </c>
      <c r="I4" s="11">
        <v>0</v>
      </c>
      <c r="J4" s="12">
        <v>96022634</v>
      </c>
      <c r="K4" s="13">
        <f>IFERROR(D4/$J4,0)</f>
        <v>0.82672396801779047</v>
      </c>
      <c r="L4" s="14">
        <f>IFERROR(E4/$J4,0)</f>
        <v>5.3379456347760673E-2</v>
      </c>
      <c r="M4" s="14">
        <f t="shared" ref="M4:P19" si="0">IFERROR(F4/$J4,0)</f>
        <v>4.4655627755431082E-2</v>
      </c>
      <c r="N4" s="14">
        <f t="shared" si="0"/>
        <v>7.5240947879017778E-2</v>
      </c>
      <c r="O4" s="14">
        <f t="shared" si="0"/>
        <v>0</v>
      </c>
      <c r="P4" s="14">
        <f t="shared" si="0"/>
        <v>0</v>
      </c>
    </row>
    <row r="5" spans="1:16" ht="15" customHeight="1" x14ac:dyDescent="0.2">
      <c r="A5" s="15">
        <v>2</v>
      </c>
      <c r="B5" s="16" t="s">
        <v>208</v>
      </c>
      <c r="C5" s="17" t="s">
        <v>16</v>
      </c>
      <c r="D5" s="18">
        <v>40249671</v>
      </c>
      <c r="E5" s="18">
        <v>1375327</v>
      </c>
      <c r="F5" s="18">
        <v>1293682</v>
      </c>
      <c r="G5" s="18">
        <v>3876523</v>
      </c>
      <c r="H5" s="18">
        <v>1669410</v>
      </c>
      <c r="I5" s="18">
        <v>2644094</v>
      </c>
      <c r="J5" s="19">
        <v>51108707</v>
      </c>
      <c r="K5" s="20">
        <f t="shared" ref="K5:P57" si="1">IFERROR(D5/$J5,0)</f>
        <v>0.78753060608635628</v>
      </c>
      <c r="L5" s="21">
        <f t="shared" si="1"/>
        <v>2.690983749598674E-2</v>
      </c>
      <c r="M5" s="21">
        <f t="shared" si="0"/>
        <v>2.5312360181602715E-2</v>
      </c>
      <c r="N5" s="21">
        <f t="shared" si="0"/>
        <v>7.5848582903887588E-2</v>
      </c>
      <c r="O5" s="21">
        <f t="shared" si="0"/>
        <v>3.2663905975942611E-2</v>
      </c>
      <c r="P5" s="21">
        <f t="shared" si="0"/>
        <v>5.1734707356224055E-2</v>
      </c>
    </row>
    <row r="6" spans="1:16" ht="15" customHeight="1" x14ac:dyDescent="0.2">
      <c r="A6" s="15">
        <v>3</v>
      </c>
      <c r="B6" s="16" t="s">
        <v>209</v>
      </c>
      <c r="C6" s="17" t="s">
        <v>17</v>
      </c>
      <c r="D6" s="18">
        <v>240533799</v>
      </c>
      <c r="E6" s="18">
        <v>6880486</v>
      </c>
      <c r="F6" s="18">
        <v>4785136</v>
      </c>
      <c r="G6" s="18">
        <v>10146990</v>
      </c>
      <c r="H6" s="18">
        <v>24518231</v>
      </c>
      <c r="I6" s="18">
        <v>10845881</v>
      </c>
      <c r="J6" s="19">
        <v>297710523</v>
      </c>
      <c r="K6" s="20">
        <f t="shared" si="1"/>
        <v>0.80794523678963137</v>
      </c>
      <c r="L6" s="21">
        <f t="shared" si="1"/>
        <v>2.3111329524620128E-2</v>
      </c>
      <c r="M6" s="21">
        <f t="shared" si="0"/>
        <v>1.6073116770548283E-2</v>
      </c>
      <c r="N6" s="21">
        <f t="shared" si="0"/>
        <v>3.4083410615620063E-2</v>
      </c>
      <c r="O6" s="21">
        <f t="shared" si="0"/>
        <v>8.2355943461225919E-2</v>
      </c>
      <c r="P6" s="21">
        <f t="shared" si="0"/>
        <v>3.6430962838354224E-2</v>
      </c>
    </row>
    <row r="7" spans="1:16" ht="15" customHeight="1" x14ac:dyDescent="0.2">
      <c r="A7" s="15">
        <v>4</v>
      </c>
      <c r="B7" s="16" t="s">
        <v>208</v>
      </c>
      <c r="C7" s="17" t="s">
        <v>18</v>
      </c>
      <c r="D7" s="18">
        <v>35253056</v>
      </c>
      <c r="E7" s="18">
        <v>1644279</v>
      </c>
      <c r="F7" s="18">
        <v>1073938</v>
      </c>
      <c r="G7" s="18">
        <v>2414116</v>
      </c>
      <c r="H7" s="18">
        <v>1550803</v>
      </c>
      <c r="I7" s="18">
        <v>1433284</v>
      </c>
      <c r="J7" s="19">
        <v>43369476</v>
      </c>
      <c r="K7" s="20">
        <f t="shared" si="1"/>
        <v>0.81285409120460672</v>
      </c>
      <c r="L7" s="21">
        <f t="shared" si="1"/>
        <v>3.7913277993029015E-2</v>
      </c>
      <c r="M7" s="21">
        <f t="shared" si="0"/>
        <v>2.4762531140565314E-2</v>
      </c>
      <c r="N7" s="21">
        <f t="shared" si="0"/>
        <v>5.5663942077603154E-2</v>
      </c>
      <c r="O7" s="21">
        <f t="shared" si="0"/>
        <v>3.5757937218333008E-2</v>
      </c>
      <c r="P7" s="21">
        <f t="shared" si="0"/>
        <v>3.304822036586285E-2</v>
      </c>
    </row>
    <row r="8" spans="1:16" ht="15" customHeight="1" x14ac:dyDescent="0.2">
      <c r="A8" s="22">
        <v>5</v>
      </c>
      <c r="B8" s="23" t="s">
        <v>208</v>
      </c>
      <c r="C8" s="24" t="s">
        <v>19</v>
      </c>
      <c r="D8" s="25">
        <v>40748523</v>
      </c>
      <c r="E8" s="25">
        <v>1911651</v>
      </c>
      <c r="F8" s="25">
        <v>3033544</v>
      </c>
      <c r="G8" s="25">
        <v>6253553</v>
      </c>
      <c r="H8" s="25">
        <v>1773514</v>
      </c>
      <c r="I8" s="25">
        <v>346274</v>
      </c>
      <c r="J8" s="26">
        <v>54067059</v>
      </c>
      <c r="K8" s="27">
        <f t="shared" si="1"/>
        <v>0.75366634978240632</v>
      </c>
      <c r="L8" s="28">
        <f t="shared" si="1"/>
        <v>3.5357036897457284E-2</v>
      </c>
      <c r="M8" s="28">
        <f t="shared" si="0"/>
        <v>5.6107065117042894E-2</v>
      </c>
      <c r="N8" s="28">
        <f t="shared" si="0"/>
        <v>0.1156629029886756</v>
      </c>
      <c r="O8" s="28">
        <f t="shared" si="0"/>
        <v>3.2802117089446275E-2</v>
      </c>
      <c r="P8" s="28">
        <f t="shared" si="0"/>
        <v>6.4045281249716212E-3</v>
      </c>
    </row>
    <row r="9" spans="1:16" ht="15" customHeight="1" x14ac:dyDescent="0.2">
      <c r="A9" s="8">
        <v>6</v>
      </c>
      <c r="B9" s="9" t="s">
        <v>208</v>
      </c>
      <c r="C9" s="10" t="s">
        <v>20</v>
      </c>
      <c r="D9" s="11">
        <v>54859211</v>
      </c>
      <c r="E9" s="11">
        <v>1383833</v>
      </c>
      <c r="F9" s="11">
        <v>1892230</v>
      </c>
      <c r="G9" s="11">
        <v>2763787</v>
      </c>
      <c r="H9" s="11">
        <v>4466836</v>
      </c>
      <c r="I9" s="11">
        <v>97120</v>
      </c>
      <c r="J9" s="12">
        <v>65463017</v>
      </c>
      <c r="K9" s="13">
        <f t="shared" si="1"/>
        <v>0.83801837303037841</v>
      </c>
      <c r="L9" s="14">
        <f t="shared" si="1"/>
        <v>2.1139157090789139E-2</v>
      </c>
      <c r="M9" s="14">
        <f t="shared" si="0"/>
        <v>2.8905328332178761E-2</v>
      </c>
      <c r="N9" s="14">
        <f t="shared" si="0"/>
        <v>4.2219059350717063E-2</v>
      </c>
      <c r="O9" s="14">
        <f t="shared" si="0"/>
        <v>6.8234496433306757E-2</v>
      </c>
      <c r="P9" s="14">
        <f t="shared" si="0"/>
        <v>1.4835857626299136E-3</v>
      </c>
    </row>
    <row r="10" spans="1:16" ht="15" customHeight="1" x14ac:dyDescent="0.2">
      <c r="A10" s="15">
        <v>7</v>
      </c>
      <c r="B10" s="16" t="s">
        <v>208</v>
      </c>
      <c r="C10" s="17" t="s">
        <v>21</v>
      </c>
      <c r="D10" s="18">
        <v>15023094</v>
      </c>
      <c r="E10" s="18">
        <v>777477</v>
      </c>
      <c r="F10" s="18">
        <v>1071593</v>
      </c>
      <c r="G10" s="18">
        <v>19943012</v>
      </c>
      <c r="H10" s="18">
        <v>1301528</v>
      </c>
      <c r="I10" s="18">
        <v>1705830</v>
      </c>
      <c r="J10" s="19">
        <v>39822534</v>
      </c>
      <c r="K10" s="20">
        <f t="shared" si="1"/>
        <v>0.37725108100855659</v>
      </c>
      <c r="L10" s="21">
        <f t="shared" si="1"/>
        <v>1.9523544132073564E-2</v>
      </c>
      <c r="M10" s="21">
        <f t="shared" si="0"/>
        <v>2.6909211754329847E-2</v>
      </c>
      <c r="N10" s="21">
        <f t="shared" si="0"/>
        <v>0.50079716172757871</v>
      </c>
      <c r="O10" s="21">
        <f t="shared" si="0"/>
        <v>3.2683203936745966E-2</v>
      </c>
      <c r="P10" s="21">
        <f t="shared" si="0"/>
        <v>4.2835797440715348E-2</v>
      </c>
    </row>
    <row r="11" spans="1:16" ht="15" customHeight="1" x14ac:dyDescent="0.2">
      <c r="A11" s="15">
        <v>8</v>
      </c>
      <c r="B11" s="16" t="s">
        <v>208</v>
      </c>
      <c r="C11" s="17" t="s">
        <v>22</v>
      </c>
      <c r="D11" s="18">
        <v>220400371</v>
      </c>
      <c r="E11" s="18">
        <v>6541802</v>
      </c>
      <c r="F11" s="18">
        <v>6224867</v>
      </c>
      <c r="G11" s="18">
        <v>13352418</v>
      </c>
      <c r="H11" s="18">
        <v>13039419</v>
      </c>
      <c r="I11" s="18">
        <v>29974915</v>
      </c>
      <c r="J11" s="19">
        <v>289533792</v>
      </c>
      <c r="K11" s="20">
        <f t="shared" si="1"/>
        <v>0.76122503517655027</v>
      </c>
      <c r="L11" s="21">
        <f t="shared" si="1"/>
        <v>2.2594260776303443E-2</v>
      </c>
      <c r="M11" s="21">
        <f t="shared" si="0"/>
        <v>2.1499621709095702E-2</v>
      </c>
      <c r="N11" s="21">
        <f t="shared" si="0"/>
        <v>4.6116958948957502E-2</v>
      </c>
      <c r="O11" s="21">
        <f t="shared" si="0"/>
        <v>4.5035914149875809E-2</v>
      </c>
      <c r="P11" s="21">
        <f t="shared" si="0"/>
        <v>0.10352820923921723</v>
      </c>
    </row>
    <row r="12" spans="1:16" ht="15" customHeight="1" x14ac:dyDescent="0.2">
      <c r="A12" s="15">
        <v>9</v>
      </c>
      <c r="B12" s="16" t="s">
        <v>208</v>
      </c>
      <c r="C12" s="17" t="s">
        <v>23</v>
      </c>
      <c r="D12" s="18">
        <v>405222792</v>
      </c>
      <c r="E12" s="18">
        <v>11325689</v>
      </c>
      <c r="F12" s="18">
        <v>23275098</v>
      </c>
      <c r="G12" s="18">
        <v>20241406</v>
      </c>
      <c r="H12" s="18">
        <v>13247830</v>
      </c>
      <c r="I12" s="18">
        <v>25943552</v>
      </c>
      <c r="J12" s="19">
        <v>499256367</v>
      </c>
      <c r="K12" s="20">
        <f t="shared" si="1"/>
        <v>0.81165272750542605</v>
      </c>
      <c r="L12" s="21">
        <f t="shared" si="1"/>
        <v>2.2685116802927022E-2</v>
      </c>
      <c r="M12" s="21">
        <f t="shared" si="0"/>
        <v>4.6619531644350565E-2</v>
      </c>
      <c r="N12" s="21">
        <f t="shared" si="0"/>
        <v>4.0543110389616721E-2</v>
      </c>
      <c r="O12" s="21">
        <f t="shared" si="0"/>
        <v>2.6535124788904296E-2</v>
      </c>
      <c r="P12" s="21">
        <f t="shared" si="0"/>
        <v>5.1964388868775309E-2</v>
      </c>
    </row>
    <row r="13" spans="1:16" ht="15" customHeight="1" x14ac:dyDescent="0.2">
      <c r="A13" s="22">
        <v>10</v>
      </c>
      <c r="B13" s="23" t="s">
        <v>208</v>
      </c>
      <c r="C13" s="24" t="s">
        <v>24</v>
      </c>
      <c r="D13" s="25">
        <v>345809813</v>
      </c>
      <c r="E13" s="25">
        <v>21383998</v>
      </c>
      <c r="F13" s="25">
        <v>13604201</v>
      </c>
      <c r="G13" s="25">
        <v>13410329</v>
      </c>
      <c r="H13" s="25">
        <v>27267574</v>
      </c>
      <c r="I13" s="25">
        <v>15678982</v>
      </c>
      <c r="J13" s="26">
        <v>437154897</v>
      </c>
      <c r="K13" s="27">
        <f t="shared" si="1"/>
        <v>0.79104641254882246</v>
      </c>
      <c r="L13" s="28">
        <f t="shared" si="1"/>
        <v>4.8916295223383942E-2</v>
      </c>
      <c r="M13" s="28">
        <f t="shared" si="0"/>
        <v>3.111986413365055E-2</v>
      </c>
      <c r="N13" s="28">
        <f t="shared" si="0"/>
        <v>3.0676378308991011E-2</v>
      </c>
      <c r="O13" s="28">
        <f t="shared" si="0"/>
        <v>6.2375085323589548E-2</v>
      </c>
      <c r="P13" s="28">
        <f t="shared" si="0"/>
        <v>3.5865964461562462E-2</v>
      </c>
    </row>
    <row r="14" spans="1:16" ht="15" customHeight="1" x14ac:dyDescent="0.2">
      <c r="A14" s="8">
        <v>11</v>
      </c>
      <c r="B14" s="9" t="s">
        <v>208</v>
      </c>
      <c r="C14" s="10" t="s">
        <v>25</v>
      </c>
      <c r="D14" s="11">
        <v>13766539</v>
      </c>
      <c r="E14" s="11">
        <v>1206163</v>
      </c>
      <c r="F14" s="11">
        <v>650333</v>
      </c>
      <c r="G14" s="11">
        <v>4317747</v>
      </c>
      <c r="H14" s="11">
        <v>1003849</v>
      </c>
      <c r="I14" s="11">
        <v>0</v>
      </c>
      <c r="J14" s="12">
        <v>20944631</v>
      </c>
      <c r="K14" s="13">
        <f t="shared" si="1"/>
        <v>0.6572824796961092</v>
      </c>
      <c r="L14" s="14">
        <f t="shared" si="1"/>
        <v>5.7588171402971962E-2</v>
      </c>
      <c r="M14" s="14">
        <f t="shared" si="0"/>
        <v>3.1050105394551948E-2</v>
      </c>
      <c r="N14" s="14">
        <f t="shared" si="0"/>
        <v>0.2061505404416053</v>
      </c>
      <c r="O14" s="14">
        <f t="shared" si="0"/>
        <v>4.792870306476156E-2</v>
      </c>
      <c r="P14" s="14">
        <f t="shared" si="0"/>
        <v>0</v>
      </c>
    </row>
    <row r="15" spans="1:16" ht="15" customHeight="1" x14ac:dyDescent="0.2">
      <c r="A15" s="15">
        <v>12</v>
      </c>
      <c r="B15" s="16" t="s">
        <v>208</v>
      </c>
      <c r="C15" s="17" t="s">
        <v>26</v>
      </c>
      <c r="D15" s="18">
        <v>23011328</v>
      </c>
      <c r="E15" s="18">
        <v>379447</v>
      </c>
      <c r="F15" s="18">
        <v>274900</v>
      </c>
      <c r="G15" s="18">
        <v>1949713</v>
      </c>
      <c r="H15" s="18">
        <v>0</v>
      </c>
      <c r="I15" s="18">
        <v>0</v>
      </c>
      <c r="J15" s="19">
        <v>25615388</v>
      </c>
      <c r="K15" s="20">
        <f t="shared" si="1"/>
        <v>0.89834001343255077</v>
      </c>
      <c r="L15" s="21">
        <f t="shared" si="1"/>
        <v>1.4813244288940694E-2</v>
      </c>
      <c r="M15" s="21">
        <f t="shared" si="0"/>
        <v>1.0731830413812198E-2</v>
      </c>
      <c r="N15" s="21">
        <f t="shared" si="0"/>
        <v>7.6114911864696336E-2</v>
      </c>
      <c r="O15" s="21">
        <f t="shared" si="0"/>
        <v>0</v>
      </c>
      <c r="P15" s="21">
        <f t="shared" si="0"/>
        <v>0</v>
      </c>
    </row>
    <row r="16" spans="1:16" ht="15" customHeight="1" x14ac:dyDescent="0.2">
      <c r="A16" s="15">
        <v>13</v>
      </c>
      <c r="B16" s="16" t="s">
        <v>208</v>
      </c>
      <c r="C16" s="17" t="s">
        <v>27</v>
      </c>
      <c r="D16" s="18">
        <v>12745304</v>
      </c>
      <c r="E16" s="18">
        <v>591406</v>
      </c>
      <c r="F16" s="18">
        <v>753829</v>
      </c>
      <c r="G16" s="18">
        <v>1625542</v>
      </c>
      <c r="H16" s="18">
        <v>55845</v>
      </c>
      <c r="I16" s="18">
        <v>0</v>
      </c>
      <c r="J16" s="19">
        <v>15771926</v>
      </c>
      <c r="K16" s="20">
        <f t="shared" si="1"/>
        <v>0.8081006720422097</v>
      </c>
      <c r="L16" s="21">
        <f t="shared" si="1"/>
        <v>3.7497386178454044E-2</v>
      </c>
      <c r="M16" s="21">
        <f t="shared" si="0"/>
        <v>4.7795621156224037E-2</v>
      </c>
      <c r="N16" s="21">
        <f t="shared" si="0"/>
        <v>0.10306553555982953</v>
      </c>
      <c r="O16" s="21">
        <f t="shared" si="0"/>
        <v>3.5407850632826962E-3</v>
      </c>
      <c r="P16" s="21">
        <f t="shared" si="0"/>
        <v>0</v>
      </c>
    </row>
    <row r="17" spans="1:16" ht="15" customHeight="1" x14ac:dyDescent="0.2">
      <c r="A17" s="15">
        <v>14</v>
      </c>
      <c r="B17" s="16" t="s">
        <v>208</v>
      </c>
      <c r="C17" s="17" t="s">
        <v>28</v>
      </c>
      <c r="D17" s="18">
        <v>13248460</v>
      </c>
      <c r="E17" s="18">
        <v>474593</v>
      </c>
      <c r="F17" s="18">
        <v>1428926</v>
      </c>
      <c r="G17" s="18">
        <v>3985535</v>
      </c>
      <c r="H17" s="18">
        <v>773224</v>
      </c>
      <c r="I17" s="18">
        <v>0</v>
      </c>
      <c r="J17" s="19">
        <v>19910738</v>
      </c>
      <c r="K17" s="20">
        <f t="shared" si="1"/>
        <v>0.66539271422284796</v>
      </c>
      <c r="L17" s="21">
        <f t="shared" si="1"/>
        <v>2.3836032597084045E-2</v>
      </c>
      <c r="M17" s="21">
        <f t="shared" si="0"/>
        <v>7.1766601519240525E-2</v>
      </c>
      <c r="N17" s="21">
        <f t="shared" si="0"/>
        <v>0.20017012930409711</v>
      </c>
      <c r="O17" s="21">
        <f t="shared" si="0"/>
        <v>3.8834522356730322E-2</v>
      </c>
      <c r="P17" s="21">
        <f t="shared" si="0"/>
        <v>0</v>
      </c>
    </row>
    <row r="18" spans="1:16" ht="15" customHeight="1" x14ac:dyDescent="0.2">
      <c r="A18" s="22">
        <v>15</v>
      </c>
      <c r="B18" s="23" t="s">
        <v>208</v>
      </c>
      <c r="C18" s="24" t="s">
        <v>29</v>
      </c>
      <c r="D18" s="25">
        <v>30333231</v>
      </c>
      <c r="E18" s="25">
        <v>1254332</v>
      </c>
      <c r="F18" s="25">
        <v>2569673</v>
      </c>
      <c r="G18" s="25">
        <v>5302866</v>
      </c>
      <c r="H18" s="25">
        <v>120793</v>
      </c>
      <c r="I18" s="25">
        <v>0</v>
      </c>
      <c r="J18" s="26">
        <v>39580895</v>
      </c>
      <c r="K18" s="27">
        <f t="shared" si="1"/>
        <v>0.7663604120119063</v>
      </c>
      <c r="L18" s="28">
        <f t="shared" si="1"/>
        <v>3.1690339493333844E-2</v>
      </c>
      <c r="M18" s="28">
        <f t="shared" si="0"/>
        <v>6.4922053935364529E-2</v>
      </c>
      <c r="N18" s="28">
        <f t="shared" si="0"/>
        <v>0.13397539393689809</v>
      </c>
      <c r="O18" s="28">
        <f t="shared" si="0"/>
        <v>3.0518006224972932E-3</v>
      </c>
      <c r="P18" s="28">
        <f t="shared" si="0"/>
        <v>0</v>
      </c>
    </row>
    <row r="19" spans="1:16" ht="15" customHeight="1" x14ac:dyDescent="0.2">
      <c r="A19" s="8">
        <v>16</v>
      </c>
      <c r="B19" s="9" t="s">
        <v>208</v>
      </c>
      <c r="C19" s="10" t="s">
        <v>30</v>
      </c>
      <c r="D19" s="11">
        <v>64012294</v>
      </c>
      <c r="E19" s="11">
        <v>3340957</v>
      </c>
      <c r="F19" s="11">
        <v>2308199</v>
      </c>
      <c r="G19" s="11">
        <v>9995769</v>
      </c>
      <c r="H19" s="11">
        <v>4087004</v>
      </c>
      <c r="I19" s="11">
        <v>4510577</v>
      </c>
      <c r="J19" s="12">
        <v>88254800</v>
      </c>
      <c r="K19" s="13">
        <f t="shared" si="1"/>
        <v>0.72531232295580528</v>
      </c>
      <c r="L19" s="14">
        <f t="shared" si="1"/>
        <v>3.785581067545335E-2</v>
      </c>
      <c r="M19" s="14">
        <f t="shared" si="0"/>
        <v>2.6153806931747622E-2</v>
      </c>
      <c r="N19" s="14">
        <f t="shared" si="0"/>
        <v>0.11326034391330557</v>
      </c>
      <c r="O19" s="14">
        <f t="shared" si="0"/>
        <v>4.6309141259172307E-2</v>
      </c>
      <c r="P19" s="14">
        <f t="shared" si="0"/>
        <v>5.1108574264515927E-2</v>
      </c>
    </row>
    <row r="20" spans="1:16" ht="15" customHeight="1" x14ac:dyDescent="0.2">
      <c r="A20" s="15">
        <v>17</v>
      </c>
      <c r="B20" s="16" t="s">
        <v>209</v>
      </c>
      <c r="C20" s="17" t="s">
        <v>31</v>
      </c>
      <c r="D20" s="18">
        <v>409519315</v>
      </c>
      <c r="E20" s="18">
        <v>17072762</v>
      </c>
      <c r="F20" s="18">
        <v>22737466</v>
      </c>
      <c r="G20" s="18">
        <v>74751971</v>
      </c>
      <c r="H20" s="18">
        <v>605639</v>
      </c>
      <c r="I20" s="18">
        <v>48509483</v>
      </c>
      <c r="J20" s="19">
        <v>573196636</v>
      </c>
      <c r="K20" s="20">
        <f t="shared" si="1"/>
        <v>0.71444821773168954</v>
      </c>
      <c r="L20" s="21">
        <f t="shared" si="1"/>
        <v>2.9785174803433425E-2</v>
      </c>
      <c r="M20" s="21">
        <f t="shared" si="1"/>
        <v>3.9667828755366251E-2</v>
      </c>
      <c r="N20" s="21">
        <f t="shared" si="1"/>
        <v>0.13041243842889547</v>
      </c>
      <c r="O20" s="21">
        <f t="shared" si="1"/>
        <v>1.0565990132572933E-3</v>
      </c>
      <c r="P20" s="21">
        <f t="shared" si="1"/>
        <v>8.4629741267358033E-2</v>
      </c>
    </row>
    <row r="21" spans="1:16" ht="15" customHeight="1" x14ac:dyDescent="0.2">
      <c r="A21" s="15">
        <v>18</v>
      </c>
      <c r="B21" s="16" t="s">
        <v>208</v>
      </c>
      <c r="C21" s="17" t="s">
        <v>32</v>
      </c>
      <c r="D21" s="18">
        <v>11625684</v>
      </c>
      <c r="E21" s="18">
        <v>289964</v>
      </c>
      <c r="F21" s="18">
        <v>1473512</v>
      </c>
      <c r="G21" s="18">
        <v>916928</v>
      </c>
      <c r="H21" s="18">
        <v>0</v>
      </c>
      <c r="I21" s="18">
        <v>8</v>
      </c>
      <c r="J21" s="19">
        <v>14306096</v>
      </c>
      <c r="K21" s="20">
        <f t="shared" si="1"/>
        <v>0.81263847243860243</v>
      </c>
      <c r="L21" s="21">
        <f t="shared" si="1"/>
        <v>2.0268562436600454E-2</v>
      </c>
      <c r="M21" s="21">
        <f t="shared" si="1"/>
        <v>0.10299888942448031</v>
      </c>
      <c r="N21" s="21">
        <f t="shared" si="1"/>
        <v>6.4093516498141767E-2</v>
      </c>
      <c r="O21" s="21">
        <f t="shared" si="1"/>
        <v>0</v>
      </c>
      <c r="P21" s="21">
        <f t="shared" si="1"/>
        <v>5.5920217507278017E-7</v>
      </c>
    </row>
    <row r="22" spans="1:16" ht="15" customHeight="1" x14ac:dyDescent="0.2">
      <c r="A22" s="15">
        <v>19</v>
      </c>
      <c r="B22" s="16" t="s">
        <v>208</v>
      </c>
      <c r="C22" s="17" t="s">
        <v>33</v>
      </c>
      <c r="D22" s="18">
        <v>21830829</v>
      </c>
      <c r="E22" s="18">
        <v>1496282</v>
      </c>
      <c r="F22" s="18">
        <v>1006596</v>
      </c>
      <c r="G22" s="18">
        <v>1167749</v>
      </c>
      <c r="H22" s="18">
        <v>0</v>
      </c>
      <c r="I22" s="18">
        <v>2622117</v>
      </c>
      <c r="J22" s="19">
        <v>28123573</v>
      </c>
      <c r="K22" s="20">
        <f t="shared" si="1"/>
        <v>0.7762466383627713</v>
      </c>
      <c r="L22" s="21">
        <f t="shared" si="1"/>
        <v>5.3203837222247682E-2</v>
      </c>
      <c r="M22" s="21">
        <f t="shared" si="1"/>
        <v>3.5791896001265561E-2</v>
      </c>
      <c r="N22" s="21">
        <f t="shared" si="1"/>
        <v>4.1522071182064954E-2</v>
      </c>
      <c r="O22" s="21">
        <f t="shared" si="1"/>
        <v>0</v>
      </c>
      <c r="P22" s="21">
        <f t="shared" si="1"/>
        <v>9.3235557231650473E-2</v>
      </c>
    </row>
    <row r="23" spans="1:16" ht="15" customHeight="1" x14ac:dyDescent="0.2">
      <c r="A23" s="22">
        <v>20</v>
      </c>
      <c r="B23" s="23" t="s">
        <v>208</v>
      </c>
      <c r="C23" s="24" t="s">
        <v>34</v>
      </c>
      <c r="D23" s="25">
        <v>49884320</v>
      </c>
      <c r="E23" s="25">
        <v>1843667</v>
      </c>
      <c r="F23" s="25">
        <v>2564597</v>
      </c>
      <c r="G23" s="25">
        <v>4940501</v>
      </c>
      <c r="H23" s="25">
        <v>1547030</v>
      </c>
      <c r="I23" s="25">
        <v>5993044</v>
      </c>
      <c r="J23" s="26">
        <v>66773159</v>
      </c>
      <c r="K23" s="27">
        <f t="shared" si="1"/>
        <v>0.74707143928895137</v>
      </c>
      <c r="L23" s="28">
        <f t="shared" si="1"/>
        <v>2.7610899762882269E-2</v>
      </c>
      <c r="M23" s="28">
        <f t="shared" si="1"/>
        <v>3.8407603270649515E-2</v>
      </c>
      <c r="N23" s="28">
        <f t="shared" si="1"/>
        <v>7.3989325561188438E-2</v>
      </c>
      <c r="O23" s="28">
        <f t="shared" si="1"/>
        <v>2.3168441079745829E-2</v>
      </c>
      <c r="P23" s="28">
        <f t="shared" si="1"/>
        <v>8.9752291036582527E-2</v>
      </c>
    </row>
    <row r="24" spans="1:16" ht="15" customHeight="1" x14ac:dyDescent="0.2">
      <c r="A24" s="8">
        <v>21</v>
      </c>
      <c r="B24" s="9" t="s">
        <v>208</v>
      </c>
      <c r="C24" s="10" t="s">
        <v>35</v>
      </c>
      <c r="D24" s="11">
        <v>26393183</v>
      </c>
      <c r="E24" s="11">
        <v>2072296</v>
      </c>
      <c r="F24" s="11">
        <v>2305810</v>
      </c>
      <c r="G24" s="11">
        <v>1910788</v>
      </c>
      <c r="H24" s="11">
        <v>2114180</v>
      </c>
      <c r="I24" s="11">
        <v>5142578</v>
      </c>
      <c r="J24" s="12">
        <v>39938835</v>
      </c>
      <c r="K24" s="13">
        <f t="shared" si="1"/>
        <v>0.66084008209052669</v>
      </c>
      <c r="L24" s="14">
        <f t="shared" si="1"/>
        <v>5.1886741313310718E-2</v>
      </c>
      <c r="M24" s="14">
        <f t="shared" si="1"/>
        <v>5.7733531786793482E-2</v>
      </c>
      <c r="N24" s="14">
        <f t="shared" si="1"/>
        <v>4.7842857709795489E-2</v>
      </c>
      <c r="O24" s="14">
        <f t="shared" si="1"/>
        <v>5.2935444912201368E-2</v>
      </c>
      <c r="P24" s="14">
        <f t="shared" si="1"/>
        <v>0.12876134218737226</v>
      </c>
    </row>
    <row r="25" spans="1:16" ht="15" customHeight="1" x14ac:dyDescent="0.2">
      <c r="A25" s="15">
        <v>22</v>
      </c>
      <c r="B25" s="16" t="s">
        <v>208</v>
      </c>
      <c r="C25" s="17" t="s">
        <v>36</v>
      </c>
      <c r="D25" s="18">
        <v>24317146</v>
      </c>
      <c r="E25" s="18">
        <v>1458049</v>
      </c>
      <c r="F25" s="18">
        <v>1148102</v>
      </c>
      <c r="G25" s="18">
        <v>3758282</v>
      </c>
      <c r="H25" s="18">
        <v>1199576</v>
      </c>
      <c r="I25" s="18">
        <v>97623</v>
      </c>
      <c r="J25" s="19">
        <v>31978778</v>
      </c>
      <c r="K25" s="20">
        <f t="shared" si="1"/>
        <v>0.76041511029595943</v>
      </c>
      <c r="L25" s="21">
        <f t="shared" si="1"/>
        <v>4.5594268799139227E-2</v>
      </c>
      <c r="M25" s="21">
        <f t="shared" si="1"/>
        <v>3.5901997255805083E-2</v>
      </c>
      <c r="N25" s="21">
        <f t="shared" si="1"/>
        <v>0.11752425311561311</v>
      </c>
      <c r="O25" s="21">
        <f t="shared" si="1"/>
        <v>3.7511627242291748E-2</v>
      </c>
      <c r="P25" s="21">
        <f t="shared" si="1"/>
        <v>3.052743291191427E-3</v>
      </c>
    </row>
    <row r="26" spans="1:16" ht="15" customHeight="1" x14ac:dyDescent="0.2">
      <c r="A26" s="15">
        <v>23</v>
      </c>
      <c r="B26" s="16" t="s">
        <v>208</v>
      </c>
      <c r="C26" s="17" t="s">
        <v>37</v>
      </c>
      <c r="D26" s="18">
        <v>107226283</v>
      </c>
      <c r="E26" s="18">
        <v>4467702</v>
      </c>
      <c r="F26" s="18">
        <v>6086184</v>
      </c>
      <c r="G26" s="18">
        <v>14582975</v>
      </c>
      <c r="H26" s="18">
        <v>36714474</v>
      </c>
      <c r="I26" s="18">
        <v>8463150</v>
      </c>
      <c r="J26" s="19">
        <v>177540768</v>
      </c>
      <c r="K26" s="20">
        <f t="shared" si="1"/>
        <v>0.60395301996215311</v>
      </c>
      <c r="L26" s="21">
        <f t="shared" si="1"/>
        <v>2.5164372387980208E-2</v>
      </c>
      <c r="M26" s="21">
        <f t="shared" si="1"/>
        <v>3.4280487059738303E-2</v>
      </c>
      <c r="N26" s="21">
        <f t="shared" si="1"/>
        <v>8.2138740100527227E-2</v>
      </c>
      <c r="O26" s="21">
        <f t="shared" si="1"/>
        <v>0.20679461068907848</v>
      </c>
      <c r="P26" s="21">
        <f t="shared" si="1"/>
        <v>4.7668769800522662E-2</v>
      </c>
    </row>
    <row r="27" spans="1:16" ht="15" customHeight="1" x14ac:dyDescent="0.2">
      <c r="A27" s="15">
        <v>24</v>
      </c>
      <c r="B27" s="16" t="s">
        <v>208</v>
      </c>
      <c r="C27" s="17" t="s">
        <v>38</v>
      </c>
      <c r="D27" s="18">
        <v>46467401</v>
      </c>
      <c r="E27" s="18">
        <v>5039776</v>
      </c>
      <c r="F27" s="18">
        <v>3047795</v>
      </c>
      <c r="G27" s="18">
        <v>20620858</v>
      </c>
      <c r="H27" s="18">
        <v>4860595</v>
      </c>
      <c r="I27" s="18">
        <v>2425929</v>
      </c>
      <c r="J27" s="19">
        <v>82462354</v>
      </c>
      <c r="K27" s="20">
        <f t="shared" si="1"/>
        <v>0.56349835708061402</v>
      </c>
      <c r="L27" s="21">
        <f t="shared" si="1"/>
        <v>6.1116082133672776E-2</v>
      </c>
      <c r="M27" s="21">
        <f t="shared" si="1"/>
        <v>3.6959835029691246E-2</v>
      </c>
      <c r="N27" s="21">
        <f t="shared" si="1"/>
        <v>0.25006390188667182</v>
      </c>
      <c r="O27" s="21">
        <f t="shared" si="1"/>
        <v>5.8943199705407394E-2</v>
      </c>
      <c r="P27" s="21">
        <f t="shared" si="1"/>
        <v>2.9418624163942735E-2</v>
      </c>
    </row>
    <row r="28" spans="1:16" ht="15" customHeight="1" x14ac:dyDescent="0.2">
      <c r="A28" s="22">
        <v>25</v>
      </c>
      <c r="B28" s="23" t="s">
        <v>208</v>
      </c>
      <c r="C28" s="24" t="s">
        <v>39</v>
      </c>
      <c r="D28" s="25">
        <v>21227850</v>
      </c>
      <c r="E28" s="25">
        <v>846784</v>
      </c>
      <c r="F28" s="25">
        <v>964910</v>
      </c>
      <c r="G28" s="25">
        <v>2543200</v>
      </c>
      <c r="H28" s="25">
        <v>187403</v>
      </c>
      <c r="I28" s="25">
        <v>4829</v>
      </c>
      <c r="J28" s="26">
        <v>25774976</v>
      </c>
      <c r="K28" s="27">
        <f t="shared" si="1"/>
        <v>0.82358369606241344</v>
      </c>
      <c r="L28" s="28">
        <f t="shared" si="1"/>
        <v>3.2852950086161091E-2</v>
      </c>
      <c r="M28" s="28">
        <f t="shared" si="1"/>
        <v>3.7435922345766683E-2</v>
      </c>
      <c r="N28" s="28">
        <f t="shared" si="1"/>
        <v>9.8669345026742211E-2</v>
      </c>
      <c r="O28" s="28">
        <f t="shared" si="1"/>
        <v>7.2707342191123672E-3</v>
      </c>
      <c r="P28" s="28">
        <f t="shared" si="1"/>
        <v>1.8735225980423802E-4</v>
      </c>
    </row>
    <row r="29" spans="1:16" ht="15" customHeight="1" x14ac:dyDescent="0.2">
      <c r="A29" s="8">
        <v>26</v>
      </c>
      <c r="B29" s="9" t="s">
        <v>209</v>
      </c>
      <c r="C29" s="10" t="s">
        <v>40</v>
      </c>
      <c r="D29" s="11">
        <v>484049320</v>
      </c>
      <c r="E29" s="11">
        <v>19254129</v>
      </c>
      <c r="F29" s="11">
        <v>30261717</v>
      </c>
      <c r="G29" s="11">
        <v>32007971</v>
      </c>
      <c r="H29" s="11">
        <v>17842633</v>
      </c>
      <c r="I29" s="11">
        <v>20638957</v>
      </c>
      <c r="J29" s="12">
        <v>604054727</v>
      </c>
      <c r="K29" s="13">
        <f t="shared" si="1"/>
        <v>0.80133355201771317</v>
      </c>
      <c r="L29" s="14">
        <f t="shared" si="1"/>
        <v>3.1874808919424284E-2</v>
      </c>
      <c r="M29" s="14">
        <f t="shared" si="1"/>
        <v>5.0097641235741876E-2</v>
      </c>
      <c r="N29" s="14">
        <f t="shared" si="1"/>
        <v>5.2988528305979138E-2</v>
      </c>
      <c r="O29" s="14">
        <f t="shared" si="1"/>
        <v>2.9538106735153485E-2</v>
      </c>
      <c r="P29" s="14">
        <f t="shared" si="1"/>
        <v>3.4167362785988101E-2</v>
      </c>
    </row>
    <row r="30" spans="1:16" ht="15" customHeight="1" x14ac:dyDescent="0.2">
      <c r="A30" s="15">
        <v>27</v>
      </c>
      <c r="B30" s="16" t="s">
        <v>208</v>
      </c>
      <c r="C30" s="17" t="s">
        <v>41</v>
      </c>
      <c r="D30" s="18">
        <v>51252417</v>
      </c>
      <c r="E30" s="18">
        <v>2059450</v>
      </c>
      <c r="F30" s="18">
        <v>1945600</v>
      </c>
      <c r="G30" s="18">
        <v>6027013</v>
      </c>
      <c r="H30" s="18">
        <v>3083800</v>
      </c>
      <c r="I30" s="18">
        <v>2730184</v>
      </c>
      <c r="J30" s="19">
        <v>67098464</v>
      </c>
      <c r="K30" s="20">
        <f t="shared" si="1"/>
        <v>0.76383890099183194</v>
      </c>
      <c r="L30" s="21">
        <f t="shared" si="1"/>
        <v>3.0692952971322861E-2</v>
      </c>
      <c r="M30" s="21">
        <f t="shared" si="1"/>
        <v>2.8996192818959314E-2</v>
      </c>
      <c r="N30" s="21">
        <f t="shared" si="1"/>
        <v>8.9823412351138165E-2</v>
      </c>
      <c r="O30" s="21">
        <f t="shared" si="1"/>
        <v>4.5959323301350087E-2</v>
      </c>
      <c r="P30" s="21">
        <f t="shared" si="1"/>
        <v>4.0689217565397624E-2</v>
      </c>
    </row>
    <row r="31" spans="1:16" ht="15" customHeight="1" x14ac:dyDescent="0.2">
      <c r="A31" s="15">
        <v>28</v>
      </c>
      <c r="B31" s="16" t="s">
        <v>209</v>
      </c>
      <c r="C31" s="17" t="s">
        <v>42</v>
      </c>
      <c r="D31" s="18">
        <v>245289178</v>
      </c>
      <c r="E31" s="18">
        <v>11556750</v>
      </c>
      <c r="F31" s="18">
        <v>11448680</v>
      </c>
      <c r="G31" s="18">
        <v>45402526</v>
      </c>
      <c r="H31" s="18">
        <v>13559970</v>
      </c>
      <c r="I31" s="18">
        <v>57157813</v>
      </c>
      <c r="J31" s="19">
        <v>384414917</v>
      </c>
      <c r="K31" s="20">
        <f t="shared" si="1"/>
        <v>0.63808444249316165</v>
      </c>
      <c r="L31" s="21">
        <f t="shared" si="1"/>
        <v>3.0063219424963157E-2</v>
      </c>
      <c r="M31" s="21">
        <f t="shared" si="1"/>
        <v>2.9782090896332204E-2</v>
      </c>
      <c r="N31" s="21">
        <f t="shared" si="1"/>
        <v>0.11810812742212082</v>
      </c>
      <c r="O31" s="21">
        <f t="shared" si="1"/>
        <v>3.5274307526416825E-2</v>
      </c>
      <c r="P31" s="21">
        <f t="shared" si="1"/>
        <v>0.14868781223700536</v>
      </c>
    </row>
    <row r="32" spans="1:16" ht="15" customHeight="1" x14ac:dyDescent="0.2">
      <c r="A32" s="15">
        <v>29</v>
      </c>
      <c r="B32" s="16" t="s">
        <v>208</v>
      </c>
      <c r="C32" s="17" t="s">
        <v>43</v>
      </c>
      <c r="D32" s="18">
        <v>118340231</v>
      </c>
      <c r="E32" s="18">
        <v>4291617</v>
      </c>
      <c r="F32" s="18">
        <v>6430731</v>
      </c>
      <c r="G32" s="18">
        <v>19308619</v>
      </c>
      <c r="H32" s="18">
        <v>13918014</v>
      </c>
      <c r="I32" s="18">
        <v>15491110</v>
      </c>
      <c r="J32" s="19">
        <v>177780322</v>
      </c>
      <c r="K32" s="20">
        <f t="shared" si="1"/>
        <v>0.66565427303028513</v>
      </c>
      <c r="L32" s="21">
        <f t="shared" si="1"/>
        <v>2.4140000151422834E-2</v>
      </c>
      <c r="M32" s="21">
        <f t="shared" si="1"/>
        <v>3.6172344203539014E-2</v>
      </c>
      <c r="N32" s="21">
        <f t="shared" si="1"/>
        <v>0.10860942753833014</v>
      </c>
      <c r="O32" s="21">
        <f t="shared" si="1"/>
        <v>7.8287708355033805E-2</v>
      </c>
      <c r="P32" s="21">
        <f t="shared" si="1"/>
        <v>8.7136246721389102E-2</v>
      </c>
    </row>
    <row r="33" spans="1:16" ht="15" customHeight="1" x14ac:dyDescent="0.2">
      <c r="A33" s="22">
        <v>30</v>
      </c>
      <c r="B33" s="23" t="s">
        <v>208</v>
      </c>
      <c r="C33" s="24" t="s">
        <v>44</v>
      </c>
      <c r="D33" s="25">
        <v>25025396</v>
      </c>
      <c r="E33" s="25">
        <v>709923</v>
      </c>
      <c r="F33" s="25">
        <v>647720</v>
      </c>
      <c r="G33" s="25">
        <v>2938230</v>
      </c>
      <c r="H33" s="25">
        <v>1455424</v>
      </c>
      <c r="I33" s="25">
        <v>472337</v>
      </c>
      <c r="J33" s="26">
        <v>31249030</v>
      </c>
      <c r="K33" s="27">
        <f t="shared" si="1"/>
        <v>0.80083752999693114</v>
      </c>
      <c r="L33" s="28">
        <f t="shared" si="1"/>
        <v>2.2718241174206049E-2</v>
      </c>
      <c r="M33" s="28">
        <f t="shared" si="1"/>
        <v>2.0727683387292341E-2</v>
      </c>
      <c r="N33" s="28">
        <f t="shared" si="1"/>
        <v>9.4026278575686989E-2</v>
      </c>
      <c r="O33" s="28">
        <f t="shared" si="1"/>
        <v>4.6575013688424892E-2</v>
      </c>
      <c r="P33" s="28">
        <f t="shared" si="1"/>
        <v>1.5115253177458628E-2</v>
      </c>
    </row>
    <row r="34" spans="1:16" ht="15" customHeight="1" x14ac:dyDescent="0.2">
      <c r="A34" s="8">
        <v>31</v>
      </c>
      <c r="B34" s="9" t="s">
        <v>208</v>
      </c>
      <c r="C34" s="10" t="s">
        <v>45</v>
      </c>
      <c r="D34" s="11">
        <v>46972501</v>
      </c>
      <c r="E34" s="11">
        <v>2114226</v>
      </c>
      <c r="F34" s="11">
        <v>3016223</v>
      </c>
      <c r="G34" s="11">
        <v>20403897</v>
      </c>
      <c r="H34" s="11">
        <v>5197074</v>
      </c>
      <c r="I34" s="11">
        <v>2432136</v>
      </c>
      <c r="J34" s="12">
        <v>80136057</v>
      </c>
      <c r="K34" s="13">
        <f t="shared" si="1"/>
        <v>0.58615937392577222</v>
      </c>
      <c r="L34" s="14">
        <f t="shared" si="1"/>
        <v>2.6382955178341255E-2</v>
      </c>
      <c r="M34" s="14">
        <f t="shared" si="1"/>
        <v>3.7638774765272019E-2</v>
      </c>
      <c r="N34" s="14">
        <f t="shared" si="1"/>
        <v>0.25461568442280608</v>
      </c>
      <c r="O34" s="14">
        <f t="shared" si="1"/>
        <v>6.4853128473740598E-2</v>
      </c>
      <c r="P34" s="14">
        <f t="shared" si="1"/>
        <v>3.0350083234067779E-2</v>
      </c>
    </row>
    <row r="35" spans="1:16" ht="15" customHeight="1" x14ac:dyDescent="0.2">
      <c r="A35" s="15">
        <v>32</v>
      </c>
      <c r="B35" s="16" t="s">
        <v>209</v>
      </c>
      <c r="C35" s="17" t="s">
        <v>46</v>
      </c>
      <c r="D35" s="18">
        <v>207729847</v>
      </c>
      <c r="E35" s="18">
        <v>7960236</v>
      </c>
      <c r="F35" s="18">
        <v>6977103</v>
      </c>
      <c r="G35" s="18">
        <v>20964303</v>
      </c>
      <c r="H35" s="18">
        <v>11856848</v>
      </c>
      <c r="I35" s="18">
        <v>17525756</v>
      </c>
      <c r="J35" s="19">
        <v>273014093</v>
      </c>
      <c r="K35" s="20">
        <f t="shared" si="1"/>
        <v>0.7608759119991656</v>
      </c>
      <c r="L35" s="21">
        <f t="shared" si="1"/>
        <v>2.9156868469789946E-2</v>
      </c>
      <c r="M35" s="21">
        <f t="shared" si="1"/>
        <v>2.5555834584700357E-2</v>
      </c>
      <c r="N35" s="21">
        <f t="shared" si="1"/>
        <v>7.6788354658306968E-2</v>
      </c>
      <c r="O35" s="21">
        <f t="shared" si="1"/>
        <v>4.3429435710485464E-2</v>
      </c>
      <c r="P35" s="21">
        <f t="shared" si="1"/>
        <v>6.4193594577551721E-2</v>
      </c>
    </row>
    <row r="36" spans="1:16" ht="15" customHeight="1" x14ac:dyDescent="0.2">
      <c r="A36" s="15">
        <v>33</v>
      </c>
      <c r="B36" s="16" t="s">
        <v>208</v>
      </c>
      <c r="C36" s="17" t="s">
        <v>47</v>
      </c>
      <c r="D36" s="18">
        <v>10625467</v>
      </c>
      <c r="E36" s="18">
        <v>1437611</v>
      </c>
      <c r="F36" s="18">
        <v>2124706</v>
      </c>
      <c r="G36" s="18">
        <v>923877</v>
      </c>
      <c r="H36" s="18">
        <v>2671525</v>
      </c>
      <c r="I36" s="18">
        <v>0</v>
      </c>
      <c r="J36" s="19">
        <v>17783186</v>
      </c>
      <c r="K36" s="20">
        <f t="shared" si="1"/>
        <v>0.59750075155261828</v>
      </c>
      <c r="L36" s="21">
        <f t="shared" si="1"/>
        <v>8.0841025899408572E-2</v>
      </c>
      <c r="M36" s="21">
        <f t="shared" si="1"/>
        <v>0.11947836568767824</v>
      </c>
      <c r="N36" s="21">
        <f t="shared" si="1"/>
        <v>5.1952276718018921E-2</v>
      </c>
      <c r="O36" s="21">
        <f t="shared" si="1"/>
        <v>0.15022758014227597</v>
      </c>
      <c r="P36" s="21">
        <f t="shared" si="1"/>
        <v>0</v>
      </c>
    </row>
    <row r="37" spans="1:16" ht="15" customHeight="1" x14ac:dyDescent="0.2">
      <c r="A37" s="15">
        <v>34</v>
      </c>
      <c r="B37" s="16" t="s">
        <v>208</v>
      </c>
      <c r="C37" s="17" t="s">
        <v>48</v>
      </c>
      <c r="D37" s="18">
        <v>41942745</v>
      </c>
      <c r="E37" s="18">
        <v>1239484</v>
      </c>
      <c r="F37" s="18">
        <v>4314420</v>
      </c>
      <c r="G37" s="18">
        <v>3087712</v>
      </c>
      <c r="H37" s="18">
        <v>1287558</v>
      </c>
      <c r="I37" s="18">
        <v>492525</v>
      </c>
      <c r="J37" s="19">
        <v>52364444</v>
      </c>
      <c r="K37" s="20">
        <f t="shared" si="1"/>
        <v>0.80097756790848385</v>
      </c>
      <c r="L37" s="21">
        <f t="shared" si="1"/>
        <v>2.3670336306826825E-2</v>
      </c>
      <c r="M37" s="21">
        <f t="shared" si="1"/>
        <v>8.2392166715261977E-2</v>
      </c>
      <c r="N37" s="21">
        <f t="shared" si="1"/>
        <v>5.8965812756457417E-2</v>
      </c>
      <c r="O37" s="21">
        <f t="shared" si="1"/>
        <v>2.4588402008049584E-2</v>
      </c>
      <c r="P37" s="21">
        <f t="shared" si="1"/>
        <v>9.405714304920338E-3</v>
      </c>
    </row>
    <row r="38" spans="1:16" ht="15" customHeight="1" x14ac:dyDescent="0.2">
      <c r="A38" s="22">
        <v>35</v>
      </c>
      <c r="B38" s="23" t="s">
        <v>208</v>
      </c>
      <c r="C38" s="24" t="s">
        <v>49</v>
      </c>
      <c r="D38" s="25">
        <v>52453856</v>
      </c>
      <c r="E38" s="25">
        <v>2224980</v>
      </c>
      <c r="F38" s="25">
        <v>4491847</v>
      </c>
      <c r="G38" s="25">
        <v>7030398</v>
      </c>
      <c r="H38" s="25">
        <v>797435</v>
      </c>
      <c r="I38" s="25">
        <v>1061789</v>
      </c>
      <c r="J38" s="26">
        <v>68060305</v>
      </c>
      <c r="K38" s="27">
        <f t="shared" si="1"/>
        <v>0.77069675194667431</v>
      </c>
      <c r="L38" s="28">
        <f t="shared" si="1"/>
        <v>3.2691302220876031E-2</v>
      </c>
      <c r="M38" s="28">
        <f t="shared" si="1"/>
        <v>6.5998043940590626E-2</v>
      </c>
      <c r="N38" s="28">
        <f t="shared" si="1"/>
        <v>0.10329659850921914</v>
      </c>
      <c r="O38" s="28">
        <f t="shared" si="1"/>
        <v>1.1716594570065474E-2</v>
      </c>
      <c r="P38" s="28">
        <f t="shared" si="1"/>
        <v>1.5600708812574377E-2</v>
      </c>
    </row>
    <row r="39" spans="1:16" ht="15" customHeight="1" x14ac:dyDescent="0.2">
      <c r="A39" s="8">
        <v>36</v>
      </c>
      <c r="B39" s="9" t="s">
        <v>208</v>
      </c>
      <c r="C39" s="10" t="s">
        <v>50</v>
      </c>
      <c r="D39" s="11">
        <v>81937350</v>
      </c>
      <c r="E39" s="11">
        <v>5893821</v>
      </c>
      <c r="F39" s="11">
        <v>8886934</v>
      </c>
      <c r="G39" s="11">
        <v>4567529</v>
      </c>
      <c r="H39" s="11">
        <v>13035977</v>
      </c>
      <c r="I39" s="11">
        <v>11118204</v>
      </c>
      <c r="J39" s="12">
        <v>125439815</v>
      </c>
      <c r="K39" s="13">
        <f t="shared" si="1"/>
        <v>0.65320050097331539</v>
      </c>
      <c r="L39" s="14">
        <f t="shared" si="1"/>
        <v>4.6985249460069753E-2</v>
      </c>
      <c r="M39" s="14">
        <f t="shared" si="1"/>
        <v>7.084619823458764E-2</v>
      </c>
      <c r="N39" s="14">
        <f t="shared" si="1"/>
        <v>3.641211524427073E-2</v>
      </c>
      <c r="O39" s="14">
        <f t="shared" si="1"/>
        <v>0.1039221637882677</v>
      </c>
      <c r="P39" s="14">
        <f t="shared" si="1"/>
        <v>8.8633772299488808E-2</v>
      </c>
    </row>
    <row r="40" spans="1:16" ht="15" customHeight="1" x14ac:dyDescent="0.2">
      <c r="A40" s="15">
        <v>37</v>
      </c>
      <c r="B40" s="16" t="s">
        <v>208</v>
      </c>
      <c r="C40" s="17" t="s">
        <v>51</v>
      </c>
      <c r="D40" s="18">
        <v>176444262</v>
      </c>
      <c r="E40" s="18">
        <v>5712648</v>
      </c>
      <c r="F40" s="18">
        <v>7253926</v>
      </c>
      <c r="G40" s="18">
        <v>11606801</v>
      </c>
      <c r="H40" s="18">
        <v>24730294</v>
      </c>
      <c r="I40" s="18">
        <v>3925469</v>
      </c>
      <c r="J40" s="19">
        <v>229673400</v>
      </c>
      <c r="K40" s="20">
        <f t="shared" si="1"/>
        <v>0.76823986582686543</v>
      </c>
      <c r="L40" s="21">
        <f t="shared" si="1"/>
        <v>2.4872919545754973E-2</v>
      </c>
      <c r="M40" s="21">
        <f t="shared" si="1"/>
        <v>3.1583657489286959E-2</v>
      </c>
      <c r="N40" s="21">
        <f t="shared" si="1"/>
        <v>5.0536113455019169E-2</v>
      </c>
      <c r="O40" s="21">
        <f t="shared" si="1"/>
        <v>0.10767591719371943</v>
      </c>
      <c r="P40" s="21">
        <f t="shared" si="1"/>
        <v>1.7091526489354011E-2</v>
      </c>
    </row>
    <row r="41" spans="1:16" ht="15" customHeight="1" x14ac:dyDescent="0.2">
      <c r="A41" s="15">
        <v>38</v>
      </c>
      <c r="B41" s="16" t="s">
        <v>209</v>
      </c>
      <c r="C41" s="17" t="s">
        <v>52</v>
      </c>
      <c r="D41" s="18">
        <v>55536528</v>
      </c>
      <c r="E41" s="18">
        <v>2224923</v>
      </c>
      <c r="F41" s="18">
        <v>1149445</v>
      </c>
      <c r="G41" s="18">
        <v>2460409</v>
      </c>
      <c r="H41" s="18">
        <v>265860</v>
      </c>
      <c r="I41" s="18">
        <v>0</v>
      </c>
      <c r="J41" s="19">
        <v>61637165</v>
      </c>
      <c r="K41" s="20">
        <f t="shared" si="1"/>
        <v>0.90102340041109941</v>
      </c>
      <c r="L41" s="21">
        <f t="shared" si="1"/>
        <v>3.6097101480900361E-2</v>
      </c>
      <c r="M41" s="21">
        <f t="shared" si="1"/>
        <v>1.8648570225447584E-2</v>
      </c>
      <c r="N41" s="21">
        <f t="shared" si="1"/>
        <v>3.9917621130043865E-2</v>
      </c>
      <c r="O41" s="21">
        <f t="shared" si="1"/>
        <v>4.3133067525088151E-3</v>
      </c>
      <c r="P41" s="21">
        <f t="shared" si="1"/>
        <v>0</v>
      </c>
    </row>
    <row r="42" spans="1:16" ht="15" customHeight="1" x14ac:dyDescent="0.2">
      <c r="A42" s="15">
        <v>39</v>
      </c>
      <c r="B42" s="16" t="s">
        <v>208</v>
      </c>
      <c r="C42" s="17" t="s">
        <v>53</v>
      </c>
      <c r="D42" s="18">
        <v>27297070</v>
      </c>
      <c r="E42" s="18">
        <v>2755990</v>
      </c>
      <c r="F42" s="18">
        <v>2153116</v>
      </c>
      <c r="G42" s="18">
        <v>2107145</v>
      </c>
      <c r="H42" s="18">
        <v>278900</v>
      </c>
      <c r="I42" s="18">
        <v>0</v>
      </c>
      <c r="J42" s="19">
        <v>34592221</v>
      </c>
      <c r="K42" s="20">
        <f t="shared" si="1"/>
        <v>0.78911007188581506</v>
      </c>
      <c r="L42" s="21">
        <f t="shared" si="1"/>
        <v>7.9670802288179188E-2</v>
      </c>
      <c r="M42" s="21">
        <f t="shared" si="1"/>
        <v>6.2242779959112773E-2</v>
      </c>
      <c r="N42" s="21">
        <f t="shared" si="1"/>
        <v>6.0913839559477836E-2</v>
      </c>
      <c r="O42" s="21">
        <f t="shared" si="1"/>
        <v>8.0625063074151841E-3</v>
      </c>
      <c r="P42" s="21">
        <f t="shared" si="1"/>
        <v>0</v>
      </c>
    </row>
    <row r="43" spans="1:16" ht="15" customHeight="1" x14ac:dyDescent="0.2">
      <c r="A43" s="22">
        <v>40</v>
      </c>
      <c r="B43" s="23" t="s">
        <v>208</v>
      </c>
      <c r="C43" s="24" t="s">
        <v>54</v>
      </c>
      <c r="D43" s="25">
        <v>192196305</v>
      </c>
      <c r="E43" s="25">
        <v>8666164</v>
      </c>
      <c r="F43" s="25">
        <v>10394728</v>
      </c>
      <c r="G43" s="25">
        <v>37270576</v>
      </c>
      <c r="H43" s="25">
        <v>10311416</v>
      </c>
      <c r="I43" s="25">
        <v>5693757</v>
      </c>
      <c r="J43" s="26">
        <v>264532946</v>
      </c>
      <c r="K43" s="27">
        <f t="shared" si="1"/>
        <v>0.7265495958299274</v>
      </c>
      <c r="L43" s="28">
        <f t="shared" si="1"/>
        <v>3.2760244540579832E-2</v>
      </c>
      <c r="M43" s="28">
        <f t="shared" si="1"/>
        <v>3.9294644229305183E-2</v>
      </c>
      <c r="N43" s="28">
        <f t="shared" si="1"/>
        <v>0.14089200065083765</v>
      </c>
      <c r="O43" s="28">
        <f t="shared" si="1"/>
        <v>3.8979704252036722E-2</v>
      </c>
      <c r="P43" s="28">
        <f t="shared" si="1"/>
        <v>2.1523810497313254E-2</v>
      </c>
    </row>
    <row r="44" spans="1:16" ht="15" customHeight="1" x14ac:dyDescent="0.2">
      <c r="A44" s="8">
        <v>41</v>
      </c>
      <c r="B44" s="9" t="s">
        <v>208</v>
      </c>
      <c r="C44" s="10" t="s">
        <v>55</v>
      </c>
      <c r="D44" s="11">
        <v>14720155</v>
      </c>
      <c r="E44" s="11">
        <v>1018138</v>
      </c>
      <c r="F44" s="11">
        <v>1006518</v>
      </c>
      <c r="G44" s="11">
        <v>6873009</v>
      </c>
      <c r="H44" s="11">
        <v>984895</v>
      </c>
      <c r="I44" s="11">
        <v>1152781</v>
      </c>
      <c r="J44" s="12">
        <v>25755496</v>
      </c>
      <c r="K44" s="13">
        <f t="shared" si="1"/>
        <v>0.57153451830242363</v>
      </c>
      <c r="L44" s="14">
        <f t="shared" si="1"/>
        <v>3.953090245282017E-2</v>
      </c>
      <c r="M44" s="14">
        <f t="shared" si="1"/>
        <v>3.9079736612333153E-2</v>
      </c>
      <c r="N44" s="14">
        <f t="shared" si="1"/>
        <v>0.26685601395523501</v>
      </c>
      <c r="O44" s="14">
        <f t="shared" si="1"/>
        <v>3.8240187647716042E-2</v>
      </c>
      <c r="P44" s="14">
        <f t="shared" si="1"/>
        <v>4.475864102947192E-2</v>
      </c>
    </row>
    <row r="45" spans="1:16" ht="15" customHeight="1" x14ac:dyDescent="0.2">
      <c r="A45" s="15">
        <v>42</v>
      </c>
      <c r="B45" s="16" t="s">
        <v>208</v>
      </c>
      <c r="C45" s="17" t="s">
        <v>56</v>
      </c>
      <c r="D45" s="18">
        <v>26175239</v>
      </c>
      <c r="E45" s="18">
        <v>1348262</v>
      </c>
      <c r="F45" s="18">
        <v>2027269</v>
      </c>
      <c r="G45" s="18">
        <v>2695689</v>
      </c>
      <c r="H45" s="18">
        <v>2693821</v>
      </c>
      <c r="I45" s="18">
        <v>8230383</v>
      </c>
      <c r="J45" s="19">
        <v>43170663</v>
      </c>
      <c r="K45" s="20">
        <f t="shared" si="1"/>
        <v>0.6063200604540171</v>
      </c>
      <c r="L45" s="21">
        <f t="shared" si="1"/>
        <v>3.1230977388510342E-2</v>
      </c>
      <c r="M45" s="21">
        <f t="shared" si="1"/>
        <v>4.6959413155179014E-2</v>
      </c>
      <c r="N45" s="21">
        <f t="shared" si="1"/>
        <v>6.2442612938328049E-2</v>
      </c>
      <c r="O45" s="21">
        <f t="shared" si="1"/>
        <v>6.2399342812965372E-2</v>
      </c>
      <c r="P45" s="21">
        <f t="shared" si="1"/>
        <v>0.19064759325100011</v>
      </c>
    </row>
    <row r="46" spans="1:16" ht="15" customHeight="1" x14ac:dyDescent="0.2">
      <c r="A46" s="15">
        <v>43</v>
      </c>
      <c r="B46" s="16" t="s">
        <v>208</v>
      </c>
      <c r="C46" s="17" t="s">
        <v>57</v>
      </c>
      <c r="D46" s="18">
        <v>36515397</v>
      </c>
      <c r="E46" s="18">
        <v>4183200</v>
      </c>
      <c r="F46" s="18">
        <v>1841861</v>
      </c>
      <c r="G46" s="18">
        <v>7183185</v>
      </c>
      <c r="H46" s="18">
        <v>3017114</v>
      </c>
      <c r="I46" s="18">
        <v>802934</v>
      </c>
      <c r="J46" s="19">
        <v>53543691</v>
      </c>
      <c r="K46" s="20">
        <f t="shared" si="1"/>
        <v>0.68197384823545315</v>
      </c>
      <c r="L46" s="21">
        <f t="shared" si="1"/>
        <v>7.8126851583690787E-2</v>
      </c>
      <c r="M46" s="21">
        <f t="shared" si="1"/>
        <v>3.4399216146679165E-2</v>
      </c>
      <c r="N46" s="21">
        <f t="shared" si="1"/>
        <v>0.13415558146710507</v>
      </c>
      <c r="O46" s="21">
        <f t="shared" si="1"/>
        <v>5.6348636854340134E-2</v>
      </c>
      <c r="P46" s="21">
        <f t="shared" si="1"/>
        <v>1.4995865712731683E-2</v>
      </c>
    </row>
    <row r="47" spans="1:16" ht="15" customHeight="1" x14ac:dyDescent="0.2">
      <c r="A47" s="15">
        <v>44</v>
      </c>
      <c r="B47" s="16" t="s">
        <v>209</v>
      </c>
      <c r="C47" s="17" t="s">
        <v>58</v>
      </c>
      <c r="D47" s="18">
        <v>67984083</v>
      </c>
      <c r="E47" s="18">
        <v>3734320</v>
      </c>
      <c r="F47" s="18">
        <v>3684434</v>
      </c>
      <c r="G47" s="18">
        <v>5231704</v>
      </c>
      <c r="H47" s="18">
        <v>671700</v>
      </c>
      <c r="I47" s="18">
        <v>8803789</v>
      </c>
      <c r="J47" s="19">
        <v>90110030</v>
      </c>
      <c r="K47" s="20">
        <f t="shared" si="1"/>
        <v>0.75445633521595767</v>
      </c>
      <c r="L47" s="21">
        <f t="shared" si="1"/>
        <v>4.1441779566603186E-2</v>
      </c>
      <c r="M47" s="21">
        <f t="shared" si="1"/>
        <v>4.0888167499222895E-2</v>
      </c>
      <c r="N47" s="21">
        <f t="shared" si="1"/>
        <v>5.8059064013184773E-2</v>
      </c>
      <c r="O47" s="21">
        <f t="shared" si="1"/>
        <v>7.4542201350948391E-3</v>
      </c>
      <c r="P47" s="21">
        <f t="shared" si="1"/>
        <v>9.770043356993667E-2</v>
      </c>
    </row>
    <row r="48" spans="1:16" ht="15" customHeight="1" x14ac:dyDescent="0.2">
      <c r="A48" s="22">
        <v>45</v>
      </c>
      <c r="B48" s="23" t="s">
        <v>208</v>
      </c>
      <c r="C48" s="24" t="s">
        <v>59</v>
      </c>
      <c r="D48" s="25">
        <v>138003573</v>
      </c>
      <c r="E48" s="25">
        <v>4025316</v>
      </c>
      <c r="F48" s="25">
        <v>2063295</v>
      </c>
      <c r="G48" s="25">
        <v>7874660</v>
      </c>
      <c r="H48" s="25">
        <v>11202734</v>
      </c>
      <c r="I48" s="25">
        <v>24574310</v>
      </c>
      <c r="J48" s="26">
        <v>187743888</v>
      </c>
      <c r="K48" s="27">
        <f t="shared" si="1"/>
        <v>0.7350629331805465</v>
      </c>
      <c r="L48" s="28">
        <f t="shared" si="1"/>
        <v>2.1440463617116528E-2</v>
      </c>
      <c r="M48" s="28">
        <f t="shared" si="1"/>
        <v>1.0989944982922693E-2</v>
      </c>
      <c r="N48" s="28">
        <f t="shared" si="1"/>
        <v>4.1943629078353806E-2</v>
      </c>
      <c r="O48" s="28">
        <f t="shared" si="1"/>
        <v>5.9670299360158129E-2</v>
      </c>
      <c r="P48" s="28">
        <f t="shared" si="1"/>
        <v>0.13089272978090238</v>
      </c>
    </row>
    <row r="49" spans="1:16" ht="15" customHeight="1" x14ac:dyDescent="0.2">
      <c r="A49" s="8">
        <v>46</v>
      </c>
      <c r="B49" s="9" t="s">
        <v>208</v>
      </c>
      <c r="C49" s="10" t="s">
        <v>60</v>
      </c>
      <c r="D49" s="11">
        <v>8635895</v>
      </c>
      <c r="E49" s="11">
        <v>553034</v>
      </c>
      <c r="F49" s="11">
        <v>742968</v>
      </c>
      <c r="G49" s="11">
        <v>2889808</v>
      </c>
      <c r="H49" s="11">
        <v>559959</v>
      </c>
      <c r="I49" s="11">
        <v>944389</v>
      </c>
      <c r="J49" s="12">
        <v>14326053</v>
      </c>
      <c r="K49" s="13">
        <f t="shared" si="1"/>
        <v>0.60281048799693815</v>
      </c>
      <c r="L49" s="14">
        <f t="shared" si="1"/>
        <v>3.860337526323545E-2</v>
      </c>
      <c r="M49" s="14">
        <f t="shared" si="1"/>
        <v>5.1861318675841837E-2</v>
      </c>
      <c r="N49" s="14">
        <f t="shared" si="1"/>
        <v>0.20171696977527587</v>
      </c>
      <c r="O49" s="14">
        <f t="shared" si="1"/>
        <v>3.9086760324005501E-2</v>
      </c>
      <c r="P49" s="14">
        <f t="shared" si="1"/>
        <v>6.5921087964703182E-2</v>
      </c>
    </row>
    <row r="50" spans="1:16" ht="15" customHeight="1" x14ac:dyDescent="0.2">
      <c r="A50" s="15">
        <v>47</v>
      </c>
      <c r="B50" s="16" t="s">
        <v>208</v>
      </c>
      <c r="C50" s="17" t="s">
        <v>61</v>
      </c>
      <c r="D50" s="18">
        <v>47997894</v>
      </c>
      <c r="E50" s="18">
        <v>2501057</v>
      </c>
      <c r="F50" s="18">
        <v>1141578</v>
      </c>
      <c r="G50" s="18">
        <v>11007702</v>
      </c>
      <c r="H50" s="18">
        <v>6963292</v>
      </c>
      <c r="I50" s="18">
        <v>24340945</v>
      </c>
      <c r="J50" s="19">
        <v>93952468</v>
      </c>
      <c r="K50" s="20">
        <f t="shared" si="1"/>
        <v>0.51087422205875421</v>
      </c>
      <c r="L50" s="21">
        <f t="shared" si="1"/>
        <v>2.66204502472463E-2</v>
      </c>
      <c r="M50" s="21">
        <f t="shared" si="1"/>
        <v>1.2150590871120064E-2</v>
      </c>
      <c r="N50" s="21">
        <f t="shared" si="1"/>
        <v>0.11716245708415025</v>
      </c>
      <c r="O50" s="21">
        <f t="shared" si="1"/>
        <v>7.4115051453464739E-2</v>
      </c>
      <c r="P50" s="21">
        <f t="shared" si="1"/>
        <v>0.25907722828526442</v>
      </c>
    </row>
    <row r="51" spans="1:16" ht="15" customHeight="1" x14ac:dyDescent="0.2">
      <c r="A51" s="15">
        <v>48</v>
      </c>
      <c r="B51" s="16" t="s">
        <v>209</v>
      </c>
      <c r="C51" s="17" t="s">
        <v>62</v>
      </c>
      <c r="D51" s="18">
        <v>65957703</v>
      </c>
      <c r="E51" s="18">
        <v>4928153</v>
      </c>
      <c r="F51" s="18">
        <v>2479056</v>
      </c>
      <c r="G51" s="18">
        <v>3946340</v>
      </c>
      <c r="H51" s="18">
        <v>6187765</v>
      </c>
      <c r="I51" s="18">
        <v>15245975</v>
      </c>
      <c r="J51" s="19">
        <v>98744992</v>
      </c>
      <c r="K51" s="20">
        <f t="shared" si="1"/>
        <v>0.66795998120086941</v>
      </c>
      <c r="L51" s="21">
        <f t="shared" si="1"/>
        <v>4.9907877859770348E-2</v>
      </c>
      <c r="M51" s="21">
        <f t="shared" si="1"/>
        <v>2.5105637762368748E-2</v>
      </c>
      <c r="N51" s="21">
        <f t="shared" si="1"/>
        <v>3.9964963488983825E-2</v>
      </c>
      <c r="O51" s="21">
        <f t="shared" si="1"/>
        <v>6.2664089334272269E-2</v>
      </c>
      <c r="P51" s="21">
        <f t="shared" si="1"/>
        <v>0.15439745035373542</v>
      </c>
    </row>
    <row r="52" spans="1:16" ht="15" customHeight="1" x14ac:dyDescent="0.2">
      <c r="A52" s="15">
        <v>49</v>
      </c>
      <c r="B52" s="16" t="s">
        <v>208</v>
      </c>
      <c r="C52" s="17" t="s">
        <v>63</v>
      </c>
      <c r="D52" s="18">
        <v>117366286</v>
      </c>
      <c r="E52" s="18">
        <v>5151300</v>
      </c>
      <c r="F52" s="18">
        <v>7982021</v>
      </c>
      <c r="G52" s="18">
        <v>10214535</v>
      </c>
      <c r="H52" s="18">
        <v>0</v>
      </c>
      <c r="I52" s="18">
        <v>1906644</v>
      </c>
      <c r="J52" s="19">
        <v>142620786</v>
      </c>
      <c r="K52" s="20">
        <f t="shared" si="1"/>
        <v>0.82292553064460039</v>
      </c>
      <c r="L52" s="21">
        <f t="shared" si="1"/>
        <v>3.6118858579281703E-2</v>
      </c>
      <c r="M52" s="21">
        <f t="shared" si="1"/>
        <v>5.5966743865792465E-2</v>
      </c>
      <c r="N52" s="21">
        <f t="shared" si="1"/>
        <v>7.1620240544740796E-2</v>
      </c>
      <c r="O52" s="21">
        <f t="shared" si="1"/>
        <v>0</v>
      </c>
      <c r="P52" s="21">
        <f t="shared" si="1"/>
        <v>1.3368626365584607E-2</v>
      </c>
    </row>
    <row r="53" spans="1:16" ht="15" customHeight="1" x14ac:dyDescent="0.2">
      <c r="A53" s="22">
        <v>50</v>
      </c>
      <c r="B53" s="23" t="s">
        <v>208</v>
      </c>
      <c r="C53" s="24" t="s">
        <v>64</v>
      </c>
      <c r="D53" s="25">
        <v>64046936</v>
      </c>
      <c r="E53" s="25">
        <v>3241861</v>
      </c>
      <c r="F53" s="25">
        <v>3676215</v>
      </c>
      <c r="G53" s="25">
        <v>6987700</v>
      </c>
      <c r="H53" s="25">
        <v>9196546</v>
      </c>
      <c r="I53" s="25">
        <v>24379649</v>
      </c>
      <c r="J53" s="26">
        <v>111528907</v>
      </c>
      <c r="K53" s="27">
        <f t="shared" si="1"/>
        <v>0.57426310113484746</v>
      </c>
      <c r="L53" s="28">
        <f t="shared" si="1"/>
        <v>2.9067450647570679E-2</v>
      </c>
      <c r="M53" s="28">
        <f t="shared" si="1"/>
        <v>3.2961992535262628E-2</v>
      </c>
      <c r="N53" s="28">
        <f t="shared" si="1"/>
        <v>6.2653711830960565E-2</v>
      </c>
      <c r="O53" s="28">
        <f t="shared" si="1"/>
        <v>8.2458855263416148E-2</v>
      </c>
      <c r="P53" s="28">
        <f t="shared" si="1"/>
        <v>0.21859488858794249</v>
      </c>
    </row>
    <row r="54" spans="1:16" ht="15" customHeight="1" x14ac:dyDescent="0.2">
      <c r="A54" s="8">
        <v>51</v>
      </c>
      <c r="B54" s="9" t="s">
        <v>208</v>
      </c>
      <c r="C54" s="10" t="s">
        <v>65</v>
      </c>
      <c r="D54" s="11">
        <v>82258800</v>
      </c>
      <c r="E54" s="11">
        <v>2697210</v>
      </c>
      <c r="F54" s="11">
        <v>3573250</v>
      </c>
      <c r="G54" s="11">
        <v>5870036</v>
      </c>
      <c r="H54" s="11">
        <v>3568132</v>
      </c>
      <c r="I54" s="11">
        <v>2765523</v>
      </c>
      <c r="J54" s="12">
        <v>100732951</v>
      </c>
      <c r="K54" s="13">
        <f t="shared" si="1"/>
        <v>0.81660270232726528</v>
      </c>
      <c r="L54" s="14">
        <f t="shared" si="1"/>
        <v>2.6775846167754979E-2</v>
      </c>
      <c r="M54" s="14">
        <f t="shared" si="1"/>
        <v>3.5472503927736612E-2</v>
      </c>
      <c r="N54" s="14">
        <f t="shared" si="1"/>
        <v>5.827324566317927E-2</v>
      </c>
      <c r="O54" s="14">
        <f t="shared" si="1"/>
        <v>3.542169632258664E-2</v>
      </c>
      <c r="P54" s="14">
        <f t="shared" si="1"/>
        <v>2.7454005591477211E-2</v>
      </c>
    </row>
    <row r="55" spans="1:16" ht="15" customHeight="1" x14ac:dyDescent="0.2">
      <c r="A55" s="15">
        <v>52</v>
      </c>
      <c r="B55" s="16" t="s">
        <v>208</v>
      </c>
      <c r="C55" s="17" t="s">
        <v>66</v>
      </c>
      <c r="D55" s="18">
        <v>410266061</v>
      </c>
      <c r="E55" s="18">
        <v>15306904</v>
      </c>
      <c r="F55" s="18">
        <v>9821040</v>
      </c>
      <c r="G55" s="18">
        <v>26427937</v>
      </c>
      <c r="H55" s="18">
        <v>58803148</v>
      </c>
      <c r="I55" s="18">
        <v>23302927</v>
      </c>
      <c r="J55" s="19">
        <v>543928017</v>
      </c>
      <c r="K55" s="20">
        <f t="shared" si="1"/>
        <v>0.7542653589767192</v>
      </c>
      <c r="L55" s="21">
        <f t="shared" si="1"/>
        <v>2.8141414896081737E-2</v>
      </c>
      <c r="M55" s="21">
        <f t="shared" si="1"/>
        <v>1.8055771523164618E-2</v>
      </c>
      <c r="N55" s="21">
        <f t="shared" si="1"/>
        <v>4.8587195684020076E-2</v>
      </c>
      <c r="O55" s="21">
        <f t="shared" si="1"/>
        <v>0.10810832713550035</v>
      </c>
      <c r="P55" s="21">
        <f t="shared" si="1"/>
        <v>4.2841931784514051E-2</v>
      </c>
    </row>
    <row r="56" spans="1:16" ht="15" customHeight="1" x14ac:dyDescent="0.2">
      <c r="A56" s="15">
        <v>53</v>
      </c>
      <c r="B56" s="16" t="s">
        <v>209</v>
      </c>
      <c r="C56" s="17" t="s">
        <v>67</v>
      </c>
      <c r="D56" s="18">
        <v>153305824</v>
      </c>
      <c r="E56" s="18">
        <v>7180525</v>
      </c>
      <c r="F56" s="18">
        <v>9552790</v>
      </c>
      <c r="G56" s="18">
        <v>27389909</v>
      </c>
      <c r="H56" s="18">
        <v>578074</v>
      </c>
      <c r="I56" s="18">
        <v>4534000</v>
      </c>
      <c r="J56" s="19">
        <v>202541122</v>
      </c>
      <c r="K56" s="20">
        <f t="shared" si="1"/>
        <v>0.75691209017791461</v>
      </c>
      <c r="L56" s="21">
        <f t="shared" si="1"/>
        <v>3.5452183384270974E-2</v>
      </c>
      <c r="M56" s="21">
        <f t="shared" si="1"/>
        <v>4.7164693794872925E-2</v>
      </c>
      <c r="N56" s="21">
        <f t="shared" si="1"/>
        <v>0.13523134822962027</v>
      </c>
      <c r="O56" s="21">
        <f t="shared" si="1"/>
        <v>2.8541068316981083E-3</v>
      </c>
      <c r="P56" s="21">
        <f t="shared" si="1"/>
        <v>2.2385577581623153E-2</v>
      </c>
    </row>
    <row r="57" spans="1:16" ht="15" customHeight="1" x14ac:dyDescent="0.2">
      <c r="A57" s="15">
        <v>54</v>
      </c>
      <c r="B57" s="16" t="s">
        <v>208</v>
      </c>
      <c r="C57" s="17" t="s">
        <v>68</v>
      </c>
      <c r="D57" s="18">
        <v>6815167</v>
      </c>
      <c r="E57" s="18">
        <v>387896</v>
      </c>
      <c r="F57" s="18">
        <v>804171</v>
      </c>
      <c r="G57" s="18">
        <v>420381</v>
      </c>
      <c r="H57" s="18">
        <v>72959</v>
      </c>
      <c r="I57" s="18">
        <v>6448</v>
      </c>
      <c r="J57" s="19">
        <v>8507022</v>
      </c>
      <c r="K57" s="20">
        <f t="shared" si="1"/>
        <v>0.80112253148046397</v>
      </c>
      <c r="L57" s="21">
        <f t="shared" si="1"/>
        <v>4.5597154915080741E-2</v>
      </c>
      <c r="M57" s="21">
        <f t="shared" si="1"/>
        <v>9.4530259825353694E-2</v>
      </c>
      <c r="N57" s="21">
        <f t="shared" ref="N57:P74" si="2">IFERROR(G57/$J57,0)</f>
        <v>4.9415764999784881E-2</v>
      </c>
      <c r="O57" s="21">
        <f t="shared" si="2"/>
        <v>8.5763267098639216E-3</v>
      </c>
      <c r="P57" s="21">
        <f t="shared" si="2"/>
        <v>7.5796206945274156E-4</v>
      </c>
    </row>
    <row r="58" spans="1:16" ht="15" customHeight="1" x14ac:dyDescent="0.2">
      <c r="A58" s="22">
        <v>55</v>
      </c>
      <c r="B58" s="23" t="s">
        <v>208</v>
      </c>
      <c r="C58" s="24" t="s">
        <v>69</v>
      </c>
      <c r="D58" s="25">
        <v>157268957</v>
      </c>
      <c r="E58" s="25">
        <v>6979607</v>
      </c>
      <c r="F58" s="25">
        <v>7873878</v>
      </c>
      <c r="G58" s="25">
        <v>9209255</v>
      </c>
      <c r="H58" s="25">
        <v>929263</v>
      </c>
      <c r="I58" s="25">
        <v>10982706</v>
      </c>
      <c r="J58" s="26">
        <v>193243666</v>
      </c>
      <c r="K58" s="27">
        <f t="shared" ref="K58:M74" si="3">IFERROR(D58/$J58,0)</f>
        <v>0.81383757747588992</v>
      </c>
      <c r="L58" s="28">
        <f t="shared" si="3"/>
        <v>3.6118166998549903E-2</v>
      </c>
      <c r="M58" s="28">
        <f t="shared" si="3"/>
        <v>4.0745852958513011E-2</v>
      </c>
      <c r="N58" s="28">
        <f t="shared" si="2"/>
        <v>4.7656180358325431E-2</v>
      </c>
      <c r="O58" s="28">
        <f t="shared" si="2"/>
        <v>4.8087630463396402E-3</v>
      </c>
      <c r="P58" s="28">
        <f t="shared" si="2"/>
        <v>5.6833459162382069E-2</v>
      </c>
    </row>
    <row r="59" spans="1:16" ht="15" customHeight="1" x14ac:dyDescent="0.2">
      <c r="A59" s="8">
        <v>56</v>
      </c>
      <c r="B59" s="9" t="s">
        <v>208</v>
      </c>
      <c r="C59" s="10" t="s">
        <v>70</v>
      </c>
      <c r="D59" s="11">
        <v>21857534</v>
      </c>
      <c r="E59" s="11">
        <v>977179</v>
      </c>
      <c r="F59" s="11">
        <v>2731117</v>
      </c>
      <c r="G59" s="11">
        <v>2465134</v>
      </c>
      <c r="H59" s="11">
        <v>2321705</v>
      </c>
      <c r="I59" s="11">
        <v>10427474</v>
      </c>
      <c r="J59" s="12">
        <v>40780143</v>
      </c>
      <c r="K59" s="13">
        <f t="shared" si="3"/>
        <v>0.53598473158860671</v>
      </c>
      <c r="L59" s="14">
        <f t="shared" si="3"/>
        <v>2.3962127842464896E-2</v>
      </c>
      <c r="M59" s="14">
        <f t="shared" si="3"/>
        <v>6.6971736710192506E-2</v>
      </c>
      <c r="N59" s="14">
        <f t="shared" si="2"/>
        <v>6.0449371155956957E-2</v>
      </c>
      <c r="O59" s="14">
        <f t="shared" si="2"/>
        <v>5.6932242733920772E-2</v>
      </c>
      <c r="P59" s="14">
        <f t="shared" si="2"/>
        <v>0.25569978996885812</v>
      </c>
    </row>
    <row r="60" spans="1:16" ht="15" customHeight="1" x14ac:dyDescent="0.2">
      <c r="A60" s="15">
        <v>57</v>
      </c>
      <c r="B60" s="16" t="s">
        <v>208</v>
      </c>
      <c r="C60" s="17" t="s">
        <v>71</v>
      </c>
      <c r="D60" s="18">
        <v>78841795</v>
      </c>
      <c r="E60" s="18">
        <v>3818573</v>
      </c>
      <c r="F60" s="18">
        <v>3605030</v>
      </c>
      <c r="G60" s="18">
        <v>9338253</v>
      </c>
      <c r="H60" s="18">
        <v>456476</v>
      </c>
      <c r="I60" s="18">
        <v>239785</v>
      </c>
      <c r="J60" s="19">
        <v>96299912</v>
      </c>
      <c r="K60" s="20">
        <f t="shared" si="3"/>
        <v>0.81871097659985403</v>
      </c>
      <c r="L60" s="21">
        <f t="shared" si="3"/>
        <v>3.9652923047323242E-2</v>
      </c>
      <c r="M60" s="21">
        <f t="shared" si="3"/>
        <v>3.7435444385452814E-2</v>
      </c>
      <c r="N60" s="21">
        <f t="shared" si="2"/>
        <v>9.6970524749804554E-2</v>
      </c>
      <c r="O60" s="21">
        <f t="shared" si="2"/>
        <v>4.7401497106248653E-3</v>
      </c>
      <c r="P60" s="21">
        <f t="shared" si="2"/>
        <v>2.4899815069405256E-3</v>
      </c>
    </row>
    <row r="61" spans="1:16" ht="15" customHeight="1" x14ac:dyDescent="0.2">
      <c r="A61" s="15">
        <v>58</v>
      </c>
      <c r="B61" s="16" t="s">
        <v>208</v>
      </c>
      <c r="C61" s="17" t="s">
        <v>72</v>
      </c>
      <c r="D61" s="18">
        <v>75779226</v>
      </c>
      <c r="E61" s="18">
        <v>5945805</v>
      </c>
      <c r="F61" s="18">
        <v>2926232</v>
      </c>
      <c r="G61" s="18">
        <v>7994945</v>
      </c>
      <c r="H61" s="18">
        <v>3900850</v>
      </c>
      <c r="I61" s="18">
        <v>1318333</v>
      </c>
      <c r="J61" s="19">
        <v>97865391</v>
      </c>
      <c r="K61" s="20">
        <f t="shared" si="3"/>
        <v>0.77432098544418015</v>
      </c>
      <c r="L61" s="21">
        <f t="shared" si="3"/>
        <v>6.075493020816726E-2</v>
      </c>
      <c r="M61" s="21">
        <f t="shared" si="3"/>
        <v>2.9900580482021474E-2</v>
      </c>
      <c r="N61" s="21">
        <f t="shared" si="2"/>
        <v>8.1693282153238428E-2</v>
      </c>
      <c r="O61" s="21">
        <f t="shared" si="2"/>
        <v>3.9859341082078753E-2</v>
      </c>
      <c r="P61" s="21">
        <f t="shared" si="2"/>
        <v>1.3470880630313938E-2</v>
      </c>
    </row>
    <row r="62" spans="1:16" ht="15" customHeight="1" x14ac:dyDescent="0.2">
      <c r="A62" s="15">
        <v>59</v>
      </c>
      <c r="B62" s="16" t="s">
        <v>208</v>
      </c>
      <c r="C62" s="17" t="s">
        <v>73</v>
      </c>
      <c r="D62" s="18">
        <v>45124733</v>
      </c>
      <c r="E62" s="18">
        <v>2202836</v>
      </c>
      <c r="F62" s="18">
        <v>2899844</v>
      </c>
      <c r="G62" s="18">
        <v>4099155</v>
      </c>
      <c r="H62" s="18">
        <v>1606903</v>
      </c>
      <c r="I62" s="18">
        <v>0</v>
      </c>
      <c r="J62" s="19">
        <v>55933471</v>
      </c>
      <c r="K62" s="20">
        <f t="shared" si="3"/>
        <v>0.80675724558556361</v>
      </c>
      <c r="L62" s="21">
        <f t="shared" si="3"/>
        <v>3.9383145022414218E-2</v>
      </c>
      <c r="M62" s="21">
        <f t="shared" si="3"/>
        <v>5.1844520787919637E-2</v>
      </c>
      <c r="N62" s="21">
        <f t="shared" si="2"/>
        <v>7.3286261816292428E-2</v>
      </c>
      <c r="O62" s="21">
        <f t="shared" si="2"/>
        <v>2.8728826787810111E-2</v>
      </c>
      <c r="P62" s="21">
        <f t="shared" si="2"/>
        <v>0</v>
      </c>
    </row>
    <row r="63" spans="1:16" ht="15" customHeight="1" x14ac:dyDescent="0.2">
      <c r="A63" s="22">
        <v>60</v>
      </c>
      <c r="B63" s="23" t="s">
        <v>208</v>
      </c>
      <c r="C63" s="24" t="s">
        <v>74</v>
      </c>
      <c r="D63" s="25">
        <v>47485541</v>
      </c>
      <c r="E63" s="25">
        <v>1992542</v>
      </c>
      <c r="F63" s="25">
        <v>3117277</v>
      </c>
      <c r="G63" s="25">
        <v>12535237</v>
      </c>
      <c r="H63" s="25">
        <v>7274730</v>
      </c>
      <c r="I63" s="25">
        <v>3695977</v>
      </c>
      <c r="J63" s="26">
        <v>76101304</v>
      </c>
      <c r="K63" s="27">
        <f t="shared" si="3"/>
        <v>0.62397802014010162</v>
      </c>
      <c r="L63" s="28">
        <f t="shared" si="3"/>
        <v>2.6182757656820179E-2</v>
      </c>
      <c r="M63" s="28">
        <f t="shared" si="3"/>
        <v>4.0962202171989065E-2</v>
      </c>
      <c r="N63" s="28">
        <f t="shared" si="2"/>
        <v>0.16471776883087313</v>
      </c>
      <c r="O63" s="28">
        <f t="shared" si="2"/>
        <v>9.5592711525678983E-2</v>
      </c>
      <c r="P63" s="28">
        <f t="shared" si="2"/>
        <v>4.8566539674536981E-2</v>
      </c>
    </row>
    <row r="64" spans="1:16" ht="15" customHeight="1" x14ac:dyDescent="0.2">
      <c r="A64" s="8">
        <v>61</v>
      </c>
      <c r="B64" s="9" t="s">
        <v>208</v>
      </c>
      <c r="C64" s="10" t="s">
        <v>75</v>
      </c>
      <c r="D64" s="11">
        <v>48815026</v>
      </c>
      <c r="E64" s="11">
        <v>2352063</v>
      </c>
      <c r="F64" s="11">
        <v>1272544</v>
      </c>
      <c r="G64" s="11">
        <v>3484683</v>
      </c>
      <c r="H64" s="11">
        <v>10833226</v>
      </c>
      <c r="I64" s="11">
        <v>0</v>
      </c>
      <c r="J64" s="12">
        <v>66757542</v>
      </c>
      <c r="K64" s="13">
        <f t="shared" si="3"/>
        <v>0.73122863031715579</v>
      </c>
      <c r="L64" s="14">
        <f t="shared" si="3"/>
        <v>3.5232917952551339E-2</v>
      </c>
      <c r="M64" s="14">
        <f t="shared" si="3"/>
        <v>1.9062175776334005E-2</v>
      </c>
      <c r="N64" s="14">
        <f t="shared" si="2"/>
        <v>5.2199090853285161E-2</v>
      </c>
      <c r="O64" s="14">
        <f t="shared" si="2"/>
        <v>0.16227718510067371</v>
      </c>
      <c r="P64" s="14">
        <f t="shared" si="2"/>
        <v>0</v>
      </c>
    </row>
    <row r="65" spans="1:16" ht="15" customHeight="1" x14ac:dyDescent="0.2">
      <c r="A65" s="15">
        <v>62</v>
      </c>
      <c r="B65" s="16" t="s">
        <v>208</v>
      </c>
      <c r="C65" s="17" t="s">
        <v>76</v>
      </c>
      <c r="D65" s="18">
        <v>19226825</v>
      </c>
      <c r="E65" s="18">
        <v>713396</v>
      </c>
      <c r="F65" s="18">
        <v>801764</v>
      </c>
      <c r="G65" s="18">
        <v>2357860</v>
      </c>
      <c r="H65" s="18">
        <v>0</v>
      </c>
      <c r="I65" s="18">
        <v>0</v>
      </c>
      <c r="J65" s="19">
        <v>23099845</v>
      </c>
      <c r="K65" s="20">
        <f t="shared" si="3"/>
        <v>0.83233567151641064</v>
      </c>
      <c r="L65" s="21">
        <f t="shared" si="3"/>
        <v>3.0883150947549648E-2</v>
      </c>
      <c r="M65" s="21">
        <f t="shared" si="3"/>
        <v>3.4708631161810825E-2</v>
      </c>
      <c r="N65" s="21">
        <f t="shared" si="2"/>
        <v>0.10207254637422891</v>
      </c>
      <c r="O65" s="21">
        <f t="shared" si="2"/>
        <v>0</v>
      </c>
      <c r="P65" s="21">
        <f t="shared" si="2"/>
        <v>0</v>
      </c>
    </row>
    <row r="66" spans="1:16" ht="15" customHeight="1" x14ac:dyDescent="0.2">
      <c r="A66" s="15">
        <v>63</v>
      </c>
      <c r="B66" s="16" t="s">
        <v>208</v>
      </c>
      <c r="C66" s="17" t="s">
        <v>77</v>
      </c>
      <c r="D66" s="18">
        <v>28845136</v>
      </c>
      <c r="E66" s="18">
        <v>1552594</v>
      </c>
      <c r="F66" s="18">
        <v>508067</v>
      </c>
      <c r="G66" s="18">
        <v>1349039</v>
      </c>
      <c r="H66" s="18">
        <v>0</v>
      </c>
      <c r="I66" s="18">
        <v>23485</v>
      </c>
      <c r="J66" s="19">
        <v>32278321</v>
      </c>
      <c r="K66" s="20">
        <f t="shared" si="3"/>
        <v>0.89363805508966843</v>
      </c>
      <c r="L66" s="21">
        <f t="shared" si="3"/>
        <v>4.8100209425391116E-2</v>
      </c>
      <c r="M66" s="21">
        <f t="shared" si="3"/>
        <v>1.5740192930109344E-2</v>
      </c>
      <c r="N66" s="21">
        <f t="shared" si="2"/>
        <v>4.1793964438237047E-2</v>
      </c>
      <c r="O66" s="21">
        <f t="shared" si="2"/>
        <v>0</v>
      </c>
      <c r="P66" s="21">
        <f t="shared" si="2"/>
        <v>7.2757811659410665E-4</v>
      </c>
    </row>
    <row r="67" spans="1:16" ht="15" customHeight="1" x14ac:dyDescent="0.2">
      <c r="A67" s="15">
        <v>64</v>
      </c>
      <c r="B67" s="16" t="s">
        <v>208</v>
      </c>
      <c r="C67" s="17" t="s">
        <v>78</v>
      </c>
      <c r="D67" s="18">
        <v>20983556</v>
      </c>
      <c r="E67" s="18">
        <v>850263</v>
      </c>
      <c r="F67" s="18">
        <v>919249</v>
      </c>
      <c r="G67" s="18">
        <v>2603325</v>
      </c>
      <c r="H67" s="18">
        <v>1257288</v>
      </c>
      <c r="I67" s="18">
        <v>10078</v>
      </c>
      <c r="J67" s="19">
        <v>26623759</v>
      </c>
      <c r="K67" s="20">
        <f t="shared" si="3"/>
        <v>0.78815151534387007</v>
      </c>
      <c r="L67" s="21">
        <f t="shared" si="3"/>
        <v>3.1936249122447358E-2</v>
      </c>
      <c r="M67" s="21">
        <f t="shared" si="3"/>
        <v>3.4527393370710723E-2</v>
      </c>
      <c r="N67" s="21">
        <f t="shared" si="2"/>
        <v>9.77820224409333E-2</v>
      </c>
      <c r="O67" s="21">
        <f t="shared" si="2"/>
        <v>4.7224285646515957E-2</v>
      </c>
      <c r="P67" s="21">
        <f t="shared" si="2"/>
        <v>3.785340755225436E-4</v>
      </c>
    </row>
    <row r="68" spans="1:16" ht="15" customHeight="1" x14ac:dyDescent="0.2">
      <c r="A68" s="22">
        <v>65</v>
      </c>
      <c r="B68" s="23" t="s">
        <v>208</v>
      </c>
      <c r="C68" s="24" t="s">
        <v>79</v>
      </c>
      <c r="D68" s="25">
        <v>58909416</v>
      </c>
      <c r="E68" s="25">
        <v>2312488</v>
      </c>
      <c r="F68" s="25">
        <v>6526683</v>
      </c>
      <c r="G68" s="25">
        <v>30886378</v>
      </c>
      <c r="H68" s="25">
        <v>5663474</v>
      </c>
      <c r="I68" s="25">
        <v>9437501</v>
      </c>
      <c r="J68" s="26">
        <v>113735940</v>
      </c>
      <c r="K68" s="27">
        <f t="shared" si="3"/>
        <v>0.51794899659685412</v>
      </c>
      <c r="L68" s="28">
        <f t="shared" si="3"/>
        <v>2.033207796937362E-2</v>
      </c>
      <c r="M68" s="28">
        <f t="shared" si="3"/>
        <v>5.738452594667965E-2</v>
      </c>
      <c r="N68" s="28">
        <f t="shared" si="2"/>
        <v>0.27156216407935785</v>
      </c>
      <c r="O68" s="28">
        <f t="shared" si="2"/>
        <v>4.9794937290710398E-2</v>
      </c>
      <c r="P68" s="28">
        <f t="shared" si="2"/>
        <v>8.2977298117024395E-2</v>
      </c>
    </row>
    <row r="69" spans="1:16" ht="15" customHeight="1" x14ac:dyDescent="0.2">
      <c r="A69" s="8">
        <v>66</v>
      </c>
      <c r="B69" s="9" t="s">
        <v>208</v>
      </c>
      <c r="C69" s="10" t="s">
        <v>80</v>
      </c>
      <c r="D69" s="11">
        <v>24298778</v>
      </c>
      <c r="E69" s="11">
        <v>860742</v>
      </c>
      <c r="F69" s="11">
        <v>1558592</v>
      </c>
      <c r="G69" s="11">
        <v>2497688</v>
      </c>
      <c r="H69" s="11">
        <v>51000</v>
      </c>
      <c r="I69" s="11">
        <v>0</v>
      </c>
      <c r="J69" s="12">
        <v>29266800</v>
      </c>
      <c r="K69" s="13">
        <f t="shared" si="3"/>
        <v>0.8302505911134801</v>
      </c>
      <c r="L69" s="14">
        <f t="shared" si="3"/>
        <v>2.9410184919430891E-2</v>
      </c>
      <c r="M69" s="14">
        <f t="shared" si="3"/>
        <v>5.3254609318408572E-2</v>
      </c>
      <c r="N69" s="14">
        <f t="shared" si="2"/>
        <v>8.5342025776647942E-2</v>
      </c>
      <c r="O69" s="14">
        <f t="shared" si="2"/>
        <v>1.7425888720324736E-3</v>
      </c>
      <c r="P69" s="14">
        <f t="shared" si="2"/>
        <v>0</v>
      </c>
    </row>
    <row r="70" spans="1:16" ht="15" customHeight="1" x14ac:dyDescent="0.2">
      <c r="A70" s="15">
        <v>67</v>
      </c>
      <c r="B70" s="16" t="s">
        <v>208</v>
      </c>
      <c r="C70" s="17" t="s">
        <v>81</v>
      </c>
      <c r="D70" s="18">
        <v>53824868</v>
      </c>
      <c r="E70" s="18">
        <v>1187517</v>
      </c>
      <c r="F70" s="18">
        <v>856351</v>
      </c>
      <c r="G70" s="18">
        <v>2864684</v>
      </c>
      <c r="H70" s="18">
        <v>18286700</v>
      </c>
      <c r="I70" s="18">
        <v>0</v>
      </c>
      <c r="J70" s="19">
        <v>77020120</v>
      </c>
      <c r="K70" s="20">
        <f t="shared" si="3"/>
        <v>0.69884165332383275</v>
      </c>
      <c r="L70" s="21">
        <f t="shared" si="3"/>
        <v>1.5418269927390401E-2</v>
      </c>
      <c r="M70" s="21">
        <f t="shared" si="3"/>
        <v>1.1118536299346197E-2</v>
      </c>
      <c r="N70" s="21">
        <f t="shared" si="2"/>
        <v>3.7193969575742024E-2</v>
      </c>
      <c r="O70" s="21">
        <f t="shared" si="2"/>
        <v>0.2374275708736886</v>
      </c>
      <c r="P70" s="21">
        <f t="shared" si="2"/>
        <v>0</v>
      </c>
    </row>
    <row r="71" spans="1:16" ht="15" customHeight="1" x14ac:dyDescent="0.2">
      <c r="A71" s="15">
        <v>68</v>
      </c>
      <c r="B71" s="16" t="s">
        <v>208</v>
      </c>
      <c r="C71" s="17" t="s">
        <v>82</v>
      </c>
      <c r="D71" s="18">
        <v>14006372</v>
      </c>
      <c r="E71" s="18">
        <v>456726</v>
      </c>
      <c r="F71" s="18">
        <v>1523757</v>
      </c>
      <c r="G71" s="18">
        <v>4191961</v>
      </c>
      <c r="H71" s="18">
        <v>109548</v>
      </c>
      <c r="I71" s="18">
        <v>0</v>
      </c>
      <c r="J71" s="19">
        <v>20288364</v>
      </c>
      <c r="K71" s="20">
        <f t="shared" si="3"/>
        <v>0.69036478249305855</v>
      </c>
      <c r="L71" s="21">
        <f t="shared" si="3"/>
        <v>2.2511721497110362E-2</v>
      </c>
      <c r="M71" s="21">
        <f t="shared" si="3"/>
        <v>7.5104971499919862E-2</v>
      </c>
      <c r="N71" s="21">
        <f t="shared" si="2"/>
        <v>0.20661897627625372</v>
      </c>
      <c r="O71" s="21">
        <f t="shared" si="2"/>
        <v>5.3995482336574793E-3</v>
      </c>
      <c r="P71" s="21">
        <f t="shared" si="2"/>
        <v>0</v>
      </c>
    </row>
    <row r="72" spans="1:16" ht="15" customHeight="1" x14ac:dyDescent="0.2">
      <c r="A72" s="15">
        <v>69</v>
      </c>
      <c r="B72" s="16" t="s">
        <v>208</v>
      </c>
      <c r="C72" s="17" t="s">
        <v>83</v>
      </c>
      <c r="D72" s="18">
        <v>44205126</v>
      </c>
      <c r="E72" s="18">
        <v>1418260</v>
      </c>
      <c r="F72" s="18">
        <v>886761</v>
      </c>
      <c r="G72" s="18">
        <v>2854281</v>
      </c>
      <c r="H72" s="18">
        <v>5324298</v>
      </c>
      <c r="I72" s="18">
        <v>1313610</v>
      </c>
      <c r="J72" s="19">
        <v>56002336</v>
      </c>
      <c r="K72" s="20">
        <f t="shared" si="3"/>
        <v>0.78934432306538072</v>
      </c>
      <c r="L72" s="21">
        <f t="shared" si="3"/>
        <v>2.5325015013659431E-2</v>
      </c>
      <c r="M72" s="21">
        <f t="shared" si="3"/>
        <v>1.5834357338236748E-2</v>
      </c>
      <c r="N72" s="21">
        <f t="shared" si="2"/>
        <v>5.0967177512023787E-2</v>
      </c>
      <c r="O72" s="21">
        <f t="shared" si="2"/>
        <v>9.5072784106720126E-2</v>
      </c>
      <c r="P72" s="21">
        <f t="shared" si="2"/>
        <v>2.3456342963979217E-2</v>
      </c>
    </row>
    <row r="73" spans="1:16" ht="15" customHeight="1" x14ac:dyDescent="0.2">
      <c r="A73" s="22">
        <v>396</v>
      </c>
      <c r="B73" s="23"/>
      <c r="C73" s="24" t="s">
        <v>84</v>
      </c>
      <c r="D73" s="25">
        <v>308894384</v>
      </c>
      <c r="E73" s="25">
        <v>13008296</v>
      </c>
      <c r="F73" s="25">
        <v>26750798</v>
      </c>
      <c r="G73" s="25">
        <v>27730678</v>
      </c>
      <c r="H73" s="25">
        <v>0</v>
      </c>
      <c r="I73" s="25">
        <v>0</v>
      </c>
      <c r="J73" s="26">
        <v>376384156</v>
      </c>
      <c r="K73" s="27">
        <v>0.82068912592590637</v>
      </c>
      <c r="L73" s="28">
        <v>3.4561221009526237E-2</v>
      </c>
      <c r="M73" s="28">
        <v>7.1073124555221717E-2</v>
      </c>
      <c r="N73" s="28">
        <v>7.3676528509345654E-2</v>
      </c>
      <c r="O73" s="28">
        <v>0</v>
      </c>
      <c r="P73" s="28">
        <v>0</v>
      </c>
    </row>
    <row r="74" spans="1:16" ht="15" customHeight="1" thickBot="1" x14ac:dyDescent="0.25">
      <c r="A74" s="29"/>
      <c r="B74" s="30"/>
      <c r="C74" s="31" t="s">
        <v>85</v>
      </c>
      <c r="D74" s="32">
        <f>SUM(D4:D73)</f>
        <v>6458602469</v>
      </c>
      <c r="E74" s="32">
        <f t="shared" ref="E74:J74" si="4">SUM(E4:E73)</f>
        <v>281172373</v>
      </c>
      <c r="F74" s="32">
        <f t="shared" si="4"/>
        <v>326514378</v>
      </c>
      <c r="G74" s="32">
        <f t="shared" si="4"/>
        <v>719579549</v>
      </c>
      <c r="H74" s="32">
        <f t="shared" si="4"/>
        <v>424913085</v>
      </c>
      <c r="I74" s="32">
        <f t="shared" si="4"/>
        <v>483618953</v>
      </c>
      <c r="J74" s="33">
        <f t="shared" si="4"/>
        <v>8694400807</v>
      </c>
      <c r="K74" s="34">
        <f>IFERROR(D74/$J74,0)</f>
        <v>0.74284618484577758</v>
      </c>
      <c r="L74" s="35">
        <f>IFERROR(E74/$J74,0)</f>
        <v>3.2339476778390948E-2</v>
      </c>
      <c r="M74" s="35">
        <f t="shared" si="3"/>
        <v>3.7554557841078376E-2</v>
      </c>
      <c r="N74" s="35">
        <f t="shared" si="2"/>
        <v>8.2763558406538498E-2</v>
      </c>
      <c r="O74" s="35">
        <f t="shared" si="2"/>
        <v>4.8872037812875586E-2</v>
      </c>
      <c r="P74" s="35">
        <f t="shared" si="2"/>
        <v>5.5624184315338984E-2</v>
      </c>
    </row>
    <row r="75" spans="1:16" ht="8.25" customHeight="1" thickTop="1" x14ac:dyDescent="0.2">
      <c r="A75" s="36"/>
      <c r="B75" s="37"/>
      <c r="C75" s="37"/>
      <c r="D75" s="37"/>
      <c r="E75" s="37"/>
      <c r="F75" s="37"/>
      <c r="G75" s="37"/>
      <c r="H75" s="37"/>
      <c r="I75" s="37"/>
      <c r="J75" s="38"/>
      <c r="K75" s="37"/>
      <c r="L75" s="37"/>
      <c r="M75" s="37"/>
      <c r="N75" s="37"/>
      <c r="O75" s="38"/>
      <c r="P75" s="38"/>
    </row>
    <row r="76" spans="1:16" ht="15" customHeight="1" x14ac:dyDescent="0.2">
      <c r="A76" s="15">
        <v>318001</v>
      </c>
      <c r="B76" s="16" t="s">
        <v>208</v>
      </c>
      <c r="C76" s="17" t="s">
        <v>86</v>
      </c>
      <c r="D76" s="18">
        <v>12900422</v>
      </c>
      <c r="E76" s="18">
        <v>0</v>
      </c>
      <c r="F76" s="18">
        <v>0</v>
      </c>
      <c r="G76" s="18">
        <v>1333948</v>
      </c>
      <c r="H76" s="18">
        <v>811713</v>
      </c>
      <c r="I76" s="18">
        <v>36329</v>
      </c>
      <c r="J76" s="19">
        <v>15082412</v>
      </c>
      <c r="K76" s="20">
        <f t="shared" ref="K76:P79" si="5">IFERROR(D76/$J76,0)</f>
        <v>0.85532884262808895</v>
      </c>
      <c r="L76" s="21">
        <f t="shared" si="5"/>
        <v>0</v>
      </c>
      <c r="M76" s="21">
        <f t="shared" si="5"/>
        <v>0</v>
      </c>
      <c r="N76" s="21">
        <f t="shared" si="5"/>
        <v>8.8443943846647347E-2</v>
      </c>
      <c r="O76" s="21">
        <f t="shared" si="5"/>
        <v>5.381851390878329E-2</v>
      </c>
      <c r="P76" s="21">
        <f t="shared" si="5"/>
        <v>2.4086996164804407E-3</v>
      </c>
    </row>
    <row r="77" spans="1:16" ht="15" customHeight="1" x14ac:dyDescent="0.2">
      <c r="A77" s="15">
        <v>319001</v>
      </c>
      <c r="B77" s="16" t="s">
        <v>208</v>
      </c>
      <c r="C77" s="17" t="s">
        <v>87</v>
      </c>
      <c r="D77" s="18">
        <v>4621885</v>
      </c>
      <c r="E77" s="18">
        <v>349899</v>
      </c>
      <c r="F77" s="18">
        <v>4468</v>
      </c>
      <c r="G77" s="18">
        <v>456257</v>
      </c>
      <c r="H77" s="18">
        <v>0</v>
      </c>
      <c r="I77" s="18">
        <v>0</v>
      </c>
      <c r="J77" s="19">
        <v>5432509</v>
      </c>
      <c r="K77" s="20">
        <f t="shared" si="5"/>
        <v>0.85078275986289209</v>
      </c>
      <c r="L77" s="21">
        <f t="shared" si="5"/>
        <v>6.4408360851311977E-2</v>
      </c>
      <c r="M77" s="21">
        <f t="shared" si="5"/>
        <v>8.2245606956196486E-4</v>
      </c>
      <c r="N77" s="21">
        <f t="shared" si="5"/>
        <v>8.3986423216233966E-2</v>
      </c>
      <c r="O77" s="21">
        <f t="shared" si="5"/>
        <v>0</v>
      </c>
      <c r="P77" s="21">
        <f t="shared" si="5"/>
        <v>0</v>
      </c>
    </row>
    <row r="78" spans="1:16" ht="15" customHeight="1" x14ac:dyDescent="0.2">
      <c r="A78" s="22" t="s">
        <v>88</v>
      </c>
      <c r="B78" s="16" t="s">
        <v>208</v>
      </c>
      <c r="C78" s="24" t="s">
        <v>89</v>
      </c>
      <c r="D78" s="25">
        <v>19709440</v>
      </c>
      <c r="E78" s="25">
        <v>40599</v>
      </c>
      <c r="F78" s="25">
        <v>334315</v>
      </c>
      <c r="G78" s="25">
        <v>2750</v>
      </c>
      <c r="H78" s="25">
        <v>0</v>
      </c>
      <c r="I78" s="25">
        <v>0</v>
      </c>
      <c r="J78" s="26">
        <v>20087104</v>
      </c>
      <c r="K78" s="27">
        <f t="shared" si="5"/>
        <v>0.98119868349364847</v>
      </c>
      <c r="L78" s="28">
        <f t="shared" si="5"/>
        <v>2.0211474984149036E-3</v>
      </c>
      <c r="M78" s="28">
        <f t="shared" si="5"/>
        <v>1.6643265251178069E-2</v>
      </c>
      <c r="N78" s="28">
        <f t="shared" si="5"/>
        <v>1.3690375675856509E-4</v>
      </c>
      <c r="O78" s="28">
        <f t="shared" si="5"/>
        <v>0</v>
      </c>
      <c r="P78" s="28">
        <f t="shared" si="5"/>
        <v>0</v>
      </c>
    </row>
    <row r="79" spans="1:16" ht="15" customHeight="1" thickBot="1" x14ac:dyDescent="0.25">
      <c r="A79" s="29"/>
      <c r="B79" s="30"/>
      <c r="C79" s="31" t="s">
        <v>90</v>
      </c>
      <c r="D79" s="32">
        <f>SUM(D76:D78)</f>
        <v>37231747</v>
      </c>
      <c r="E79" s="32">
        <f t="shared" ref="E79:J79" si="6">SUM(E76:E78)</f>
        <v>390498</v>
      </c>
      <c r="F79" s="32">
        <f t="shared" si="6"/>
        <v>338783</v>
      </c>
      <c r="G79" s="32">
        <f t="shared" si="6"/>
        <v>1792955</v>
      </c>
      <c r="H79" s="32">
        <f t="shared" si="6"/>
        <v>811713</v>
      </c>
      <c r="I79" s="32">
        <f t="shared" si="6"/>
        <v>36329</v>
      </c>
      <c r="J79" s="33">
        <f t="shared" si="6"/>
        <v>40602025</v>
      </c>
      <c r="K79" s="34">
        <f t="shared" si="5"/>
        <v>0.91699236676003226</v>
      </c>
      <c r="L79" s="35">
        <f t="shared" si="5"/>
        <v>9.6176976394650275E-3</v>
      </c>
      <c r="M79" s="35">
        <f t="shared" si="5"/>
        <v>8.3439926949456338E-3</v>
      </c>
      <c r="N79" s="35">
        <f t="shared" si="5"/>
        <v>4.4159250677767922E-2</v>
      </c>
      <c r="O79" s="35">
        <f t="shared" si="5"/>
        <v>1.9991933899848591E-2</v>
      </c>
      <c r="P79" s="35">
        <f t="shared" si="5"/>
        <v>8.947583279405399E-4</v>
      </c>
    </row>
    <row r="80" spans="1:16" ht="8.25" customHeight="1" thickTop="1" x14ac:dyDescent="0.2">
      <c r="A80" s="36"/>
      <c r="B80" s="37"/>
      <c r="C80" s="37"/>
      <c r="D80" s="37"/>
      <c r="E80" s="37"/>
      <c r="F80" s="37"/>
      <c r="G80" s="37"/>
      <c r="H80" s="37"/>
      <c r="I80" s="37"/>
      <c r="J80" s="38"/>
      <c r="K80" s="37"/>
      <c r="L80" s="37"/>
      <c r="M80" s="37"/>
      <c r="N80" s="37"/>
      <c r="O80" s="38"/>
      <c r="P80" s="38"/>
    </row>
    <row r="81" spans="1:16" ht="15" customHeight="1" x14ac:dyDescent="0.2">
      <c r="A81" s="8">
        <v>321001</v>
      </c>
      <c r="B81" s="9" t="s">
        <v>208</v>
      </c>
      <c r="C81" s="10" t="s">
        <v>91</v>
      </c>
      <c r="D81" s="11">
        <v>2872027</v>
      </c>
      <c r="E81" s="11">
        <v>52224</v>
      </c>
      <c r="F81" s="11">
        <v>181264</v>
      </c>
      <c r="G81" s="11">
        <v>286898</v>
      </c>
      <c r="H81" s="11">
        <v>0</v>
      </c>
      <c r="I81" s="11">
        <v>0</v>
      </c>
      <c r="J81" s="12">
        <v>3392413</v>
      </c>
      <c r="K81" s="13">
        <f t="shared" ref="K81:P122" si="7">IFERROR(D81/$J81,0)</f>
        <v>0.84660299320866883</v>
      </c>
      <c r="L81" s="14">
        <f t="shared" si="7"/>
        <v>1.5394352043810703E-2</v>
      </c>
      <c r="M81" s="14">
        <f t="shared" si="7"/>
        <v>5.343217350010155E-2</v>
      </c>
      <c r="N81" s="14">
        <f t="shared" si="7"/>
        <v>8.4570481247418866E-2</v>
      </c>
      <c r="O81" s="14">
        <f t="shared" si="7"/>
        <v>0</v>
      </c>
      <c r="P81" s="14">
        <f t="shared" si="7"/>
        <v>0</v>
      </c>
    </row>
    <row r="82" spans="1:16" ht="15" customHeight="1" x14ac:dyDescent="0.2">
      <c r="A82" s="15">
        <v>329001</v>
      </c>
      <c r="B82" s="16" t="s">
        <v>208</v>
      </c>
      <c r="C82" s="17" t="s">
        <v>92</v>
      </c>
      <c r="D82" s="18">
        <v>3237240</v>
      </c>
      <c r="E82" s="18">
        <v>60972</v>
      </c>
      <c r="F82" s="18">
        <v>189619</v>
      </c>
      <c r="G82" s="18">
        <v>345410</v>
      </c>
      <c r="H82" s="18">
        <v>133257</v>
      </c>
      <c r="I82" s="18">
        <v>31505</v>
      </c>
      <c r="J82" s="19">
        <v>3998003</v>
      </c>
      <c r="K82" s="20">
        <f t="shared" si="7"/>
        <v>0.80971424983923224</v>
      </c>
      <c r="L82" s="21">
        <f t="shared" si="7"/>
        <v>1.5250613868974085E-2</v>
      </c>
      <c r="M82" s="21">
        <f t="shared" si="7"/>
        <v>4.7428428643000016E-2</v>
      </c>
      <c r="N82" s="21">
        <f t="shared" si="7"/>
        <v>8.6395633019785131E-2</v>
      </c>
      <c r="O82" s="21">
        <f t="shared" si="7"/>
        <v>3.3330890447055693E-2</v>
      </c>
      <c r="P82" s="21">
        <f t="shared" si="7"/>
        <v>7.8801841819528401E-3</v>
      </c>
    </row>
    <row r="83" spans="1:16" ht="15" customHeight="1" x14ac:dyDescent="0.2">
      <c r="A83" s="15">
        <v>331001</v>
      </c>
      <c r="B83" s="16" t="s">
        <v>208</v>
      </c>
      <c r="C83" s="17" t="s">
        <v>93</v>
      </c>
      <c r="D83" s="18">
        <v>12020910</v>
      </c>
      <c r="E83" s="18">
        <v>153215</v>
      </c>
      <c r="F83" s="18">
        <v>489043</v>
      </c>
      <c r="G83" s="18">
        <v>690064</v>
      </c>
      <c r="H83" s="18">
        <v>0</v>
      </c>
      <c r="I83" s="18">
        <v>0</v>
      </c>
      <c r="J83" s="19">
        <v>13353232</v>
      </c>
      <c r="K83" s="20">
        <f t="shared" si="7"/>
        <v>0.90022475457627038</v>
      </c>
      <c r="L83" s="21">
        <f t="shared" si="7"/>
        <v>1.1474001200608212E-2</v>
      </c>
      <c r="M83" s="21">
        <f t="shared" si="7"/>
        <v>3.6623567987136001E-2</v>
      </c>
      <c r="N83" s="21">
        <f t="shared" si="7"/>
        <v>5.1677676235985417E-2</v>
      </c>
      <c r="O83" s="21">
        <f t="shared" si="7"/>
        <v>0</v>
      </c>
      <c r="P83" s="21">
        <f t="shared" si="7"/>
        <v>0</v>
      </c>
    </row>
    <row r="84" spans="1:16" ht="15" customHeight="1" x14ac:dyDescent="0.2">
      <c r="A84" s="15">
        <v>333001</v>
      </c>
      <c r="B84" s="16" t="s">
        <v>208</v>
      </c>
      <c r="C84" s="17" t="s">
        <v>94</v>
      </c>
      <c r="D84" s="18">
        <v>5734042</v>
      </c>
      <c r="E84" s="18">
        <v>142449</v>
      </c>
      <c r="F84" s="18">
        <v>237152</v>
      </c>
      <c r="G84" s="18">
        <v>204413</v>
      </c>
      <c r="H84" s="18">
        <v>0</v>
      </c>
      <c r="I84" s="18">
        <v>0</v>
      </c>
      <c r="J84" s="19">
        <v>6318056</v>
      </c>
      <c r="K84" s="20">
        <f t="shared" si="7"/>
        <v>0.90756428876223949</v>
      </c>
      <c r="L84" s="21">
        <f t="shared" si="7"/>
        <v>2.2546333872317689E-2</v>
      </c>
      <c r="M84" s="21">
        <f t="shared" si="7"/>
        <v>3.7535596392308017E-2</v>
      </c>
      <c r="N84" s="21">
        <f t="shared" si="7"/>
        <v>3.2353780973134773E-2</v>
      </c>
      <c r="O84" s="21">
        <f t="shared" si="7"/>
        <v>0</v>
      </c>
      <c r="P84" s="21">
        <f t="shared" si="7"/>
        <v>0</v>
      </c>
    </row>
    <row r="85" spans="1:16" ht="15" customHeight="1" x14ac:dyDescent="0.2">
      <c r="A85" s="22">
        <v>336001</v>
      </c>
      <c r="B85" s="23" t="s">
        <v>208</v>
      </c>
      <c r="C85" s="39" t="s">
        <v>95</v>
      </c>
      <c r="D85" s="25">
        <v>7512642</v>
      </c>
      <c r="E85" s="25">
        <v>139634</v>
      </c>
      <c r="F85" s="25">
        <v>348231</v>
      </c>
      <c r="G85" s="25">
        <v>409248</v>
      </c>
      <c r="H85" s="25">
        <v>0</v>
      </c>
      <c r="I85" s="25">
        <v>0</v>
      </c>
      <c r="J85" s="26">
        <v>8409755</v>
      </c>
      <c r="K85" s="27">
        <f t="shared" si="7"/>
        <v>0.89332471635618393</v>
      </c>
      <c r="L85" s="28">
        <f t="shared" si="7"/>
        <v>1.6603813071843353E-2</v>
      </c>
      <c r="M85" s="28">
        <f t="shared" si="7"/>
        <v>4.1407983942457302E-2</v>
      </c>
      <c r="N85" s="28">
        <f t="shared" si="7"/>
        <v>4.8663486629515369E-2</v>
      </c>
      <c r="O85" s="28">
        <f t="shared" si="7"/>
        <v>0</v>
      </c>
      <c r="P85" s="28">
        <f t="shared" si="7"/>
        <v>0</v>
      </c>
    </row>
    <row r="86" spans="1:16" ht="15" customHeight="1" x14ac:dyDescent="0.2">
      <c r="A86" s="8">
        <v>337001</v>
      </c>
      <c r="B86" s="9" t="s">
        <v>208</v>
      </c>
      <c r="C86" s="40" t="s">
        <v>96</v>
      </c>
      <c r="D86" s="11">
        <v>14208934</v>
      </c>
      <c r="E86" s="11">
        <v>159417</v>
      </c>
      <c r="F86" s="11">
        <v>473035</v>
      </c>
      <c r="G86" s="11">
        <v>515632</v>
      </c>
      <c r="H86" s="11">
        <v>0</v>
      </c>
      <c r="I86" s="11">
        <v>0</v>
      </c>
      <c r="J86" s="12">
        <v>15357018</v>
      </c>
      <c r="K86" s="13">
        <f t="shared" si="7"/>
        <v>0.92524043404780798</v>
      </c>
      <c r="L86" s="14">
        <f t="shared" si="7"/>
        <v>1.0380726258183717E-2</v>
      </c>
      <c r="M86" s="14">
        <f t="shared" si="7"/>
        <v>3.0802529501495667E-2</v>
      </c>
      <c r="N86" s="14">
        <f t="shared" si="7"/>
        <v>3.3576310192512636E-2</v>
      </c>
      <c r="O86" s="14">
        <f t="shared" si="7"/>
        <v>0</v>
      </c>
      <c r="P86" s="14">
        <f t="shared" si="7"/>
        <v>0</v>
      </c>
    </row>
    <row r="87" spans="1:16" ht="15" customHeight="1" x14ac:dyDescent="0.2">
      <c r="A87" s="15">
        <v>340001</v>
      </c>
      <c r="B87" s="16" t="s">
        <v>208</v>
      </c>
      <c r="C87" s="41" t="s">
        <v>97</v>
      </c>
      <c r="D87" s="18">
        <v>1242977</v>
      </c>
      <c r="E87" s="18">
        <v>47385</v>
      </c>
      <c r="F87" s="18">
        <v>31225</v>
      </c>
      <c r="G87" s="18">
        <v>661</v>
      </c>
      <c r="H87" s="18">
        <v>0</v>
      </c>
      <c r="I87" s="18">
        <v>0</v>
      </c>
      <c r="J87" s="19">
        <v>1322248</v>
      </c>
      <c r="K87" s="20">
        <f t="shared" si="7"/>
        <v>0.9400483116631676</v>
      </c>
      <c r="L87" s="21">
        <f t="shared" si="7"/>
        <v>3.5836696292979836E-2</v>
      </c>
      <c r="M87" s="21">
        <f t="shared" si="7"/>
        <v>2.3615085823536885E-2</v>
      </c>
      <c r="N87" s="21">
        <f t="shared" si="7"/>
        <v>4.9990622031570475E-4</v>
      </c>
      <c r="O87" s="21">
        <f t="shared" si="7"/>
        <v>0</v>
      </c>
      <c r="P87" s="21">
        <f t="shared" si="7"/>
        <v>0</v>
      </c>
    </row>
    <row r="88" spans="1:16" ht="15" customHeight="1" x14ac:dyDescent="0.2">
      <c r="A88" s="15">
        <v>341001</v>
      </c>
      <c r="B88" s="16" t="s">
        <v>208</v>
      </c>
      <c r="C88" s="17" t="s">
        <v>98</v>
      </c>
      <c r="D88" s="18">
        <v>7329859</v>
      </c>
      <c r="E88" s="18">
        <v>160053</v>
      </c>
      <c r="F88" s="18">
        <v>335709</v>
      </c>
      <c r="G88" s="18">
        <v>399692</v>
      </c>
      <c r="H88" s="18">
        <v>811035</v>
      </c>
      <c r="I88" s="18">
        <v>971619</v>
      </c>
      <c r="J88" s="19">
        <v>10007967</v>
      </c>
      <c r="K88" s="20">
        <f t="shared" si="7"/>
        <v>0.73240239501189397</v>
      </c>
      <c r="L88" s="21">
        <f t="shared" si="7"/>
        <v>1.5992558728461035E-2</v>
      </c>
      <c r="M88" s="21">
        <f t="shared" si="7"/>
        <v>3.3544175355494275E-2</v>
      </c>
      <c r="N88" s="21">
        <f t="shared" si="7"/>
        <v>3.9937381887849947E-2</v>
      </c>
      <c r="O88" s="21">
        <f t="shared" si="7"/>
        <v>8.1038936279466151E-2</v>
      </c>
      <c r="P88" s="21">
        <f t="shared" si="7"/>
        <v>9.708455273683457E-2</v>
      </c>
    </row>
    <row r="89" spans="1:16" ht="15" customHeight="1" x14ac:dyDescent="0.2">
      <c r="A89" s="15">
        <v>343001</v>
      </c>
      <c r="B89" s="16" t="s">
        <v>208</v>
      </c>
      <c r="C89" s="41" t="s">
        <v>99</v>
      </c>
      <c r="D89" s="18">
        <v>4662232</v>
      </c>
      <c r="E89" s="18">
        <v>77197</v>
      </c>
      <c r="F89" s="18">
        <v>288303</v>
      </c>
      <c r="G89" s="18">
        <v>4781</v>
      </c>
      <c r="H89" s="18">
        <v>0</v>
      </c>
      <c r="I89" s="18">
        <v>0</v>
      </c>
      <c r="J89" s="19">
        <v>5032513</v>
      </c>
      <c r="K89" s="20">
        <f t="shared" si="7"/>
        <v>0.92642224669861761</v>
      </c>
      <c r="L89" s="21">
        <f t="shared" si="7"/>
        <v>1.5339652376456852E-2</v>
      </c>
      <c r="M89" s="21">
        <f t="shared" si="7"/>
        <v>5.7288078540482658E-2</v>
      </c>
      <c r="N89" s="21">
        <f t="shared" si="7"/>
        <v>9.5002238444292142E-4</v>
      </c>
      <c r="O89" s="21">
        <f t="shared" si="7"/>
        <v>0</v>
      </c>
      <c r="P89" s="21">
        <f t="shared" si="7"/>
        <v>0</v>
      </c>
    </row>
    <row r="90" spans="1:16" ht="15" customHeight="1" x14ac:dyDescent="0.2">
      <c r="A90" s="22">
        <v>344001</v>
      </c>
      <c r="B90" s="23" t="s">
        <v>208</v>
      </c>
      <c r="C90" s="39" t="s">
        <v>100</v>
      </c>
      <c r="D90" s="25">
        <v>5702913</v>
      </c>
      <c r="E90" s="25">
        <v>110199</v>
      </c>
      <c r="F90" s="25">
        <v>278771</v>
      </c>
      <c r="G90" s="25">
        <v>143819</v>
      </c>
      <c r="H90" s="25">
        <v>0</v>
      </c>
      <c r="I90" s="25">
        <v>0</v>
      </c>
      <c r="J90" s="26">
        <v>6235702</v>
      </c>
      <c r="K90" s="27">
        <f t="shared" si="7"/>
        <v>0.91455829672425015</v>
      </c>
      <c r="L90" s="28">
        <f t="shared" si="7"/>
        <v>1.7672268495191077E-2</v>
      </c>
      <c r="M90" s="28">
        <f t="shared" si="7"/>
        <v>4.4705632180626974E-2</v>
      </c>
      <c r="N90" s="28">
        <f t="shared" si="7"/>
        <v>2.306380259993181E-2</v>
      </c>
      <c r="O90" s="28">
        <f t="shared" si="7"/>
        <v>0</v>
      </c>
      <c r="P90" s="28">
        <f t="shared" si="7"/>
        <v>0</v>
      </c>
    </row>
    <row r="91" spans="1:16" ht="15" customHeight="1" x14ac:dyDescent="0.2">
      <c r="A91" s="8">
        <v>345001</v>
      </c>
      <c r="B91" s="9" t="s">
        <v>208</v>
      </c>
      <c r="C91" s="10" t="s">
        <v>101</v>
      </c>
      <c r="D91" s="11">
        <v>15328561</v>
      </c>
      <c r="E91" s="11">
        <v>445455</v>
      </c>
      <c r="F91" s="11">
        <v>960051</v>
      </c>
      <c r="G91" s="11">
        <v>0</v>
      </c>
      <c r="H91" s="11">
        <v>0</v>
      </c>
      <c r="I91" s="11">
        <v>0</v>
      </c>
      <c r="J91" s="12">
        <v>16734067</v>
      </c>
      <c r="K91" s="13">
        <f t="shared" si="7"/>
        <v>0.91600930007032955</v>
      </c>
      <c r="L91" s="14">
        <f t="shared" si="7"/>
        <v>2.6619649604605982E-2</v>
      </c>
      <c r="M91" s="14">
        <f t="shared" si="7"/>
        <v>5.7371050325064434E-2</v>
      </c>
      <c r="N91" s="14">
        <f t="shared" si="7"/>
        <v>0</v>
      </c>
      <c r="O91" s="14">
        <f t="shared" si="7"/>
        <v>0</v>
      </c>
      <c r="P91" s="14">
        <f t="shared" si="7"/>
        <v>0</v>
      </c>
    </row>
    <row r="92" spans="1:16" ht="15" customHeight="1" x14ac:dyDescent="0.2">
      <c r="A92" s="15">
        <v>346001</v>
      </c>
      <c r="B92" s="16" t="s">
        <v>208</v>
      </c>
      <c r="C92" s="17" t="s">
        <v>102</v>
      </c>
      <c r="D92" s="18">
        <v>7673013</v>
      </c>
      <c r="E92" s="18">
        <v>149425</v>
      </c>
      <c r="F92" s="18">
        <v>368248</v>
      </c>
      <c r="G92" s="18">
        <v>432656</v>
      </c>
      <c r="H92" s="18">
        <v>1371744</v>
      </c>
      <c r="I92" s="18">
        <v>0</v>
      </c>
      <c r="J92" s="19">
        <v>9995086</v>
      </c>
      <c r="K92" s="20">
        <f t="shared" si="7"/>
        <v>0.76767853723319635</v>
      </c>
      <c r="L92" s="21">
        <f t="shared" si="7"/>
        <v>1.49498463544986E-2</v>
      </c>
      <c r="M92" s="21">
        <f t="shared" si="7"/>
        <v>3.6842904603322076E-2</v>
      </c>
      <c r="N92" s="21">
        <f t="shared" si="7"/>
        <v>4.3286871168492197E-2</v>
      </c>
      <c r="O92" s="21">
        <f t="shared" si="7"/>
        <v>0.13724184064049075</v>
      </c>
      <c r="P92" s="21">
        <f t="shared" si="7"/>
        <v>0</v>
      </c>
    </row>
    <row r="93" spans="1:16" ht="15" customHeight="1" x14ac:dyDescent="0.2">
      <c r="A93" s="15">
        <v>347001</v>
      </c>
      <c r="B93" s="16" t="s">
        <v>208</v>
      </c>
      <c r="C93" s="41" t="s">
        <v>103</v>
      </c>
      <c r="D93" s="18">
        <v>8907262</v>
      </c>
      <c r="E93" s="18">
        <v>119384</v>
      </c>
      <c r="F93" s="18">
        <v>233936</v>
      </c>
      <c r="G93" s="18">
        <v>447854</v>
      </c>
      <c r="H93" s="18">
        <v>0</v>
      </c>
      <c r="I93" s="18">
        <v>0</v>
      </c>
      <c r="J93" s="19">
        <v>9708436</v>
      </c>
      <c r="K93" s="20">
        <f t="shared" si="7"/>
        <v>0.91747651217971671</v>
      </c>
      <c r="L93" s="21">
        <f t="shared" si="7"/>
        <v>1.2296934336282383E-2</v>
      </c>
      <c r="M93" s="21">
        <f t="shared" si="7"/>
        <v>2.4096157197719591E-2</v>
      </c>
      <c r="N93" s="21">
        <f t="shared" si="7"/>
        <v>4.6130396286281336E-2</v>
      </c>
      <c r="O93" s="21">
        <f t="shared" si="7"/>
        <v>0</v>
      </c>
      <c r="P93" s="21">
        <f t="shared" si="7"/>
        <v>0</v>
      </c>
    </row>
    <row r="94" spans="1:16" ht="15" customHeight="1" x14ac:dyDescent="0.2">
      <c r="A94" s="15">
        <v>348001</v>
      </c>
      <c r="B94" s="16" t="s">
        <v>208</v>
      </c>
      <c r="C94" s="17" t="s">
        <v>104</v>
      </c>
      <c r="D94" s="18">
        <v>8782966</v>
      </c>
      <c r="E94" s="18">
        <v>147436</v>
      </c>
      <c r="F94" s="18">
        <v>141376</v>
      </c>
      <c r="G94" s="18">
        <v>326208</v>
      </c>
      <c r="H94" s="18">
        <v>0</v>
      </c>
      <c r="I94" s="18">
        <v>0</v>
      </c>
      <c r="J94" s="19">
        <v>9397986</v>
      </c>
      <c r="K94" s="20">
        <f t="shared" si="7"/>
        <v>0.9345583191973259</v>
      </c>
      <c r="L94" s="21">
        <f t="shared" si="7"/>
        <v>1.5688042097530257E-2</v>
      </c>
      <c r="M94" s="21">
        <f t="shared" si="7"/>
        <v>1.5043223090564297E-2</v>
      </c>
      <c r="N94" s="21">
        <f t="shared" si="7"/>
        <v>3.4710415614579548E-2</v>
      </c>
      <c r="O94" s="21">
        <f t="shared" si="7"/>
        <v>0</v>
      </c>
      <c r="P94" s="21">
        <f t="shared" si="7"/>
        <v>0</v>
      </c>
    </row>
    <row r="95" spans="1:16" ht="15" customHeight="1" x14ac:dyDescent="0.2">
      <c r="A95" s="22" t="s">
        <v>105</v>
      </c>
      <c r="B95" s="23" t="s">
        <v>208</v>
      </c>
      <c r="C95" s="39" t="s">
        <v>106</v>
      </c>
      <c r="D95" s="25">
        <v>844613</v>
      </c>
      <c r="E95" s="25">
        <v>9221</v>
      </c>
      <c r="F95" s="25">
        <v>28354</v>
      </c>
      <c r="G95" s="25">
        <v>209884</v>
      </c>
      <c r="H95" s="25">
        <v>0</v>
      </c>
      <c r="I95" s="25">
        <v>0</v>
      </c>
      <c r="J95" s="26">
        <v>1092072</v>
      </c>
      <c r="K95" s="27">
        <f t="shared" si="7"/>
        <v>0.77340413452592871</v>
      </c>
      <c r="L95" s="28">
        <f t="shared" si="7"/>
        <v>8.4435824744156056E-3</v>
      </c>
      <c r="M95" s="28">
        <f t="shared" si="7"/>
        <v>2.5963489586767172E-2</v>
      </c>
      <c r="N95" s="28">
        <f t="shared" si="7"/>
        <v>0.19218879341288853</v>
      </c>
      <c r="O95" s="28">
        <f t="shared" si="7"/>
        <v>0</v>
      </c>
      <c r="P95" s="28">
        <f t="shared" si="7"/>
        <v>0</v>
      </c>
    </row>
    <row r="96" spans="1:16" ht="15" customHeight="1" x14ac:dyDescent="0.2">
      <c r="A96" s="8" t="s">
        <v>107</v>
      </c>
      <c r="B96" s="9" t="s">
        <v>208</v>
      </c>
      <c r="C96" s="10" t="s">
        <v>108</v>
      </c>
      <c r="D96" s="11">
        <v>2663696</v>
      </c>
      <c r="E96" s="11">
        <v>118531</v>
      </c>
      <c r="F96" s="11">
        <v>169391</v>
      </c>
      <c r="G96" s="11">
        <v>17242</v>
      </c>
      <c r="H96" s="11">
        <v>0</v>
      </c>
      <c r="I96" s="11">
        <v>0</v>
      </c>
      <c r="J96" s="12">
        <v>2968860</v>
      </c>
      <c r="K96" s="13">
        <f t="shared" si="7"/>
        <v>0.89721172436558139</v>
      </c>
      <c r="L96" s="14">
        <f t="shared" si="7"/>
        <v>3.9924752261810928E-2</v>
      </c>
      <c r="M96" s="14">
        <f t="shared" si="7"/>
        <v>5.7055906981130805E-2</v>
      </c>
      <c r="N96" s="14">
        <f t="shared" si="7"/>
        <v>5.8076163914768629E-3</v>
      </c>
      <c r="O96" s="14">
        <f t="shared" si="7"/>
        <v>0</v>
      </c>
      <c r="P96" s="14">
        <f t="shared" si="7"/>
        <v>0</v>
      </c>
    </row>
    <row r="97" spans="1:16" ht="15" customHeight="1" x14ac:dyDescent="0.2">
      <c r="A97" s="15" t="s">
        <v>109</v>
      </c>
      <c r="B97" s="16" t="s">
        <v>208</v>
      </c>
      <c r="C97" s="17" t="s">
        <v>110</v>
      </c>
      <c r="D97" s="18">
        <v>6224789</v>
      </c>
      <c r="E97" s="18">
        <v>113596</v>
      </c>
      <c r="F97" s="18">
        <v>401159</v>
      </c>
      <c r="G97" s="18">
        <v>423117</v>
      </c>
      <c r="H97" s="18">
        <v>0</v>
      </c>
      <c r="I97" s="18">
        <v>0</v>
      </c>
      <c r="J97" s="19">
        <v>7162661</v>
      </c>
      <c r="K97" s="20">
        <f t="shared" si="7"/>
        <v>0.8690609537433085</v>
      </c>
      <c r="L97" s="21">
        <f t="shared" si="7"/>
        <v>1.5859468987852419E-2</v>
      </c>
      <c r="M97" s="21">
        <f t="shared" si="7"/>
        <v>5.6006978412073388E-2</v>
      </c>
      <c r="N97" s="21">
        <f t="shared" si="7"/>
        <v>5.9072598856765662E-2</v>
      </c>
      <c r="O97" s="21">
        <f t="shared" si="7"/>
        <v>0</v>
      </c>
      <c r="P97" s="21">
        <f t="shared" si="7"/>
        <v>0</v>
      </c>
    </row>
    <row r="98" spans="1:16" ht="15" customHeight="1" x14ac:dyDescent="0.2">
      <c r="A98" s="15" t="s">
        <v>111</v>
      </c>
      <c r="B98" s="16" t="s">
        <v>208</v>
      </c>
      <c r="C98" s="17" t="s">
        <v>112</v>
      </c>
      <c r="D98" s="18">
        <v>467755</v>
      </c>
      <c r="E98" s="18">
        <v>146231</v>
      </c>
      <c r="F98" s="18">
        <v>0</v>
      </c>
      <c r="G98" s="18">
        <v>0</v>
      </c>
      <c r="H98" s="18">
        <v>0</v>
      </c>
      <c r="I98" s="18">
        <v>0</v>
      </c>
      <c r="J98" s="19">
        <v>613986</v>
      </c>
      <c r="K98" s="20">
        <f t="shared" si="7"/>
        <v>0.76183333170463174</v>
      </c>
      <c r="L98" s="21">
        <f t="shared" si="7"/>
        <v>0.23816666829536831</v>
      </c>
      <c r="M98" s="21">
        <f t="shared" si="7"/>
        <v>0</v>
      </c>
      <c r="N98" s="21">
        <f t="shared" si="7"/>
        <v>0</v>
      </c>
      <c r="O98" s="21">
        <f t="shared" si="7"/>
        <v>0</v>
      </c>
      <c r="P98" s="21">
        <f t="shared" si="7"/>
        <v>0</v>
      </c>
    </row>
    <row r="99" spans="1:16" ht="15" customHeight="1" x14ac:dyDescent="0.2">
      <c r="A99" s="15" t="s">
        <v>113</v>
      </c>
      <c r="B99" s="16" t="s">
        <v>208</v>
      </c>
      <c r="C99" s="17" t="s">
        <v>114</v>
      </c>
      <c r="D99" s="18">
        <v>3246523</v>
      </c>
      <c r="E99" s="18">
        <v>354928</v>
      </c>
      <c r="F99" s="18">
        <v>369030</v>
      </c>
      <c r="G99" s="18">
        <v>348799</v>
      </c>
      <c r="H99" s="18">
        <v>0</v>
      </c>
      <c r="I99" s="18">
        <v>0</v>
      </c>
      <c r="J99" s="19">
        <v>4319280</v>
      </c>
      <c r="K99" s="20">
        <f t="shared" si="7"/>
        <v>0.75163522624141066</v>
      </c>
      <c r="L99" s="21">
        <f t="shared" si="7"/>
        <v>8.2172954751717875E-2</v>
      </c>
      <c r="M99" s="21">
        <f t="shared" si="7"/>
        <v>8.5437850752903263E-2</v>
      </c>
      <c r="N99" s="21">
        <f t="shared" si="7"/>
        <v>8.0753968253968259E-2</v>
      </c>
      <c r="O99" s="21">
        <f t="shared" si="7"/>
        <v>0</v>
      </c>
      <c r="P99" s="21">
        <f t="shared" si="7"/>
        <v>0</v>
      </c>
    </row>
    <row r="100" spans="1:16" ht="15" customHeight="1" x14ac:dyDescent="0.2">
      <c r="A100" s="22" t="s">
        <v>115</v>
      </c>
      <c r="B100" s="23" t="s">
        <v>208</v>
      </c>
      <c r="C100" s="39" t="s">
        <v>116</v>
      </c>
      <c r="D100" s="25">
        <v>6209961</v>
      </c>
      <c r="E100" s="25">
        <v>92110</v>
      </c>
      <c r="F100" s="25">
        <v>372509</v>
      </c>
      <c r="G100" s="25">
        <v>403049</v>
      </c>
      <c r="H100" s="25">
        <v>0</v>
      </c>
      <c r="I100" s="25">
        <v>0</v>
      </c>
      <c r="J100" s="26">
        <v>7077629</v>
      </c>
      <c r="K100" s="27">
        <f t="shared" si="7"/>
        <v>0.87740696778539817</v>
      </c>
      <c r="L100" s="28">
        <f t="shared" si="7"/>
        <v>1.3014245307291467E-2</v>
      </c>
      <c r="M100" s="28">
        <f t="shared" si="7"/>
        <v>5.2631891273193322E-2</v>
      </c>
      <c r="N100" s="28">
        <f t="shared" si="7"/>
        <v>5.694689563411702E-2</v>
      </c>
      <c r="O100" s="28">
        <f t="shared" si="7"/>
        <v>0</v>
      </c>
      <c r="P100" s="28">
        <f t="shared" si="7"/>
        <v>0</v>
      </c>
    </row>
    <row r="101" spans="1:16" ht="15" customHeight="1" x14ac:dyDescent="0.2">
      <c r="A101" s="8" t="s">
        <v>117</v>
      </c>
      <c r="B101" s="9" t="s">
        <v>208</v>
      </c>
      <c r="C101" s="10" t="s">
        <v>118</v>
      </c>
      <c r="D101" s="11">
        <v>4552849</v>
      </c>
      <c r="E101" s="11">
        <v>78772</v>
      </c>
      <c r="F101" s="11">
        <v>303016</v>
      </c>
      <c r="G101" s="11">
        <v>209206</v>
      </c>
      <c r="H101" s="11">
        <v>0</v>
      </c>
      <c r="I101" s="11">
        <v>0</v>
      </c>
      <c r="J101" s="12">
        <v>5143843</v>
      </c>
      <c r="K101" s="13">
        <f t="shared" si="7"/>
        <v>0.8851065244409676</v>
      </c>
      <c r="L101" s="14">
        <f t="shared" si="7"/>
        <v>1.5313842199305072E-2</v>
      </c>
      <c r="M101" s="14">
        <f t="shared" si="7"/>
        <v>5.8908485348405849E-2</v>
      </c>
      <c r="N101" s="14">
        <f t="shared" si="7"/>
        <v>4.0671148011321497E-2</v>
      </c>
      <c r="O101" s="14">
        <f t="shared" si="7"/>
        <v>0</v>
      </c>
      <c r="P101" s="14">
        <f t="shared" si="7"/>
        <v>0</v>
      </c>
    </row>
    <row r="102" spans="1:16" ht="15" customHeight="1" x14ac:dyDescent="0.2">
      <c r="A102" s="15" t="s">
        <v>119</v>
      </c>
      <c r="B102" s="16" t="s">
        <v>208</v>
      </c>
      <c r="C102" s="17" t="s">
        <v>120</v>
      </c>
      <c r="D102" s="18">
        <v>998303</v>
      </c>
      <c r="E102" s="18">
        <v>71997</v>
      </c>
      <c r="F102" s="18">
        <v>36849</v>
      </c>
      <c r="G102" s="18">
        <v>79462</v>
      </c>
      <c r="H102" s="18">
        <v>0</v>
      </c>
      <c r="I102" s="18">
        <v>0</v>
      </c>
      <c r="J102" s="19">
        <v>1186611</v>
      </c>
      <c r="K102" s="20">
        <f t="shared" si="7"/>
        <v>0.84130603879451649</v>
      </c>
      <c r="L102" s="21">
        <f t="shared" si="7"/>
        <v>6.0674475459944331E-2</v>
      </c>
      <c r="M102" s="21">
        <f t="shared" si="7"/>
        <v>3.1053984835805501E-2</v>
      </c>
      <c r="N102" s="21">
        <f t="shared" si="7"/>
        <v>6.6965500909733688E-2</v>
      </c>
      <c r="O102" s="21">
        <f t="shared" si="7"/>
        <v>0</v>
      </c>
      <c r="P102" s="21">
        <f t="shared" si="7"/>
        <v>0</v>
      </c>
    </row>
    <row r="103" spans="1:16" ht="15" customHeight="1" x14ac:dyDescent="0.2">
      <c r="A103" s="15" t="s">
        <v>121</v>
      </c>
      <c r="B103" s="16" t="s">
        <v>208</v>
      </c>
      <c r="C103" s="17" t="s">
        <v>122</v>
      </c>
      <c r="D103" s="18">
        <v>1484526</v>
      </c>
      <c r="E103" s="18">
        <v>18878</v>
      </c>
      <c r="F103" s="18">
        <v>62086</v>
      </c>
      <c r="G103" s="18">
        <v>93083</v>
      </c>
      <c r="H103" s="18">
        <v>0</v>
      </c>
      <c r="I103" s="18">
        <v>0</v>
      </c>
      <c r="J103" s="19">
        <v>1658573</v>
      </c>
      <c r="K103" s="20">
        <f t="shared" si="7"/>
        <v>0.89506220106079137</v>
      </c>
      <c r="L103" s="21">
        <f t="shared" si="7"/>
        <v>1.1382073625942301E-2</v>
      </c>
      <c r="M103" s="21">
        <f t="shared" si="7"/>
        <v>3.7433383999377776E-2</v>
      </c>
      <c r="N103" s="21">
        <f t="shared" si="7"/>
        <v>5.6122341313888505E-2</v>
      </c>
      <c r="O103" s="21">
        <f t="shared" si="7"/>
        <v>0</v>
      </c>
      <c r="P103" s="21">
        <f t="shared" si="7"/>
        <v>0</v>
      </c>
    </row>
    <row r="104" spans="1:16" ht="15" customHeight="1" x14ac:dyDescent="0.2">
      <c r="A104" s="15" t="s">
        <v>123</v>
      </c>
      <c r="B104" s="16" t="s">
        <v>208</v>
      </c>
      <c r="C104" s="17" t="s">
        <v>124</v>
      </c>
      <c r="D104" s="18">
        <v>4306892</v>
      </c>
      <c r="E104" s="18">
        <v>74772</v>
      </c>
      <c r="F104" s="18">
        <v>220639</v>
      </c>
      <c r="G104" s="18">
        <v>0</v>
      </c>
      <c r="H104" s="18">
        <v>0</v>
      </c>
      <c r="I104" s="18">
        <v>0</v>
      </c>
      <c r="J104" s="19">
        <v>4602303</v>
      </c>
      <c r="K104" s="20">
        <f t="shared" si="7"/>
        <v>0.93581235307627508</v>
      </c>
      <c r="L104" s="21">
        <f t="shared" si="7"/>
        <v>1.6246648688710848E-2</v>
      </c>
      <c r="M104" s="21">
        <f t="shared" si="7"/>
        <v>4.7940998235014076E-2</v>
      </c>
      <c r="N104" s="21">
        <f t="shared" si="7"/>
        <v>0</v>
      </c>
      <c r="O104" s="21">
        <f t="shared" si="7"/>
        <v>0</v>
      </c>
      <c r="P104" s="21">
        <f t="shared" si="7"/>
        <v>0</v>
      </c>
    </row>
    <row r="105" spans="1:16" ht="15" customHeight="1" x14ac:dyDescent="0.2">
      <c r="A105" s="22" t="s">
        <v>125</v>
      </c>
      <c r="B105" s="23" t="s">
        <v>208</v>
      </c>
      <c r="C105" s="39" t="s">
        <v>126</v>
      </c>
      <c r="D105" s="25">
        <v>1217124</v>
      </c>
      <c r="E105" s="25">
        <v>20256</v>
      </c>
      <c r="F105" s="25">
        <v>129722</v>
      </c>
      <c r="G105" s="25">
        <v>59979</v>
      </c>
      <c r="H105" s="25">
        <v>0</v>
      </c>
      <c r="I105" s="25">
        <v>0</v>
      </c>
      <c r="J105" s="26">
        <v>1427081</v>
      </c>
      <c r="K105" s="27">
        <f t="shared" si="7"/>
        <v>0.85287660616321004</v>
      </c>
      <c r="L105" s="28">
        <f t="shared" si="7"/>
        <v>1.4194008609181959E-2</v>
      </c>
      <c r="M105" s="28">
        <f t="shared" si="7"/>
        <v>9.0900236216444621E-2</v>
      </c>
      <c r="N105" s="28">
        <f t="shared" si="7"/>
        <v>4.202914901116335E-2</v>
      </c>
      <c r="O105" s="28">
        <f t="shared" si="7"/>
        <v>0</v>
      </c>
      <c r="P105" s="28">
        <f t="shared" si="7"/>
        <v>0</v>
      </c>
    </row>
    <row r="106" spans="1:16" ht="15" customHeight="1" x14ac:dyDescent="0.2">
      <c r="A106" s="8" t="s">
        <v>127</v>
      </c>
      <c r="B106" s="9" t="s">
        <v>208</v>
      </c>
      <c r="C106" s="40" t="s">
        <v>128</v>
      </c>
      <c r="D106" s="11">
        <v>3172402</v>
      </c>
      <c r="E106" s="11">
        <v>71199</v>
      </c>
      <c r="F106" s="11">
        <v>264251</v>
      </c>
      <c r="G106" s="11">
        <v>157226</v>
      </c>
      <c r="H106" s="11">
        <v>248467</v>
      </c>
      <c r="I106" s="11">
        <v>0</v>
      </c>
      <c r="J106" s="12">
        <v>3913545</v>
      </c>
      <c r="K106" s="13">
        <f t="shared" si="7"/>
        <v>0.81062106095624298</v>
      </c>
      <c r="L106" s="14">
        <f t="shared" si="7"/>
        <v>1.8192968267900331E-2</v>
      </c>
      <c r="M106" s="14">
        <f t="shared" si="7"/>
        <v>6.7522157021319543E-2</v>
      </c>
      <c r="N106" s="14">
        <f t="shared" si="7"/>
        <v>4.0174828703898893E-2</v>
      </c>
      <c r="O106" s="14">
        <f t="shared" si="7"/>
        <v>6.3488985050638228E-2</v>
      </c>
      <c r="P106" s="14">
        <f t="shared" si="7"/>
        <v>0</v>
      </c>
    </row>
    <row r="107" spans="1:16" ht="15" customHeight="1" x14ac:dyDescent="0.2">
      <c r="A107" s="15" t="s">
        <v>129</v>
      </c>
      <c r="B107" s="16" t="s">
        <v>208</v>
      </c>
      <c r="C107" s="17" t="s">
        <v>130</v>
      </c>
      <c r="D107" s="18">
        <v>4217307</v>
      </c>
      <c r="E107" s="18">
        <v>77684</v>
      </c>
      <c r="F107" s="18">
        <v>166712</v>
      </c>
      <c r="G107" s="18">
        <v>172389</v>
      </c>
      <c r="H107" s="18">
        <v>0</v>
      </c>
      <c r="I107" s="18">
        <v>0</v>
      </c>
      <c r="J107" s="19">
        <v>4634092</v>
      </c>
      <c r="K107" s="20">
        <f t="shared" si="7"/>
        <v>0.91006112955892982</v>
      </c>
      <c r="L107" s="21">
        <f t="shared" si="7"/>
        <v>1.6763586048787981E-2</v>
      </c>
      <c r="M107" s="21">
        <f t="shared" si="7"/>
        <v>3.597511659241983E-2</v>
      </c>
      <c r="N107" s="21">
        <f t="shared" si="7"/>
        <v>3.7200167799862412E-2</v>
      </c>
      <c r="O107" s="21">
        <f t="shared" si="7"/>
        <v>0</v>
      </c>
      <c r="P107" s="21">
        <f t="shared" si="7"/>
        <v>0</v>
      </c>
    </row>
    <row r="108" spans="1:16" ht="15" customHeight="1" x14ac:dyDescent="0.2">
      <c r="A108" s="15" t="s">
        <v>131</v>
      </c>
      <c r="B108" s="16" t="s">
        <v>208</v>
      </c>
      <c r="C108" s="41" t="s">
        <v>132</v>
      </c>
      <c r="D108" s="18">
        <v>4258319</v>
      </c>
      <c r="E108" s="18">
        <v>50342</v>
      </c>
      <c r="F108" s="18">
        <v>199301</v>
      </c>
      <c r="G108" s="18">
        <v>197824</v>
      </c>
      <c r="H108" s="18">
        <v>0</v>
      </c>
      <c r="I108" s="18">
        <v>0</v>
      </c>
      <c r="J108" s="19">
        <v>4705786</v>
      </c>
      <c r="K108" s="20">
        <f t="shared" si="7"/>
        <v>0.90491131555918602</v>
      </c>
      <c r="L108" s="21">
        <f t="shared" si="7"/>
        <v>1.0697894039380457E-2</v>
      </c>
      <c r="M108" s="21">
        <f t="shared" si="7"/>
        <v>4.2352329663949868E-2</v>
      </c>
      <c r="N108" s="21">
        <f t="shared" si="7"/>
        <v>4.2038460737483602E-2</v>
      </c>
      <c r="O108" s="21">
        <f t="shared" si="7"/>
        <v>0</v>
      </c>
      <c r="P108" s="21">
        <f t="shared" si="7"/>
        <v>0</v>
      </c>
    </row>
    <row r="109" spans="1:16" ht="15" customHeight="1" x14ac:dyDescent="0.2">
      <c r="A109" s="15" t="s">
        <v>133</v>
      </c>
      <c r="B109" s="16" t="s">
        <v>208</v>
      </c>
      <c r="C109" s="17" t="s">
        <v>134</v>
      </c>
      <c r="D109" s="18">
        <v>1711749</v>
      </c>
      <c r="E109" s="18">
        <v>32765</v>
      </c>
      <c r="F109" s="18">
        <v>83396</v>
      </c>
      <c r="G109" s="18">
        <v>4775</v>
      </c>
      <c r="H109" s="18">
        <v>0</v>
      </c>
      <c r="I109" s="18">
        <v>0</v>
      </c>
      <c r="J109" s="19">
        <v>1832685</v>
      </c>
      <c r="K109" s="20">
        <f t="shared" si="7"/>
        <v>0.93401157318360761</v>
      </c>
      <c r="L109" s="21">
        <f t="shared" si="7"/>
        <v>1.7878140542428186E-2</v>
      </c>
      <c r="M109" s="21">
        <f t="shared" si="7"/>
        <v>4.5504819431598995E-2</v>
      </c>
      <c r="N109" s="21">
        <f t="shared" si="7"/>
        <v>2.6054668423651636E-3</v>
      </c>
      <c r="O109" s="21">
        <f t="shared" si="7"/>
        <v>0</v>
      </c>
      <c r="P109" s="21">
        <f t="shared" si="7"/>
        <v>0</v>
      </c>
    </row>
    <row r="110" spans="1:16" ht="15" customHeight="1" x14ac:dyDescent="0.2">
      <c r="A110" s="22" t="s">
        <v>135</v>
      </c>
      <c r="B110" s="23" t="s">
        <v>208</v>
      </c>
      <c r="C110" s="39" t="s">
        <v>136</v>
      </c>
      <c r="D110" s="25">
        <v>6936624</v>
      </c>
      <c r="E110" s="25">
        <v>156124</v>
      </c>
      <c r="F110" s="25">
        <v>234974</v>
      </c>
      <c r="G110" s="25">
        <v>233261</v>
      </c>
      <c r="H110" s="25">
        <v>1746264</v>
      </c>
      <c r="I110" s="25">
        <v>0</v>
      </c>
      <c r="J110" s="26">
        <v>9307247</v>
      </c>
      <c r="K110" s="27">
        <f t="shared" si="7"/>
        <v>0.74529278099098473</v>
      </c>
      <c r="L110" s="28">
        <f t="shared" si="7"/>
        <v>1.6774455432417342E-2</v>
      </c>
      <c r="M110" s="28">
        <f t="shared" si="7"/>
        <v>2.5246348356286235E-2</v>
      </c>
      <c r="N110" s="28">
        <f t="shared" si="7"/>
        <v>2.5062298228466486E-2</v>
      </c>
      <c r="O110" s="28">
        <f t="shared" si="7"/>
        <v>0.18762411699184517</v>
      </c>
      <c r="P110" s="28">
        <f t="shared" si="7"/>
        <v>0</v>
      </c>
    </row>
    <row r="111" spans="1:16" ht="15" customHeight="1" x14ac:dyDescent="0.2">
      <c r="A111" s="8" t="s">
        <v>137</v>
      </c>
      <c r="B111" s="9" t="s">
        <v>208</v>
      </c>
      <c r="C111" s="40" t="s">
        <v>138</v>
      </c>
      <c r="D111" s="11">
        <v>3900552</v>
      </c>
      <c r="E111" s="11">
        <v>109339</v>
      </c>
      <c r="F111" s="11">
        <v>151488</v>
      </c>
      <c r="G111" s="11">
        <v>184680</v>
      </c>
      <c r="H111" s="11">
        <v>0</v>
      </c>
      <c r="I111" s="11">
        <v>0</v>
      </c>
      <c r="J111" s="12">
        <v>4346059</v>
      </c>
      <c r="K111" s="13">
        <f t="shared" si="7"/>
        <v>0.89749172756283335</v>
      </c>
      <c r="L111" s="14">
        <f t="shared" si="7"/>
        <v>2.5158195045212224E-2</v>
      </c>
      <c r="M111" s="14">
        <f t="shared" si="7"/>
        <v>3.4856406689370761E-2</v>
      </c>
      <c r="N111" s="14">
        <f t="shared" si="7"/>
        <v>4.2493670702583648E-2</v>
      </c>
      <c r="O111" s="14">
        <f t="shared" si="7"/>
        <v>0</v>
      </c>
      <c r="P111" s="14">
        <f t="shared" si="7"/>
        <v>0</v>
      </c>
    </row>
    <row r="112" spans="1:16" ht="15" customHeight="1" x14ac:dyDescent="0.2">
      <c r="A112" s="15" t="s">
        <v>139</v>
      </c>
      <c r="B112" s="16" t="s">
        <v>208</v>
      </c>
      <c r="C112" s="17" t="s">
        <v>140</v>
      </c>
      <c r="D112" s="18">
        <v>7186483</v>
      </c>
      <c r="E112" s="18">
        <v>166222</v>
      </c>
      <c r="F112" s="18">
        <v>327976</v>
      </c>
      <c r="G112" s="18">
        <v>312083</v>
      </c>
      <c r="H112" s="18">
        <v>999722</v>
      </c>
      <c r="I112" s="18">
        <v>0</v>
      </c>
      <c r="J112" s="19">
        <v>8992486</v>
      </c>
      <c r="K112" s="20">
        <f t="shared" si="7"/>
        <v>0.79916532536164087</v>
      </c>
      <c r="L112" s="21">
        <f t="shared" si="7"/>
        <v>1.8484543651221697E-2</v>
      </c>
      <c r="M112" s="21">
        <f t="shared" si="7"/>
        <v>3.647222803571782E-2</v>
      </c>
      <c r="N112" s="21">
        <f t="shared" si="7"/>
        <v>3.4704863593893832E-2</v>
      </c>
      <c r="O112" s="21">
        <f t="shared" si="7"/>
        <v>0.11117303935752583</v>
      </c>
      <c r="P112" s="21">
        <f t="shared" si="7"/>
        <v>0</v>
      </c>
    </row>
    <row r="113" spans="1:16" ht="15" customHeight="1" x14ac:dyDescent="0.2">
      <c r="A113" s="15" t="s">
        <v>141</v>
      </c>
      <c r="B113" s="16" t="s">
        <v>208</v>
      </c>
      <c r="C113" s="41" t="s">
        <v>142</v>
      </c>
      <c r="D113" s="18">
        <v>3394347</v>
      </c>
      <c r="E113" s="18">
        <v>57850</v>
      </c>
      <c r="F113" s="18">
        <v>192761</v>
      </c>
      <c r="G113" s="18">
        <v>289396</v>
      </c>
      <c r="H113" s="18">
        <v>0</v>
      </c>
      <c r="I113" s="18">
        <v>0</v>
      </c>
      <c r="J113" s="19">
        <v>3934354</v>
      </c>
      <c r="K113" s="20">
        <f t="shared" si="7"/>
        <v>0.86274570107316217</v>
      </c>
      <c r="L113" s="21">
        <f t="shared" si="7"/>
        <v>1.4703811604141366E-2</v>
      </c>
      <c r="M113" s="21">
        <f t="shared" si="7"/>
        <v>4.8994320287396607E-2</v>
      </c>
      <c r="N113" s="21">
        <f t="shared" si="7"/>
        <v>7.3556167035299824E-2</v>
      </c>
      <c r="O113" s="21">
        <f t="shared" si="7"/>
        <v>0</v>
      </c>
      <c r="P113" s="21">
        <f t="shared" si="7"/>
        <v>0</v>
      </c>
    </row>
    <row r="114" spans="1:16" ht="15" customHeight="1" x14ac:dyDescent="0.2">
      <c r="A114" s="15" t="s">
        <v>143</v>
      </c>
      <c r="B114" s="16" t="s">
        <v>208</v>
      </c>
      <c r="C114" s="17" t="s">
        <v>144</v>
      </c>
      <c r="D114" s="18">
        <v>1537057</v>
      </c>
      <c r="E114" s="18">
        <v>16657</v>
      </c>
      <c r="F114" s="18">
        <v>4016</v>
      </c>
      <c r="G114" s="18">
        <v>64291</v>
      </c>
      <c r="H114" s="18">
        <v>0</v>
      </c>
      <c r="I114" s="18">
        <v>209200</v>
      </c>
      <c r="J114" s="19">
        <v>1831221</v>
      </c>
      <c r="K114" s="20">
        <f t="shared" si="7"/>
        <v>0.83936182470602949</v>
      </c>
      <c r="L114" s="21">
        <f t="shared" si="7"/>
        <v>9.0961167439648199E-3</v>
      </c>
      <c r="M114" s="21">
        <f t="shared" si="7"/>
        <v>2.1930722725438381E-3</v>
      </c>
      <c r="N114" s="21">
        <f t="shared" si="7"/>
        <v>3.5108269291363521E-2</v>
      </c>
      <c r="O114" s="21">
        <f t="shared" si="7"/>
        <v>0</v>
      </c>
      <c r="P114" s="21">
        <f t="shared" si="7"/>
        <v>0.11424071698609835</v>
      </c>
    </row>
    <row r="115" spans="1:16" ht="15" customHeight="1" x14ac:dyDescent="0.2">
      <c r="A115" s="22" t="s">
        <v>145</v>
      </c>
      <c r="B115" s="23" t="s">
        <v>208</v>
      </c>
      <c r="C115" s="39" t="s">
        <v>146</v>
      </c>
      <c r="D115" s="25">
        <v>14069456</v>
      </c>
      <c r="E115" s="25">
        <v>328675</v>
      </c>
      <c r="F115" s="25">
        <v>1102753</v>
      </c>
      <c r="G115" s="25">
        <v>0</v>
      </c>
      <c r="H115" s="25">
        <v>0</v>
      </c>
      <c r="I115" s="25">
        <v>0</v>
      </c>
      <c r="J115" s="26">
        <v>15500884</v>
      </c>
      <c r="K115" s="27">
        <f t="shared" si="7"/>
        <v>0.90765507309131532</v>
      </c>
      <c r="L115" s="28">
        <f t="shared" si="7"/>
        <v>2.12036294188125E-2</v>
      </c>
      <c r="M115" s="28">
        <f t="shared" si="7"/>
        <v>7.1141297489872191E-2</v>
      </c>
      <c r="N115" s="28">
        <f t="shared" si="7"/>
        <v>0</v>
      </c>
      <c r="O115" s="28">
        <f t="shared" si="7"/>
        <v>0</v>
      </c>
      <c r="P115" s="28">
        <f t="shared" si="7"/>
        <v>0</v>
      </c>
    </row>
    <row r="116" spans="1:16" ht="15" customHeight="1" x14ac:dyDescent="0.2">
      <c r="A116" s="8" t="s">
        <v>147</v>
      </c>
      <c r="B116" s="9" t="s">
        <v>208</v>
      </c>
      <c r="C116" s="10" t="s">
        <v>148</v>
      </c>
      <c r="D116" s="11">
        <v>5846134</v>
      </c>
      <c r="E116" s="11">
        <v>185882</v>
      </c>
      <c r="F116" s="11">
        <v>462891</v>
      </c>
      <c r="G116" s="11">
        <v>323519</v>
      </c>
      <c r="H116" s="11">
        <v>1593219</v>
      </c>
      <c r="I116" s="11">
        <v>0</v>
      </c>
      <c r="J116" s="12">
        <v>8411645</v>
      </c>
      <c r="K116" s="13">
        <f t="shared" si="7"/>
        <v>0.69500484150246478</v>
      </c>
      <c r="L116" s="14">
        <f t="shared" si="7"/>
        <v>2.2098174613883491E-2</v>
      </c>
      <c r="M116" s="14">
        <f t="shared" si="7"/>
        <v>5.5029783116144343E-2</v>
      </c>
      <c r="N116" s="14">
        <f t="shared" si="7"/>
        <v>3.846084802675339E-2</v>
      </c>
      <c r="O116" s="14">
        <f t="shared" si="7"/>
        <v>0.18940635274075404</v>
      </c>
      <c r="P116" s="14">
        <f t="shared" si="7"/>
        <v>0</v>
      </c>
    </row>
    <row r="117" spans="1:16" ht="15" customHeight="1" x14ac:dyDescent="0.2">
      <c r="A117" s="15" t="s">
        <v>149</v>
      </c>
      <c r="B117" s="16" t="s">
        <v>208</v>
      </c>
      <c r="C117" s="17" t="s">
        <v>150</v>
      </c>
      <c r="D117" s="18">
        <v>2224507</v>
      </c>
      <c r="E117" s="18">
        <v>539733</v>
      </c>
      <c r="F117" s="18">
        <v>384411</v>
      </c>
      <c r="G117" s="18">
        <v>151486</v>
      </c>
      <c r="H117" s="18">
        <v>0</v>
      </c>
      <c r="I117" s="18">
        <v>0</v>
      </c>
      <c r="J117" s="19">
        <v>3300137</v>
      </c>
      <c r="K117" s="20">
        <f t="shared" si="7"/>
        <v>0.67406504639049836</v>
      </c>
      <c r="L117" s="21">
        <f t="shared" si="7"/>
        <v>0.16354866479785538</v>
      </c>
      <c r="M117" s="21">
        <f t="shared" si="7"/>
        <v>0.11648334599442386</v>
      </c>
      <c r="N117" s="21">
        <f t="shared" si="7"/>
        <v>4.5902942817222438E-2</v>
      </c>
      <c r="O117" s="21">
        <f t="shared" si="7"/>
        <v>0</v>
      </c>
      <c r="P117" s="21">
        <f t="shared" si="7"/>
        <v>0</v>
      </c>
    </row>
    <row r="118" spans="1:16" ht="15" customHeight="1" x14ac:dyDescent="0.2">
      <c r="A118" s="15" t="s">
        <v>151</v>
      </c>
      <c r="B118" s="16" t="s">
        <v>208</v>
      </c>
      <c r="C118" s="41" t="s">
        <v>152</v>
      </c>
      <c r="D118" s="18">
        <v>2447028</v>
      </c>
      <c r="E118" s="18">
        <v>66218</v>
      </c>
      <c r="F118" s="18">
        <v>119626</v>
      </c>
      <c r="G118" s="18">
        <v>166621</v>
      </c>
      <c r="H118" s="18">
        <v>0</v>
      </c>
      <c r="I118" s="18">
        <v>0</v>
      </c>
      <c r="J118" s="19">
        <v>2799493</v>
      </c>
      <c r="K118" s="20">
        <f t="shared" si="7"/>
        <v>0.87409684539307653</v>
      </c>
      <c r="L118" s="21">
        <f t="shared" si="7"/>
        <v>2.3653568699760992E-2</v>
      </c>
      <c r="M118" s="21">
        <f t="shared" si="7"/>
        <v>4.2731308847709211E-2</v>
      </c>
      <c r="N118" s="21">
        <f t="shared" si="7"/>
        <v>5.9518277059453263E-2</v>
      </c>
      <c r="O118" s="21">
        <f t="shared" si="7"/>
        <v>0</v>
      </c>
      <c r="P118" s="21">
        <f t="shared" si="7"/>
        <v>0</v>
      </c>
    </row>
    <row r="119" spans="1:16" ht="15" customHeight="1" x14ac:dyDescent="0.2">
      <c r="A119" s="15" t="s">
        <v>153</v>
      </c>
      <c r="B119" s="16" t="s">
        <v>208</v>
      </c>
      <c r="C119" s="17" t="s">
        <v>154</v>
      </c>
      <c r="D119" s="18">
        <v>3597666</v>
      </c>
      <c r="E119" s="18">
        <v>56678</v>
      </c>
      <c r="F119" s="18">
        <v>176262</v>
      </c>
      <c r="G119" s="18">
        <v>289272</v>
      </c>
      <c r="H119" s="18">
        <v>0</v>
      </c>
      <c r="I119" s="18">
        <v>0</v>
      </c>
      <c r="J119" s="19">
        <v>4119878</v>
      </c>
      <c r="K119" s="20">
        <f t="shared" si="7"/>
        <v>0.8732457611608887</v>
      </c>
      <c r="L119" s="21">
        <f t="shared" si="7"/>
        <v>1.3757203490006257E-2</v>
      </c>
      <c r="M119" s="21">
        <f t="shared" si="7"/>
        <v>4.2783305719247024E-2</v>
      </c>
      <c r="N119" s="21">
        <f t="shared" si="7"/>
        <v>7.0213729629857974E-2</v>
      </c>
      <c r="O119" s="21">
        <f t="shared" si="7"/>
        <v>0</v>
      </c>
      <c r="P119" s="21">
        <f t="shared" si="7"/>
        <v>0</v>
      </c>
    </row>
    <row r="120" spans="1:16" ht="15" customHeight="1" x14ac:dyDescent="0.2">
      <c r="A120" s="22" t="s">
        <v>155</v>
      </c>
      <c r="B120" s="23" t="s">
        <v>208</v>
      </c>
      <c r="C120" s="39" t="s">
        <v>156</v>
      </c>
      <c r="D120" s="25">
        <v>1679585</v>
      </c>
      <c r="E120" s="25">
        <v>31676</v>
      </c>
      <c r="F120" s="25">
        <v>80366</v>
      </c>
      <c r="G120" s="25">
        <v>415807</v>
      </c>
      <c r="H120" s="25">
        <v>0</v>
      </c>
      <c r="I120" s="25">
        <v>0</v>
      </c>
      <c r="J120" s="26">
        <v>2207434</v>
      </c>
      <c r="K120" s="27">
        <f t="shared" si="7"/>
        <v>0.76087665588189723</v>
      </c>
      <c r="L120" s="28">
        <f t="shared" si="7"/>
        <v>1.4349692901350618E-2</v>
      </c>
      <c r="M120" s="28">
        <f t="shared" si="7"/>
        <v>3.6406977513257471E-2</v>
      </c>
      <c r="N120" s="28">
        <f t="shared" si="7"/>
        <v>0.18836667370349464</v>
      </c>
      <c r="O120" s="28">
        <f t="shared" si="7"/>
        <v>0</v>
      </c>
      <c r="P120" s="28">
        <f t="shared" si="7"/>
        <v>0</v>
      </c>
    </row>
    <row r="121" spans="1:16" ht="15" customHeight="1" x14ac:dyDescent="0.2">
      <c r="A121" s="15" t="s">
        <v>157</v>
      </c>
      <c r="B121" s="16" t="s">
        <v>208</v>
      </c>
      <c r="C121" s="17" t="s">
        <v>158</v>
      </c>
      <c r="D121" s="18">
        <v>7988605</v>
      </c>
      <c r="E121" s="18">
        <v>81150</v>
      </c>
      <c r="F121" s="18">
        <v>379905</v>
      </c>
      <c r="G121" s="18">
        <v>719604</v>
      </c>
      <c r="H121" s="18">
        <v>0</v>
      </c>
      <c r="I121" s="18">
        <v>0</v>
      </c>
      <c r="J121" s="19">
        <v>9169264</v>
      </c>
      <c r="K121" s="20">
        <f t="shared" si="7"/>
        <v>0.87123732068353577</v>
      </c>
      <c r="L121" s="21">
        <f t="shared" si="7"/>
        <v>8.8502196032309681E-3</v>
      </c>
      <c r="M121" s="21">
        <f t="shared" si="7"/>
        <v>4.1432442124035254E-2</v>
      </c>
      <c r="N121" s="21">
        <f t="shared" si="7"/>
        <v>7.8480017589197995E-2</v>
      </c>
      <c r="O121" s="21">
        <f t="shared" si="7"/>
        <v>0</v>
      </c>
      <c r="P121" s="21">
        <f t="shared" si="7"/>
        <v>0</v>
      </c>
    </row>
    <row r="122" spans="1:16" ht="15" customHeight="1" thickBot="1" x14ac:dyDescent="0.25">
      <c r="A122" s="29"/>
      <c r="B122" s="30"/>
      <c r="C122" s="31" t="s">
        <v>159</v>
      </c>
      <c r="D122" s="32">
        <f t="shared" ref="D122:J122" si="8">SUM(D81:D121)</f>
        <v>211600430</v>
      </c>
      <c r="E122" s="32">
        <f t="shared" si="8"/>
        <v>5091931</v>
      </c>
      <c r="F122" s="32">
        <f t="shared" si="8"/>
        <v>10979807</v>
      </c>
      <c r="G122" s="32">
        <f t="shared" si="8"/>
        <v>9733391</v>
      </c>
      <c r="H122" s="32">
        <f t="shared" si="8"/>
        <v>6903708</v>
      </c>
      <c r="I122" s="32">
        <f t="shared" si="8"/>
        <v>1212324</v>
      </c>
      <c r="J122" s="33">
        <f t="shared" si="8"/>
        <v>245521591</v>
      </c>
      <c r="K122" s="34">
        <f t="shared" si="7"/>
        <v>0.86184041549323454</v>
      </c>
      <c r="L122" s="35">
        <f t="shared" si="7"/>
        <v>2.0739239181616416E-2</v>
      </c>
      <c r="M122" s="35">
        <f t="shared" si="7"/>
        <v>4.4720331744673325E-2</v>
      </c>
      <c r="N122" s="35">
        <f t="shared" si="7"/>
        <v>3.9643727300545231E-2</v>
      </c>
      <c r="O122" s="35">
        <f t="shared" si="7"/>
        <v>2.8118537240987493E-2</v>
      </c>
      <c r="P122" s="35">
        <f t="shared" si="7"/>
        <v>4.9377490389429747E-3</v>
      </c>
    </row>
    <row r="123" spans="1:16" ht="8.25" customHeight="1" thickTop="1" x14ac:dyDescent="0.2">
      <c r="A123" s="36"/>
      <c r="B123" s="37"/>
      <c r="C123" s="37"/>
      <c r="D123" s="37"/>
      <c r="E123" s="37"/>
      <c r="F123" s="37"/>
      <c r="G123" s="37"/>
      <c r="H123" s="37"/>
      <c r="I123" s="37"/>
      <c r="J123" s="38"/>
      <c r="K123" s="37"/>
      <c r="L123" s="37"/>
      <c r="M123" s="37"/>
      <c r="N123" s="37"/>
      <c r="O123" s="38"/>
      <c r="P123" s="38"/>
    </row>
    <row r="124" spans="1:16" ht="15" customHeight="1" x14ac:dyDescent="0.2">
      <c r="A124" s="8" t="s">
        <v>160</v>
      </c>
      <c r="B124" s="9" t="s">
        <v>208</v>
      </c>
      <c r="C124" s="10" t="s">
        <v>161</v>
      </c>
      <c r="D124" s="11">
        <v>8023436</v>
      </c>
      <c r="E124" s="11">
        <v>144516</v>
      </c>
      <c r="F124" s="11">
        <v>817104</v>
      </c>
      <c r="G124" s="11">
        <v>0</v>
      </c>
      <c r="H124" s="11">
        <v>0</v>
      </c>
      <c r="I124" s="11">
        <v>0</v>
      </c>
      <c r="J124" s="12">
        <v>8985056</v>
      </c>
      <c r="K124" s="13">
        <f t="shared" ref="K124:P139" si="9">IFERROR(D124/$J124,0)</f>
        <v>0.89297562530495078</v>
      </c>
      <c r="L124" s="14">
        <f t="shared" si="9"/>
        <v>1.6084039988175921E-2</v>
      </c>
      <c r="M124" s="14">
        <f t="shared" si="9"/>
        <v>9.094033470687328E-2</v>
      </c>
      <c r="N124" s="14">
        <f t="shared" si="9"/>
        <v>0</v>
      </c>
      <c r="O124" s="14">
        <f t="shared" si="9"/>
        <v>0</v>
      </c>
      <c r="P124" s="14">
        <f t="shared" si="9"/>
        <v>0</v>
      </c>
    </row>
    <row r="125" spans="1:16" ht="15" customHeight="1" x14ac:dyDescent="0.2">
      <c r="A125" s="15" t="s">
        <v>162</v>
      </c>
      <c r="B125" s="16" t="s">
        <v>208</v>
      </c>
      <c r="C125" s="41" t="s">
        <v>163</v>
      </c>
      <c r="D125" s="18">
        <v>8460729</v>
      </c>
      <c r="E125" s="18">
        <v>153032</v>
      </c>
      <c r="F125" s="18">
        <v>650515</v>
      </c>
      <c r="G125" s="18">
        <v>166477</v>
      </c>
      <c r="H125" s="18">
        <v>0</v>
      </c>
      <c r="I125" s="18">
        <v>0</v>
      </c>
      <c r="J125" s="19">
        <v>9430753</v>
      </c>
      <c r="K125" s="20">
        <f t="shared" si="9"/>
        <v>0.89714246571827294</v>
      </c>
      <c r="L125" s="21">
        <f t="shared" si="9"/>
        <v>1.6226912103413163E-2</v>
      </c>
      <c r="M125" s="21">
        <f t="shared" si="9"/>
        <v>6.8978055092737564E-2</v>
      </c>
      <c r="N125" s="21">
        <f t="shared" si="9"/>
        <v>1.7652567085576304E-2</v>
      </c>
      <c r="O125" s="21">
        <f t="shared" si="9"/>
        <v>0</v>
      </c>
      <c r="P125" s="21">
        <f t="shared" si="9"/>
        <v>0</v>
      </c>
    </row>
    <row r="126" spans="1:16" ht="15" customHeight="1" x14ac:dyDescent="0.2">
      <c r="A126" s="15" t="s">
        <v>164</v>
      </c>
      <c r="B126" s="16" t="s">
        <v>208</v>
      </c>
      <c r="C126" s="17" t="s">
        <v>165</v>
      </c>
      <c r="D126" s="18">
        <v>8826699</v>
      </c>
      <c r="E126" s="18">
        <v>434014</v>
      </c>
      <c r="F126" s="18">
        <v>767037</v>
      </c>
      <c r="G126" s="18">
        <v>751249</v>
      </c>
      <c r="H126" s="18">
        <v>0</v>
      </c>
      <c r="I126" s="18">
        <v>0</v>
      </c>
      <c r="J126" s="19">
        <v>10778999</v>
      </c>
      <c r="K126" s="20">
        <f t="shared" si="9"/>
        <v>0.81887928554404732</v>
      </c>
      <c r="L126" s="21">
        <f t="shared" si="9"/>
        <v>4.0264777833266333E-2</v>
      </c>
      <c r="M126" s="21">
        <f t="shared" si="9"/>
        <v>7.1160318318983048E-2</v>
      </c>
      <c r="N126" s="21">
        <f t="shared" si="9"/>
        <v>6.9695618303703341E-2</v>
      </c>
      <c r="O126" s="21">
        <f t="shared" si="9"/>
        <v>0</v>
      </c>
      <c r="P126" s="21">
        <f t="shared" si="9"/>
        <v>0</v>
      </c>
    </row>
    <row r="127" spans="1:16" ht="15" customHeight="1" x14ac:dyDescent="0.2">
      <c r="A127" s="15" t="s">
        <v>166</v>
      </c>
      <c r="B127" s="16" t="s">
        <v>208</v>
      </c>
      <c r="C127" s="17" t="s">
        <v>167</v>
      </c>
      <c r="D127" s="18">
        <v>5858440</v>
      </c>
      <c r="E127" s="18">
        <v>204978</v>
      </c>
      <c r="F127" s="18">
        <v>636643</v>
      </c>
      <c r="G127" s="18">
        <v>348929</v>
      </c>
      <c r="H127" s="18">
        <v>0</v>
      </c>
      <c r="I127" s="18">
        <v>0</v>
      </c>
      <c r="J127" s="19">
        <v>7048990</v>
      </c>
      <c r="K127" s="20">
        <f t="shared" si="9"/>
        <v>0.83110346304931626</v>
      </c>
      <c r="L127" s="21">
        <f t="shared" si="9"/>
        <v>2.9079059553212588E-2</v>
      </c>
      <c r="M127" s="21">
        <f t="shared" si="9"/>
        <v>9.0316910649610796E-2</v>
      </c>
      <c r="N127" s="21">
        <f t="shared" si="9"/>
        <v>4.9500566747860332E-2</v>
      </c>
      <c r="O127" s="21">
        <f t="shared" si="9"/>
        <v>0</v>
      </c>
      <c r="P127" s="21">
        <f t="shared" si="9"/>
        <v>0</v>
      </c>
    </row>
    <row r="128" spans="1:16" ht="15" customHeight="1" x14ac:dyDescent="0.2">
      <c r="A128" s="22" t="s">
        <v>168</v>
      </c>
      <c r="B128" s="23" t="s">
        <v>208</v>
      </c>
      <c r="C128" s="39" t="s">
        <v>169</v>
      </c>
      <c r="D128" s="25">
        <v>5993436</v>
      </c>
      <c r="E128" s="25">
        <v>133235</v>
      </c>
      <c r="F128" s="25">
        <v>402278</v>
      </c>
      <c r="G128" s="25">
        <v>385299</v>
      </c>
      <c r="H128" s="25">
        <v>0</v>
      </c>
      <c r="I128" s="25">
        <v>0</v>
      </c>
      <c r="J128" s="26">
        <v>6914248</v>
      </c>
      <c r="K128" s="27">
        <f t="shared" si="9"/>
        <v>0.86682398432917074</v>
      </c>
      <c r="L128" s="28">
        <f t="shared" si="9"/>
        <v>1.9269629900460616E-2</v>
      </c>
      <c r="M128" s="28">
        <f t="shared" si="9"/>
        <v>5.8181019830356097E-2</v>
      </c>
      <c r="N128" s="28">
        <f t="shared" si="9"/>
        <v>5.5725365940012567E-2</v>
      </c>
      <c r="O128" s="28">
        <f t="shared" si="9"/>
        <v>0</v>
      </c>
      <c r="P128" s="28">
        <f t="shared" si="9"/>
        <v>0</v>
      </c>
    </row>
    <row r="129" spans="1:17" ht="15" customHeight="1" x14ac:dyDescent="0.2">
      <c r="A129" s="8" t="s">
        <v>170</v>
      </c>
      <c r="B129" s="9" t="s">
        <v>208</v>
      </c>
      <c r="C129" s="10" t="s">
        <v>171</v>
      </c>
      <c r="D129" s="11">
        <v>9631991</v>
      </c>
      <c r="E129" s="11">
        <v>168186</v>
      </c>
      <c r="F129" s="11">
        <v>306579</v>
      </c>
      <c r="G129" s="11">
        <v>801357</v>
      </c>
      <c r="H129" s="11">
        <v>0</v>
      </c>
      <c r="I129" s="11">
        <v>0</v>
      </c>
      <c r="J129" s="12">
        <v>10908113</v>
      </c>
      <c r="K129" s="13">
        <f t="shared" si="9"/>
        <v>0.88301166297048816</v>
      </c>
      <c r="L129" s="14">
        <f t="shared" si="9"/>
        <v>1.5418432133953875E-2</v>
      </c>
      <c r="M129" s="14">
        <f t="shared" si="9"/>
        <v>2.8105594432327571E-2</v>
      </c>
      <c r="N129" s="14">
        <f t="shared" si="9"/>
        <v>7.3464310463230445E-2</v>
      </c>
      <c r="O129" s="14">
        <f t="shared" si="9"/>
        <v>0</v>
      </c>
      <c r="P129" s="14">
        <f t="shared" si="9"/>
        <v>0</v>
      </c>
    </row>
    <row r="130" spans="1:17" ht="15" customHeight="1" x14ac:dyDescent="0.2">
      <c r="A130" s="15" t="s">
        <v>172</v>
      </c>
      <c r="B130" s="16" t="s">
        <v>208</v>
      </c>
      <c r="C130" s="41" t="s">
        <v>173</v>
      </c>
      <c r="D130" s="18">
        <v>4457396</v>
      </c>
      <c r="E130" s="18">
        <v>196285</v>
      </c>
      <c r="F130" s="18">
        <v>372126</v>
      </c>
      <c r="G130" s="18">
        <v>891270</v>
      </c>
      <c r="H130" s="18">
        <v>0</v>
      </c>
      <c r="I130" s="18">
        <v>0</v>
      </c>
      <c r="J130" s="19">
        <v>5917077</v>
      </c>
      <c r="K130" s="20">
        <f t="shared" si="9"/>
        <v>0.75331046055341178</v>
      </c>
      <c r="L130" s="21">
        <f t="shared" si="9"/>
        <v>3.3172628985561621E-2</v>
      </c>
      <c r="M130" s="21">
        <f t="shared" si="9"/>
        <v>6.2890173644858771E-2</v>
      </c>
      <c r="N130" s="21">
        <f t="shared" si="9"/>
        <v>0.15062673681616784</v>
      </c>
      <c r="O130" s="21">
        <f t="shared" si="9"/>
        <v>0</v>
      </c>
      <c r="P130" s="21">
        <f t="shared" si="9"/>
        <v>0</v>
      </c>
    </row>
    <row r="131" spans="1:17" ht="15" customHeight="1" x14ac:dyDescent="0.2">
      <c r="A131" s="15" t="s">
        <v>174</v>
      </c>
      <c r="B131" s="16" t="s">
        <v>208</v>
      </c>
      <c r="C131" s="17" t="s">
        <v>175</v>
      </c>
      <c r="D131" s="18">
        <v>10189661</v>
      </c>
      <c r="E131" s="18">
        <v>81980</v>
      </c>
      <c r="F131" s="18">
        <v>258620</v>
      </c>
      <c r="G131" s="18">
        <v>126858</v>
      </c>
      <c r="H131" s="18">
        <v>0</v>
      </c>
      <c r="I131" s="18">
        <v>202641</v>
      </c>
      <c r="J131" s="19">
        <v>10859760</v>
      </c>
      <c r="K131" s="20">
        <f t="shared" si="9"/>
        <v>0.93829522936050147</v>
      </c>
      <c r="L131" s="21">
        <f t="shared" si="9"/>
        <v>7.5489697746543198E-3</v>
      </c>
      <c r="M131" s="21">
        <f t="shared" si="9"/>
        <v>2.3814522604551115E-2</v>
      </c>
      <c r="N131" s="21">
        <f t="shared" si="9"/>
        <v>1.1681473623726492E-2</v>
      </c>
      <c r="O131" s="21">
        <f t="shared" si="9"/>
        <v>0</v>
      </c>
      <c r="P131" s="21">
        <f t="shared" si="9"/>
        <v>1.8659804636566555E-2</v>
      </c>
    </row>
    <row r="132" spans="1:17" ht="15" customHeight="1" x14ac:dyDescent="0.2">
      <c r="A132" s="15" t="s">
        <v>176</v>
      </c>
      <c r="B132" s="16" t="s">
        <v>208</v>
      </c>
      <c r="C132" s="17" t="s">
        <v>177</v>
      </c>
      <c r="D132" s="18">
        <v>7510252</v>
      </c>
      <c r="E132" s="18">
        <v>313210</v>
      </c>
      <c r="F132" s="18">
        <v>555577</v>
      </c>
      <c r="G132" s="18">
        <v>677151</v>
      </c>
      <c r="H132" s="18">
        <v>0</v>
      </c>
      <c r="I132" s="18">
        <v>0</v>
      </c>
      <c r="J132" s="19">
        <v>9056190</v>
      </c>
      <c r="K132" s="20">
        <f t="shared" si="9"/>
        <v>0.82929488007650021</v>
      </c>
      <c r="L132" s="21">
        <f t="shared" si="9"/>
        <v>3.4585184277273334E-2</v>
      </c>
      <c r="M132" s="21">
        <f t="shared" si="9"/>
        <v>6.1347763242599815E-2</v>
      </c>
      <c r="N132" s="21">
        <f t="shared" si="9"/>
        <v>7.4772172403626685E-2</v>
      </c>
      <c r="O132" s="21">
        <f t="shared" si="9"/>
        <v>0</v>
      </c>
      <c r="P132" s="21">
        <f t="shared" si="9"/>
        <v>0</v>
      </c>
    </row>
    <row r="133" spans="1:17" ht="15" customHeight="1" x14ac:dyDescent="0.2">
      <c r="A133" s="22" t="s">
        <v>178</v>
      </c>
      <c r="B133" s="23" t="s">
        <v>208</v>
      </c>
      <c r="C133" s="39" t="s">
        <v>179</v>
      </c>
      <c r="D133" s="25">
        <v>11956443</v>
      </c>
      <c r="E133" s="25">
        <v>304893</v>
      </c>
      <c r="F133" s="25">
        <v>706053</v>
      </c>
      <c r="G133" s="25">
        <v>822707</v>
      </c>
      <c r="H133" s="25">
        <v>0</v>
      </c>
      <c r="I133" s="25">
        <v>0</v>
      </c>
      <c r="J133" s="26">
        <v>13790096</v>
      </c>
      <c r="K133" s="27">
        <f t="shared" si="9"/>
        <v>0.86703116497521115</v>
      </c>
      <c r="L133" s="28">
        <f t="shared" si="9"/>
        <v>2.2109563269175212E-2</v>
      </c>
      <c r="M133" s="28">
        <f t="shared" si="9"/>
        <v>5.1200006149340803E-2</v>
      </c>
      <c r="N133" s="28">
        <f t="shared" si="9"/>
        <v>5.9659265606272792E-2</v>
      </c>
      <c r="O133" s="28">
        <f t="shared" si="9"/>
        <v>0</v>
      </c>
      <c r="P133" s="28">
        <f t="shared" si="9"/>
        <v>0</v>
      </c>
    </row>
    <row r="134" spans="1:17" ht="15" customHeight="1" x14ac:dyDescent="0.2">
      <c r="A134" s="8" t="s">
        <v>180</v>
      </c>
      <c r="B134" s="9" t="s">
        <v>208</v>
      </c>
      <c r="C134" s="10" t="s">
        <v>181</v>
      </c>
      <c r="D134" s="11">
        <v>18399214</v>
      </c>
      <c r="E134" s="11">
        <v>224891</v>
      </c>
      <c r="F134" s="11">
        <v>243687</v>
      </c>
      <c r="G134" s="11">
        <v>741500</v>
      </c>
      <c r="H134" s="11">
        <v>0</v>
      </c>
      <c r="I134" s="11">
        <v>0</v>
      </c>
      <c r="J134" s="12">
        <v>19609292</v>
      </c>
      <c r="K134" s="13">
        <f t="shared" si="9"/>
        <v>0.93829058183232728</v>
      </c>
      <c r="L134" s="14">
        <f t="shared" si="9"/>
        <v>1.1468593562684466E-2</v>
      </c>
      <c r="M134" s="14">
        <f t="shared" si="9"/>
        <v>1.2427118735342408E-2</v>
      </c>
      <c r="N134" s="14">
        <f t="shared" si="9"/>
        <v>3.7813705869645879E-2</v>
      </c>
      <c r="O134" s="14">
        <f t="shared" si="9"/>
        <v>0</v>
      </c>
      <c r="P134" s="14">
        <f t="shared" si="9"/>
        <v>0</v>
      </c>
    </row>
    <row r="135" spans="1:17" ht="15" customHeight="1" x14ac:dyDescent="0.2">
      <c r="A135" s="15" t="s">
        <v>182</v>
      </c>
      <c r="B135" s="16" t="s">
        <v>208</v>
      </c>
      <c r="C135" s="41" t="s">
        <v>183</v>
      </c>
      <c r="D135" s="18">
        <v>8689890</v>
      </c>
      <c r="E135" s="18">
        <v>174078</v>
      </c>
      <c r="F135" s="18">
        <v>653671</v>
      </c>
      <c r="G135" s="18">
        <v>1849984</v>
      </c>
      <c r="H135" s="18">
        <v>0</v>
      </c>
      <c r="I135" s="18">
        <v>0</v>
      </c>
      <c r="J135" s="19">
        <v>11367623</v>
      </c>
      <c r="K135" s="20">
        <f t="shared" si="9"/>
        <v>0.76444213535230721</v>
      </c>
      <c r="L135" s="21">
        <f t="shared" si="9"/>
        <v>1.5313491659602012E-2</v>
      </c>
      <c r="M135" s="21">
        <f t="shared" si="9"/>
        <v>5.7502874611517291E-2</v>
      </c>
      <c r="N135" s="21">
        <f t="shared" si="9"/>
        <v>0.16274149837657353</v>
      </c>
      <c r="O135" s="21">
        <f t="shared" si="9"/>
        <v>0</v>
      </c>
      <c r="P135" s="21">
        <f t="shared" si="9"/>
        <v>0</v>
      </c>
    </row>
    <row r="136" spans="1:17" ht="15" customHeight="1" x14ac:dyDescent="0.2">
      <c r="A136" s="15" t="s">
        <v>184</v>
      </c>
      <c r="B136" s="16" t="s">
        <v>208</v>
      </c>
      <c r="C136" s="17" t="s">
        <v>185</v>
      </c>
      <c r="D136" s="18">
        <v>2548322</v>
      </c>
      <c r="E136" s="18">
        <v>92661</v>
      </c>
      <c r="F136" s="18">
        <v>288371</v>
      </c>
      <c r="G136" s="18">
        <v>0</v>
      </c>
      <c r="H136" s="18">
        <v>0</v>
      </c>
      <c r="I136" s="18">
        <v>0</v>
      </c>
      <c r="J136" s="19">
        <v>2929354</v>
      </c>
      <c r="K136" s="20">
        <f t="shared" si="9"/>
        <v>0.86992627043368609</v>
      </c>
      <c r="L136" s="21">
        <f t="shared" si="9"/>
        <v>3.1631888805518212E-2</v>
      </c>
      <c r="M136" s="21">
        <f t="shared" si="9"/>
        <v>9.8441840760795721E-2</v>
      </c>
      <c r="N136" s="21">
        <f t="shared" si="9"/>
        <v>0</v>
      </c>
      <c r="O136" s="21">
        <f t="shared" si="9"/>
        <v>0</v>
      </c>
      <c r="P136" s="21">
        <f t="shared" si="9"/>
        <v>0</v>
      </c>
    </row>
    <row r="137" spans="1:17" ht="15" customHeight="1" x14ac:dyDescent="0.2">
      <c r="A137" s="15" t="s">
        <v>186</v>
      </c>
      <c r="B137" s="16" t="s">
        <v>208</v>
      </c>
      <c r="C137" s="17" t="s">
        <v>187</v>
      </c>
      <c r="D137" s="18">
        <v>6401981</v>
      </c>
      <c r="E137" s="18">
        <v>111101</v>
      </c>
      <c r="F137" s="18">
        <v>401979</v>
      </c>
      <c r="G137" s="18">
        <v>267975</v>
      </c>
      <c r="H137" s="18">
        <v>0</v>
      </c>
      <c r="I137" s="18">
        <v>0</v>
      </c>
      <c r="J137" s="19">
        <v>7183036</v>
      </c>
      <c r="K137" s="20">
        <f t="shared" si="9"/>
        <v>0.89126394466072567</v>
      </c>
      <c r="L137" s="21">
        <f t="shared" si="9"/>
        <v>1.5467136737167961E-2</v>
      </c>
      <c r="M137" s="21">
        <f t="shared" si="9"/>
        <v>5.5962269992799699E-2</v>
      </c>
      <c r="N137" s="21">
        <f t="shared" si="9"/>
        <v>3.7306648609306707E-2</v>
      </c>
      <c r="O137" s="21">
        <f t="shared" si="9"/>
        <v>0</v>
      </c>
      <c r="P137" s="21">
        <f t="shared" si="9"/>
        <v>0</v>
      </c>
    </row>
    <row r="138" spans="1:17" ht="15" customHeight="1" x14ac:dyDescent="0.2">
      <c r="A138" s="22" t="s">
        <v>188</v>
      </c>
      <c r="B138" s="23" t="s">
        <v>208</v>
      </c>
      <c r="C138" s="39" t="s">
        <v>189</v>
      </c>
      <c r="D138" s="25">
        <v>5132085</v>
      </c>
      <c r="E138" s="25">
        <v>152418</v>
      </c>
      <c r="F138" s="25">
        <v>301335</v>
      </c>
      <c r="G138" s="25">
        <v>241680</v>
      </c>
      <c r="H138" s="25">
        <v>0</v>
      </c>
      <c r="I138" s="25">
        <v>0</v>
      </c>
      <c r="J138" s="26">
        <v>5827518</v>
      </c>
      <c r="K138" s="27">
        <f t="shared" si="9"/>
        <v>0.88066394646914858</v>
      </c>
      <c r="L138" s="28">
        <f t="shared" si="9"/>
        <v>2.6154874167698839E-2</v>
      </c>
      <c r="M138" s="28">
        <f t="shared" si="9"/>
        <v>5.1708977990286772E-2</v>
      </c>
      <c r="N138" s="28">
        <f t="shared" si="9"/>
        <v>4.1472201372865773E-2</v>
      </c>
      <c r="O138" s="28">
        <f t="shared" si="9"/>
        <v>0</v>
      </c>
      <c r="P138" s="28">
        <f t="shared" si="9"/>
        <v>0</v>
      </c>
    </row>
    <row r="139" spans="1:17" ht="15" customHeight="1" x14ac:dyDescent="0.2">
      <c r="A139" s="8" t="s">
        <v>190</v>
      </c>
      <c r="B139" s="9" t="s">
        <v>208</v>
      </c>
      <c r="C139" s="10" t="s">
        <v>191</v>
      </c>
      <c r="D139" s="11">
        <v>5866322</v>
      </c>
      <c r="E139" s="11">
        <v>108962</v>
      </c>
      <c r="F139" s="11">
        <v>454299</v>
      </c>
      <c r="G139" s="11">
        <v>753607</v>
      </c>
      <c r="H139" s="11">
        <v>0</v>
      </c>
      <c r="I139" s="11">
        <v>0</v>
      </c>
      <c r="J139" s="12">
        <v>7183190</v>
      </c>
      <c r="K139" s="13">
        <f t="shared" si="9"/>
        <v>0.8166736505647213</v>
      </c>
      <c r="L139" s="14">
        <f t="shared" si="9"/>
        <v>1.5169026574544178E-2</v>
      </c>
      <c r="M139" s="14">
        <f t="shared" si="9"/>
        <v>6.3244742238476218E-2</v>
      </c>
      <c r="N139" s="14">
        <f t="shared" si="9"/>
        <v>0.10491258062225836</v>
      </c>
      <c r="O139" s="14">
        <f t="shared" si="9"/>
        <v>0</v>
      </c>
      <c r="P139" s="14">
        <f t="shared" si="9"/>
        <v>0</v>
      </c>
    </row>
    <row r="140" spans="1:17" ht="15" customHeight="1" x14ac:dyDescent="0.2">
      <c r="A140" s="15" t="s">
        <v>192</v>
      </c>
      <c r="B140" s="16" t="s">
        <v>208</v>
      </c>
      <c r="C140" s="41" t="s">
        <v>193</v>
      </c>
      <c r="D140" s="18">
        <v>5136828</v>
      </c>
      <c r="E140" s="18">
        <v>89357</v>
      </c>
      <c r="F140" s="18">
        <v>174247</v>
      </c>
      <c r="G140" s="18">
        <v>447830</v>
      </c>
      <c r="H140" s="18">
        <v>0</v>
      </c>
      <c r="I140" s="18">
        <v>0</v>
      </c>
      <c r="J140" s="19">
        <v>5848262</v>
      </c>
      <c r="K140" s="20">
        <f t="shared" ref="K140:P149" si="10">IFERROR(D140/$J140,0)</f>
        <v>0.87835120929944654</v>
      </c>
      <c r="L140" s="21">
        <f t="shared" si="10"/>
        <v>1.527924022555761E-2</v>
      </c>
      <c r="M140" s="21">
        <f t="shared" si="10"/>
        <v>2.9794663782162976E-2</v>
      </c>
      <c r="N140" s="21">
        <f t="shared" si="10"/>
        <v>7.6574886692832841E-2</v>
      </c>
      <c r="O140" s="21">
        <f t="shared" si="10"/>
        <v>0</v>
      </c>
      <c r="P140" s="21">
        <f t="shared" si="10"/>
        <v>0</v>
      </c>
    </row>
    <row r="141" spans="1:17" ht="15" customHeight="1" x14ac:dyDescent="0.2">
      <c r="A141" s="15" t="s">
        <v>194</v>
      </c>
      <c r="B141" s="16" t="s">
        <v>208</v>
      </c>
      <c r="C141" s="17" t="s">
        <v>195</v>
      </c>
      <c r="D141" s="18">
        <v>6277038</v>
      </c>
      <c r="E141" s="18">
        <v>211622</v>
      </c>
      <c r="F141" s="18">
        <v>557621</v>
      </c>
      <c r="G141" s="18">
        <v>1287941</v>
      </c>
      <c r="H141" s="18">
        <v>0</v>
      </c>
      <c r="I141" s="18">
        <v>0</v>
      </c>
      <c r="J141" s="19">
        <v>8334222</v>
      </c>
      <c r="K141" s="20">
        <f t="shared" si="10"/>
        <v>0.75316424256517289</v>
      </c>
      <c r="L141" s="21">
        <f t="shared" si="10"/>
        <v>2.5391932204349727E-2</v>
      </c>
      <c r="M141" s="21">
        <f t="shared" si="10"/>
        <v>6.6907384996463981E-2</v>
      </c>
      <c r="N141" s="21">
        <f t="shared" si="10"/>
        <v>0.15453644023401344</v>
      </c>
      <c r="O141" s="21">
        <f t="shared" si="10"/>
        <v>0</v>
      </c>
      <c r="P141" s="21">
        <f t="shared" si="10"/>
        <v>0</v>
      </c>
    </row>
    <row r="142" spans="1:17" ht="15" customHeight="1" x14ac:dyDescent="0.2">
      <c r="A142" s="15" t="s">
        <v>196</v>
      </c>
      <c r="B142" s="16" t="s">
        <v>208</v>
      </c>
      <c r="C142" s="17" t="s">
        <v>197</v>
      </c>
      <c r="D142" s="18">
        <v>2804869</v>
      </c>
      <c r="E142" s="18">
        <v>47749</v>
      </c>
      <c r="F142" s="18">
        <v>131286</v>
      </c>
      <c r="G142" s="18">
        <v>295303</v>
      </c>
      <c r="H142" s="18">
        <v>0</v>
      </c>
      <c r="I142" s="18">
        <v>0</v>
      </c>
      <c r="J142" s="19">
        <v>3279207</v>
      </c>
      <c r="K142" s="20">
        <f t="shared" si="10"/>
        <v>0.8553497842618657</v>
      </c>
      <c r="L142" s="21">
        <f t="shared" si="10"/>
        <v>1.4561142373750727E-2</v>
      </c>
      <c r="M142" s="21">
        <f t="shared" si="10"/>
        <v>4.0035898923123793E-2</v>
      </c>
      <c r="N142" s="21">
        <f t="shared" si="10"/>
        <v>9.0053174441259737E-2</v>
      </c>
      <c r="O142" s="21">
        <f t="shared" si="10"/>
        <v>0</v>
      </c>
      <c r="P142" s="21">
        <f t="shared" si="10"/>
        <v>0</v>
      </c>
    </row>
    <row r="143" spans="1:17" ht="15" customHeight="1" x14ac:dyDescent="0.2">
      <c r="A143" s="22" t="s">
        <v>198</v>
      </c>
      <c r="B143" s="23" t="s">
        <v>208</v>
      </c>
      <c r="C143" s="39" t="s">
        <v>199</v>
      </c>
      <c r="D143" s="25">
        <v>4013053</v>
      </c>
      <c r="E143" s="25">
        <v>83303</v>
      </c>
      <c r="F143" s="25">
        <v>284489</v>
      </c>
      <c r="G143" s="25">
        <v>622321</v>
      </c>
      <c r="H143" s="25">
        <v>0</v>
      </c>
      <c r="I143" s="25">
        <v>0</v>
      </c>
      <c r="J143" s="26">
        <v>5003166</v>
      </c>
      <c r="K143" s="27">
        <f t="shared" si="10"/>
        <v>0.80210270856493671</v>
      </c>
      <c r="L143" s="28">
        <f t="shared" si="10"/>
        <v>1.6650057183791225E-2</v>
      </c>
      <c r="M143" s="28">
        <f t="shared" si="10"/>
        <v>5.6861795111335503E-2</v>
      </c>
      <c r="N143" s="28">
        <f t="shared" si="10"/>
        <v>0.12438543913993659</v>
      </c>
      <c r="O143" s="28">
        <f t="shared" si="10"/>
        <v>0</v>
      </c>
      <c r="P143" s="28">
        <f t="shared" si="10"/>
        <v>0</v>
      </c>
    </row>
    <row r="144" spans="1:17" ht="15" customHeight="1" x14ac:dyDescent="0.2">
      <c r="A144" s="15" t="s">
        <v>200</v>
      </c>
      <c r="B144" s="16" t="s">
        <v>208</v>
      </c>
      <c r="C144" s="17" t="s">
        <v>201</v>
      </c>
      <c r="D144" s="18">
        <v>4081056</v>
      </c>
      <c r="E144" s="18">
        <v>305971</v>
      </c>
      <c r="F144" s="18">
        <v>362412</v>
      </c>
      <c r="G144" s="18">
        <v>953275</v>
      </c>
      <c r="H144" s="18">
        <v>0</v>
      </c>
      <c r="I144" s="18">
        <v>0</v>
      </c>
      <c r="J144" s="19">
        <v>5702714</v>
      </c>
      <c r="K144" s="20">
        <f t="shared" si="10"/>
        <v>0.7156339946208069</v>
      </c>
      <c r="L144" s="21">
        <f t="shared" si="10"/>
        <v>5.3653576174432033E-2</v>
      </c>
      <c r="M144" s="21">
        <f t="shared" si="10"/>
        <v>6.3550793534446925E-2</v>
      </c>
      <c r="N144" s="21">
        <f t="shared" si="10"/>
        <v>0.16716163567031417</v>
      </c>
      <c r="O144" s="21">
        <f t="shared" si="10"/>
        <v>0</v>
      </c>
      <c r="P144" s="21">
        <f t="shared" si="10"/>
        <v>0</v>
      </c>
      <c r="Q144" s="3"/>
    </row>
    <row r="145" spans="1:17" ht="15" customHeight="1" x14ac:dyDescent="0.2">
      <c r="A145" s="22" t="s">
        <v>202</v>
      </c>
      <c r="B145" s="23" t="s">
        <v>208</v>
      </c>
      <c r="C145" s="39" t="s">
        <v>203</v>
      </c>
      <c r="D145" s="25">
        <v>3962116</v>
      </c>
      <c r="E145" s="25">
        <v>412565</v>
      </c>
      <c r="F145" s="25">
        <v>564212</v>
      </c>
      <c r="G145" s="25">
        <v>1403558</v>
      </c>
      <c r="H145" s="25">
        <v>0</v>
      </c>
      <c r="I145" s="25">
        <v>0</v>
      </c>
      <c r="J145" s="26">
        <v>6342451</v>
      </c>
      <c r="K145" s="27">
        <f t="shared" si="10"/>
        <v>0.62469792829302107</v>
      </c>
      <c r="L145" s="28">
        <f t="shared" si="10"/>
        <v>6.5048196667187502E-2</v>
      </c>
      <c r="M145" s="28">
        <f t="shared" si="10"/>
        <v>8.8958038461787098E-2</v>
      </c>
      <c r="N145" s="28">
        <f t="shared" si="10"/>
        <v>0.22129583657800431</v>
      </c>
      <c r="O145" s="28">
        <f t="shared" si="10"/>
        <v>0</v>
      </c>
      <c r="P145" s="28">
        <f t="shared" si="10"/>
        <v>0</v>
      </c>
      <c r="Q145" s="3"/>
    </row>
    <row r="146" spans="1:17" ht="15" customHeight="1" thickBot="1" x14ac:dyDescent="0.25">
      <c r="A146" s="29"/>
      <c r="B146" s="30"/>
      <c r="C146" s="31" t="s">
        <v>204</v>
      </c>
      <c r="D146" s="32">
        <f>SUM(D124:D145)</f>
        <v>154221257</v>
      </c>
      <c r="E146" s="32">
        <f t="shared" ref="E146:I146" si="11">SUM(E124:E145)</f>
        <v>4149007</v>
      </c>
      <c r="F146" s="32">
        <f t="shared" si="11"/>
        <v>9890141</v>
      </c>
      <c r="G146" s="32">
        <f t="shared" si="11"/>
        <v>13836271</v>
      </c>
      <c r="H146" s="32">
        <f t="shared" si="11"/>
        <v>0</v>
      </c>
      <c r="I146" s="32">
        <f t="shared" si="11"/>
        <v>202641</v>
      </c>
      <c r="J146" s="33">
        <f>SUM(J124:J145)</f>
        <v>182299317</v>
      </c>
      <c r="K146" s="34">
        <f t="shared" si="10"/>
        <v>0.8459782490572908</v>
      </c>
      <c r="L146" s="35">
        <f t="shared" si="10"/>
        <v>2.2759311819034407E-2</v>
      </c>
      <c r="M146" s="35">
        <f t="shared" si="10"/>
        <v>5.4252210939440874E-2</v>
      </c>
      <c r="N146" s="35">
        <f t="shared" si="10"/>
        <v>7.5898644206110769E-2</v>
      </c>
      <c r="O146" s="35">
        <f t="shared" si="10"/>
        <v>0</v>
      </c>
      <c r="P146" s="35">
        <f t="shared" si="10"/>
        <v>1.1115839781231875E-3</v>
      </c>
    </row>
    <row r="147" spans="1:17" ht="8.25" customHeight="1" thickTop="1" x14ac:dyDescent="0.2">
      <c r="A147" s="36"/>
      <c r="B147" s="37"/>
      <c r="C147" s="37"/>
      <c r="D147" s="37"/>
      <c r="E147" s="37"/>
      <c r="F147" s="37"/>
      <c r="G147" s="37"/>
      <c r="H147" s="37"/>
      <c r="I147" s="37"/>
      <c r="J147" s="38"/>
      <c r="K147" s="37"/>
      <c r="L147" s="37"/>
      <c r="M147" s="37"/>
      <c r="N147" s="37"/>
      <c r="O147" s="38"/>
      <c r="P147" s="38"/>
    </row>
    <row r="148" spans="1:17" ht="15" customHeight="1" thickBot="1" x14ac:dyDescent="0.25">
      <c r="A148" s="29"/>
      <c r="B148" s="30"/>
      <c r="C148" s="31" t="s">
        <v>205</v>
      </c>
      <c r="D148" s="32">
        <f t="shared" ref="D148:J148" si="12">SUM(D74,D79,D122,D146)</f>
        <v>6861655903</v>
      </c>
      <c r="E148" s="32">
        <f t="shared" si="12"/>
        <v>290803809</v>
      </c>
      <c r="F148" s="32">
        <f t="shared" si="12"/>
        <v>347723109</v>
      </c>
      <c r="G148" s="32">
        <f t="shared" si="12"/>
        <v>744942166</v>
      </c>
      <c r="H148" s="32">
        <f t="shared" si="12"/>
        <v>432628506</v>
      </c>
      <c r="I148" s="32">
        <f t="shared" si="12"/>
        <v>485070247</v>
      </c>
      <c r="J148" s="33">
        <f t="shared" si="12"/>
        <v>9162823740</v>
      </c>
      <c r="K148" s="34">
        <f>IFERROR(D148/$J148,0)</f>
        <v>0.7488582229346693</v>
      </c>
      <c r="L148" s="35">
        <f>IFERROR(E148/$J148,0)</f>
        <v>3.1737357091188571E-2</v>
      </c>
      <c r="M148" s="35">
        <f t="shared" ref="M148:P148" si="13">IFERROR(F148/$J148,0)</f>
        <v>3.7949339512232068E-2</v>
      </c>
      <c r="N148" s="35">
        <f t="shared" si="13"/>
        <v>8.1300501585333348E-2</v>
      </c>
      <c r="O148" s="35">
        <f t="shared" si="13"/>
        <v>4.721563114996688E-2</v>
      </c>
      <c r="P148" s="35">
        <f t="shared" si="13"/>
        <v>5.2938947726609877E-2</v>
      </c>
    </row>
    <row r="149" spans="1:17" s="42" customFormat="1" ht="15" customHeight="1" thickTop="1" x14ac:dyDescent="0.2">
      <c r="A149" s="42" t="s">
        <v>206</v>
      </c>
    </row>
    <row r="150" spans="1:17" s="42" customFormat="1" ht="13.5" customHeight="1" x14ac:dyDescent="0.2">
      <c r="A150" s="42" t="s">
        <v>207</v>
      </c>
    </row>
    <row r="156" spans="1:17" x14ac:dyDescent="0.2">
      <c r="C156" s="43"/>
    </row>
  </sheetData>
  <mergeCells count="3">
    <mergeCell ref="D1:J1"/>
    <mergeCell ref="K1:P1"/>
    <mergeCell ref="A3:C3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2019-07-25T18:06:13Z</cp:lastPrinted>
  <dcterms:created xsi:type="dcterms:W3CDTF">2019-07-25T18:02:58Z</dcterms:created>
  <dcterms:modified xsi:type="dcterms:W3CDTF">2019-07-25T18:06:20Z</dcterms:modified>
</cp:coreProperties>
</file>