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J:\mf\EFS\AFR\Districts\AFR 2024-2025\To Edlink Ops\"/>
    </mc:Choice>
  </mc:AlternateContent>
  <bookViews>
    <workbookView xWindow="0" yWindow="0" windowWidth="2160" windowHeight="0"/>
  </bookViews>
  <sheets>
    <sheet name="BL pmts vs AC pmts publish" sheetId="1" r:id="rId1"/>
  </sheets>
  <definedNames>
    <definedName name="_1_2004_2005_AFR_4_Ad_Valorem_Taxes" localSheetId="0">#REF!</definedName>
    <definedName name="_1_2004_2005_AFR_4_Ad_Valorem_Taxes">#REF!</definedName>
    <definedName name="_2004_2005_AFR_4_Ad_Valorem_Taxes" localSheetId="0">#REF!</definedName>
    <definedName name="_2004_2005_AFR_4_Ad_Valorem_Taxes">#REF!</definedName>
    <definedName name="fsyr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fsyr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Import_Elem_Secondary_ByLEA" localSheetId="0">#REF!</definedName>
    <definedName name="Import_Elem_Secondary_ByLEA">#REF!</definedName>
    <definedName name="Import_K_12_ByLEA" localSheetId="0">#REF!</definedName>
    <definedName name="Import_K_12_ByLEA">#REF!</definedName>
    <definedName name="Import_MFP_and_Other_Funded_ByLEA" localSheetId="0">#REF!</definedName>
    <definedName name="Import_MFP_and_Other_Funded_ByLEA">#REF!</definedName>
    <definedName name="Import_Total_Reported_ByLEA" localSheetId="0">#REF!</definedName>
    <definedName name="Import_Total_Reported_ByLEA">#REF!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'BL pmts vs AC pmts publish'!$A$1:$Q$145</definedName>
    <definedName name="_xlnm.Print_Titles" localSheetId="0">'BL pmts vs AC pmts publish'!$A:$C,'BL pmts vs AC pmts publish'!$1:$4</definedName>
    <definedName name="tbl_001_Base_Matrix___Summary_Reported_Personnel_Salaries" localSheetId="0">#REF!</definedName>
    <definedName name="tbl_001_Base_Matrix___Summary_Reported_Personnel_Salaries">#REF!</definedName>
    <definedName name="tblInvoice_II" localSheetId="0">#REF!</definedName>
    <definedName name="tblInvoice_II">#REF!</definedName>
    <definedName name="Z_DF43B8DA_68E8_4080_9138_D41A38219876_.wvu.Cols" localSheetId="0" hidden="1">'BL pmts vs AC pmts publish'!$B:$B</definedName>
    <definedName name="Z_DF43B8DA_68E8_4080_9138_D41A38219876_.wvu.PrintArea" localSheetId="0" hidden="1">'BL pmts vs AC pmts publish'!$A$1:$Q$145</definedName>
    <definedName name="Z_DF43B8DA_68E8_4080_9138_D41A38219876_.wvu.PrintTitles" localSheetId="0" hidden="1">'BL pmts vs AC pmts publish'!$A:$C,'BL pmts vs AC pmts publish'!$1:$4</definedName>
    <definedName name="Z_DF43B8DA_68E8_4080_9138_D41A38219876_.wvu.Rows" localSheetId="0" hidden="1">'BL pmts vs AC pmts publish'!$6:$6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6" i="1" l="1"/>
  <c r="J86" i="1"/>
  <c r="J77" i="1"/>
  <c r="D77" i="1" l="1"/>
  <c r="H77" i="1" l="1"/>
  <c r="I77" i="1" l="1"/>
  <c r="O137" i="1" l="1"/>
  <c r="P137" i="1"/>
  <c r="Q137" i="1"/>
  <c r="N137" i="1" l="1"/>
  <c r="F137" i="1" l="1"/>
  <c r="L137" i="1" l="1"/>
  <c r="M137" i="1" l="1"/>
  <c r="G137" i="1" l="1"/>
  <c r="N77" i="1" l="1"/>
  <c r="O77" i="1"/>
  <c r="P77" i="1"/>
  <c r="Q77" i="1"/>
  <c r="F77" i="1" l="1"/>
  <c r="Q144" i="1"/>
  <c r="P144" i="1"/>
  <c r="O144" i="1"/>
  <c r="N144" i="1"/>
  <c r="F86" i="1" l="1"/>
  <c r="F144" i="1" l="1"/>
  <c r="Q96" i="1"/>
  <c r="P96" i="1"/>
  <c r="O96" i="1"/>
  <c r="N96" i="1"/>
  <c r="L96" i="1"/>
  <c r="K96" i="1"/>
  <c r="F96" i="1"/>
  <c r="Q86" i="1"/>
  <c r="P86" i="1"/>
  <c r="O86" i="1"/>
  <c r="N86" i="1"/>
  <c r="M86" i="1"/>
  <c r="E4" i="1"/>
  <c r="F4" i="1" s="1"/>
  <c r="G4" i="1" s="1"/>
  <c r="K4" i="1" s="1"/>
  <c r="L4" i="1" s="1"/>
  <c r="M4" i="1" s="1"/>
  <c r="N4" i="1" s="1"/>
  <c r="O4" i="1" s="1"/>
  <c r="P4" i="1" s="1"/>
  <c r="Q4" i="1" s="1"/>
  <c r="L86" i="1" l="1"/>
  <c r="M96" i="1" l="1"/>
  <c r="M144" i="1" l="1"/>
  <c r="L144" i="1" l="1"/>
  <c r="G96" i="1" l="1"/>
  <c r="E137" i="1" l="1"/>
  <c r="G144" i="1"/>
  <c r="G86" i="1"/>
  <c r="E96" i="1"/>
  <c r="E144" i="1" l="1"/>
  <c r="E86" i="1"/>
  <c r="G77" i="1"/>
  <c r="E77" i="1" l="1"/>
  <c r="K77" i="1" l="1"/>
</calcChain>
</file>

<file path=xl/comments1.xml><?xml version="1.0" encoding="utf-8"?>
<comments xmlns="http://schemas.openxmlformats.org/spreadsheetml/2006/main">
  <authors>
    <author>Michelle Barnett (DOE)</author>
  </authors>
  <commentList>
    <comment ref="F77" authorId="0" shapeId="0">
      <text>
        <r>
          <rPr>
            <b/>
            <sz val="9"/>
            <color indexed="81"/>
            <rFont val="Tahoma"/>
            <family val="2"/>
          </rPr>
          <t>Michelle Barnett (DOE):</t>
        </r>
        <r>
          <rPr>
            <sz val="9"/>
            <color indexed="81"/>
            <rFont val="Tahoma"/>
            <family val="2"/>
          </rPr>
          <t xml:space="preserve">
mlb ck 7/12/24</t>
        </r>
      </text>
    </comment>
    <comment ref="N77" authorId="0" shapeId="0">
      <text>
        <r>
          <rPr>
            <b/>
            <sz val="9"/>
            <color indexed="81"/>
            <rFont val="Tahoma"/>
            <family val="2"/>
          </rPr>
          <t>Michelle Barnett (DOE):</t>
        </r>
        <r>
          <rPr>
            <sz val="9"/>
            <color indexed="81"/>
            <rFont val="Tahoma"/>
            <family val="2"/>
          </rPr>
          <t xml:space="preserve">
mlb ck 8/14/24</t>
        </r>
      </text>
    </comment>
    <comment ref="O77" authorId="0" shapeId="0">
      <text>
        <r>
          <rPr>
            <b/>
            <sz val="9"/>
            <color indexed="81"/>
            <rFont val="Tahoma"/>
            <family val="2"/>
          </rPr>
          <t>Michelle Barnett (DOE):</t>
        </r>
        <r>
          <rPr>
            <sz val="9"/>
            <color indexed="81"/>
            <rFont val="Tahoma"/>
            <family val="2"/>
          </rPr>
          <t xml:space="preserve">
mlb ck 8/14/24</t>
        </r>
      </text>
    </comment>
    <comment ref="P77" authorId="0" shapeId="0">
      <text>
        <r>
          <rPr>
            <b/>
            <sz val="9"/>
            <color indexed="81"/>
            <rFont val="Tahoma"/>
            <family val="2"/>
          </rPr>
          <t>Michelle Barnett (DOE):</t>
        </r>
        <r>
          <rPr>
            <sz val="9"/>
            <color indexed="81"/>
            <rFont val="Tahoma"/>
            <family val="2"/>
          </rPr>
          <t xml:space="preserve">
mlb ck 8/14/24</t>
        </r>
      </text>
    </comment>
    <comment ref="Q77" authorId="0" shapeId="0">
      <text>
        <r>
          <rPr>
            <b/>
            <sz val="9"/>
            <color indexed="81"/>
            <rFont val="Tahoma"/>
            <family val="2"/>
          </rPr>
          <t>Michelle Barnett (DOE):</t>
        </r>
        <r>
          <rPr>
            <sz val="9"/>
            <color indexed="81"/>
            <rFont val="Tahoma"/>
            <family val="2"/>
          </rPr>
          <t xml:space="preserve">
mlb ck 8/14/24</t>
        </r>
      </text>
    </comment>
  </commentList>
</comments>
</file>

<file path=xl/sharedStrings.xml><?xml version="1.0" encoding="utf-8"?>
<sst xmlns="http://schemas.openxmlformats.org/spreadsheetml/2006/main" count="261" uniqueCount="244">
  <si>
    <t>School
System</t>
  </si>
  <si>
    <t>State Pub. School Fund MFP (KPC 4300)</t>
  </si>
  <si>
    <t>MFP School Lunch (KPC 4450)</t>
  </si>
  <si>
    <t>Total MFP Payments (KPC 4300 + KPC 4450)</t>
  </si>
  <si>
    <t>Local Rev
Representation
Due to Other
Public Schools
(KPC 51140)</t>
  </si>
  <si>
    <t>Local Revenue Representation Transfer from Other LEA (KPC 3350)</t>
  </si>
  <si>
    <t>Economically Disadvantaged</t>
  </si>
  <si>
    <t>Career &amp; Technical Units</t>
  </si>
  <si>
    <t>Students With Disabilities</t>
  </si>
  <si>
    <t>Gifted and Talented</t>
  </si>
  <si>
    <t>4300 + 4450</t>
  </si>
  <si>
    <t>ED</t>
  </si>
  <si>
    <t>CTE</t>
  </si>
  <si>
    <t>SWD</t>
  </si>
  <si>
    <t>GT</t>
  </si>
  <si>
    <t>Formula
Col 3 - Col 2</t>
  </si>
  <si>
    <t>School Lunch Match calculation</t>
  </si>
  <si>
    <t>June BL LEA Summary</t>
  </si>
  <si>
    <t>Weighted Student Funding</t>
  </si>
  <si>
    <t>Col 48, FY 21-22</t>
  </si>
  <si>
    <t>col 55+ Col 58</t>
  </si>
  <si>
    <t>Total State  
minus 
School Lunch</t>
  </si>
  <si>
    <t>Total LRR with MYA &amp; Audit Adj (Gross with Admin Fee)</t>
  </si>
  <si>
    <t>State Admin Fee to LDOE + Local Admin Fee to LDOE</t>
  </si>
  <si>
    <t>Acadia</t>
  </si>
  <si>
    <t>Allen</t>
  </si>
  <si>
    <t>Ascension</t>
  </si>
  <si>
    <t>Assumption</t>
  </si>
  <si>
    <t>Avoyelles</t>
  </si>
  <si>
    <t>Beauregard</t>
  </si>
  <si>
    <t>Bienville</t>
  </si>
  <si>
    <t>Bossier</t>
  </si>
  <si>
    <t>Caddo</t>
  </si>
  <si>
    <t>Calcasieu</t>
  </si>
  <si>
    <t>Caldwell</t>
  </si>
  <si>
    <t>Cameron</t>
  </si>
  <si>
    <t>Catahoula</t>
  </si>
  <si>
    <t>Claiborne</t>
  </si>
  <si>
    <t>Concordia</t>
  </si>
  <si>
    <t>DeSoto</t>
  </si>
  <si>
    <t>East Baton Rouge</t>
  </si>
  <si>
    <t>East Carroll</t>
  </si>
  <si>
    <t>East Feliciana</t>
  </si>
  <si>
    <t>Evangeline</t>
  </si>
  <si>
    <t>Franklin</t>
  </si>
  <si>
    <t>Grant</t>
  </si>
  <si>
    <t>Iberia</t>
  </si>
  <si>
    <t>Iberville</t>
  </si>
  <si>
    <t>Jackson</t>
  </si>
  <si>
    <t>Jefferson</t>
  </si>
  <si>
    <t>Jefferson Davis</t>
  </si>
  <si>
    <t>Lafayette</t>
  </si>
  <si>
    <t>Lafourche</t>
  </si>
  <si>
    <t>LaSalle</t>
  </si>
  <si>
    <t>Lincoln</t>
  </si>
  <si>
    <t>Livingston</t>
  </si>
  <si>
    <t>Madison</t>
  </si>
  <si>
    <t>Morehouse</t>
  </si>
  <si>
    <t>Natchitoches</t>
  </si>
  <si>
    <t>Orleans (036 Orleans Only)</t>
  </si>
  <si>
    <t>Ouachita</t>
  </si>
  <si>
    <t>Plaquemines</t>
  </si>
  <si>
    <t>Pointe Coupee</t>
  </si>
  <si>
    <t>Rapides</t>
  </si>
  <si>
    <t>Red River</t>
  </si>
  <si>
    <t>Richland</t>
  </si>
  <si>
    <t>Sabine</t>
  </si>
  <si>
    <t>St. Bernard</t>
  </si>
  <si>
    <t>St. Charles</t>
  </si>
  <si>
    <t>St. Helena</t>
  </si>
  <si>
    <t>St. James</t>
  </si>
  <si>
    <t>St. John the Baptist</t>
  </si>
  <si>
    <t>St. Landry</t>
  </si>
  <si>
    <t>St. Martin</t>
  </si>
  <si>
    <t>St. Mary</t>
  </si>
  <si>
    <t>St. Tammany</t>
  </si>
  <si>
    <t>Tangipahoa</t>
  </si>
  <si>
    <t>Tensas</t>
  </si>
  <si>
    <t>Terrebonne</t>
  </si>
  <si>
    <t>Union</t>
  </si>
  <si>
    <t>Vermilion</t>
  </si>
  <si>
    <t>Vernon</t>
  </si>
  <si>
    <t>Washington</t>
  </si>
  <si>
    <t>Webster</t>
  </si>
  <si>
    <t>West Baton Rouge</t>
  </si>
  <si>
    <t>West Carroll</t>
  </si>
  <si>
    <t>West Feliciana</t>
  </si>
  <si>
    <t>Winn</t>
  </si>
  <si>
    <t>City of Monroe</t>
  </si>
  <si>
    <t>City of Bogalusa</t>
  </si>
  <si>
    <t>Zachary Community</t>
  </si>
  <si>
    <t>City of Baker</t>
  </si>
  <si>
    <t>Central Community</t>
  </si>
  <si>
    <t>Total City/Parish</t>
  </si>
  <si>
    <t>LSU Lab School</t>
  </si>
  <si>
    <t>Southern Lab School</t>
  </si>
  <si>
    <t>LA School for Math, Science and the Arts</t>
  </si>
  <si>
    <t>New Orleans Center for Creative Arts</t>
  </si>
  <si>
    <t>3C1001</t>
  </si>
  <si>
    <t>3C1</t>
  </si>
  <si>
    <t>Thrive</t>
  </si>
  <si>
    <t>A02</t>
  </si>
  <si>
    <t>Office of Juvenile Justice</t>
  </si>
  <si>
    <t>Total Lab &amp; State Approved Schools</t>
  </si>
  <si>
    <t>New Vision Learning</t>
  </si>
  <si>
    <t>Glencoe Charter School</t>
  </si>
  <si>
    <t>International School of LA</t>
  </si>
  <si>
    <t>Avoyelles Public Charter School</t>
  </si>
  <si>
    <t>Delhi Charter School</t>
  </si>
  <si>
    <t>Belle Chasse Academy</t>
  </si>
  <si>
    <t>The MAX Charter School</t>
  </si>
  <si>
    <t>Total Legacy Type 2 Charter Schools</t>
  </si>
  <si>
    <t xml:space="preserve">D'Arbonne Woods </t>
  </si>
  <si>
    <t>Madison Prep</t>
  </si>
  <si>
    <t xml:space="preserve">Int'l High School of N. O. </t>
  </si>
  <si>
    <t>University View Academy</t>
  </si>
  <si>
    <t xml:space="preserve">Lake Charles Charter Academy </t>
  </si>
  <si>
    <t xml:space="preserve">Lycee Francois de la Nouvelle Orleans </t>
  </si>
  <si>
    <t xml:space="preserve">New Orleans Military/Maritime Acdmy </t>
  </si>
  <si>
    <t>3C5001</t>
  </si>
  <si>
    <t xml:space="preserve">St. Landry Charter School </t>
  </si>
  <si>
    <t>W18001</t>
  </si>
  <si>
    <t>Noble Minds</t>
  </si>
  <si>
    <t>W1A001</t>
  </si>
  <si>
    <t>JCFA - East</t>
  </si>
  <si>
    <t>W1B001</t>
  </si>
  <si>
    <t>Advantage Charter Academy</t>
  </si>
  <si>
    <t>W1D001</t>
  </si>
  <si>
    <t>JCFA - Lafayette</t>
  </si>
  <si>
    <t>W2B001</t>
  </si>
  <si>
    <t>Willow Charter Academy</t>
  </si>
  <si>
    <t>W33001</t>
  </si>
  <si>
    <t>Lincoln Prep School</t>
  </si>
  <si>
    <t>W3B001</t>
  </si>
  <si>
    <t>Iberville Charter Academy</t>
  </si>
  <si>
    <t>W4A001</t>
  </si>
  <si>
    <t xml:space="preserve">Delta Charter School </t>
  </si>
  <si>
    <t>W4B001</t>
  </si>
  <si>
    <t>Lake Charles College Prep</t>
  </si>
  <si>
    <t>W5B001</t>
  </si>
  <si>
    <t>Northeast Claiborne Charter</t>
  </si>
  <si>
    <t>W6B001</t>
  </si>
  <si>
    <t>Acadiana Renaissance</t>
  </si>
  <si>
    <t>W7A001</t>
  </si>
  <si>
    <t xml:space="preserve">Louisiana Key Academy </t>
  </si>
  <si>
    <t>W7B001</t>
  </si>
  <si>
    <t>Lafayette Renaissance</t>
  </si>
  <si>
    <t>W8A001</t>
  </si>
  <si>
    <t>Impact Charter</t>
  </si>
  <si>
    <t>WAG001</t>
  </si>
  <si>
    <t>Louisiana Virtual Charter Academy</t>
  </si>
  <si>
    <t>WAK001</t>
  </si>
  <si>
    <t xml:space="preserve">Southwest LA Charter School </t>
  </si>
  <si>
    <t>WAL001</t>
  </si>
  <si>
    <t xml:space="preserve">J. S. Clark Leadership Academy </t>
  </si>
  <si>
    <t>WAU001</t>
  </si>
  <si>
    <t>GEO Prep Academy</t>
  </si>
  <si>
    <t>WBQ001</t>
  </si>
  <si>
    <t>New Harmony High School</t>
  </si>
  <si>
    <t>WBR001</t>
  </si>
  <si>
    <t>Athlos Academy</t>
  </si>
  <si>
    <t>WBX001</t>
  </si>
  <si>
    <t xml:space="preserve">GEO Next Generation HS </t>
  </si>
  <si>
    <t>WJ5001</t>
  </si>
  <si>
    <t>Collegiate Academy (EBR)</t>
  </si>
  <si>
    <t>WZ8001</t>
  </si>
  <si>
    <t>GEO Prep Mid-City of Greater B. R.</t>
  </si>
  <si>
    <t>Total New Type 2 Charter Schools</t>
  </si>
  <si>
    <t>Linwood Public Charter (RSD Operated)</t>
  </si>
  <si>
    <t>WAO001</t>
  </si>
  <si>
    <t>Redesign Dalton Charter School</t>
  </si>
  <si>
    <t>WAP001</t>
  </si>
  <si>
    <t>Redesign Lanier Charter School</t>
  </si>
  <si>
    <t>Total RSD/Type 5 Charters</t>
  </si>
  <si>
    <t>WZN001</t>
  </si>
  <si>
    <t>WZO001</t>
  </si>
  <si>
    <t>GEO Prep Baker</t>
  </si>
  <si>
    <t>Louisiana Key Academy Northshore</t>
  </si>
  <si>
    <t>Special School District</t>
  </si>
  <si>
    <t>3C5</t>
  </si>
  <si>
    <t>W1A</t>
  </si>
  <si>
    <t>W1B</t>
  </si>
  <si>
    <t>W1D</t>
  </si>
  <si>
    <t>W2B</t>
  </si>
  <si>
    <t>W33</t>
  </si>
  <si>
    <t>W3B</t>
  </si>
  <si>
    <t>W4A</t>
  </si>
  <si>
    <t>W4B</t>
  </si>
  <si>
    <t>W5B</t>
  </si>
  <si>
    <t>W6B</t>
  </si>
  <si>
    <t>W7A</t>
  </si>
  <si>
    <t>W7B</t>
  </si>
  <si>
    <t>W8A</t>
  </si>
  <si>
    <t>WAG</t>
  </si>
  <si>
    <t>WAK</t>
  </si>
  <si>
    <t>WAL</t>
  </si>
  <si>
    <t>WAU</t>
  </si>
  <si>
    <t>WBQ</t>
  </si>
  <si>
    <t>WBR</t>
  </si>
  <si>
    <t>WBX</t>
  </si>
  <si>
    <t>WJ5</t>
  </si>
  <si>
    <t>WZ8</t>
  </si>
  <si>
    <t>WZN</t>
  </si>
  <si>
    <t>WZO</t>
  </si>
  <si>
    <t>W18</t>
  </si>
  <si>
    <t>Dues and Fees (KPC 38765)  (Current)</t>
  </si>
  <si>
    <t>Column 6</t>
  </si>
  <si>
    <t>Column 10</t>
  </si>
  <si>
    <t>Column 14</t>
  </si>
  <si>
    <t>Column 18</t>
  </si>
  <si>
    <t>Col AB for Labs 5A1
Col O for State, Col K for OJJ</t>
  </si>
  <si>
    <t>For Legacy Only Calc Total MFP Cost Alloc AC in Col AC - Col Y #23 State Admin Fee to LDOE+AG#30A Level 4 Annual -AK #33 State Admin Fee Monthly Payment (June)</t>
  </si>
  <si>
    <t>Col AG in New T2 Summary</t>
  </si>
  <si>
    <t>Col P OJJ tab</t>
  </si>
  <si>
    <t>Col AP New Type 2 Summary</t>
  </si>
  <si>
    <t>needed as link in verification report</t>
  </si>
  <si>
    <t>Col AO RSD tab</t>
  </si>
  <si>
    <t>June FY23-24 BL LEA Summary</t>
  </si>
  <si>
    <t>FY2023-24 Total MFP Allocation - State Cost Allocations to Other Public Schools +/- Adjustments + Total Level 4 Funds - does not include reduction for CDF overpayment or loan repmt</t>
  </si>
  <si>
    <t>Col BJ for CP Table 2</t>
  </si>
  <si>
    <t>WZP001</t>
  </si>
  <si>
    <t>Discovery Ochsner BR</t>
  </si>
  <si>
    <t>WZQ001</t>
  </si>
  <si>
    <t>Kenilworth Middle</t>
  </si>
  <si>
    <t>WZT001</t>
  </si>
  <si>
    <t>LaKey Caddo</t>
  </si>
  <si>
    <t>WZV001</t>
  </si>
  <si>
    <t>Prescott Academy***
East Baton Rouge Parish</t>
  </si>
  <si>
    <t>WZP</t>
  </si>
  <si>
    <t>WZQ</t>
  </si>
  <si>
    <t>WZT</t>
  </si>
  <si>
    <t>Col AQ FY22-23</t>
  </si>
  <si>
    <t>Col AG in RSD Summary but need to add back the state admin fee from col P (if this adm fee is added back, it doesn't reconcile to AC pmts - mlb 8/16 24 - will remove)</t>
  </si>
  <si>
    <t>Academy of Collaborative Education (new)</t>
  </si>
  <si>
    <t>Vermilion Charter (new)</t>
  </si>
  <si>
    <t>Rebirth Blended Learning Academy (new)</t>
  </si>
  <si>
    <t>WZW001</t>
  </si>
  <si>
    <t>WZU001</t>
  </si>
  <si>
    <t>WZX001</t>
  </si>
  <si>
    <t>WZX</t>
  </si>
  <si>
    <t>Sheriff's Tax (Up to 1% Collections)</t>
  </si>
  <si>
    <t>PIP - Professional Improvement Program</t>
  </si>
  <si>
    <t>Nonpublic Textbooks</t>
  </si>
  <si>
    <t>Employer's Contribution to Teachers' Retirement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</si>
</sst>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164" formatCode="&quot;$&quot;#,##0"/>
    <numFmt numFmtId="165" formatCode="&quot;$&quot;#,##0;[Red]&quot;$&quot;#,##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1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sz val="8"/>
      <name val="Arial"/>
      <family val="2"/>
    </font>
    <font>
      <sz val="8"/>
      <color indexed="2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18"/>
      <name val="Arial"/>
      <family val="2"/>
    </font>
    <font>
      <sz val="6"/>
      <color indexed="20"/>
      <name val="Arial"/>
      <family val="2"/>
    </font>
    <font>
      <b/>
      <sz val="11"/>
      <color rgb="FFFF0000"/>
      <name val="Arial"/>
      <family val="2"/>
    </font>
    <font>
      <b/>
      <sz val="1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3"/>
      </right>
      <top style="thin">
        <color auto="1"/>
      </top>
      <bottom style="thin">
        <color theme="0" tint="-0.249977111117893"/>
      </bottom>
      <diagonal/>
    </border>
    <border>
      <left/>
      <right/>
      <top style="thin">
        <color auto="1"/>
      </top>
      <bottom style="thin">
        <color theme="0" tint="-0.249977111117893"/>
      </bottom>
      <diagonal/>
    </border>
    <border>
      <left style="thin">
        <color indexed="63"/>
      </left>
      <right style="thin">
        <color auto="1"/>
      </right>
      <top style="thin">
        <color auto="1"/>
      </top>
      <bottom style="thin">
        <color theme="0" tint="-0.249977111117893"/>
      </bottom>
      <diagonal/>
    </border>
    <border>
      <left style="thin">
        <color auto="1"/>
      </left>
      <right/>
      <top style="thin">
        <color auto="1"/>
      </top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indexed="63"/>
      </left>
      <right style="thin">
        <color auto="1"/>
      </right>
      <top/>
      <bottom style="thin">
        <color theme="0" tint="-0.249977111117893"/>
      </bottom>
      <diagonal/>
    </border>
    <border>
      <left style="thin">
        <color auto="1"/>
      </left>
      <right/>
      <top/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/>
      <bottom style="thin">
        <color theme="0" tint="-0.249977111117893"/>
      </bottom>
      <diagonal/>
    </border>
    <border>
      <left style="thin">
        <color auto="1"/>
      </left>
      <right style="thin">
        <color indexed="63"/>
      </right>
      <top/>
      <bottom style="thin">
        <color theme="0" tint="-0.249977111117893"/>
      </bottom>
      <diagonal/>
    </border>
    <border>
      <left style="thin">
        <color auto="1"/>
      </left>
      <right style="thin">
        <color indexed="63"/>
      </right>
      <top/>
      <bottom style="thin">
        <color auto="1"/>
      </bottom>
      <diagonal/>
    </border>
    <border>
      <left style="thin">
        <color indexed="63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 style="thin">
        <color auto="1"/>
      </left>
      <right style="thin">
        <color indexed="63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3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theme="0" tint="-0.24997711111789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 style="thin">
        <color indexed="63"/>
      </right>
      <top/>
      <bottom style="thin">
        <color theme="0" tint="-0.249977111117893"/>
      </bottom>
      <diagonal/>
    </border>
    <border>
      <left style="thin">
        <color indexed="63"/>
      </left>
      <right style="thin">
        <color indexed="63"/>
      </right>
      <top/>
      <bottom style="thin">
        <color indexed="64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/>
      <diagonal/>
    </border>
    <border>
      <left style="thin">
        <color auto="1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3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3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3"/>
      </right>
      <top/>
      <bottom style="thin">
        <color indexed="64"/>
      </bottom>
      <diagonal/>
    </border>
    <border>
      <left/>
      <right style="thin">
        <color indexed="63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/>
      <top/>
      <bottom/>
      <diagonal/>
    </border>
    <border>
      <left style="thin">
        <color indexed="64"/>
      </left>
      <right style="thin">
        <color indexed="63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theme="0" tint="-0.249977111117893"/>
      </bottom>
      <diagonal/>
    </border>
    <border>
      <left/>
      <right style="thin">
        <color auto="1"/>
      </right>
      <top/>
      <bottom style="thin">
        <color theme="0" tint="-0.249977111117893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83">
    <xf numFmtId="0" fontId="0" fillId="0" borderId="0" xfId="0"/>
    <xf numFmtId="0" fontId="1" fillId="0" borderId="0" xfId="2"/>
    <xf numFmtId="0" fontId="1" fillId="3" borderId="4" xfId="2" applyFill="1" applyBorder="1" applyAlignment="1">
      <alignment horizontal="center" vertical="center" wrapText="1"/>
    </xf>
    <xf numFmtId="0" fontId="3" fillId="6" borderId="4" xfId="2" applyFont="1" applyFill="1" applyBorder="1" applyAlignment="1">
      <alignment horizontal="center" vertical="center" wrapText="1"/>
    </xf>
    <xf numFmtId="1" fontId="1" fillId="7" borderId="10" xfId="1" applyNumberFormat="1" applyFont="1" applyFill="1" applyBorder="1" applyAlignment="1" applyProtection="1">
      <alignment horizontal="center"/>
    </xf>
    <xf numFmtId="1" fontId="1" fillId="7" borderId="11" xfId="1" applyNumberFormat="1" applyFont="1" applyFill="1" applyBorder="1" applyAlignment="1" applyProtection="1">
      <alignment horizontal="center"/>
    </xf>
    <xf numFmtId="1" fontId="3" fillId="7" borderId="12" xfId="1" applyNumberFormat="1" applyFont="1" applyFill="1" applyBorder="1" applyProtection="1"/>
    <xf numFmtId="1" fontId="4" fillId="7" borderId="4" xfId="1" quotePrefix="1" applyNumberFormat="1" applyFont="1" applyFill="1" applyBorder="1" applyAlignment="1" applyProtection="1">
      <alignment horizontal="center"/>
    </xf>
    <xf numFmtId="1" fontId="5" fillId="7" borderId="1" xfId="1" applyNumberFormat="1" applyFont="1" applyFill="1" applyBorder="1" applyAlignment="1" applyProtection="1">
      <alignment horizontal="center"/>
    </xf>
    <xf numFmtId="1" fontId="5" fillId="7" borderId="2" xfId="1" applyNumberFormat="1" applyFont="1" applyFill="1" applyBorder="1" applyAlignment="1" applyProtection="1">
      <alignment horizontal="center"/>
    </xf>
    <xf numFmtId="1" fontId="5" fillId="7" borderId="3" xfId="1" applyNumberFormat="1" applyFont="1" applyFill="1" applyBorder="1" applyProtection="1"/>
    <xf numFmtId="1" fontId="6" fillId="7" borderId="4" xfId="0" quotePrefix="1" applyNumberFormat="1" applyFont="1" applyFill="1" applyBorder="1" applyAlignment="1" applyProtection="1">
      <alignment horizontal="center" vertical="center" wrapText="1"/>
    </xf>
    <xf numFmtId="0" fontId="5" fillId="0" borderId="0" xfId="1" applyFont="1" applyProtection="1"/>
    <xf numFmtId="1" fontId="6" fillId="7" borderId="13" xfId="2" quotePrefix="1" applyNumberFormat="1" applyFont="1" applyFill="1" applyBorder="1" applyAlignment="1" applyProtection="1">
      <alignment horizontal="center" vertical="center" wrapText="1"/>
    </xf>
    <xf numFmtId="0" fontId="1" fillId="0" borderId="14" xfId="1" applyFont="1" applyFill="1" applyBorder="1" applyAlignment="1" applyProtection="1">
      <alignment horizontal="center" vertical="center"/>
    </xf>
    <xf numFmtId="0" fontId="1" fillId="0" borderId="15" xfId="1" applyFont="1" applyFill="1" applyBorder="1" applyAlignment="1" applyProtection="1">
      <alignment horizontal="center" vertical="center"/>
    </xf>
    <xf numFmtId="0" fontId="1" fillId="0" borderId="16" xfId="1" applyFont="1" applyFill="1" applyBorder="1" applyAlignment="1" applyProtection="1">
      <alignment vertical="center"/>
    </xf>
    <xf numFmtId="6" fontId="1" fillId="0" borderId="18" xfId="1" applyNumberFormat="1" applyFont="1" applyFill="1" applyBorder="1" applyAlignment="1" applyProtection="1">
      <alignment vertical="center"/>
    </xf>
    <xf numFmtId="6" fontId="1" fillId="5" borderId="18" xfId="1" applyNumberFormat="1" applyFont="1" applyFill="1" applyBorder="1" applyAlignment="1" applyProtection="1">
      <alignment vertical="center"/>
    </xf>
    <xf numFmtId="0" fontId="1" fillId="0" borderId="19" xfId="1" applyFont="1" applyFill="1" applyBorder="1" applyAlignment="1" applyProtection="1">
      <alignment horizontal="center" vertical="center"/>
    </xf>
    <xf numFmtId="0" fontId="1" fillId="0" borderId="20" xfId="1" applyFont="1" applyFill="1" applyBorder="1" applyAlignment="1" applyProtection="1">
      <alignment horizontal="center" vertical="center"/>
    </xf>
    <xf numFmtId="0" fontId="1" fillId="0" borderId="21" xfId="1" applyFont="1" applyFill="1" applyBorder="1" applyAlignment="1" applyProtection="1">
      <alignment vertical="center"/>
    </xf>
    <xf numFmtId="6" fontId="1" fillId="0" borderId="23" xfId="1" applyNumberFormat="1" applyFont="1" applyFill="1" applyBorder="1" applyAlignment="1" applyProtection="1">
      <alignment vertical="center"/>
    </xf>
    <xf numFmtId="6" fontId="1" fillId="5" borderId="23" xfId="1" applyNumberFormat="1" applyFont="1" applyFill="1" applyBorder="1" applyAlignment="1" applyProtection="1">
      <alignment vertical="center"/>
    </xf>
    <xf numFmtId="0" fontId="1" fillId="0" borderId="24" xfId="1" applyFont="1" applyFill="1" applyBorder="1" applyAlignment="1" applyProtection="1">
      <alignment horizontal="center" vertical="center"/>
    </xf>
    <xf numFmtId="6" fontId="1" fillId="5" borderId="22" xfId="1" applyNumberFormat="1" applyFont="1" applyFill="1" applyBorder="1" applyAlignment="1" applyProtection="1">
      <alignment vertical="center"/>
    </xf>
    <xf numFmtId="0" fontId="1" fillId="0" borderId="25" xfId="1" applyFont="1" applyFill="1" applyBorder="1" applyAlignment="1" applyProtection="1">
      <alignment horizontal="center" vertical="center"/>
    </xf>
    <xf numFmtId="0" fontId="1" fillId="0" borderId="8" xfId="1" applyFont="1" applyFill="1" applyBorder="1" applyAlignment="1" applyProtection="1">
      <alignment horizontal="center" vertical="center"/>
    </xf>
    <xf numFmtId="0" fontId="1" fillId="0" borderId="26" xfId="1" applyFont="1" applyFill="1" applyBorder="1" applyAlignment="1" applyProtection="1">
      <alignment vertical="center"/>
    </xf>
    <xf numFmtId="6" fontId="1" fillId="0" borderId="27" xfId="1" applyNumberFormat="1" applyFont="1" applyFill="1" applyBorder="1" applyAlignment="1" applyProtection="1">
      <alignment vertical="center"/>
    </xf>
    <xf numFmtId="6" fontId="1" fillId="5" borderId="27" xfId="1" applyNumberFormat="1" applyFont="1" applyFill="1" applyBorder="1" applyAlignment="1" applyProtection="1">
      <alignment vertical="center"/>
    </xf>
    <xf numFmtId="6" fontId="1" fillId="5" borderId="17" xfId="1" applyNumberFormat="1" applyFont="1" applyFill="1" applyBorder="1" applyAlignment="1" applyProtection="1">
      <alignment vertical="center"/>
    </xf>
    <xf numFmtId="6" fontId="1" fillId="5" borderId="7" xfId="1" applyNumberFormat="1" applyFont="1" applyFill="1" applyBorder="1" applyAlignment="1" applyProtection="1">
      <alignment vertical="center"/>
    </xf>
    <xf numFmtId="6" fontId="1" fillId="8" borderId="18" xfId="1" applyNumberFormat="1" applyFont="1" applyFill="1" applyBorder="1" applyAlignment="1" applyProtection="1">
      <alignment vertical="center"/>
    </xf>
    <xf numFmtId="0" fontId="1" fillId="0" borderId="28" xfId="1" applyNumberFormat="1" applyFont="1" applyFill="1" applyBorder="1" applyAlignment="1" applyProtection="1">
      <alignment horizontal="center" vertical="center"/>
    </xf>
    <xf numFmtId="3" fontId="1" fillId="0" borderId="28" xfId="1" applyNumberFormat="1" applyFont="1" applyFill="1" applyBorder="1" applyAlignment="1" applyProtection="1">
      <alignment horizontal="left" vertical="center"/>
    </xf>
    <xf numFmtId="6" fontId="1" fillId="5" borderId="28" xfId="1" applyNumberFormat="1" applyFont="1" applyFill="1" applyBorder="1" applyAlignment="1" applyProtection="1">
      <alignment vertical="center"/>
    </xf>
    <xf numFmtId="0" fontId="1" fillId="0" borderId="23" xfId="1" applyNumberFormat="1" applyFont="1" applyFill="1" applyBorder="1" applyAlignment="1" applyProtection="1">
      <alignment horizontal="center" vertical="center"/>
    </xf>
    <xf numFmtId="0" fontId="1" fillId="0" borderId="29" xfId="1" applyNumberFormat="1" applyFont="1" applyFill="1" applyBorder="1" applyAlignment="1" applyProtection="1">
      <alignment horizontal="center" vertical="center"/>
    </xf>
    <xf numFmtId="0" fontId="1" fillId="0" borderId="27" xfId="1" applyNumberFormat="1" applyFont="1" applyFill="1" applyBorder="1" applyAlignment="1" applyProtection="1">
      <alignment horizontal="center" vertical="center"/>
    </xf>
    <xf numFmtId="0" fontId="1" fillId="0" borderId="9" xfId="1" applyNumberFormat="1" applyFont="1" applyFill="1" applyBorder="1" applyAlignment="1" applyProtection="1">
      <alignment horizontal="center" vertical="center"/>
    </xf>
    <xf numFmtId="0" fontId="3" fillId="0" borderId="30" xfId="1" applyFont="1" applyFill="1" applyBorder="1" applyAlignment="1" applyProtection="1">
      <alignment horizontal="center" vertical="center"/>
    </xf>
    <xf numFmtId="0" fontId="3" fillId="0" borderId="31" xfId="1" applyFont="1" applyFill="1" applyBorder="1" applyAlignment="1" applyProtection="1">
      <alignment horizontal="center" vertical="center"/>
    </xf>
    <xf numFmtId="0" fontId="3" fillId="9" borderId="32" xfId="1" applyFont="1" applyFill="1" applyBorder="1" applyAlignment="1" applyProtection="1">
      <alignment horizontal="left" vertical="center"/>
    </xf>
    <xf numFmtId="6" fontId="3" fillId="0" borderId="33" xfId="1" applyNumberFormat="1" applyFont="1" applyFill="1" applyBorder="1" applyAlignment="1" applyProtection="1">
      <alignment vertical="center"/>
    </xf>
    <xf numFmtId="0" fontId="3" fillId="0" borderId="0" xfId="1" applyFont="1" applyProtection="1"/>
    <xf numFmtId="0" fontId="1" fillId="10" borderId="35" xfId="1" applyFont="1" applyFill="1" applyBorder="1" applyAlignment="1" applyProtection="1">
      <alignment horizontal="center" vertical="center"/>
    </xf>
    <xf numFmtId="0" fontId="1" fillId="10" borderId="36" xfId="1" applyFont="1" applyFill="1" applyBorder="1" applyAlignment="1" applyProtection="1">
      <alignment horizontal="center" vertical="center"/>
    </xf>
    <xf numFmtId="0" fontId="3" fillId="10" borderId="37" xfId="1" applyFont="1" applyFill="1" applyBorder="1" applyAlignment="1" applyProtection="1">
      <alignment vertical="center"/>
    </xf>
    <xf numFmtId="6" fontId="1" fillId="10" borderId="37" xfId="1" applyNumberFormat="1" applyFont="1" applyFill="1" applyBorder="1" applyAlignment="1" applyProtection="1">
      <alignment horizontal="left" vertical="center"/>
    </xf>
    <xf numFmtId="6" fontId="1" fillId="10" borderId="38" xfId="1" applyNumberFormat="1" applyFont="1" applyFill="1" applyBorder="1" applyAlignment="1" applyProtection="1">
      <alignment horizontal="left" vertical="center"/>
    </xf>
    <xf numFmtId="6" fontId="1" fillId="10" borderId="0" xfId="1" applyNumberFormat="1" applyFont="1" applyFill="1" applyBorder="1" applyAlignment="1" applyProtection="1">
      <alignment horizontal="left" vertical="center"/>
    </xf>
    <xf numFmtId="0" fontId="1" fillId="0" borderId="0" xfId="1" applyBorder="1" applyProtection="1"/>
    <xf numFmtId="6" fontId="1" fillId="0" borderId="3" xfId="1" applyNumberFormat="1" applyFont="1" applyFill="1" applyBorder="1" applyAlignment="1" applyProtection="1">
      <alignment vertical="center"/>
    </xf>
    <xf numFmtId="6" fontId="1" fillId="0" borderId="4" xfId="1" applyNumberFormat="1" applyFont="1" applyFill="1" applyBorder="1" applyAlignment="1" applyProtection="1">
      <alignment vertical="center"/>
    </xf>
    <xf numFmtId="6" fontId="1" fillId="0" borderId="6" xfId="1" applyNumberFormat="1" applyFont="1" applyFill="1" applyBorder="1" applyAlignment="1" applyProtection="1">
      <alignment vertical="center"/>
    </xf>
    <xf numFmtId="164" fontId="1" fillId="0" borderId="23" xfId="2" applyNumberFormat="1" applyFont="1" applyFill="1" applyBorder="1" applyAlignment="1">
      <alignment vertical="center"/>
    </xf>
    <xf numFmtId="164" fontId="1" fillId="0" borderId="27" xfId="2" applyNumberFormat="1" applyFont="1" applyFill="1" applyBorder="1" applyAlignment="1">
      <alignment vertical="center"/>
    </xf>
    <xf numFmtId="6" fontId="1" fillId="0" borderId="39" xfId="1" applyNumberFormat="1" applyFont="1" applyFill="1" applyBorder="1" applyAlignment="1" applyProtection="1">
      <alignment vertical="center"/>
    </xf>
    <xf numFmtId="0" fontId="1" fillId="3" borderId="35" xfId="1" applyFont="1" applyFill="1" applyBorder="1" applyAlignment="1" applyProtection="1">
      <alignment horizontal="center" vertical="center"/>
    </xf>
    <xf numFmtId="0" fontId="1" fillId="3" borderId="36" xfId="1" applyFont="1" applyFill="1" applyBorder="1" applyAlignment="1" applyProtection="1">
      <alignment horizontal="center" vertical="center"/>
    </xf>
    <xf numFmtId="0" fontId="3" fillId="3" borderId="37" xfId="1" applyFont="1" applyFill="1" applyBorder="1" applyAlignment="1" applyProtection="1">
      <alignment horizontal="left" vertical="center"/>
    </xf>
    <xf numFmtId="6" fontId="1" fillId="0" borderId="9" xfId="1" applyNumberFormat="1" applyFont="1" applyFill="1" applyBorder="1" applyAlignment="1" applyProtection="1">
      <alignment vertical="center"/>
    </xf>
    <xf numFmtId="0" fontId="3" fillId="10" borderId="37" xfId="1" applyFont="1" applyFill="1" applyBorder="1" applyAlignment="1" applyProtection="1">
      <alignment horizontal="left" vertical="center"/>
    </xf>
    <xf numFmtId="6" fontId="1" fillId="4" borderId="23" xfId="1" applyNumberFormat="1" applyFont="1" applyFill="1" applyBorder="1" applyAlignment="1" applyProtection="1">
      <alignment vertical="center"/>
    </xf>
    <xf numFmtId="6" fontId="1" fillId="8" borderId="23" xfId="1" applyNumberFormat="1" applyFont="1" applyFill="1" applyBorder="1" applyAlignment="1" applyProtection="1">
      <alignment vertical="center"/>
    </xf>
    <xf numFmtId="0" fontId="3" fillId="0" borderId="1" xfId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</xf>
    <xf numFmtId="0" fontId="3" fillId="9" borderId="6" xfId="1" applyFont="1" applyFill="1" applyBorder="1" applyAlignment="1" applyProtection="1">
      <alignment horizontal="left" vertical="center"/>
    </xf>
    <xf numFmtId="6" fontId="3" fillId="0" borderId="6" xfId="1" applyNumberFormat="1" applyFont="1" applyFill="1" applyBorder="1" applyAlignment="1" applyProtection="1">
      <alignment vertical="center"/>
    </xf>
    <xf numFmtId="0" fontId="1" fillId="0" borderId="0" xfId="1" applyFont="1" applyAlignment="1" applyProtection="1">
      <alignment horizontal="center"/>
    </xf>
    <xf numFmtId="0" fontId="1" fillId="0" borderId="0" xfId="1" applyFont="1" applyProtection="1"/>
    <xf numFmtId="0" fontId="1" fillId="0" borderId="0" xfId="1" applyProtection="1"/>
    <xf numFmtId="6" fontId="1" fillId="10" borderId="46" xfId="1" applyNumberFormat="1" applyFont="1" applyFill="1" applyBorder="1" applyAlignment="1" applyProtection="1">
      <alignment horizontal="left" vertical="center"/>
    </xf>
    <xf numFmtId="6" fontId="1" fillId="0" borderId="47" xfId="1" applyNumberFormat="1" applyFont="1" applyFill="1" applyBorder="1" applyAlignment="1" applyProtection="1">
      <alignment vertical="center"/>
    </xf>
    <xf numFmtId="6" fontId="1" fillId="10" borderId="48" xfId="1" applyNumberFormat="1" applyFont="1" applyFill="1" applyBorder="1" applyAlignment="1" applyProtection="1">
      <alignment horizontal="left" vertical="center"/>
    </xf>
    <xf numFmtId="0" fontId="1" fillId="0" borderId="4" xfId="2" applyBorder="1" applyAlignment="1">
      <alignment horizontal="center" vertical="center"/>
    </xf>
    <xf numFmtId="1" fontId="6" fillId="7" borderId="6" xfId="2" quotePrefix="1" applyNumberFormat="1" applyFont="1" applyFill="1" applyBorder="1" applyAlignment="1" applyProtection="1">
      <alignment horizontal="center" vertical="center" wrapText="1"/>
    </xf>
    <xf numFmtId="0" fontId="1" fillId="0" borderId="52" xfId="1" applyFont="1" applyFill="1" applyBorder="1" applyAlignment="1" applyProtection="1">
      <alignment horizontal="center" vertical="center"/>
    </xf>
    <xf numFmtId="0" fontId="1" fillId="0" borderId="0" xfId="1" applyFont="1" applyFill="1" applyBorder="1" applyAlignment="1" applyProtection="1">
      <alignment horizontal="center" vertical="center"/>
    </xf>
    <xf numFmtId="0" fontId="1" fillId="0" borderId="51" xfId="1" applyFont="1" applyFill="1" applyBorder="1" applyAlignment="1" applyProtection="1">
      <alignment vertical="center"/>
    </xf>
    <xf numFmtId="6" fontId="1" fillId="5" borderId="39" xfId="1" applyNumberFormat="1" applyFont="1" applyFill="1" applyBorder="1" applyAlignment="1" applyProtection="1">
      <alignment vertical="center"/>
    </xf>
    <xf numFmtId="0" fontId="1" fillId="11" borderId="4" xfId="2" applyFill="1" applyBorder="1" applyAlignment="1">
      <alignment horizontal="center" vertical="center"/>
    </xf>
    <xf numFmtId="0" fontId="3" fillId="11" borderId="4" xfId="2" applyFont="1" applyFill="1" applyBorder="1" applyAlignment="1">
      <alignment horizontal="center" vertical="center"/>
    </xf>
    <xf numFmtId="6" fontId="3" fillId="11" borderId="33" xfId="1" applyNumberFormat="1" applyFont="1" applyFill="1" applyBorder="1" applyAlignment="1" applyProtection="1">
      <alignment vertical="center"/>
    </xf>
    <xf numFmtId="6" fontId="3" fillId="11" borderId="34" xfId="1" applyNumberFormat="1" applyFont="1" applyFill="1" applyBorder="1" applyAlignment="1" applyProtection="1">
      <alignment vertical="center"/>
    </xf>
    <xf numFmtId="0" fontId="1" fillId="3" borderId="5" xfId="1" applyFont="1" applyFill="1" applyBorder="1" applyAlignment="1" applyProtection="1">
      <alignment horizontal="center" vertical="center"/>
    </xf>
    <xf numFmtId="0" fontId="1" fillId="3" borderId="0" xfId="1" applyFont="1" applyFill="1" applyBorder="1" applyAlignment="1" applyProtection="1">
      <alignment horizontal="center" vertical="center"/>
    </xf>
    <xf numFmtId="0" fontId="3" fillId="3" borderId="6" xfId="1" applyFont="1" applyFill="1" applyBorder="1" applyAlignment="1" applyProtection="1">
      <alignment horizontal="left" vertical="center"/>
    </xf>
    <xf numFmtId="6" fontId="1" fillId="10" borderId="39" xfId="1" applyNumberFormat="1" applyFont="1" applyFill="1" applyBorder="1" applyAlignment="1" applyProtection="1">
      <alignment horizontal="left" vertical="center"/>
    </xf>
    <xf numFmtId="6" fontId="1" fillId="10" borderId="6" xfId="1" applyNumberFormat="1" applyFont="1" applyFill="1" applyBorder="1" applyAlignment="1" applyProtection="1">
      <alignment horizontal="left" vertical="center"/>
    </xf>
    <xf numFmtId="0" fontId="1" fillId="10" borderId="5" xfId="1" applyFont="1" applyFill="1" applyBorder="1" applyAlignment="1" applyProtection="1">
      <alignment horizontal="center" vertical="center"/>
    </xf>
    <xf numFmtId="0" fontId="1" fillId="10" borderId="0" xfId="1" applyFont="1" applyFill="1" applyBorder="1" applyAlignment="1" applyProtection="1">
      <alignment horizontal="center" vertical="center"/>
    </xf>
    <xf numFmtId="0" fontId="3" fillId="10" borderId="6" xfId="1" applyFont="1" applyFill="1" applyBorder="1" applyAlignment="1" applyProtection="1">
      <alignment horizontal="left" vertical="center"/>
    </xf>
    <xf numFmtId="6" fontId="1" fillId="12" borderId="29" xfId="1" applyNumberFormat="1" applyFont="1" applyFill="1" applyBorder="1" applyAlignment="1" applyProtection="1">
      <alignment vertical="center"/>
    </xf>
    <xf numFmtId="6" fontId="1" fillId="12" borderId="18" xfId="1" applyNumberFormat="1" applyFont="1" applyFill="1" applyBorder="1" applyAlignment="1" applyProtection="1">
      <alignment vertical="center"/>
    </xf>
    <xf numFmtId="6" fontId="1" fillId="12" borderId="23" xfId="1" applyNumberFormat="1" applyFont="1" applyFill="1" applyBorder="1" applyAlignment="1" applyProtection="1">
      <alignment vertical="center"/>
    </xf>
    <xf numFmtId="6" fontId="1" fillId="12" borderId="27" xfId="1" applyNumberFormat="1" applyFont="1" applyFill="1" applyBorder="1" applyAlignment="1" applyProtection="1">
      <alignment vertical="center"/>
    </xf>
    <xf numFmtId="6" fontId="1" fillId="12" borderId="41" xfId="3" applyNumberFormat="1" applyFont="1" applyFill="1" applyBorder="1" applyAlignment="1" applyProtection="1">
      <alignment horizontal="right" vertical="center"/>
    </xf>
    <xf numFmtId="6" fontId="1" fillId="12" borderId="42" xfId="3" applyNumberFormat="1" applyFont="1" applyFill="1" applyBorder="1" applyAlignment="1" applyProtection="1">
      <alignment horizontal="right" vertical="center"/>
    </xf>
    <xf numFmtId="6" fontId="1" fillId="12" borderId="43" xfId="3" applyNumberFormat="1" applyFont="1" applyFill="1" applyBorder="1" applyAlignment="1" applyProtection="1">
      <alignment horizontal="right" vertical="center"/>
    </xf>
    <xf numFmtId="6" fontId="1" fillId="12" borderId="18" xfId="1" quotePrefix="1" applyNumberFormat="1" applyFont="1" applyFill="1" applyBorder="1" applyAlignment="1" applyProtection="1">
      <alignment vertical="center"/>
    </xf>
    <xf numFmtId="6" fontId="1" fillId="12" borderId="28" xfId="1" applyNumberFormat="1" applyFont="1" applyFill="1" applyBorder="1" applyAlignment="1" applyProtection="1">
      <alignment vertical="center"/>
    </xf>
    <xf numFmtId="6" fontId="1" fillId="12" borderId="17" xfId="1" applyNumberFormat="1" applyFont="1" applyFill="1" applyBorder="1" applyAlignment="1" applyProtection="1">
      <alignment vertical="center"/>
    </xf>
    <xf numFmtId="6" fontId="1" fillId="12" borderId="22" xfId="1" applyNumberFormat="1" applyFont="1" applyFill="1" applyBorder="1" applyAlignment="1" applyProtection="1">
      <alignment vertical="center"/>
    </xf>
    <xf numFmtId="6" fontId="1" fillId="12" borderId="7" xfId="1" applyNumberFormat="1" applyFont="1" applyFill="1" applyBorder="1" applyAlignment="1" applyProtection="1">
      <alignment vertical="center"/>
    </xf>
    <xf numFmtId="6" fontId="1" fillId="12" borderId="40" xfId="1" applyNumberFormat="1" applyFont="1" applyFill="1" applyBorder="1" applyAlignment="1" applyProtection="1">
      <alignment vertical="center"/>
    </xf>
    <xf numFmtId="6" fontId="1" fillId="12" borderId="9" xfId="1" applyNumberFormat="1" applyFont="1" applyFill="1" applyBorder="1" applyAlignment="1" applyProtection="1">
      <alignment vertical="center"/>
    </xf>
    <xf numFmtId="6" fontId="1" fillId="12" borderId="6" xfId="1" applyNumberFormat="1" applyFont="1" applyFill="1" applyBorder="1" applyAlignment="1" applyProtection="1">
      <alignment vertical="center"/>
    </xf>
    <xf numFmtId="0" fontId="1" fillId="13" borderId="25" xfId="3" applyFont="1" applyFill="1" applyBorder="1" applyAlignment="1" applyProtection="1">
      <alignment horizontal="center" vertical="center"/>
    </xf>
    <xf numFmtId="0" fontId="1" fillId="13" borderId="8" xfId="3" applyFont="1" applyFill="1" applyBorder="1" applyAlignment="1" applyProtection="1">
      <alignment horizontal="center" vertical="center"/>
    </xf>
    <xf numFmtId="0" fontId="1" fillId="13" borderId="26" xfId="3" applyFont="1" applyFill="1" applyBorder="1" applyAlignment="1" applyProtection="1">
      <alignment vertical="center"/>
    </xf>
    <xf numFmtId="0" fontId="1" fillId="13" borderId="19" xfId="3" applyFont="1" applyFill="1" applyBorder="1" applyAlignment="1" applyProtection="1">
      <alignment horizontal="center" vertical="center"/>
    </xf>
    <xf numFmtId="0" fontId="1" fillId="13" borderId="54" xfId="3" applyFont="1" applyFill="1" applyBorder="1" applyAlignment="1" applyProtection="1">
      <alignment horizontal="center" vertical="center"/>
    </xf>
    <xf numFmtId="0" fontId="1" fillId="13" borderId="42" xfId="3" applyFont="1" applyFill="1" applyBorder="1" applyAlignment="1" applyProtection="1">
      <alignment vertical="center"/>
    </xf>
    <xf numFmtId="0" fontId="1" fillId="13" borderId="55" xfId="3" applyFont="1" applyFill="1" applyBorder="1" applyAlignment="1" applyProtection="1">
      <alignment horizontal="center" vertical="center"/>
    </xf>
    <xf numFmtId="0" fontId="1" fillId="13" borderId="56" xfId="3" applyFont="1" applyFill="1" applyBorder="1" applyAlignment="1" applyProtection="1">
      <alignment horizontal="center" vertical="center"/>
    </xf>
    <xf numFmtId="0" fontId="1" fillId="13" borderId="43" xfId="3" applyFont="1" applyFill="1" applyBorder="1" applyAlignment="1" applyProtection="1">
      <alignment vertical="center"/>
    </xf>
    <xf numFmtId="0" fontId="1" fillId="0" borderId="57" xfId="0" applyFont="1" applyBorder="1" applyAlignment="1" applyProtection="1">
      <alignment horizontal="center" vertical="center" wrapText="1"/>
    </xf>
    <xf numFmtId="0" fontId="1" fillId="0" borderId="57" xfId="0" applyFont="1" applyFill="1" applyBorder="1" applyAlignment="1" applyProtection="1">
      <alignment horizontal="center" vertical="center" wrapText="1"/>
    </xf>
    <xf numFmtId="0" fontId="5" fillId="0" borderId="57" xfId="0" applyFont="1" applyFill="1" applyBorder="1" applyAlignment="1" applyProtection="1">
      <alignment vertical="center"/>
    </xf>
    <xf numFmtId="0" fontId="3" fillId="12" borderId="4" xfId="2" applyFont="1" applyFill="1" applyBorder="1" applyAlignment="1">
      <alignment horizontal="center" vertical="center" wrapText="1"/>
    </xf>
    <xf numFmtId="6" fontId="1" fillId="12" borderId="0" xfId="1" applyNumberFormat="1" applyFont="1" applyFill="1" applyBorder="1" applyAlignment="1" applyProtection="1">
      <alignment vertical="center"/>
    </xf>
    <xf numFmtId="6" fontId="1" fillId="12" borderId="8" xfId="1" applyNumberFormat="1" applyFont="1" applyFill="1" applyBorder="1" applyAlignment="1" applyProtection="1">
      <alignment vertical="center"/>
    </xf>
    <xf numFmtId="6" fontId="1" fillId="12" borderId="5" xfId="1" applyNumberFormat="1" applyFont="1" applyFill="1" applyBorder="1" applyAlignment="1" applyProtection="1">
      <alignment vertical="center"/>
    </xf>
    <xf numFmtId="6" fontId="1" fillId="12" borderId="13" xfId="1" applyNumberFormat="1" applyFont="1" applyFill="1" applyBorder="1" applyAlignment="1" applyProtection="1">
      <alignment vertical="center"/>
    </xf>
    <xf numFmtId="6" fontId="1" fillId="12" borderId="39" xfId="1" applyNumberFormat="1" applyFont="1" applyFill="1" applyBorder="1" applyAlignment="1" applyProtection="1">
      <alignment vertical="center"/>
    </xf>
    <xf numFmtId="6" fontId="1" fillId="12" borderId="3" xfId="1" applyNumberFormat="1" applyFont="1" applyFill="1" applyBorder="1" applyAlignment="1" applyProtection="1">
      <alignment vertical="center"/>
    </xf>
    <xf numFmtId="6" fontId="1" fillId="12" borderId="50" xfId="1" applyNumberFormat="1" applyFont="1" applyFill="1" applyBorder="1" applyAlignment="1" applyProtection="1">
      <alignment vertical="center"/>
    </xf>
    <xf numFmtId="0" fontId="9" fillId="12" borderId="4" xfId="1" applyFont="1" applyFill="1" applyBorder="1" applyAlignment="1" applyProtection="1">
      <alignment horizontal="center" vertical="center" wrapText="1"/>
    </xf>
    <xf numFmtId="6" fontId="1" fillId="12" borderId="47" xfId="1" applyNumberFormat="1" applyFont="1" applyFill="1" applyBorder="1" applyAlignment="1" applyProtection="1">
      <alignment vertical="center"/>
    </xf>
    <xf numFmtId="6" fontId="1" fillId="12" borderId="49" xfId="1" applyNumberFormat="1" applyFont="1" applyFill="1" applyBorder="1" applyAlignment="1" applyProtection="1">
      <alignment vertical="center"/>
    </xf>
    <xf numFmtId="1" fontId="10" fillId="7" borderId="4" xfId="0" quotePrefix="1" applyNumberFormat="1" applyFont="1" applyFill="1" applyBorder="1" applyAlignment="1" applyProtection="1">
      <alignment horizontal="center" vertical="center" wrapText="1"/>
    </xf>
    <xf numFmtId="0" fontId="1" fillId="13" borderId="52" xfId="3" applyFont="1" applyFill="1" applyBorder="1" applyAlignment="1" applyProtection="1">
      <alignment horizontal="center" vertical="center"/>
    </xf>
    <xf numFmtId="0" fontId="1" fillId="13" borderId="0" xfId="3" applyFont="1" applyFill="1" applyBorder="1" applyAlignment="1" applyProtection="1">
      <alignment horizontal="center" vertical="center"/>
    </xf>
    <xf numFmtId="0" fontId="1" fillId="13" borderId="58" xfId="3" applyFont="1" applyFill="1" applyBorder="1" applyAlignment="1" applyProtection="1">
      <alignment vertical="center"/>
    </xf>
    <xf numFmtId="0" fontId="1" fillId="13" borderId="59" xfId="3" applyFont="1" applyFill="1" applyBorder="1" applyAlignment="1" applyProtection="1">
      <alignment horizontal="center" vertical="center"/>
    </xf>
    <xf numFmtId="0" fontId="11" fillId="12" borderId="4" xfId="1" applyFont="1" applyFill="1" applyBorder="1" applyAlignment="1" applyProtection="1">
      <alignment horizontal="center" vertical="center" wrapText="1"/>
    </xf>
    <xf numFmtId="165" fontId="1" fillId="12" borderId="18" xfId="1" applyNumberFormat="1" applyFont="1" applyFill="1" applyBorder="1" applyAlignment="1" applyProtection="1">
      <alignment vertical="center"/>
    </xf>
    <xf numFmtId="165" fontId="1" fillId="12" borderId="23" xfId="1" applyNumberFormat="1" applyFont="1" applyFill="1" applyBorder="1" applyAlignment="1" applyProtection="1">
      <alignment vertical="center"/>
    </xf>
    <xf numFmtId="165" fontId="1" fillId="12" borderId="27" xfId="1" applyNumberFormat="1" applyFont="1" applyFill="1" applyBorder="1" applyAlignment="1" applyProtection="1">
      <alignment vertical="center"/>
    </xf>
    <xf numFmtId="165" fontId="1" fillId="12" borderId="28" xfId="1" applyNumberFormat="1" applyFont="1" applyFill="1" applyBorder="1" applyAlignment="1" applyProtection="1">
      <alignment vertical="center"/>
    </xf>
    <xf numFmtId="165" fontId="3" fillId="11" borderId="33" xfId="1" applyNumberFormat="1" applyFont="1" applyFill="1" applyBorder="1" applyAlignment="1" applyProtection="1">
      <alignment vertical="center"/>
    </xf>
    <xf numFmtId="0" fontId="3" fillId="10" borderId="38" xfId="1" applyFont="1" applyFill="1" applyBorder="1" applyAlignment="1" applyProtection="1">
      <alignment vertical="center"/>
    </xf>
    <xf numFmtId="0" fontId="3" fillId="9" borderId="45" xfId="1" applyFont="1" applyFill="1" applyBorder="1" applyAlignment="1" applyProtection="1">
      <alignment horizontal="left" vertical="center"/>
    </xf>
    <xf numFmtId="0" fontId="3" fillId="3" borderId="38" xfId="1" applyFont="1" applyFill="1" applyBorder="1" applyAlignment="1" applyProtection="1">
      <alignment horizontal="left" vertical="center"/>
    </xf>
    <xf numFmtId="0" fontId="12" fillId="14" borderId="6" xfId="1" applyFont="1" applyFill="1" applyBorder="1" applyAlignment="1" applyProtection="1">
      <alignment horizontal="center" vertical="center" wrapText="1"/>
    </xf>
    <xf numFmtId="0" fontId="2" fillId="14" borderId="3" xfId="1" applyFont="1" applyFill="1" applyBorder="1" applyAlignment="1" applyProtection="1">
      <alignment horizontal="center" vertical="center" wrapText="1"/>
    </xf>
    <xf numFmtId="6" fontId="1" fillId="12" borderId="61" xfId="1" applyNumberFormat="1" applyFont="1" applyFill="1" applyBorder="1" applyAlignment="1" applyProtection="1">
      <alignment vertical="center"/>
    </xf>
    <xf numFmtId="6" fontId="1" fillId="12" borderId="60" xfId="1" applyNumberFormat="1" applyFont="1" applyFill="1" applyBorder="1" applyAlignment="1" applyProtection="1">
      <alignment vertical="center"/>
    </xf>
    <xf numFmtId="1" fontId="6" fillId="7" borderId="9" xfId="0" quotePrefix="1" applyNumberFormat="1" applyFont="1" applyFill="1" applyBorder="1" applyAlignment="1" applyProtection="1">
      <alignment horizontal="center" vertical="center" wrapText="1"/>
    </xf>
    <xf numFmtId="6" fontId="1" fillId="12" borderId="57" xfId="1" applyNumberFormat="1" applyFont="1" applyFill="1" applyBorder="1" applyAlignment="1" applyProtection="1">
      <alignment vertical="center"/>
    </xf>
    <xf numFmtId="1" fontId="6" fillId="7" borderId="6" xfId="0" quotePrefix="1" applyNumberFormat="1" applyFont="1" applyFill="1" applyBorder="1" applyAlignment="1" applyProtection="1">
      <alignment horizontal="center" vertical="center" wrapText="1"/>
    </xf>
    <xf numFmtId="1" fontId="10" fillId="7" borderId="6" xfId="0" quotePrefix="1" applyNumberFormat="1" applyFont="1" applyFill="1" applyBorder="1" applyAlignment="1" applyProtection="1">
      <alignment horizontal="center" vertical="center" wrapText="1"/>
    </xf>
    <xf numFmtId="164" fontId="1" fillId="14" borderId="3" xfId="1" applyNumberFormat="1" applyFont="1" applyFill="1" applyBorder="1" applyAlignment="1" applyProtection="1">
      <alignment vertical="center"/>
    </xf>
    <xf numFmtId="164" fontId="1" fillId="14" borderId="6" xfId="1" applyNumberFormat="1" applyFont="1" applyFill="1" applyBorder="1" applyAlignment="1" applyProtection="1">
      <alignment vertical="center"/>
    </xf>
    <xf numFmtId="164" fontId="1" fillId="14" borderId="9" xfId="1" applyNumberFormat="1" applyFont="1" applyFill="1" applyBorder="1" applyAlignment="1" applyProtection="1">
      <alignment vertical="center"/>
    </xf>
    <xf numFmtId="164" fontId="1" fillId="14" borderId="53" xfId="1" applyNumberFormat="1" applyFont="1" applyFill="1" applyBorder="1" applyAlignment="1" applyProtection="1">
      <alignment horizontal="right" vertical="center"/>
    </xf>
    <xf numFmtId="164" fontId="3" fillId="11" borderId="44" xfId="1" applyNumberFormat="1" applyFont="1" applyFill="1" applyBorder="1" applyAlignment="1" applyProtection="1">
      <alignment horizontal="right" vertical="center"/>
    </xf>
    <xf numFmtId="0" fontId="3" fillId="11" borderId="45" xfId="1" applyFont="1" applyFill="1" applyBorder="1" applyAlignment="1" applyProtection="1">
      <alignment horizontal="left" vertical="center"/>
    </xf>
    <xf numFmtId="0" fontId="12" fillId="11" borderId="4" xfId="1" applyFont="1" applyFill="1" applyBorder="1" applyAlignment="1" applyProtection="1">
      <alignment horizontal="center" vertical="center" wrapText="1"/>
    </xf>
    <xf numFmtId="0" fontId="3" fillId="11" borderId="44" xfId="1" applyFont="1" applyFill="1" applyBorder="1" applyAlignment="1" applyProtection="1">
      <alignment horizontal="left" vertical="center"/>
    </xf>
    <xf numFmtId="164" fontId="1" fillId="12" borderId="40" xfId="1" applyNumberFormat="1" applyFont="1" applyFill="1" applyBorder="1" applyAlignment="1" applyProtection="1">
      <alignment vertical="center"/>
    </xf>
    <xf numFmtId="164" fontId="1" fillId="12" borderId="62" xfId="1" applyNumberFormat="1" applyFont="1" applyFill="1" applyBorder="1" applyAlignment="1" applyProtection="1">
      <alignment vertical="center"/>
    </xf>
    <xf numFmtId="164" fontId="1" fillId="12" borderId="9" xfId="1" applyNumberFormat="1" applyFont="1" applyFill="1" applyBorder="1" applyAlignment="1" applyProtection="1">
      <alignment vertical="center"/>
    </xf>
    <xf numFmtId="164" fontId="1" fillId="12" borderId="6" xfId="1" applyNumberFormat="1" applyFont="1" applyFill="1" applyBorder="1" applyAlignment="1" applyProtection="1">
      <alignment vertical="center"/>
    </xf>
    <xf numFmtId="164" fontId="1" fillId="12" borderId="3" xfId="1" applyNumberFormat="1" applyFont="1" applyFill="1" applyBorder="1" applyAlignment="1" applyProtection="1">
      <alignment vertical="center"/>
    </xf>
    <xf numFmtId="164" fontId="1" fillId="0" borderId="6" xfId="1" applyNumberFormat="1" applyFont="1" applyFill="1" applyBorder="1" applyAlignment="1" applyProtection="1">
      <alignment vertical="center"/>
    </xf>
    <xf numFmtId="164" fontId="1" fillId="0" borderId="9" xfId="1" applyNumberFormat="1" applyFont="1" applyFill="1" applyBorder="1" applyAlignment="1" applyProtection="1">
      <alignment vertical="center"/>
    </xf>
    <xf numFmtId="164" fontId="1" fillId="0" borderId="40" xfId="1" applyNumberFormat="1" applyFont="1" applyFill="1" applyBorder="1" applyAlignment="1" applyProtection="1">
      <alignment vertical="center"/>
    </xf>
    <xf numFmtId="164" fontId="1" fillId="0" borderId="62" xfId="1" applyNumberFormat="1" applyFont="1" applyFill="1" applyBorder="1" applyAlignment="1" applyProtection="1">
      <alignment vertical="center"/>
    </xf>
    <xf numFmtId="164" fontId="1" fillId="13" borderId="6" xfId="3" applyNumberFormat="1" applyFont="1" applyFill="1" applyBorder="1" applyAlignment="1" applyProtection="1">
      <alignment vertical="center"/>
    </xf>
    <xf numFmtId="164" fontId="1" fillId="13" borderId="0" xfId="3" applyNumberFormat="1" applyFont="1" applyFill="1" applyBorder="1" applyAlignment="1" applyProtection="1">
      <alignment vertical="center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2" fillId="2" borderId="6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center" vertical="center" wrapText="1"/>
    </xf>
    <xf numFmtId="164" fontId="1" fillId="0" borderId="5" xfId="0" applyNumberFormat="1" applyFont="1" applyFill="1" applyBorder="1" applyAlignment="1" applyProtection="1">
      <alignment vertical="center"/>
    </xf>
  </cellXfs>
  <cellStyles count="4">
    <cellStyle name="Normal" xfId="0" builtinId="0"/>
    <cellStyle name="Normal 10" xfId="2"/>
    <cellStyle name="Normal 2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T145"/>
  <sheetViews>
    <sheetView tabSelected="1" view="pageBreakPreview" zoomScale="106" zoomScaleNormal="100" zoomScaleSheetLayoutView="106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J152" sqref="J152"/>
    </sheetView>
  </sheetViews>
  <sheetFormatPr defaultColWidth="9.140625" defaultRowHeight="12.75" x14ac:dyDescent="0.2"/>
  <cols>
    <col min="1" max="2" width="9" style="70" bestFit="1" customWidth="1"/>
    <col min="3" max="4" width="35.5703125" style="71" customWidth="1"/>
    <col min="5" max="5" width="22.85546875" style="71" customWidth="1"/>
    <col min="6" max="6" width="18.28515625" style="71" customWidth="1"/>
    <col min="7" max="10" width="23.140625" style="71" customWidth="1"/>
    <col min="11" max="11" width="19.28515625" style="71" customWidth="1"/>
    <col min="12" max="12" width="22" style="71" customWidth="1"/>
    <col min="13" max="13" width="17.42578125" style="71" customWidth="1"/>
    <col min="14" max="14" width="21" style="71" customWidth="1"/>
    <col min="15" max="15" width="18.140625" style="71" customWidth="1"/>
    <col min="16" max="16" width="20.42578125" style="71" customWidth="1"/>
    <col min="17" max="17" width="18.42578125" style="71" customWidth="1"/>
    <col min="18" max="20" width="9.140625" style="1"/>
    <col min="21" max="16384" width="9.140625" style="72"/>
  </cols>
  <sheetData>
    <row r="1" spans="1:17" ht="27" customHeight="1" x14ac:dyDescent="0.2">
      <c r="A1" s="173" t="s">
        <v>0</v>
      </c>
      <c r="B1" s="174"/>
      <c r="C1" s="175"/>
      <c r="D1" s="147"/>
      <c r="E1" s="129" t="s">
        <v>215</v>
      </c>
      <c r="F1" s="129" t="s">
        <v>215</v>
      </c>
      <c r="G1" s="137"/>
      <c r="H1" s="137"/>
      <c r="I1" s="137"/>
      <c r="J1" s="137"/>
      <c r="K1" s="129" t="s">
        <v>215</v>
      </c>
      <c r="L1" s="129" t="s">
        <v>215</v>
      </c>
      <c r="M1" s="129" t="s">
        <v>215</v>
      </c>
      <c r="N1" s="129" t="s">
        <v>215</v>
      </c>
      <c r="O1" s="129" t="s">
        <v>215</v>
      </c>
      <c r="P1" s="129" t="s">
        <v>215</v>
      </c>
      <c r="Q1" s="129" t="s">
        <v>215</v>
      </c>
    </row>
    <row r="2" spans="1:17" ht="95.25" customHeight="1" x14ac:dyDescent="0.2">
      <c r="A2" s="176"/>
      <c r="B2" s="177"/>
      <c r="C2" s="178"/>
      <c r="D2" s="146" t="s">
        <v>240</v>
      </c>
      <c r="E2" s="121" t="s">
        <v>1</v>
      </c>
      <c r="F2" s="121" t="s">
        <v>2</v>
      </c>
      <c r="G2" s="121" t="s">
        <v>3</v>
      </c>
      <c r="H2" s="121" t="s">
        <v>241</v>
      </c>
      <c r="I2" s="121" t="s">
        <v>242</v>
      </c>
      <c r="J2" s="121" t="s">
        <v>243</v>
      </c>
      <c r="K2" s="121" t="s">
        <v>4</v>
      </c>
      <c r="L2" s="121" t="s">
        <v>5</v>
      </c>
      <c r="M2" s="2" t="s">
        <v>205</v>
      </c>
      <c r="N2" s="3" t="s">
        <v>6</v>
      </c>
      <c r="O2" s="3" t="s">
        <v>7</v>
      </c>
      <c r="P2" s="3" t="s">
        <v>8</v>
      </c>
      <c r="Q2" s="3" t="s">
        <v>9</v>
      </c>
    </row>
    <row r="3" spans="1:17" ht="17.25" customHeight="1" x14ac:dyDescent="0.2">
      <c r="A3" s="179"/>
      <c r="B3" s="180"/>
      <c r="C3" s="181"/>
      <c r="D3" s="160">
        <v>450</v>
      </c>
      <c r="E3" s="83">
        <v>4300</v>
      </c>
      <c r="F3" s="83">
        <v>4450</v>
      </c>
      <c r="G3" s="83" t="s">
        <v>10</v>
      </c>
      <c r="H3" s="83">
        <v>5650</v>
      </c>
      <c r="I3" s="83">
        <v>6100</v>
      </c>
      <c r="J3" s="83">
        <v>7600</v>
      </c>
      <c r="K3" s="83">
        <v>51140</v>
      </c>
      <c r="L3" s="83">
        <v>3350</v>
      </c>
      <c r="M3" s="76">
        <v>38765</v>
      </c>
      <c r="N3" s="82" t="s">
        <v>11</v>
      </c>
      <c r="O3" s="82" t="s">
        <v>12</v>
      </c>
      <c r="P3" s="82" t="s">
        <v>13</v>
      </c>
      <c r="Q3" s="82" t="s">
        <v>14</v>
      </c>
    </row>
    <row r="4" spans="1:17" ht="15" hidden="1" customHeight="1" x14ac:dyDescent="0.2">
      <c r="A4" s="4"/>
      <c r="B4" s="5"/>
      <c r="C4" s="6"/>
      <c r="D4" s="6"/>
      <c r="E4" s="7">
        <f>C4+1</f>
        <v>1</v>
      </c>
      <c r="F4" s="7">
        <f>E4+1</f>
        <v>2</v>
      </c>
      <c r="G4" s="7">
        <f>F4+1</f>
        <v>3</v>
      </c>
      <c r="H4" s="7"/>
      <c r="I4" s="7"/>
      <c r="J4" s="7"/>
      <c r="K4" s="7">
        <f>G4+1</f>
        <v>4</v>
      </c>
      <c r="L4" s="7">
        <f>K4+1</f>
        <v>5</v>
      </c>
      <c r="M4" s="7">
        <f>L4+1</f>
        <v>6</v>
      </c>
      <c r="N4" s="7">
        <f>M4+1</f>
        <v>7</v>
      </c>
      <c r="O4" s="7">
        <f>N4+1</f>
        <v>8</v>
      </c>
      <c r="P4" s="7">
        <f>O4+1</f>
        <v>9</v>
      </c>
      <c r="Q4" s="7">
        <f>P4+1</f>
        <v>10</v>
      </c>
    </row>
    <row r="5" spans="1:17" s="12" customFormat="1" ht="22.5" hidden="1" x14ac:dyDescent="0.2">
      <c r="A5" s="8"/>
      <c r="B5" s="9"/>
      <c r="C5" s="10"/>
      <c r="D5" s="10"/>
      <c r="E5" s="11" t="s">
        <v>15</v>
      </c>
      <c r="F5" s="11" t="s">
        <v>16</v>
      </c>
      <c r="G5" s="11" t="s">
        <v>217</v>
      </c>
      <c r="H5" s="11"/>
      <c r="I5" s="11"/>
      <c r="J5" s="11"/>
      <c r="K5" s="11" t="s">
        <v>17</v>
      </c>
      <c r="L5" s="11" t="s">
        <v>17</v>
      </c>
      <c r="M5" s="11" t="s">
        <v>17</v>
      </c>
      <c r="N5" s="11" t="s">
        <v>18</v>
      </c>
      <c r="O5" s="11" t="s">
        <v>18</v>
      </c>
      <c r="P5" s="11" t="s">
        <v>18</v>
      </c>
      <c r="Q5" s="11" t="s">
        <v>18</v>
      </c>
    </row>
    <row r="6" spans="1:17" s="12" customFormat="1" ht="21" hidden="1" customHeight="1" x14ac:dyDescent="0.2">
      <c r="A6" s="8"/>
      <c r="B6" s="9"/>
      <c r="C6" s="10"/>
      <c r="D6" s="10"/>
      <c r="E6" s="11"/>
      <c r="F6" s="11"/>
      <c r="G6" s="11" t="s">
        <v>219</v>
      </c>
      <c r="H6" s="11"/>
      <c r="I6" s="11"/>
      <c r="J6" s="11"/>
      <c r="K6" s="11" t="s">
        <v>231</v>
      </c>
      <c r="L6" s="11" t="s">
        <v>19</v>
      </c>
      <c r="M6" s="11" t="s">
        <v>20</v>
      </c>
      <c r="N6" s="11"/>
      <c r="O6" s="11"/>
      <c r="P6" s="11"/>
      <c r="Q6" s="13"/>
    </row>
    <row r="7" spans="1:17" s="12" customFormat="1" ht="14.45" hidden="1" customHeight="1" x14ac:dyDescent="0.2">
      <c r="A7" s="8"/>
      <c r="B7" s="9"/>
      <c r="C7" s="10"/>
      <c r="D7" s="10"/>
      <c r="E7" s="11" t="s">
        <v>21</v>
      </c>
      <c r="F7" s="11"/>
      <c r="G7" s="11" t="s">
        <v>218</v>
      </c>
      <c r="H7" s="11"/>
      <c r="I7" s="11"/>
      <c r="J7" s="11"/>
      <c r="K7" s="11" t="s">
        <v>22</v>
      </c>
      <c r="L7" s="11" t="s">
        <v>22</v>
      </c>
      <c r="M7" s="11" t="s">
        <v>23</v>
      </c>
      <c r="N7" s="11" t="s">
        <v>206</v>
      </c>
      <c r="O7" s="11" t="s">
        <v>207</v>
      </c>
      <c r="P7" s="11" t="s">
        <v>208</v>
      </c>
      <c r="Q7" s="77" t="s">
        <v>209</v>
      </c>
    </row>
    <row r="8" spans="1:17" s="1" customFormat="1" ht="15" customHeight="1" x14ac:dyDescent="0.2">
      <c r="A8" s="14">
        <v>1</v>
      </c>
      <c r="B8" s="15">
        <v>1</v>
      </c>
      <c r="C8" s="16" t="s">
        <v>24</v>
      </c>
      <c r="D8" s="154">
        <v>360574.5</v>
      </c>
      <c r="E8" s="125">
        <v>60202304</v>
      </c>
      <c r="F8" s="122">
        <v>73553</v>
      </c>
      <c r="G8" s="101">
        <v>60275857</v>
      </c>
      <c r="H8" s="101">
        <v>18507</v>
      </c>
      <c r="I8" s="101">
        <v>35778</v>
      </c>
      <c r="J8" s="101">
        <v>3926</v>
      </c>
      <c r="K8" s="138">
        <v>-825470.39999999991</v>
      </c>
      <c r="L8" s="18"/>
      <c r="M8" s="18"/>
      <c r="N8" s="53">
        <v>4428094.9846721115</v>
      </c>
      <c r="O8" s="53">
        <v>640535.67762738722</v>
      </c>
      <c r="P8" s="53">
        <v>5353895.7974887174</v>
      </c>
      <c r="Q8" s="55">
        <v>163744.57937336626</v>
      </c>
    </row>
    <row r="9" spans="1:17" s="1" customFormat="1" ht="15" customHeight="1" x14ac:dyDescent="0.2">
      <c r="A9" s="19">
        <v>2</v>
      </c>
      <c r="B9" s="20">
        <v>2</v>
      </c>
      <c r="C9" s="21" t="s">
        <v>25</v>
      </c>
      <c r="D9" s="155">
        <v>218853.1</v>
      </c>
      <c r="E9" s="126">
        <v>29792595</v>
      </c>
      <c r="F9" s="122">
        <v>30561</v>
      </c>
      <c r="G9" s="96">
        <v>29823156</v>
      </c>
      <c r="H9" s="148">
        <v>0</v>
      </c>
      <c r="I9" s="148">
        <v>0</v>
      </c>
      <c r="J9" s="148">
        <v>0</v>
      </c>
      <c r="K9" s="139">
        <v>-132689.40000000002</v>
      </c>
      <c r="L9" s="23"/>
      <c r="M9" s="23"/>
      <c r="N9" s="55">
        <v>2006221.9034815435</v>
      </c>
      <c r="O9" s="55">
        <v>391529.36272012204</v>
      </c>
      <c r="P9" s="55">
        <v>2504495.278684299</v>
      </c>
      <c r="Q9" s="55">
        <v>56553.119196097075</v>
      </c>
    </row>
    <row r="10" spans="1:17" s="1" customFormat="1" ht="15" customHeight="1" x14ac:dyDescent="0.2">
      <c r="A10" s="19">
        <v>3</v>
      </c>
      <c r="B10" s="20">
        <v>3</v>
      </c>
      <c r="C10" s="21" t="s">
        <v>26</v>
      </c>
      <c r="D10" s="155">
        <v>2251021.2000000002</v>
      </c>
      <c r="E10" s="126">
        <v>126543725</v>
      </c>
      <c r="F10" s="122">
        <v>143154</v>
      </c>
      <c r="G10" s="96">
        <v>126686879</v>
      </c>
      <c r="H10" s="148">
        <v>13600</v>
      </c>
      <c r="I10" s="148">
        <v>48450</v>
      </c>
      <c r="J10" s="148">
        <v>2645</v>
      </c>
      <c r="K10" s="139">
        <v>-2314758</v>
      </c>
      <c r="L10" s="23"/>
      <c r="M10" s="23"/>
      <c r="N10" s="55">
        <v>7263298.3276605215</v>
      </c>
      <c r="O10" s="55">
        <v>2168111.7700835466</v>
      </c>
      <c r="P10" s="55">
        <v>10445349.896455964</v>
      </c>
      <c r="Q10" s="55">
        <v>823794.47985121107</v>
      </c>
    </row>
    <row r="11" spans="1:17" s="1" customFormat="1" ht="15" customHeight="1" x14ac:dyDescent="0.2">
      <c r="A11" s="24">
        <v>4</v>
      </c>
      <c r="B11" s="20">
        <v>4</v>
      </c>
      <c r="C11" s="21" t="s">
        <v>27</v>
      </c>
      <c r="D11" s="155">
        <v>262099.79</v>
      </c>
      <c r="E11" s="126">
        <v>18677670</v>
      </c>
      <c r="F11" s="122">
        <v>20810</v>
      </c>
      <c r="G11" s="96">
        <v>18698480</v>
      </c>
      <c r="H11" s="148">
        <v>1457</v>
      </c>
      <c r="I11" s="148">
        <v>3570</v>
      </c>
      <c r="J11" s="148">
        <v>674</v>
      </c>
      <c r="K11" s="139">
        <v>-297061.40000000002</v>
      </c>
      <c r="L11" s="23"/>
      <c r="M11" s="25"/>
      <c r="N11" s="55">
        <v>1246003.4636984162</v>
      </c>
      <c r="O11" s="55">
        <v>244727.95303342599</v>
      </c>
      <c r="P11" s="55">
        <v>1863641.5442738605</v>
      </c>
      <c r="Q11" s="55">
        <v>143636.76292452193</v>
      </c>
    </row>
    <row r="12" spans="1:17" s="1" customFormat="1" ht="15" customHeight="1" x14ac:dyDescent="0.2">
      <c r="A12" s="26">
        <v>5</v>
      </c>
      <c r="B12" s="27">
        <v>5</v>
      </c>
      <c r="C12" s="28" t="s">
        <v>28</v>
      </c>
      <c r="D12" s="156">
        <v>137956.88</v>
      </c>
      <c r="E12" s="97">
        <v>34939945</v>
      </c>
      <c r="F12" s="123">
        <v>39140</v>
      </c>
      <c r="G12" s="97">
        <v>34979085</v>
      </c>
      <c r="H12" s="149">
        <v>14564</v>
      </c>
      <c r="I12" s="149">
        <v>13541</v>
      </c>
      <c r="J12" s="149">
        <v>3131</v>
      </c>
      <c r="K12" s="140">
        <v>-216097.1</v>
      </c>
      <c r="L12" s="30"/>
      <c r="M12" s="30"/>
      <c r="N12" s="62">
        <v>2631951.7795342458</v>
      </c>
      <c r="O12" s="62">
        <v>687014.4664589758</v>
      </c>
      <c r="P12" s="62">
        <v>3160843.8687923471</v>
      </c>
      <c r="Q12" s="62">
        <v>26941.743782704936</v>
      </c>
    </row>
    <row r="13" spans="1:17" s="1" customFormat="1" ht="15" customHeight="1" x14ac:dyDescent="0.2">
      <c r="A13" s="14">
        <v>6</v>
      </c>
      <c r="B13" s="15">
        <v>6</v>
      </c>
      <c r="C13" s="16" t="s">
        <v>29</v>
      </c>
      <c r="D13" s="155">
        <v>482076.04</v>
      </c>
      <c r="E13" s="126">
        <v>35827064</v>
      </c>
      <c r="F13" s="122">
        <v>33672</v>
      </c>
      <c r="G13" s="95">
        <v>35860736</v>
      </c>
      <c r="H13" s="95">
        <v>9111</v>
      </c>
      <c r="I13" s="95">
        <v>2895</v>
      </c>
      <c r="J13" s="95">
        <v>1959</v>
      </c>
      <c r="K13" s="138">
        <v>-308306.40000000002</v>
      </c>
      <c r="L13" s="18"/>
      <c r="M13" s="31"/>
      <c r="N13" s="55">
        <v>2058020.7385101249</v>
      </c>
      <c r="O13" s="55">
        <v>363195.56334595376</v>
      </c>
      <c r="P13" s="55">
        <v>4053482.8704755497</v>
      </c>
      <c r="Q13" s="55">
        <v>69963.026890624387</v>
      </c>
    </row>
    <row r="14" spans="1:17" s="1" customFormat="1" ht="15" customHeight="1" x14ac:dyDescent="0.2">
      <c r="A14" s="24">
        <v>7</v>
      </c>
      <c r="B14" s="20">
        <v>7</v>
      </c>
      <c r="C14" s="21" t="s">
        <v>30</v>
      </c>
      <c r="D14" s="155">
        <v>496330.85</v>
      </c>
      <c r="E14" s="126">
        <v>8736471</v>
      </c>
      <c r="F14" s="122">
        <v>15170</v>
      </c>
      <c r="G14" s="96">
        <v>8751641</v>
      </c>
      <c r="H14" s="148">
        <v>3169</v>
      </c>
      <c r="I14" s="148">
        <v>0</v>
      </c>
      <c r="J14" s="148">
        <v>681</v>
      </c>
      <c r="K14" s="139">
        <v>-531489.6</v>
      </c>
      <c r="L14" s="23"/>
      <c r="M14" s="25"/>
      <c r="N14" s="55">
        <v>558654.78611963836</v>
      </c>
      <c r="O14" s="55">
        <v>101329.24944387894</v>
      </c>
      <c r="P14" s="55">
        <v>868375.31521187292</v>
      </c>
      <c r="Q14" s="55">
        <v>100370.65331669699</v>
      </c>
    </row>
    <row r="15" spans="1:17" s="1" customFormat="1" ht="15" customHeight="1" x14ac:dyDescent="0.2">
      <c r="A15" s="24">
        <v>8</v>
      </c>
      <c r="B15" s="20">
        <v>8</v>
      </c>
      <c r="C15" s="21" t="s">
        <v>31</v>
      </c>
      <c r="D15" s="155">
        <v>1526578.5</v>
      </c>
      <c r="E15" s="126">
        <v>141291493</v>
      </c>
      <c r="F15" s="122">
        <v>145598</v>
      </c>
      <c r="G15" s="96">
        <v>141437091</v>
      </c>
      <c r="H15" s="148">
        <v>16712</v>
      </c>
      <c r="I15" s="148">
        <v>18838</v>
      </c>
      <c r="J15" s="148">
        <v>3593</v>
      </c>
      <c r="K15" s="139">
        <v>-940040.89999999991</v>
      </c>
      <c r="L15" s="23"/>
      <c r="M15" s="25"/>
      <c r="N15" s="55">
        <v>8392766.6065711956</v>
      </c>
      <c r="O15" s="55">
        <v>1676076.945971495</v>
      </c>
      <c r="P15" s="55">
        <v>14575527.705274509</v>
      </c>
      <c r="Q15" s="55">
        <v>2113908.2258321131</v>
      </c>
    </row>
    <row r="16" spans="1:17" s="1" customFormat="1" ht="15" customHeight="1" x14ac:dyDescent="0.2">
      <c r="A16" s="24">
        <v>9</v>
      </c>
      <c r="B16" s="20">
        <v>9</v>
      </c>
      <c r="C16" s="21" t="s">
        <v>32</v>
      </c>
      <c r="D16" s="155">
        <v>3073518.04</v>
      </c>
      <c r="E16" s="126">
        <v>188287894</v>
      </c>
      <c r="F16" s="122">
        <v>272521</v>
      </c>
      <c r="G16" s="96">
        <v>188560415</v>
      </c>
      <c r="H16" s="148">
        <v>18448</v>
      </c>
      <c r="I16" s="148">
        <v>97522</v>
      </c>
      <c r="J16" s="148">
        <v>3287</v>
      </c>
      <c r="K16" s="139">
        <v>-9035527.5</v>
      </c>
      <c r="L16" s="23"/>
      <c r="M16" s="25"/>
      <c r="N16" s="55">
        <v>14132510.142031556</v>
      </c>
      <c r="O16" s="55">
        <v>1897705.8851490573</v>
      </c>
      <c r="P16" s="55">
        <v>17124396.55288272</v>
      </c>
      <c r="Q16" s="55">
        <v>2643079.321565704</v>
      </c>
    </row>
    <row r="17" spans="1:17" s="1" customFormat="1" ht="15" customHeight="1" x14ac:dyDescent="0.2">
      <c r="A17" s="26">
        <v>10</v>
      </c>
      <c r="B17" s="27">
        <v>10</v>
      </c>
      <c r="C17" s="28" t="s">
        <v>33</v>
      </c>
      <c r="D17" s="156">
        <v>3353728.29</v>
      </c>
      <c r="E17" s="97">
        <v>146790540</v>
      </c>
      <c r="F17" s="123">
        <v>185923</v>
      </c>
      <c r="G17" s="97">
        <v>146976463</v>
      </c>
      <c r="H17" s="149">
        <v>46272</v>
      </c>
      <c r="I17" s="149">
        <v>76229</v>
      </c>
      <c r="J17" s="149">
        <v>9883</v>
      </c>
      <c r="K17" s="140">
        <v>-21803795</v>
      </c>
      <c r="L17" s="30"/>
      <c r="M17" s="30"/>
      <c r="N17" s="62">
        <v>9154882.8009312041</v>
      </c>
      <c r="O17" s="62">
        <v>1270676.1084926871</v>
      </c>
      <c r="P17" s="62">
        <v>17717369.453965709</v>
      </c>
      <c r="Q17" s="62">
        <v>1071219.4146782344</v>
      </c>
    </row>
    <row r="18" spans="1:17" s="1" customFormat="1" ht="15" customHeight="1" x14ac:dyDescent="0.2">
      <c r="A18" s="14">
        <v>11</v>
      </c>
      <c r="B18" s="15">
        <v>11</v>
      </c>
      <c r="C18" s="16" t="s">
        <v>34</v>
      </c>
      <c r="D18" s="155">
        <v>104776.62</v>
      </c>
      <c r="E18" s="126">
        <v>12216247</v>
      </c>
      <c r="F18" s="122">
        <v>11442</v>
      </c>
      <c r="G18" s="95">
        <v>12227689</v>
      </c>
      <c r="H18" s="95">
        <v>4231</v>
      </c>
      <c r="I18" s="95">
        <v>2096</v>
      </c>
      <c r="J18" s="95">
        <v>910</v>
      </c>
      <c r="K18" s="138">
        <v>-119237.2</v>
      </c>
      <c r="L18" s="18"/>
      <c r="M18" s="31"/>
      <c r="N18" s="55">
        <v>761099.20718708949</v>
      </c>
      <c r="O18" s="55">
        <v>196505.96507279979</v>
      </c>
      <c r="P18" s="55">
        <v>1505449.0474882175</v>
      </c>
      <c r="Q18" s="55">
        <v>83746.834429808136</v>
      </c>
    </row>
    <row r="19" spans="1:17" s="1" customFormat="1" ht="15" customHeight="1" x14ac:dyDescent="0.2">
      <c r="A19" s="24">
        <v>12</v>
      </c>
      <c r="B19" s="20">
        <v>12</v>
      </c>
      <c r="C19" s="21" t="s">
        <v>35</v>
      </c>
      <c r="D19" s="155">
        <v>729696.1</v>
      </c>
      <c r="E19" s="126">
        <v>3967507</v>
      </c>
      <c r="F19" s="122">
        <v>5616</v>
      </c>
      <c r="G19" s="96">
        <v>3973123</v>
      </c>
      <c r="H19" s="148">
        <v>2018</v>
      </c>
      <c r="I19" s="148">
        <v>0</v>
      </c>
      <c r="J19" s="148">
        <v>418</v>
      </c>
      <c r="K19" s="139">
        <v>-35395</v>
      </c>
      <c r="L19" s="23"/>
      <c r="M19" s="25"/>
      <c r="N19" s="55">
        <v>118141.39331967426</v>
      </c>
      <c r="O19" s="55">
        <v>29690.929604043882</v>
      </c>
      <c r="P19" s="55">
        <v>257461.91492350429</v>
      </c>
      <c r="Q19" s="55">
        <v>24090.003735532558</v>
      </c>
    </row>
    <row r="20" spans="1:17" s="1" customFormat="1" ht="15" customHeight="1" x14ac:dyDescent="0.2">
      <c r="A20" s="24">
        <v>13</v>
      </c>
      <c r="B20" s="20">
        <v>13</v>
      </c>
      <c r="C20" s="21" t="s">
        <v>36</v>
      </c>
      <c r="D20" s="155">
        <v>58716.92</v>
      </c>
      <c r="E20" s="126">
        <v>7056087</v>
      </c>
      <c r="F20" s="122">
        <v>7912</v>
      </c>
      <c r="G20" s="96">
        <v>7063999</v>
      </c>
      <c r="H20" s="148">
        <v>8656</v>
      </c>
      <c r="I20" s="148">
        <v>0</v>
      </c>
      <c r="J20" s="148">
        <v>1680</v>
      </c>
      <c r="K20" s="139">
        <v>-518619.39999999997</v>
      </c>
      <c r="L20" s="23"/>
      <c r="M20" s="25"/>
      <c r="N20" s="55">
        <v>522898.1180535102</v>
      </c>
      <c r="O20" s="55">
        <v>91174.417311512065</v>
      </c>
      <c r="P20" s="55">
        <v>603709.64538905281</v>
      </c>
      <c r="Q20" s="55">
        <v>1901.4477020127645</v>
      </c>
    </row>
    <row r="21" spans="1:17" s="1" customFormat="1" ht="15" customHeight="1" x14ac:dyDescent="0.2">
      <c r="A21" s="24">
        <v>14</v>
      </c>
      <c r="B21" s="20">
        <v>14</v>
      </c>
      <c r="C21" s="21" t="s">
        <v>37</v>
      </c>
      <c r="D21" s="155">
        <v>103850.75</v>
      </c>
      <c r="E21" s="126">
        <v>13440236</v>
      </c>
      <c r="F21" s="122">
        <v>16034</v>
      </c>
      <c r="G21" s="96">
        <v>13456270</v>
      </c>
      <c r="H21" s="148">
        <v>2594</v>
      </c>
      <c r="I21" s="148">
        <v>6797</v>
      </c>
      <c r="J21" s="148">
        <v>1201</v>
      </c>
      <c r="K21" s="139">
        <v>-412773</v>
      </c>
      <c r="L21" s="23"/>
      <c r="M21" s="25"/>
      <c r="N21" s="55">
        <v>930356.24083058059</v>
      </c>
      <c r="O21" s="55">
        <v>95503.26262423658</v>
      </c>
      <c r="P21" s="55">
        <v>1539919.4713079564</v>
      </c>
      <c r="Q21" s="55">
        <v>280670.33788976824</v>
      </c>
    </row>
    <row r="22" spans="1:17" s="1" customFormat="1" ht="15" customHeight="1" x14ac:dyDescent="0.2">
      <c r="A22" s="26">
        <v>15</v>
      </c>
      <c r="B22" s="27">
        <v>15</v>
      </c>
      <c r="C22" s="28" t="s">
        <v>38</v>
      </c>
      <c r="D22" s="156">
        <v>185499.17</v>
      </c>
      <c r="E22" s="97">
        <v>22171551</v>
      </c>
      <c r="F22" s="123">
        <v>28438</v>
      </c>
      <c r="G22" s="97">
        <v>22199989</v>
      </c>
      <c r="H22" s="149">
        <v>17688</v>
      </c>
      <c r="I22" s="149">
        <v>0</v>
      </c>
      <c r="J22" s="149">
        <v>4681</v>
      </c>
      <c r="K22" s="140">
        <v>-1739705.2</v>
      </c>
      <c r="L22" s="30"/>
      <c r="M22" s="30"/>
      <c r="N22" s="62">
        <v>1758548.0581030515</v>
      </c>
      <c r="O22" s="62">
        <v>270270.27291008882</v>
      </c>
      <c r="P22" s="62">
        <v>1981916.266141111</v>
      </c>
      <c r="Q22" s="62">
        <v>199177.6546072161</v>
      </c>
    </row>
    <row r="23" spans="1:17" s="1" customFormat="1" ht="15" customHeight="1" x14ac:dyDescent="0.2">
      <c r="A23" s="14">
        <v>16</v>
      </c>
      <c r="B23" s="15">
        <v>16</v>
      </c>
      <c r="C23" s="16" t="s">
        <v>39</v>
      </c>
      <c r="D23" s="155">
        <v>1046540.64</v>
      </c>
      <c r="E23" s="126">
        <v>17715997</v>
      </c>
      <c r="F23" s="122">
        <v>31549</v>
      </c>
      <c r="G23" s="95">
        <v>17747546</v>
      </c>
      <c r="H23" s="95">
        <v>1457</v>
      </c>
      <c r="I23" s="95">
        <v>2531</v>
      </c>
      <c r="J23" s="95">
        <v>313</v>
      </c>
      <c r="K23" s="138">
        <v>-896221.2</v>
      </c>
      <c r="L23" s="18"/>
      <c r="M23" s="31"/>
      <c r="N23" s="55">
        <v>983354.66932962812</v>
      </c>
      <c r="O23" s="55">
        <v>300946.86189945065</v>
      </c>
      <c r="P23" s="55">
        <v>1298050.0638325305</v>
      </c>
      <c r="Q23" s="55">
        <v>195277.8303410626</v>
      </c>
    </row>
    <row r="24" spans="1:17" s="1" customFormat="1" ht="15" customHeight="1" x14ac:dyDescent="0.2">
      <c r="A24" s="24">
        <v>17</v>
      </c>
      <c r="B24" s="20">
        <v>17</v>
      </c>
      <c r="C24" s="21" t="s">
        <v>40</v>
      </c>
      <c r="D24" s="155">
        <v>5745921.9000000004</v>
      </c>
      <c r="E24" s="126">
        <v>194289344</v>
      </c>
      <c r="F24" s="122">
        <v>302935</v>
      </c>
      <c r="G24" s="96">
        <v>194592279</v>
      </c>
      <c r="H24" s="148">
        <v>105710</v>
      </c>
      <c r="I24" s="148">
        <v>295388</v>
      </c>
      <c r="J24" s="148">
        <v>22677</v>
      </c>
      <c r="K24" s="139">
        <v>-58935897.199999996</v>
      </c>
      <c r="L24" s="23"/>
      <c r="M24" s="25"/>
      <c r="N24" s="55">
        <v>13971024.344097594</v>
      </c>
      <c r="O24" s="55">
        <v>2422650.0594731895</v>
      </c>
      <c r="P24" s="55">
        <v>14011387.385452712</v>
      </c>
      <c r="Q24" s="55">
        <v>1530655.7647973548</v>
      </c>
    </row>
    <row r="25" spans="1:17" s="1" customFormat="1" ht="15" customHeight="1" x14ac:dyDescent="0.2">
      <c r="A25" s="24">
        <v>18</v>
      </c>
      <c r="B25" s="20">
        <v>18</v>
      </c>
      <c r="C25" s="21" t="s">
        <v>41</v>
      </c>
      <c r="D25" s="155">
        <v>80376.91</v>
      </c>
      <c r="E25" s="126">
        <v>5651681</v>
      </c>
      <c r="F25" s="122">
        <v>8480</v>
      </c>
      <c r="G25" s="96">
        <v>5660161</v>
      </c>
      <c r="H25" s="148">
        <v>16985</v>
      </c>
      <c r="I25" s="148">
        <v>4765</v>
      </c>
      <c r="J25" s="148">
        <v>3652</v>
      </c>
      <c r="K25" s="139">
        <v>-17175.800000000003</v>
      </c>
      <c r="L25" s="23"/>
      <c r="M25" s="25"/>
      <c r="N25" s="55">
        <v>480156.16867385659</v>
      </c>
      <c r="O25" s="55">
        <v>75196.344215539051</v>
      </c>
      <c r="P25" s="55">
        <v>444758.86517727358</v>
      </c>
      <c r="Q25" s="55">
        <v>0</v>
      </c>
    </row>
    <row r="26" spans="1:17" s="1" customFormat="1" ht="15" customHeight="1" x14ac:dyDescent="0.2">
      <c r="A26" s="24">
        <v>19</v>
      </c>
      <c r="B26" s="20">
        <v>19</v>
      </c>
      <c r="C26" s="21" t="s">
        <v>42</v>
      </c>
      <c r="D26" s="155">
        <v>203987.07</v>
      </c>
      <c r="E26" s="126">
        <v>9400397</v>
      </c>
      <c r="F26" s="122">
        <v>13392</v>
      </c>
      <c r="G26" s="96">
        <v>9413789</v>
      </c>
      <c r="H26" s="148">
        <v>1529</v>
      </c>
      <c r="I26" s="148">
        <v>0</v>
      </c>
      <c r="J26" s="148">
        <v>329</v>
      </c>
      <c r="K26" s="139">
        <v>-386787</v>
      </c>
      <c r="L26" s="23"/>
      <c r="M26" s="25"/>
      <c r="N26" s="55">
        <v>640287.73717952496</v>
      </c>
      <c r="O26" s="55">
        <v>92228.022412565115</v>
      </c>
      <c r="P26" s="55">
        <v>862041.20047780452</v>
      </c>
      <c r="Q26" s="55">
        <v>54007.400511862455</v>
      </c>
    </row>
    <row r="27" spans="1:17" s="1" customFormat="1" ht="15" customHeight="1" x14ac:dyDescent="0.2">
      <c r="A27" s="26">
        <v>20</v>
      </c>
      <c r="B27" s="27">
        <v>20</v>
      </c>
      <c r="C27" s="28" t="s">
        <v>43</v>
      </c>
      <c r="D27" s="156">
        <v>219204.9</v>
      </c>
      <c r="E27" s="97">
        <v>41078944</v>
      </c>
      <c r="F27" s="123">
        <v>44546</v>
      </c>
      <c r="G27" s="97">
        <v>41123490</v>
      </c>
      <c r="H27" s="149">
        <v>1529</v>
      </c>
      <c r="I27" s="149">
        <v>17848</v>
      </c>
      <c r="J27" s="149">
        <v>329</v>
      </c>
      <c r="K27" s="140">
        <v>-192018</v>
      </c>
      <c r="L27" s="30"/>
      <c r="M27" s="32"/>
      <c r="N27" s="62">
        <v>2889062.8197851926</v>
      </c>
      <c r="O27" s="62">
        <v>498403.65715079731</v>
      </c>
      <c r="P27" s="62">
        <v>4784399.7475111075</v>
      </c>
      <c r="Q27" s="62">
        <v>255692.48393687312</v>
      </c>
    </row>
    <row r="28" spans="1:17" s="1" customFormat="1" ht="15" customHeight="1" x14ac:dyDescent="0.2">
      <c r="A28" s="14">
        <v>21</v>
      </c>
      <c r="B28" s="15">
        <v>21</v>
      </c>
      <c r="C28" s="16" t="s">
        <v>44</v>
      </c>
      <c r="D28" s="155">
        <v>137996.43</v>
      </c>
      <c r="E28" s="126">
        <v>19548781</v>
      </c>
      <c r="F28" s="122">
        <v>23896</v>
      </c>
      <c r="G28" s="95">
        <v>19572677</v>
      </c>
      <c r="H28" s="95">
        <v>2126</v>
      </c>
      <c r="I28" s="95">
        <v>14079</v>
      </c>
      <c r="J28" s="95">
        <v>708</v>
      </c>
      <c r="K28" s="138">
        <v>-177231</v>
      </c>
      <c r="L28" s="18"/>
      <c r="M28" s="18"/>
      <c r="N28" s="55">
        <v>1499540.3949211701</v>
      </c>
      <c r="O28" s="55">
        <v>199861.7013261652</v>
      </c>
      <c r="P28" s="55">
        <v>2016908.7874678038</v>
      </c>
      <c r="Q28" s="55">
        <v>180992.29214508214</v>
      </c>
    </row>
    <row r="29" spans="1:17" s="1" customFormat="1" ht="15" customHeight="1" x14ac:dyDescent="0.2">
      <c r="A29" s="24">
        <v>22</v>
      </c>
      <c r="B29" s="20">
        <v>22</v>
      </c>
      <c r="C29" s="21" t="s">
        <v>45</v>
      </c>
      <c r="D29" s="155">
        <v>124007.05</v>
      </c>
      <c r="E29" s="126">
        <v>22470595</v>
      </c>
      <c r="F29" s="122">
        <v>22057</v>
      </c>
      <c r="G29" s="96">
        <v>22492652</v>
      </c>
      <c r="H29" s="148">
        <v>0</v>
      </c>
      <c r="I29" s="148">
        <v>0</v>
      </c>
      <c r="J29" s="148">
        <v>0</v>
      </c>
      <c r="K29" s="139">
        <v>-86669.1</v>
      </c>
      <c r="L29" s="23"/>
      <c r="M29" s="23"/>
      <c r="N29" s="55">
        <v>1500431.0256002259</v>
      </c>
      <c r="O29" s="55">
        <v>354912.87160132022</v>
      </c>
      <c r="P29" s="55">
        <v>2856283.4468800877</v>
      </c>
      <c r="Q29" s="55">
        <v>23059.903057380521</v>
      </c>
    </row>
    <row r="30" spans="1:17" s="1" customFormat="1" ht="15" customHeight="1" x14ac:dyDescent="0.2">
      <c r="A30" s="24">
        <v>23</v>
      </c>
      <c r="B30" s="20">
        <v>23</v>
      </c>
      <c r="C30" s="21" t="s">
        <v>46</v>
      </c>
      <c r="D30" s="155">
        <v>467188.05</v>
      </c>
      <c r="E30" s="126">
        <v>72421544</v>
      </c>
      <c r="F30" s="122">
        <v>86339</v>
      </c>
      <c r="G30" s="96">
        <v>72507883</v>
      </c>
      <c r="H30" s="148">
        <v>5013</v>
      </c>
      <c r="I30" s="148">
        <v>38590</v>
      </c>
      <c r="J30" s="148">
        <v>0</v>
      </c>
      <c r="K30" s="139">
        <v>-1700880</v>
      </c>
      <c r="L30" s="23"/>
      <c r="M30" s="23"/>
      <c r="N30" s="55">
        <v>5308345.1417285046</v>
      </c>
      <c r="O30" s="55">
        <v>1134547.2441108469</v>
      </c>
      <c r="P30" s="55">
        <v>7357377.8792030485</v>
      </c>
      <c r="Q30" s="55">
        <v>564845.14769431727</v>
      </c>
    </row>
    <row r="31" spans="1:17" s="1" customFormat="1" ht="15" customHeight="1" x14ac:dyDescent="0.2">
      <c r="A31" s="24">
        <v>24</v>
      </c>
      <c r="B31" s="20">
        <v>24</v>
      </c>
      <c r="C31" s="21" t="s">
        <v>47</v>
      </c>
      <c r="D31" s="155">
        <v>1260326.53</v>
      </c>
      <c r="E31" s="126">
        <v>13619403</v>
      </c>
      <c r="F31" s="122">
        <v>34178</v>
      </c>
      <c r="G31" s="96">
        <v>13653581</v>
      </c>
      <c r="H31" s="148">
        <v>4802</v>
      </c>
      <c r="I31" s="148">
        <v>11118</v>
      </c>
      <c r="J31" s="148">
        <v>576</v>
      </c>
      <c r="K31" s="139">
        <v>-5819910.6000000006</v>
      </c>
      <c r="L31" s="23"/>
      <c r="M31" s="23"/>
      <c r="N31" s="55">
        <v>670203.83721215057</v>
      </c>
      <c r="O31" s="55">
        <v>80069.132985492382</v>
      </c>
      <c r="P31" s="55">
        <v>685059.33637455874</v>
      </c>
      <c r="Q31" s="55">
        <v>77087.995653576712</v>
      </c>
    </row>
    <row r="32" spans="1:17" s="1" customFormat="1" ht="15" customHeight="1" x14ac:dyDescent="0.2">
      <c r="A32" s="26">
        <v>25</v>
      </c>
      <c r="B32" s="27">
        <v>25</v>
      </c>
      <c r="C32" s="28" t="s">
        <v>48</v>
      </c>
      <c r="D32" s="156">
        <v>214134.29</v>
      </c>
      <c r="E32" s="97">
        <v>13450898</v>
      </c>
      <c r="F32" s="123">
        <v>15083</v>
      </c>
      <c r="G32" s="97">
        <v>13465981</v>
      </c>
      <c r="H32" s="149">
        <v>7740</v>
      </c>
      <c r="I32" s="149">
        <v>0</v>
      </c>
      <c r="J32" s="149">
        <v>1664</v>
      </c>
      <c r="K32" s="140">
        <v>-315415.5</v>
      </c>
      <c r="L32" s="30"/>
      <c r="M32" s="30"/>
      <c r="N32" s="62">
        <v>861234.75110846071</v>
      </c>
      <c r="O32" s="62">
        <v>259159.6569923627</v>
      </c>
      <c r="P32" s="62">
        <v>1020853.9947729614</v>
      </c>
      <c r="Q32" s="62">
        <v>150983.44796642114</v>
      </c>
    </row>
    <row r="33" spans="1:17" s="1" customFormat="1" ht="15" customHeight="1" x14ac:dyDescent="0.2">
      <c r="A33" s="14">
        <v>26</v>
      </c>
      <c r="B33" s="15">
        <v>26</v>
      </c>
      <c r="C33" s="16" t="s">
        <v>49</v>
      </c>
      <c r="D33" s="155">
        <v>5543485.7699999996</v>
      </c>
      <c r="E33" s="126">
        <v>251351665</v>
      </c>
      <c r="F33" s="122">
        <v>327571</v>
      </c>
      <c r="G33" s="95">
        <v>251679236</v>
      </c>
      <c r="H33" s="95">
        <v>107834</v>
      </c>
      <c r="I33" s="95">
        <v>353982</v>
      </c>
      <c r="J33" s="95">
        <v>23184</v>
      </c>
      <c r="K33" s="138">
        <v>-20261140.600000001</v>
      </c>
      <c r="L33" s="18"/>
      <c r="M33" s="18"/>
      <c r="N33" s="55">
        <v>17742204.943535242</v>
      </c>
      <c r="O33" s="55">
        <v>2745508.0395303811</v>
      </c>
      <c r="P33" s="55">
        <v>22311285.588574961</v>
      </c>
      <c r="Q33" s="55">
        <v>3953456.2985991244</v>
      </c>
    </row>
    <row r="34" spans="1:17" s="1" customFormat="1" ht="15" customHeight="1" x14ac:dyDescent="0.2">
      <c r="A34" s="24">
        <v>27</v>
      </c>
      <c r="B34" s="20">
        <v>27</v>
      </c>
      <c r="C34" s="21" t="s">
        <v>50</v>
      </c>
      <c r="D34" s="155">
        <v>302694.71999999997</v>
      </c>
      <c r="E34" s="126">
        <v>37107254</v>
      </c>
      <c r="F34" s="122">
        <v>37412</v>
      </c>
      <c r="G34" s="96">
        <v>37144666</v>
      </c>
      <c r="H34" s="148">
        <v>1610</v>
      </c>
      <c r="I34" s="148">
        <v>4543</v>
      </c>
      <c r="J34" s="148">
        <v>277</v>
      </c>
      <c r="K34" s="139">
        <v>-274640</v>
      </c>
      <c r="L34" s="23"/>
      <c r="M34" s="23"/>
      <c r="N34" s="55">
        <v>2352134.3975777156</v>
      </c>
      <c r="O34" s="55">
        <v>638497.07472169015</v>
      </c>
      <c r="P34" s="55">
        <v>3911075.2818532609</v>
      </c>
      <c r="Q34" s="55">
        <v>151577.55877038953</v>
      </c>
    </row>
    <row r="35" spans="1:17" s="1" customFormat="1" ht="15" customHeight="1" x14ac:dyDescent="0.2">
      <c r="A35" s="24">
        <v>28</v>
      </c>
      <c r="B35" s="20">
        <v>28</v>
      </c>
      <c r="C35" s="21" t="s">
        <v>51</v>
      </c>
      <c r="D35" s="155">
        <v>2506123.98</v>
      </c>
      <c r="E35" s="126">
        <v>153030826</v>
      </c>
      <c r="F35" s="122">
        <v>213386</v>
      </c>
      <c r="G35" s="96">
        <v>153244212</v>
      </c>
      <c r="H35" s="148">
        <v>10532</v>
      </c>
      <c r="I35" s="148">
        <v>229210</v>
      </c>
      <c r="J35" s="148">
        <v>1802</v>
      </c>
      <c r="K35" s="139">
        <v>-42558193.400000006</v>
      </c>
      <c r="L35" s="23"/>
      <c r="M35" s="23"/>
      <c r="N35" s="55">
        <v>10646597.587171718</v>
      </c>
      <c r="O35" s="55">
        <v>1988495.3383345227</v>
      </c>
      <c r="P35" s="55">
        <v>10926509.980213212</v>
      </c>
      <c r="Q35" s="55">
        <v>2039998.835015449</v>
      </c>
    </row>
    <row r="36" spans="1:17" s="1" customFormat="1" ht="15" customHeight="1" x14ac:dyDescent="0.2">
      <c r="A36" s="24">
        <v>29</v>
      </c>
      <c r="B36" s="20">
        <v>29</v>
      </c>
      <c r="C36" s="21" t="s">
        <v>52</v>
      </c>
      <c r="D36" s="155">
        <v>1074513.6499999999</v>
      </c>
      <c r="E36" s="126">
        <v>79957712</v>
      </c>
      <c r="F36" s="122">
        <v>102175</v>
      </c>
      <c r="G36" s="96">
        <v>80059887</v>
      </c>
      <c r="H36" s="148">
        <v>1231</v>
      </c>
      <c r="I36" s="148">
        <v>59194</v>
      </c>
      <c r="J36" s="148">
        <v>0</v>
      </c>
      <c r="K36" s="139">
        <v>-1592139</v>
      </c>
      <c r="L36" s="23"/>
      <c r="M36" s="23"/>
      <c r="N36" s="55">
        <v>5514891.7559550172</v>
      </c>
      <c r="O36" s="55">
        <v>1060102.5700865488</v>
      </c>
      <c r="P36" s="55">
        <v>6257840.9660731349</v>
      </c>
      <c r="Q36" s="55">
        <v>519740.30796588655</v>
      </c>
    </row>
    <row r="37" spans="1:17" s="1" customFormat="1" ht="15" customHeight="1" x14ac:dyDescent="0.2">
      <c r="A37" s="26">
        <v>30</v>
      </c>
      <c r="B37" s="27">
        <v>30</v>
      </c>
      <c r="C37" s="28" t="s">
        <v>53</v>
      </c>
      <c r="D37" s="156">
        <v>170609.46</v>
      </c>
      <c r="E37" s="97">
        <v>18297894</v>
      </c>
      <c r="F37" s="123">
        <v>12948</v>
      </c>
      <c r="G37" s="97">
        <v>18310842</v>
      </c>
      <c r="H37" s="149">
        <v>2921</v>
      </c>
      <c r="I37" s="149">
        <v>0</v>
      </c>
      <c r="J37" s="149">
        <v>628</v>
      </c>
      <c r="K37" s="140">
        <v>-95399</v>
      </c>
      <c r="L37" s="30"/>
      <c r="M37" s="30"/>
      <c r="N37" s="62">
        <v>1048700.012643384</v>
      </c>
      <c r="O37" s="62">
        <v>274530.46849679336</v>
      </c>
      <c r="P37" s="62">
        <v>1506569.6441897198</v>
      </c>
      <c r="Q37" s="62">
        <v>40175.190511725858</v>
      </c>
    </row>
    <row r="38" spans="1:17" s="1" customFormat="1" ht="15" customHeight="1" x14ac:dyDescent="0.2">
      <c r="A38" s="14">
        <v>31</v>
      </c>
      <c r="B38" s="15">
        <v>31</v>
      </c>
      <c r="C38" s="16" t="s">
        <v>54</v>
      </c>
      <c r="D38" s="155">
        <v>439009.86</v>
      </c>
      <c r="E38" s="126">
        <v>35530927</v>
      </c>
      <c r="F38" s="122">
        <v>37868</v>
      </c>
      <c r="G38" s="95">
        <v>35568795</v>
      </c>
      <c r="H38" s="95">
        <v>0</v>
      </c>
      <c r="I38" s="95">
        <v>18532</v>
      </c>
      <c r="J38" s="95">
        <v>0</v>
      </c>
      <c r="K38" s="138">
        <v>-5068277.0000000009</v>
      </c>
      <c r="L38" s="18"/>
      <c r="M38" s="18"/>
      <c r="N38" s="55">
        <v>2123467.2078023469</v>
      </c>
      <c r="O38" s="55">
        <v>504913.19512196304</v>
      </c>
      <c r="P38" s="55">
        <v>3891037.4005033816</v>
      </c>
      <c r="Q38" s="55">
        <v>387901.56577623828</v>
      </c>
    </row>
    <row r="39" spans="1:17" s="1" customFormat="1" ht="15" customHeight="1" x14ac:dyDescent="0.2">
      <c r="A39" s="24">
        <v>32</v>
      </c>
      <c r="B39" s="20">
        <v>32</v>
      </c>
      <c r="C39" s="21" t="s">
        <v>55</v>
      </c>
      <c r="D39" s="155">
        <v>911445.28</v>
      </c>
      <c r="E39" s="126">
        <v>194216014</v>
      </c>
      <c r="F39" s="122">
        <v>214201</v>
      </c>
      <c r="G39" s="96">
        <v>194430215</v>
      </c>
      <c r="H39" s="148">
        <v>5329</v>
      </c>
      <c r="I39" s="148">
        <v>4113</v>
      </c>
      <c r="J39" s="148">
        <v>1146</v>
      </c>
      <c r="K39" s="139">
        <v>-1850920.1</v>
      </c>
      <c r="L39" s="23"/>
      <c r="M39" s="23"/>
      <c r="N39" s="55">
        <v>13701944.969858596</v>
      </c>
      <c r="O39" s="55">
        <v>3089677.7879134635</v>
      </c>
      <c r="P39" s="55">
        <v>18460464.773719106</v>
      </c>
      <c r="Q39" s="55">
        <v>1866046.9809187348</v>
      </c>
    </row>
    <row r="40" spans="1:17" s="1" customFormat="1" ht="15" customHeight="1" x14ac:dyDescent="0.2">
      <c r="A40" s="24">
        <v>33</v>
      </c>
      <c r="B40" s="20">
        <v>33</v>
      </c>
      <c r="C40" s="21" t="s">
        <v>56</v>
      </c>
      <c r="D40" s="155">
        <v>127565.38</v>
      </c>
      <c r="E40" s="126">
        <v>8493445</v>
      </c>
      <c r="F40" s="122">
        <v>12923</v>
      </c>
      <c r="G40" s="96">
        <v>8506368</v>
      </c>
      <c r="H40" s="148">
        <v>6014</v>
      </c>
      <c r="I40" s="148">
        <v>0</v>
      </c>
      <c r="J40" s="148">
        <v>1293</v>
      </c>
      <c r="K40" s="139">
        <v>-159027.79999999999</v>
      </c>
      <c r="L40" s="23"/>
      <c r="M40" s="23"/>
      <c r="N40" s="55">
        <v>730754.71634318773</v>
      </c>
      <c r="O40" s="55">
        <v>148676.07663368585</v>
      </c>
      <c r="P40" s="55">
        <v>814178.51489875605</v>
      </c>
      <c r="Q40" s="55">
        <v>21239.439519097978</v>
      </c>
    </row>
    <row r="41" spans="1:17" s="1" customFormat="1" ht="15" customHeight="1" x14ac:dyDescent="0.2">
      <c r="A41" s="24">
        <v>34</v>
      </c>
      <c r="B41" s="20">
        <v>34</v>
      </c>
      <c r="C41" s="21" t="s">
        <v>57</v>
      </c>
      <c r="D41" s="155">
        <v>174966.36</v>
      </c>
      <c r="E41" s="126">
        <v>23851011</v>
      </c>
      <c r="F41" s="122">
        <v>25316</v>
      </c>
      <c r="G41" s="96">
        <v>23876327</v>
      </c>
      <c r="H41" s="148">
        <v>1123</v>
      </c>
      <c r="I41" s="148">
        <v>5992</v>
      </c>
      <c r="J41" s="148">
        <v>239</v>
      </c>
      <c r="K41" s="139">
        <v>-499698.5</v>
      </c>
      <c r="L41" s="23"/>
      <c r="M41" s="23"/>
      <c r="N41" s="55">
        <v>1788029.8731290938</v>
      </c>
      <c r="O41" s="55">
        <v>471850.73501317785</v>
      </c>
      <c r="P41" s="55">
        <v>2574665.8248391864</v>
      </c>
      <c r="Q41" s="55">
        <v>24298.116677248217</v>
      </c>
    </row>
    <row r="42" spans="1:17" s="1" customFormat="1" ht="15" customHeight="1" x14ac:dyDescent="0.2">
      <c r="A42" s="26">
        <v>35</v>
      </c>
      <c r="B42" s="27">
        <v>35</v>
      </c>
      <c r="C42" s="28" t="s">
        <v>58</v>
      </c>
      <c r="D42" s="156">
        <v>410729.65</v>
      </c>
      <c r="E42" s="97">
        <v>27872134</v>
      </c>
      <c r="F42" s="123">
        <v>52347</v>
      </c>
      <c r="G42" s="97">
        <v>27924481</v>
      </c>
      <c r="H42" s="149">
        <v>0</v>
      </c>
      <c r="I42" s="149">
        <v>6349</v>
      </c>
      <c r="J42" s="149">
        <v>0</v>
      </c>
      <c r="K42" s="140">
        <v>-220859.6</v>
      </c>
      <c r="L42" s="30"/>
      <c r="M42" s="30"/>
      <c r="N42" s="62">
        <v>2451438.4577961806</v>
      </c>
      <c r="O42" s="62">
        <v>437788.22474474506</v>
      </c>
      <c r="P42" s="62">
        <v>2114956.385689531</v>
      </c>
      <c r="Q42" s="62">
        <v>356366.27744219202</v>
      </c>
    </row>
    <row r="43" spans="1:17" s="1" customFormat="1" ht="15" customHeight="1" x14ac:dyDescent="0.2">
      <c r="A43" s="14">
        <v>36</v>
      </c>
      <c r="B43" s="15">
        <v>36</v>
      </c>
      <c r="C43" s="16" t="s">
        <v>59</v>
      </c>
      <c r="D43" s="155">
        <v>0</v>
      </c>
      <c r="E43" s="126">
        <v>213598271</v>
      </c>
      <c r="F43" s="122">
        <v>406493</v>
      </c>
      <c r="G43" s="95">
        <v>214004764</v>
      </c>
      <c r="H43" s="95">
        <v>11195</v>
      </c>
      <c r="I43" s="95">
        <v>98487</v>
      </c>
      <c r="J43" s="95">
        <v>1670</v>
      </c>
      <c r="K43" s="138">
        <v>-15519526.5</v>
      </c>
      <c r="L43" s="18"/>
      <c r="M43" s="18"/>
      <c r="N43" s="55">
        <v>16732013.239186814</v>
      </c>
      <c r="O43" s="55">
        <v>1743212.8760696626</v>
      </c>
      <c r="P43" s="55">
        <v>20701841.025516495</v>
      </c>
      <c r="Q43" s="55">
        <v>2682938.3196215751</v>
      </c>
    </row>
    <row r="44" spans="1:17" s="1" customFormat="1" ht="15" customHeight="1" x14ac:dyDescent="0.2">
      <c r="A44" s="24">
        <v>37</v>
      </c>
      <c r="B44" s="20">
        <v>37</v>
      </c>
      <c r="C44" s="21" t="s">
        <v>60</v>
      </c>
      <c r="D44" s="155">
        <v>931156.71</v>
      </c>
      <c r="E44" s="126">
        <v>117221690</v>
      </c>
      <c r="F44" s="122">
        <v>126010</v>
      </c>
      <c r="G44" s="96">
        <v>117347700</v>
      </c>
      <c r="H44" s="148">
        <v>18408</v>
      </c>
      <c r="I44" s="148">
        <v>38944</v>
      </c>
      <c r="J44" s="148">
        <v>3914</v>
      </c>
      <c r="K44" s="139">
        <v>-1559675</v>
      </c>
      <c r="L44" s="23"/>
      <c r="M44" s="23"/>
      <c r="N44" s="55">
        <v>8013999.6515846681</v>
      </c>
      <c r="O44" s="55">
        <v>1218399.3866571428</v>
      </c>
      <c r="P44" s="55">
        <v>11597139.425796989</v>
      </c>
      <c r="Q44" s="55">
        <v>1050553.4186200653</v>
      </c>
    </row>
    <row r="45" spans="1:17" s="1" customFormat="1" ht="15" customHeight="1" x14ac:dyDescent="0.2">
      <c r="A45" s="24">
        <v>38</v>
      </c>
      <c r="B45" s="20">
        <v>38</v>
      </c>
      <c r="C45" s="21" t="s">
        <v>61</v>
      </c>
      <c r="D45" s="155">
        <v>678561.75</v>
      </c>
      <c r="E45" s="126">
        <v>11862353</v>
      </c>
      <c r="F45" s="122">
        <v>28278</v>
      </c>
      <c r="G45" s="96">
        <v>11890631</v>
      </c>
      <c r="H45" s="148">
        <v>3267</v>
      </c>
      <c r="I45" s="148">
        <v>1900</v>
      </c>
      <c r="J45" s="148">
        <v>702</v>
      </c>
      <c r="K45" s="139">
        <v>-2323131</v>
      </c>
      <c r="L45" s="23"/>
      <c r="M45" s="23"/>
      <c r="N45" s="55">
        <v>558475.02350458503</v>
      </c>
      <c r="O45" s="55">
        <v>120508.75598095301</v>
      </c>
      <c r="P45" s="55">
        <v>843804.99005874584</v>
      </c>
      <c r="Q45" s="55">
        <v>134034.0056411004</v>
      </c>
    </row>
    <row r="46" spans="1:17" s="1" customFormat="1" ht="15" customHeight="1" x14ac:dyDescent="0.2">
      <c r="A46" s="24">
        <v>39</v>
      </c>
      <c r="B46" s="20">
        <v>39</v>
      </c>
      <c r="C46" s="21" t="s">
        <v>62</v>
      </c>
      <c r="D46" s="155">
        <v>267127.77</v>
      </c>
      <c r="E46" s="126">
        <v>10525670</v>
      </c>
      <c r="F46" s="122">
        <v>19527</v>
      </c>
      <c r="G46" s="96">
        <v>10545197</v>
      </c>
      <c r="H46" s="148">
        <v>4452</v>
      </c>
      <c r="I46" s="148">
        <v>22634</v>
      </c>
      <c r="J46" s="148">
        <v>1544</v>
      </c>
      <c r="K46" s="139">
        <v>-328406.40000000002</v>
      </c>
      <c r="L46" s="23"/>
      <c r="M46" s="23"/>
      <c r="N46" s="55">
        <v>716907.6225130728</v>
      </c>
      <c r="O46" s="55">
        <v>186493.7237483135</v>
      </c>
      <c r="P46" s="55">
        <v>1217214.8293927766</v>
      </c>
      <c r="Q46" s="55">
        <v>47047.404641698326</v>
      </c>
    </row>
    <row r="47" spans="1:17" s="1" customFormat="1" ht="15" customHeight="1" x14ac:dyDescent="0.2">
      <c r="A47" s="26">
        <v>40</v>
      </c>
      <c r="B47" s="27">
        <v>40</v>
      </c>
      <c r="C47" s="28" t="s">
        <v>63</v>
      </c>
      <c r="D47" s="156">
        <v>1380215.61</v>
      </c>
      <c r="E47" s="97">
        <v>138481790</v>
      </c>
      <c r="F47" s="123">
        <v>192724</v>
      </c>
      <c r="G47" s="97">
        <v>138674514</v>
      </c>
      <c r="H47" s="149">
        <v>17920</v>
      </c>
      <c r="I47" s="149">
        <v>47248</v>
      </c>
      <c r="J47" s="149">
        <v>3853</v>
      </c>
      <c r="K47" s="140">
        <v>-908315.8</v>
      </c>
      <c r="L47" s="30"/>
      <c r="M47" s="30"/>
      <c r="N47" s="62">
        <v>10592965.737784345</v>
      </c>
      <c r="O47" s="62">
        <v>1913339.0604721338</v>
      </c>
      <c r="P47" s="62">
        <v>13898057.418581406</v>
      </c>
      <c r="Q47" s="62">
        <v>1090251.941400337</v>
      </c>
    </row>
    <row r="48" spans="1:17" s="1" customFormat="1" ht="15" customHeight="1" x14ac:dyDescent="0.2">
      <c r="A48" s="14">
        <v>41</v>
      </c>
      <c r="B48" s="15">
        <v>41</v>
      </c>
      <c r="C48" s="16" t="s">
        <v>64</v>
      </c>
      <c r="D48" s="155">
        <v>303982.86</v>
      </c>
      <c r="E48" s="126">
        <v>3977680</v>
      </c>
      <c r="F48" s="122">
        <v>12800</v>
      </c>
      <c r="G48" s="95">
        <v>3990480</v>
      </c>
      <c r="H48" s="95">
        <v>0</v>
      </c>
      <c r="I48" s="95">
        <v>4929</v>
      </c>
      <c r="J48" s="95">
        <v>0</v>
      </c>
      <c r="K48" s="138">
        <v>-228949</v>
      </c>
      <c r="L48" s="18"/>
      <c r="M48" s="18"/>
      <c r="N48" s="55">
        <v>233853.69163236197</v>
      </c>
      <c r="O48" s="55">
        <v>44927.853195400981</v>
      </c>
      <c r="P48" s="55">
        <v>268001.26906103804</v>
      </c>
      <c r="Q48" s="55">
        <v>7829.2505568393135</v>
      </c>
    </row>
    <row r="49" spans="1:17" s="1" customFormat="1" ht="15" customHeight="1" x14ac:dyDescent="0.2">
      <c r="A49" s="24">
        <v>42</v>
      </c>
      <c r="B49" s="20">
        <v>42</v>
      </c>
      <c r="C49" s="21" t="s">
        <v>65</v>
      </c>
      <c r="D49" s="155">
        <v>215001.59</v>
      </c>
      <c r="E49" s="126">
        <v>17937819</v>
      </c>
      <c r="F49" s="122">
        <v>21045</v>
      </c>
      <c r="G49" s="96">
        <v>17958864</v>
      </c>
      <c r="H49" s="148">
        <v>13768</v>
      </c>
      <c r="I49" s="148">
        <v>11558</v>
      </c>
      <c r="J49" s="148">
        <v>2960</v>
      </c>
      <c r="K49" s="139">
        <v>-130901.6</v>
      </c>
      <c r="L49" s="23"/>
      <c r="M49" s="23"/>
      <c r="N49" s="55">
        <v>1336880.6505215333</v>
      </c>
      <c r="O49" s="55">
        <v>274590.66696502053</v>
      </c>
      <c r="P49" s="55">
        <v>1672997.1575370342</v>
      </c>
      <c r="Q49" s="55">
        <v>99452.727752831255</v>
      </c>
    </row>
    <row r="50" spans="1:17" s="1" customFormat="1" ht="15" customHeight="1" x14ac:dyDescent="0.2">
      <c r="A50" s="24">
        <v>43</v>
      </c>
      <c r="B50" s="20">
        <v>43</v>
      </c>
      <c r="C50" s="21" t="s">
        <v>66</v>
      </c>
      <c r="D50" s="155">
        <v>301555.18</v>
      </c>
      <c r="E50" s="126">
        <v>23069048</v>
      </c>
      <c r="F50" s="122">
        <v>28414</v>
      </c>
      <c r="G50" s="96">
        <v>23097462</v>
      </c>
      <c r="H50" s="148">
        <v>5488</v>
      </c>
      <c r="I50" s="148">
        <v>0</v>
      </c>
      <c r="J50" s="148">
        <v>835</v>
      </c>
      <c r="K50" s="139">
        <v>-104834.4</v>
      </c>
      <c r="L50" s="23"/>
      <c r="M50" s="23"/>
      <c r="N50" s="55">
        <v>1507616.2330886258</v>
      </c>
      <c r="O50" s="55">
        <v>433875.08845797152</v>
      </c>
      <c r="P50" s="55">
        <v>2071303.8831842763</v>
      </c>
      <c r="Q50" s="55">
        <v>192073.75891217648</v>
      </c>
    </row>
    <row r="51" spans="1:17" s="1" customFormat="1" ht="15" customHeight="1" x14ac:dyDescent="0.2">
      <c r="A51" s="24">
        <v>44</v>
      </c>
      <c r="B51" s="20">
        <v>44</v>
      </c>
      <c r="C51" s="21" t="s">
        <v>67</v>
      </c>
      <c r="D51" s="155">
        <v>806916.36</v>
      </c>
      <c r="E51" s="126">
        <v>46749249</v>
      </c>
      <c r="F51" s="122">
        <v>58950</v>
      </c>
      <c r="G51" s="96">
        <v>46808199</v>
      </c>
      <c r="H51" s="148">
        <v>32742</v>
      </c>
      <c r="I51" s="148">
        <v>9768</v>
      </c>
      <c r="J51" s="148">
        <v>7040</v>
      </c>
      <c r="K51" s="139">
        <v>-483314.20000000007</v>
      </c>
      <c r="L51" s="23"/>
      <c r="M51" s="23"/>
      <c r="N51" s="55">
        <v>3650631.9103279896</v>
      </c>
      <c r="O51" s="55">
        <v>603033.88577332499</v>
      </c>
      <c r="P51" s="55">
        <v>3911268.1235440918</v>
      </c>
      <c r="Q51" s="55">
        <v>232864.91584496244</v>
      </c>
    </row>
    <row r="52" spans="1:17" s="1" customFormat="1" ht="15" customHeight="1" x14ac:dyDescent="0.2">
      <c r="A52" s="26">
        <v>45</v>
      </c>
      <c r="B52" s="27">
        <v>45</v>
      </c>
      <c r="C52" s="28" t="s">
        <v>68</v>
      </c>
      <c r="D52" s="156">
        <v>2609993.94</v>
      </c>
      <c r="E52" s="97">
        <v>32887465</v>
      </c>
      <c r="F52" s="123">
        <v>54075</v>
      </c>
      <c r="G52" s="97">
        <v>32941540</v>
      </c>
      <c r="H52" s="149">
        <v>5739</v>
      </c>
      <c r="I52" s="149">
        <v>10388</v>
      </c>
      <c r="J52" s="149">
        <v>1234</v>
      </c>
      <c r="K52" s="140">
        <v>-1313426.1000000001</v>
      </c>
      <c r="L52" s="30"/>
      <c r="M52" s="30"/>
      <c r="N52" s="62">
        <v>1411380.8368155654</v>
      </c>
      <c r="O52" s="62">
        <v>462538.62692918867</v>
      </c>
      <c r="P52" s="62">
        <v>2343326.1239431179</v>
      </c>
      <c r="Q52" s="62">
        <v>615781.61924766703</v>
      </c>
    </row>
    <row r="53" spans="1:17" s="1" customFormat="1" ht="15" customHeight="1" x14ac:dyDescent="0.2">
      <c r="A53" s="14">
        <v>46</v>
      </c>
      <c r="B53" s="15">
        <v>46</v>
      </c>
      <c r="C53" s="16" t="s">
        <v>69</v>
      </c>
      <c r="D53" s="155">
        <v>89869.62</v>
      </c>
      <c r="E53" s="126">
        <v>8427353</v>
      </c>
      <c r="F53" s="122">
        <v>11800</v>
      </c>
      <c r="G53" s="95">
        <v>8439153</v>
      </c>
      <c r="H53" s="95">
        <v>3468</v>
      </c>
      <c r="I53" s="95">
        <v>0</v>
      </c>
      <c r="J53" s="95">
        <v>746</v>
      </c>
      <c r="K53" s="138">
        <v>-200575.8</v>
      </c>
      <c r="L53" s="18"/>
      <c r="M53" s="18"/>
      <c r="N53" s="55">
        <v>706366.57642666285</v>
      </c>
      <c r="O53" s="55">
        <v>102928.2645095519</v>
      </c>
      <c r="P53" s="55">
        <v>847876.50841201749</v>
      </c>
      <c r="Q53" s="55">
        <v>108449.3208433976</v>
      </c>
    </row>
    <row r="54" spans="1:17" s="1" customFormat="1" ht="15" customHeight="1" x14ac:dyDescent="0.2">
      <c r="A54" s="24">
        <v>47</v>
      </c>
      <c r="B54" s="20">
        <v>47</v>
      </c>
      <c r="C54" s="21" t="s">
        <v>70</v>
      </c>
      <c r="D54" s="155">
        <v>829596.27</v>
      </c>
      <c r="E54" s="126">
        <v>13690696</v>
      </c>
      <c r="F54" s="122">
        <v>23020</v>
      </c>
      <c r="G54" s="96">
        <v>13713716</v>
      </c>
      <c r="H54" s="148">
        <v>1297</v>
      </c>
      <c r="I54" s="148">
        <v>7252</v>
      </c>
      <c r="J54" s="148">
        <v>279</v>
      </c>
      <c r="K54" s="139">
        <v>-311710.7</v>
      </c>
      <c r="L54" s="23"/>
      <c r="M54" s="23"/>
      <c r="N54" s="55">
        <v>714103.37352938578</v>
      </c>
      <c r="O54" s="55">
        <v>197001.17377074162</v>
      </c>
      <c r="P54" s="55">
        <v>1392816.9331596212</v>
      </c>
      <c r="Q54" s="55">
        <v>110851.98233037123</v>
      </c>
    </row>
    <row r="55" spans="1:17" s="1" customFormat="1" ht="15" customHeight="1" x14ac:dyDescent="0.2">
      <c r="A55" s="24">
        <v>48</v>
      </c>
      <c r="B55" s="20">
        <v>48</v>
      </c>
      <c r="C55" s="21" t="s">
        <v>71</v>
      </c>
      <c r="D55" s="155">
        <v>1210739.6100000001</v>
      </c>
      <c r="E55" s="126">
        <v>24119915</v>
      </c>
      <c r="F55" s="122">
        <v>45595</v>
      </c>
      <c r="G55" s="96">
        <v>24165510</v>
      </c>
      <c r="H55" s="148">
        <v>18729</v>
      </c>
      <c r="I55" s="148">
        <v>29269</v>
      </c>
      <c r="J55" s="148">
        <v>4027</v>
      </c>
      <c r="K55" s="139">
        <v>-1099177</v>
      </c>
      <c r="L55" s="23"/>
      <c r="M55" s="23"/>
      <c r="N55" s="55">
        <v>1883804.9240140247</v>
      </c>
      <c r="O55" s="55">
        <v>430712.29556366435</v>
      </c>
      <c r="P55" s="55">
        <v>2335295.3603479643</v>
      </c>
      <c r="Q55" s="55">
        <v>120956.32379238175</v>
      </c>
    </row>
    <row r="56" spans="1:17" s="1" customFormat="1" ht="15" customHeight="1" x14ac:dyDescent="0.2">
      <c r="A56" s="24">
        <v>49</v>
      </c>
      <c r="B56" s="20">
        <v>49</v>
      </c>
      <c r="C56" s="21" t="s">
        <v>72</v>
      </c>
      <c r="D56" s="155">
        <v>502671.08</v>
      </c>
      <c r="E56" s="126">
        <v>73893358</v>
      </c>
      <c r="F56" s="122">
        <v>101781</v>
      </c>
      <c r="G56" s="96">
        <v>73995139</v>
      </c>
      <c r="H56" s="148">
        <v>17753</v>
      </c>
      <c r="I56" s="148">
        <v>61025</v>
      </c>
      <c r="J56" s="148">
        <v>3817</v>
      </c>
      <c r="K56" s="139">
        <v>-4975657.8</v>
      </c>
      <c r="L56" s="23"/>
      <c r="M56" s="23"/>
      <c r="N56" s="55">
        <v>6008266.9854933182</v>
      </c>
      <c r="O56" s="55">
        <v>1361845.2060024336</v>
      </c>
      <c r="P56" s="55">
        <v>7389267.8950638147</v>
      </c>
      <c r="Q56" s="55">
        <v>483368.22087637312</v>
      </c>
    </row>
    <row r="57" spans="1:17" s="1" customFormat="1" ht="15" customHeight="1" x14ac:dyDescent="0.2">
      <c r="A57" s="26">
        <v>50</v>
      </c>
      <c r="B57" s="27">
        <v>50</v>
      </c>
      <c r="C57" s="28" t="s">
        <v>73</v>
      </c>
      <c r="D57" s="156">
        <v>515941.15</v>
      </c>
      <c r="E57" s="97">
        <v>42861720</v>
      </c>
      <c r="F57" s="123">
        <v>60987</v>
      </c>
      <c r="G57" s="97">
        <v>42922707</v>
      </c>
      <c r="H57" s="149">
        <v>4880</v>
      </c>
      <c r="I57" s="149">
        <v>11045</v>
      </c>
      <c r="J57" s="149">
        <v>1049</v>
      </c>
      <c r="K57" s="140">
        <v>-2146728.2000000002</v>
      </c>
      <c r="L57" s="30"/>
      <c r="M57" s="30"/>
      <c r="N57" s="62">
        <v>3414711.3687416418</v>
      </c>
      <c r="O57" s="62">
        <v>642289.43080641446</v>
      </c>
      <c r="P57" s="62">
        <v>3766673.0012795008</v>
      </c>
      <c r="Q57" s="62">
        <v>550881.35704987391</v>
      </c>
    </row>
    <row r="58" spans="1:17" s="1" customFormat="1" ht="15" customHeight="1" x14ac:dyDescent="0.2">
      <c r="A58" s="14">
        <v>51</v>
      </c>
      <c r="B58" s="15">
        <v>51</v>
      </c>
      <c r="C58" s="16" t="s">
        <v>74</v>
      </c>
      <c r="D58" s="155">
        <v>658887.06000000006</v>
      </c>
      <c r="E58" s="126">
        <v>47351034</v>
      </c>
      <c r="F58" s="122">
        <v>64591</v>
      </c>
      <c r="G58" s="95">
        <v>47415625</v>
      </c>
      <c r="H58" s="95">
        <v>2734</v>
      </c>
      <c r="I58" s="95">
        <v>20186</v>
      </c>
      <c r="J58" s="95">
        <v>0</v>
      </c>
      <c r="K58" s="138">
        <v>-637393</v>
      </c>
      <c r="L58" s="18"/>
      <c r="M58" s="18"/>
      <c r="N58" s="55">
        <v>3660749.0574639053</v>
      </c>
      <c r="O58" s="55">
        <v>757646.50298336649</v>
      </c>
      <c r="P58" s="55">
        <v>5394287.8942091167</v>
      </c>
      <c r="Q58" s="55">
        <v>882318.23883389158</v>
      </c>
    </row>
    <row r="59" spans="1:17" s="1" customFormat="1" ht="15" customHeight="1" x14ac:dyDescent="0.2">
      <c r="A59" s="24">
        <v>52</v>
      </c>
      <c r="B59" s="20">
        <v>52</v>
      </c>
      <c r="C59" s="21" t="s">
        <v>75</v>
      </c>
      <c r="D59" s="155">
        <v>3871724.5</v>
      </c>
      <c r="E59" s="126">
        <v>215871579</v>
      </c>
      <c r="F59" s="122">
        <v>202537</v>
      </c>
      <c r="G59" s="96">
        <v>216074116</v>
      </c>
      <c r="H59" s="148">
        <v>6474</v>
      </c>
      <c r="I59" s="148">
        <v>190125</v>
      </c>
      <c r="J59" s="148">
        <v>0</v>
      </c>
      <c r="K59" s="139">
        <v>-5899367.5999999996</v>
      </c>
      <c r="L59" s="23"/>
      <c r="M59" s="23"/>
      <c r="N59" s="55">
        <v>11364859.991444565</v>
      </c>
      <c r="O59" s="55">
        <v>2358136.9145880635</v>
      </c>
      <c r="P59" s="55">
        <v>25935596.973259564</v>
      </c>
      <c r="Q59" s="55">
        <v>3621888.965198352</v>
      </c>
    </row>
    <row r="60" spans="1:17" s="1" customFormat="1" ht="15" customHeight="1" x14ac:dyDescent="0.2">
      <c r="A60" s="24">
        <v>53</v>
      </c>
      <c r="B60" s="20">
        <v>53</v>
      </c>
      <c r="C60" s="21" t="s">
        <v>76</v>
      </c>
      <c r="D60" s="155">
        <v>720784.2</v>
      </c>
      <c r="E60" s="126">
        <v>131940194</v>
      </c>
      <c r="F60" s="122">
        <v>160607</v>
      </c>
      <c r="G60" s="96">
        <v>132100801</v>
      </c>
      <c r="H60" s="148">
        <v>11689</v>
      </c>
      <c r="I60" s="148">
        <v>72107</v>
      </c>
      <c r="J60" s="148">
        <v>2026</v>
      </c>
      <c r="K60" s="139">
        <v>-1886985.6</v>
      </c>
      <c r="L60" s="23"/>
      <c r="M60" s="23"/>
      <c r="N60" s="55">
        <v>9965742.9602188636</v>
      </c>
      <c r="O60" s="55">
        <v>2558035.4431318333</v>
      </c>
      <c r="P60" s="55">
        <v>13097737.280260585</v>
      </c>
      <c r="Q60" s="55">
        <v>787059.53751513222</v>
      </c>
    </row>
    <row r="61" spans="1:17" s="1" customFormat="1" ht="15" customHeight="1" x14ac:dyDescent="0.2">
      <c r="A61" s="24">
        <v>54</v>
      </c>
      <c r="B61" s="20">
        <v>54</v>
      </c>
      <c r="C61" s="21" t="s">
        <v>77</v>
      </c>
      <c r="D61" s="155">
        <v>87263.92</v>
      </c>
      <c r="E61" s="126">
        <v>2165268</v>
      </c>
      <c r="F61" s="122">
        <v>3641</v>
      </c>
      <c r="G61" s="96">
        <v>2168909</v>
      </c>
      <c r="H61" s="148">
        <v>1337</v>
      </c>
      <c r="I61" s="148">
        <v>1878</v>
      </c>
      <c r="J61" s="148">
        <v>0</v>
      </c>
      <c r="K61" s="139">
        <v>-344247.6</v>
      </c>
      <c r="L61" s="23"/>
      <c r="M61" s="23"/>
      <c r="N61" s="55">
        <v>155494.5608076663</v>
      </c>
      <c r="O61" s="55">
        <v>28479.618757553846</v>
      </c>
      <c r="P61" s="55">
        <v>270244.55755343073</v>
      </c>
      <c r="Q61" s="55">
        <v>5543.4781036601171</v>
      </c>
    </row>
    <row r="62" spans="1:17" s="1" customFormat="1" ht="15" customHeight="1" x14ac:dyDescent="0.2">
      <c r="A62" s="26">
        <v>55</v>
      </c>
      <c r="B62" s="27">
        <v>55</v>
      </c>
      <c r="C62" s="28" t="s">
        <v>78</v>
      </c>
      <c r="D62" s="156">
        <v>1091175.51</v>
      </c>
      <c r="E62" s="97">
        <v>83755309</v>
      </c>
      <c r="F62" s="123">
        <v>112655</v>
      </c>
      <c r="G62" s="97">
        <v>83867964</v>
      </c>
      <c r="H62" s="149">
        <v>6246</v>
      </c>
      <c r="I62" s="149">
        <v>86876</v>
      </c>
      <c r="J62" s="149">
        <v>1558</v>
      </c>
      <c r="K62" s="140">
        <v>-1467527.4</v>
      </c>
      <c r="L62" s="30"/>
      <c r="M62" s="30"/>
      <c r="N62" s="62">
        <v>6084272.1178375166</v>
      </c>
      <c r="O62" s="62">
        <v>1016700.6284531066</v>
      </c>
      <c r="P62" s="62">
        <v>7278937.1442118986</v>
      </c>
      <c r="Q62" s="62">
        <v>907320.69031188148</v>
      </c>
    </row>
    <row r="63" spans="1:17" s="1" customFormat="1" ht="15" customHeight="1" x14ac:dyDescent="0.2">
      <c r="A63" s="14">
        <v>56</v>
      </c>
      <c r="B63" s="15">
        <v>56</v>
      </c>
      <c r="C63" s="16" t="s">
        <v>79</v>
      </c>
      <c r="D63" s="155">
        <v>147173.45000000001</v>
      </c>
      <c r="E63" s="126">
        <v>11507745</v>
      </c>
      <c r="F63" s="122">
        <v>11022</v>
      </c>
      <c r="G63" s="95">
        <v>11518767</v>
      </c>
      <c r="H63" s="95">
        <v>1551</v>
      </c>
      <c r="I63" s="95">
        <v>3423</v>
      </c>
      <c r="J63" s="95">
        <v>333</v>
      </c>
      <c r="K63" s="138">
        <v>-7123017</v>
      </c>
      <c r="L63" s="18"/>
      <c r="M63" s="18"/>
      <c r="N63" s="55">
        <v>934941.1602004267</v>
      </c>
      <c r="O63" s="55">
        <v>102105.57992073074</v>
      </c>
      <c r="P63" s="55">
        <v>993989.4206177172</v>
      </c>
      <c r="Q63" s="55">
        <v>14933.174394256783</v>
      </c>
    </row>
    <row r="64" spans="1:17" s="1" customFormat="1" ht="15" customHeight="1" x14ac:dyDescent="0.2">
      <c r="A64" s="24">
        <v>57</v>
      </c>
      <c r="B64" s="20">
        <v>57</v>
      </c>
      <c r="C64" s="21" t="s">
        <v>80</v>
      </c>
      <c r="D64" s="155">
        <v>350693.74</v>
      </c>
      <c r="E64" s="126">
        <v>58667296</v>
      </c>
      <c r="F64" s="122">
        <v>66344</v>
      </c>
      <c r="G64" s="96">
        <v>58733640</v>
      </c>
      <c r="H64" s="148">
        <v>12320</v>
      </c>
      <c r="I64" s="148">
        <v>16459</v>
      </c>
      <c r="J64" s="148">
        <v>1838</v>
      </c>
      <c r="K64" s="139">
        <v>-3030710</v>
      </c>
      <c r="L64" s="23"/>
      <c r="M64" s="23"/>
      <c r="N64" s="55">
        <v>4136248.6039189883</v>
      </c>
      <c r="O64" s="55">
        <v>730632.62614004186</v>
      </c>
      <c r="P64" s="55">
        <v>5904342.7066756589</v>
      </c>
      <c r="Q64" s="55">
        <v>484165.63276694674</v>
      </c>
    </row>
    <row r="65" spans="1:17" s="1" customFormat="1" ht="15" customHeight="1" x14ac:dyDescent="0.2">
      <c r="A65" s="24">
        <v>58</v>
      </c>
      <c r="B65" s="20">
        <v>58</v>
      </c>
      <c r="C65" s="21" t="s">
        <v>81</v>
      </c>
      <c r="D65" s="155">
        <v>262767.65000000002</v>
      </c>
      <c r="E65" s="126">
        <v>54550626</v>
      </c>
      <c r="F65" s="122">
        <v>60950</v>
      </c>
      <c r="G65" s="96">
        <v>54611576</v>
      </c>
      <c r="H65" s="148">
        <v>2646</v>
      </c>
      <c r="I65" s="148">
        <v>0</v>
      </c>
      <c r="J65" s="148">
        <v>725</v>
      </c>
      <c r="K65" s="139">
        <v>-269868</v>
      </c>
      <c r="L65" s="23"/>
      <c r="M65" s="23"/>
      <c r="N65" s="55">
        <v>3812040.1965605961</v>
      </c>
      <c r="O65" s="55">
        <v>600949.32422672189</v>
      </c>
      <c r="P65" s="55">
        <v>5594873.1765081333</v>
      </c>
      <c r="Q65" s="55">
        <v>239780.27899320572</v>
      </c>
    </row>
    <row r="66" spans="1:17" s="1" customFormat="1" ht="15" customHeight="1" x14ac:dyDescent="0.2">
      <c r="A66" s="24">
        <v>59</v>
      </c>
      <c r="B66" s="20">
        <v>59</v>
      </c>
      <c r="C66" s="21" t="s">
        <v>82</v>
      </c>
      <c r="D66" s="155">
        <v>178617.49</v>
      </c>
      <c r="E66" s="126">
        <v>37266461</v>
      </c>
      <c r="F66" s="122">
        <v>33869</v>
      </c>
      <c r="G66" s="96">
        <v>37300330</v>
      </c>
      <c r="H66" s="148">
        <v>8095</v>
      </c>
      <c r="I66" s="148">
        <v>0</v>
      </c>
      <c r="J66" s="148">
        <v>598</v>
      </c>
      <c r="K66" s="139">
        <v>-149161</v>
      </c>
      <c r="L66" s="23"/>
      <c r="M66" s="23"/>
      <c r="N66" s="55">
        <v>2554313.6175405672</v>
      </c>
      <c r="O66" s="55">
        <v>527747.55087366293</v>
      </c>
      <c r="P66" s="55">
        <v>4715233.9644318884</v>
      </c>
      <c r="Q66" s="55">
        <v>719416.00978580478</v>
      </c>
    </row>
    <row r="67" spans="1:17" s="1" customFormat="1" ht="15" customHeight="1" x14ac:dyDescent="0.2">
      <c r="A67" s="26">
        <v>60</v>
      </c>
      <c r="B67" s="27">
        <v>60</v>
      </c>
      <c r="C67" s="28" t="s">
        <v>83</v>
      </c>
      <c r="D67" s="156">
        <v>348299.26</v>
      </c>
      <c r="E67" s="97">
        <v>33727348</v>
      </c>
      <c r="F67" s="123">
        <v>42077</v>
      </c>
      <c r="G67" s="97">
        <v>33769425</v>
      </c>
      <c r="H67" s="149">
        <v>3428</v>
      </c>
      <c r="I67" s="149">
        <v>12117</v>
      </c>
      <c r="J67" s="149">
        <v>737</v>
      </c>
      <c r="K67" s="140">
        <v>-260502</v>
      </c>
      <c r="L67" s="30"/>
      <c r="M67" s="30"/>
      <c r="N67" s="62">
        <v>2461153.2487359429</v>
      </c>
      <c r="O67" s="62">
        <v>497353.50296390464</v>
      </c>
      <c r="P67" s="62">
        <v>3452614.2071185973</v>
      </c>
      <c r="Q67" s="62">
        <v>522318.55953845452</v>
      </c>
    </row>
    <row r="68" spans="1:17" s="1" customFormat="1" ht="15" customHeight="1" x14ac:dyDescent="0.2">
      <c r="A68" s="14">
        <v>61</v>
      </c>
      <c r="B68" s="15">
        <v>61</v>
      </c>
      <c r="C68" s="16" t="s">
        <v>84</v>
      </c>
      <c r="D68" s="155">
        <v>800677.92</v>
      </c>
      <c r="E68" s="126">
        <v>17810285</v>
      </c>
      <c r="F68" s="122">
        <v>39633</v>
      </c>
      <c r="G68" s="95">
        <v>17849918</v>
      </c>
      <c r="H68" s="95">
        <v>0</v>
      </c>
      <c r="I68" s="95">
        <v>10793</v>
      </c>
      <c r="J68" s="95">
        <v>0</v>
      </c>
      <c r="K68" s="138">
        <v>-1786586</v>
      </c>
      <c r="L68" s="18"/>
      <c r="M68" s="18"/>
      <c r="N68" s="55">
        <v>1275700.1375918279</v>
      </c>
      <c r="O68" s="55">
        <v>224972.88539126379</v>
      </c>
      <c r="P68" s="55">
        <v>1430093.2942328914</v>
      </c>
      <c r="Q68" s="55">
        <v>216648.46173826637</v>
      </c>
    </row>
    <row r="69" spans="1:17" s="1" customFormat="1" ht="15" customHeight="1" x14ac:dyDescent="0.2">
      <c r="A69" s="24">
        <v>62</v>
      </c>
      <c r="B69" s="20">
        <v>62</v>
      </c>
      <c r="C69" s="21" t="s">
        <v>85</v>
      </c>
      <c r="D69" s="155">
        <v>55241.35</v>
      </c>
      <c r="E69" s="126">
        <v>11050835</v>
      </c>
      <c r="F69" s="122">
        <v>13775</v>
      </c>
      <c r="G69" s="96">
        <v>11064610</v>
      </c>
      <c r="H69" s="148">
        <v>1417</v>
      </c>
      <c r="I69" s="148">
        <v>0</v>
      </c>
      <c r="J69" s="148">
        <v>612</v>
      </c>
      <c r="K69" s="139">
        <v>-59757.8</v>
      </c>
      <c r="L69" s="23"/>
      <c r="M69" s="23"/>
      <c r="N69" s="55">
        <v>839454.58054357721</v>
      </c>
      <c r="O69" s="55">
        <v>185472.12826739563</v>
      </c>
      <c r="P69" s="55">
        <v>1101240.7615876615</v>
      </c>
      <c r="Q69" s="55">
        <v>0</v>
      </c>
    </row>
    <row r="70" spans="1:17" s="1" customFormat="1" ht="15" customHeight="1" x14ac:dyDescent="0.2">
      <c r="A70" s="24">
        <v>63</v>
      </c>
      <c r="B70" s="20">
        <v>63</v>
      </c>
      <c r="C70" s="21" t="s">
        <v>86</v>
      </c>
      <c r="D70" s="155">
        <v>400307.13</v>
      </c>
      <c r="E70" s="126">
        <v>10735878</v>
      </c>
      <c r="F70" s="122">
        <v>11602</v>
      </c>
      <c r="G70" s="96">
        <v>10747480</v>
      </c>
      <c r="H70" s="148">
        <v>-130</v>
      </c>
      <c r="I70" s="148">
        <v>0</v>
      </c>
      <c r="J70" s="148">
        <v>-33</v>
      </c>
      <c r="K70" s="139">
        <v>-204198.59999999998</v>
      </c>
      <c r="L70" s="23"/>
      <c r="M70" s="23"/>
      <c r="N70" s="55">
        <v>455711.85581700725</v>
      </c>
      <c r="O70" s="55">
        <v>152351.30032499437</v>
      </c>
      <c r="P70" s="55">
        <v>907339.22637060971</v>
      </c>
      <c r="Q70" s="55">
        <v>264908.0442265317</v>
      </c>
    </row>
    <row r="71" spans="1:17" s="1" customFormat="1" ht="15" customHeight="1" x14ac:dyDescent="0.2">
      <c r="A71" s="24">
        <v>64</v>
      </c>
      <c r="B71" s="20">
        <v>64</v>
      </c>
      <c r="C71" s="21" t="s">
        <v>87</v>
      </c>
      <c r="D71" s="155">
        <v>78193.460000000006</v>
      </c>
      <c r="E71" s="126">
        <v>12705625</v>
      </c>
      <c r="F71" s="122">
        <v>15626</v>
      </c>
      <c r="G71" s="96">
        <v>12721251</v>
      </c>
      <c r="H71" s="148">
        <v>4094</v>
      </c>
      <c r="I71" s="148">
        <v>0</v>
      </c>
      <c r="J71" s="148">
        <v>945</v>
      </c>
      <c r="K71" s="139">
        <v>-44518.399999999994</v>
      </c>
      <c r="L71" s="23"/>
      <c r="M71" s="23"/>
      <c r="N71" s="55">
        <v>933942.54193598882</v>
      </c>
      <c r="O71" s="55">
        <v>266582.19364049134</v>
      </c>
      <c r="P71" s="55">
        <v>1196261.1381865335</v>
      </c>
      <c r="Q71" s="55">
        <v>104902.89981020369</v>
      </c>
    </row>
    <row r="72" spans="1:17" s="1" customFormat="1" ht="15" customHeight="1" x14ac:dyDescent="0.2">
      <c r="A72" s="26">
        <v>65</v>
      </c>
      <c r="B72" s="27">
        <v>65</v>
      </c>
      <c r="C72" s="28" t="s">
        <v>88</v>
      </c>
      <c r="D72" s="156">
        <v>505556.44</v>
      </c>
      <c r="E72" s="97">
        <v>52063120</v>
      </c>
      <c r="F72" s="123">
        <v>77835</v>
      </c>
      <c r="G72" s="97">
        <v>52140955</v>
      </c>
      <c r="H72" s="149">
        <v>10490</v>
      </c>
      <c r="I72" s="149">
        <v>22267</v>
      </c>
      <c r="J72" s="149">
        <v>2255</v>
      </c>
      <c r="K72" s="140">
        <v>-99895.4</v>
      </c>
      <c r="L72" s="30"/>
      <c r="M72" s="30"/>
      <c r="N72" s="62">
        <v>4085944.7778995698</v>
      </c>
      <c r="O72" s="62">
        <v>504118.01493515162</v>
      </c>
      <c r="P72" s="62">
        <v>5451615.4684779337</v>
      </c>
      <c r="Q72" s="62">
        <v>1004398.6264800971</v>
      </c>
    </row>
    <row r="73" spans="1:17" s="1" customFormat="1" ht="15" customHeight="1" x14ac:dyDescent="0.2">
      <c r="A73" s="14">
        <v>66</v>
      </c>
      <c r="B73" s="15">
        <v>66</v>
      </c>
      <c r="C73" s="16" t="s">
        <v>89</v>
      </c>
      <c r="D73" s="155">
        <v>93154.92</v>
      </c>
      <c r="E73" s="126">
        <v>13717485</v>
      </c>
      <c r="F73" s="122">
        <v>19379</v>
      </c>
      <c r="G73" s="95">
        <v>13736864</v>
      </c>
      <c r="H73" s="95">
        <v>4360</v>
      </c>
      <c r="I73" s="95">
        <v>10037</v>
      </c>
      <c r="J73" s="95">
        <v>561</v>
      </c>
      <c r="K73" s="138">
        <v>-344116.2</v>
      </c>
      <c r="L73" s="18"/>
      <c r="M73" s="18"/>
      <c r="N73" s="55">
        <v>1087265.4318191777</v>
      </c>
      <c r="O73" s="55">
        <v>170295.62667797189</v>
      </c>
      <c r="P73" s="55">
        <v>1524970.9847114177</v>
      </c>
      <c r="Q73" s="55">
        <v>229825.65548625332</v>
      </c>
    </row>
    <row r="74" spans="1:17" s="1" customFormat="1" ht="15" customHeight="1" x14ac:dyDescent="0.2">
      <c r="A74" s="34">
        <v>67</v>
      </c>
      <c r="B74" s="34">
        <v>67</v>
      </c>
      <c r="C74" s="35" t="s">
        <v>90</v>
      </c>
      <c r="D74" s="157">
        <v>605645.42000000004</v>
      </c>
      <c r="E74" s="126">
        <v>37483200</v>
      </c>
      <c r="F74" s="122">
        <v>39275</v>
      </c>
      <c r="G74" s="102">
        <v>37522475</v>
      </c>
      <c r="H74" s="102">
        <v>0</v>
      </c>
      <c r="I74" s="102">
        <v>0</v>
      </c>
      <c r="J74" s="102">
        <v>0</v>
      </c>
      <c r="K74" s="141">
        <v>-723742</v>
      </c>
      <c r="L74" s="36"/>
      <c r="M74" s="36"/>
      <c r="N74" s="55">
        <v>2313733.3262262577</v>
      </c>
      <c r="O74" s="55">
        <v>367907.13596016582</v>
      </c>
      <c r="P74" s="55">
        <v>2909445.8708197935</v>
      </c>
      <c r="Q74" s="55">
        <v>736001.07422343409</v>
      </c>
    </row>
    <row r="75" spans="1:17" s="1" customFormat="1" ht="15" customHeight="1" x14ac:dyDescent="0.2">
      <c r="A75" s="37">
        <v>68</v>
      </c>
      <c r="B75" s="38">
        <v>68</v>
      </c>
      <c r="C75" s="21" t="s">
        <v>91</v>
      </c>
      <c r="D75" s="155">
        <v>67992.009999999995</v>
      </c>
      <c r="E75" s="126">
        <v>7340367</v>
      </c>
      <c r="F75" s="122">
        <v>8961</v>
      </c>
      <c r="G75" s="96">
        <v>7349328</v>
      </c>
      <c r="H75" s="148">
        <v>15531</v>
      </c>
      <c r="I75" s="148">
        <v>0</v>
      </c>
      <c r="J75" s="148">
        <v>3773</v>
      </c>
      <c r="K75" s="139">
        <v>-3017540.9000000004</v>
      </c>
      <c r="L75" s="23"/>
      <c r="M75" s="23"/>
      <c r="N75" s="55">
        <v>580867.48983553238</v>
      </c>
      <c r="O75" s="55">
        <v>113647.9871417346</v>
      </c>
      <c r="P75" s="55">
        <v>409542.29600625078</v>
      </c>
      <c r="Q75" s="55">
        <v>3723.1117818750063</v>
      </c>
    </row>
    <row r="76" spans="1:17" s="1" customFormat="1" ht="15" customHeight="1" x14ac:dyDescent="0.2">
      <c r="A76" s="39">
        <v>69</v>
      </c>
      <c r="B76" s="40">
        <v>69</v>
      </c>
      <c r="C76" s="28" t="s">
        <v>92</v>
      </c>
      <c r="D76" s="156">
        <v>345316.77</v>
      </c>
      <c r="E76" s="97">
        <v>33831771</v>
      </c>
      <c r="F76" s="123">
        <v>30808</v>
      </c>
      <c r="G76" s="97">
        <v>33862579</v>
      </c>
      <c r="H76" s="149">
        <v>3220</v>
      </c>
      <c r="I76" s="149">
        <v>27031</v>
      </c>
      <c r="J76" s="149">
        <v>692</v>
      </c>
      <c r="K76" s="140">
        <v>-784107.4</v>
      </c>
      <c r="L76" s="30"/>
      <c r="M76" s="30"/>
      <c r="N76" s="62">
        <v>1895524.6034627848</v>
      </c>
      <c r="O76" s="62">
        <v>544195.24738948443</v>
      </c>
      <c r="P76" s="62">
        <v>2626481.0693241372</v>
      </c>
      <c r="Q76" s="55">
        <v>800543.67648034589</v>
      </c>
    </row>
    <row r="77" spans="1:17" s="45" customFormat="1" ht="15" customHeight="1" thickBot="1" x14ac:dyDescent="0.25">
      <c r="A77" s="41"/>
      <c r="B77" s="42"/>
      <c r="C77" s="43" t="s">
        <v>93</v>
      </c>
      <c r="D77" s="158">
        <f t="shared" ref="D77:I77" si="0">SUM(D8:D76)</f>
        <v>55818906.330000013</v>
      </c>
      <c r="E77" s="85">
        <f t="shared" si="0"/>
        <v>3742143298</v>
      </c>
      <c r="F77" s="85">
        <f t="shared" si="0"/>
        <v>4854832</v>
      </c>
      <c r="G77" s="84">
        <f t="shared" si="0"/>
        <v>3746998130</v>
      </c>
      <c r="H77" s="84">
        <f t="shared" si="0"/>
        <v>715120</v>
      </c>
      <c r="I77" s="84">
        <f t="shared" si="0"/>
        <v>2199696</v>
      </c>
      <c r="J77" s="84">
        <f>SUM(J8:J76)</f>
        <v>147776</v>
      </c>
      <c r="K77" s="142">
        <f>SUM(K8:K76)</f>
        <v>-240107037.30000001</v>
      </c>
      <c r="L77" s="44"/>
      <c r="M77" s="44"/>
      <c r="N77" s="84">
        <f>SUM(N8:N76)</f>
        <v>258947191.44717866</v>
      </c>
      <c r="O77" s="84">
        <f t="shared" ref="O77:Q77" si="1">SUM(O8:O76)</f>
        <v>48345089.399283476</v>
      </c>
      <c r="P77" s="84">
        <f t="shared" si="1"/>
        <v>356113271.0759021</v>
      </c>
      <c r="Q77" s="84">
        <f t="shared" si="1"/>
        <v>39269231.125875868</v>
      </c>
    </row>
    <row r="78" spans="1:17" s="52" customFormat="1" ht="26.25" customHeight="1" thickTop="1" x14ac:dyDescent="0.2">
      <c r="A78" s="46"/>
      <c r="B78" s="47"/>
      <c r="C78" s="48"/>
      <c r="D78" s="143"/>
      <c r="E78" s="73"/>
      <c r="F78" s="50"/>
      <c r="G78" s="11" t="s">
        <v>210</v>
      </c>
      <c r="H78" s="150"/>
      <c r="I78" s="150"/>
      <c r="J78" s="150"/>
      <c r="K78" s="49"/>
      <c r="L78" s="11" t="s">
        <v>213</v>
      </c>
      <c r="M78" s="49"/>
      <c r="N78" s="49"/>
      <c r="O78" s="49"/>
      <c r="P78" s="49"/>
      <c r="Q78" s="49"/>
    </row>
    <row r="79" spans="1:17" s="52" customFormat="1" ht="15" customHeight="1" x14ac:dyDescent="0.2">
      <c r="A79" s="14">
        <v>318</v>
      </c>
      <c r="B79" s="15">
        <v>318001</v>
      </c>
      <c r="C79" s="16" t="s">
        <v>94</v>
      </c>
      <c r="D79" s="162">
        <v>0</v>
      </c>
      <c r="E79" s="95">
        <v>8548105</v>
      </c>
      <c r="F79" s="103">
        <v>296</v>
      </c>
      <c r="G79" s="103">
        <v>8548401</v>
      </c>
      <c r="H79" s="103">
        <v>0</v>
      </c>
      <c r="I79" s="103">
        <v>0</v>
      </c>
      <c r="J79" s="103">
        <v>0</v>
      </c>
      <c r="K79" s="18"/>
      <c r="L79" s="18"/>
      <c r="M79" s="18"/>
      <c r="N79" s="54">
        <v>37234.144231139486</v>
      </c>
      <c r="O79" s="17">
        <v>38052.084887264893</v>
      </c>
      <c r="P79" s="17">
        <v>0</v>
      </c>
      <c r="Q79" s="17">
        <v>0</v>
      </c>
    </row>
    <row r="80" spans="1:17" s="52" customFormat="1" ht="15" customHeight="1" x14ac:dyDescent="0.2">
      <c r="A80" s="24">
        <v>319</v>
      </c>
      <c r="B80" s="20">
        <v>319001</v>
      </c>
      <c r="C80" s="21" t="s">
        <v>95</v>
      </c>
      <c r="D80" s="163">
        <v>0</v>
      </c>
      <c r="E80" s="130">
        <v>4253785</v>
      </c>
      <c r="F80" s="104">
        <v>5406</v>
      </c>
      <c r="G80" s="103">
        <v>4259191</v>
      </c>
      <c r="H80" s="104">
        <v>2634</v>
      </c>
      <c r="I80" s="104">
        <v>0</v>
      </c>
      <c r="J80" s="104">
        <v>566</v>
      </c>
      <c r="K80" s="23"/>
      <c r="L80" s="23"/>
      <c r="M80" s="23"/>
      <c r="N80" s="17">
        <v>280115.33121580316</v>
      </c>
      <c r="O80" s="22">
        <v>49183.50391030297</v>
      </c>
      <c r="P80" s="22">
        <v>0</v>
      </c>
      <c r="Q80" s="74">
        <v>0</v>
      </c>
    </row>
    <row r="81" spans="1:17" s="1" customFormat="1" ht="15" customHeight="1" x14ac:dyDescent="0.2">
      <c r="A81" s="24">
        <v>302006</v>
      </c>
      <c r="B81" s="20">
        <v>302</v>
      </c>
      <c r="C81" s="21" t="s">
        <v>96</v>
      </c>
      <c r="D81" s="163">
        <v>0</v>
      </c>
      <c r="E81" s="130">
        <v>2848388</v>
      </c>
      <c r="F81" s="104">
        <v>370</v>
      </c>
      <c r="G81" s="104">
        <v>2848758</v>
      </c>
      <c r="H81" s="104">
        <v>0</v>
      </c>
      <c r="I81" s="104">
        <v>0</v>
      </c>
      <c r="J81" s="104">
        <v>0</v>
      </c>
      <c r="K81" s="23"/>
      <c r="L81" s="23"/>
      <c r="M81" s="23"/>
      <c r="N81" s="56">
        <v>31958.350090702501</v>
      </c>
      <c r="O81" s="22">
        <v>1853.3372423888529</v>
      </c>
      <c r="P81" s="22">
        <v>0</v>
      </c>
      <c r="Q81" s="74">
        <v>0</v>
      </c>
    </row>
    <row r="82" spans="1:17" s="1" customFormat="1" ht="15" customHeight="1" x14ac:dyDescent="0.2">
      <c r="A82" s="24">
        <v>334001</v>
      </c>
      <c r="B82" s="20">
        <v>334</v>
      </c>
      <c r="C82" s="21" t="s">
        <v>97</v>
      </c>
      <c r="D82" s="163">
        <v>0</v>
      </c>
      <c r="E82" s="130">
        <v>2407711</v>
      </c>
      <c r="F82" s="104">
        <v>950</v>
      </c>
      <c r="G82" s="104">
        <v>2408661</v>
      </c>
      <c r="H82" s="104">
        <v>0</v>
      </c>
      <c r="I82" s="104">
        <v>0</v>
      </c>
      <c r="J82" s="104">
        <v>0</v>
      </c>
      <c r="K82" s="23"/>
      <c r="L82" s="23"/>
      <c r="M82" s="23"/>
      <c r="N82" s="56">
        <v>44646.641334962922</v>
      </c>
      <c r="O82" s="22">
        <v>0</v>
      </c>
      <c r="P82" s="22">
        <v>22580.864401250125</v>
      </c>
      <c r="Q82" s="74">
        <v>1197.5873642810075</v>
      </c>
    </row>
    <row r="83" spans="1:17" s="1" customFormat="1" ht="15" customHeight="1" x14ac:dyDescent="0.2">
      <c r="A83" s="26" t="s">
        <v>98</v>
      </c>
      <c r="B83" s="27" t="s">
        <v>99</v>
      </c>
      <c r="C83" s="28" t="s">
        <v>100</v>
      </c>
      <c r="D83" s="164">
        <v>0</v>
      </c>
      <c r="E83" s="97">
        <v>1747197</v>
      </c>
      <c r="F83" s="105">
        <v>2197</v>
      </c>
      <c r="G83" s="105">
        <v>1749394</v>
      </c>
      <c r="H83" s="151">
        <v>0</v>
      </c>
      <c r="I83" s="151">
        <v>0</v>
      </c>
      <c r="J83" s="151">
        <v>0</v>
      </c>
      <c r="K83" s="30"/>
      <c r="L83" s="30"/>
      <c r="M83" s="30"/>
      <c r="N83" s="57">
        <v>91224.335427921193</v>
      </c>
      <c r="O83" s="29">
        <v>8936.9289145589555</v>
      </c>
      <c r="P83" s="29">
        <v>33265.044777655843</v>
      </c>
      <c r="Q83" s="29">
        <v>0</v>
      </c>
    </row>
    <row r="84" spans="1:17" s="1" customFormat="1" ht="15" customHeight="1" x14ac:dyDescent="0.2">
      <c r="A84" s="26">
        <v>101001</v>
      </c>
      <c r="B84" s="27">
        <v>101</v>
      </c>
      <c r="C84" s="28" t="s">
        <v>178</v>
      </c>
      <c r="D84" s="165">
        <v>0</v>
      </c>
      <c r="E84" s="126">
        <v>2974160</v>
      </c>
      <c r="F84" s="124">
        <v>3283</v>
      </c>
      <c r="G84" s="105">
        <v>2977443</v>
      </c>
      <c r="H84" s="151">
        <v>0</v>
      </c>
      <c r="I84" s="151">
        <v>0</v>
      </c>
      <c r="J84" s="151">
        <v>0</v>
      </c>
      <c r="K84" s="30"/>
      <c r="L84" s="30"/>
      <c r="M84" s="30"/>
      <c r="N84" s="57">
        <v>157796.67070454892</v>
      </c>
      <c r="O84" s="29">
        <v>25517.657792296108</v>
      </c>
      <c r="P84" s="29">
        <v>966164.72999922722</v>
      </c>
      <c r="Q84" s="29">
        <v>0</v>
      </c>
    </row>
    <row r="85" spans="1:17" s="45" customFormat="1" ht="15" customHeight="1" x14ac:dyDescent="0.2">
      <c r="A85" s="26" t="s">
        <v>101</v>
      </c>
      <c r="B85" s="27" t="s">
        <v>101</v>
      </c>
      <c r="C85" s="28" t="s">
        <v>102</v>
      </c>
      <c r="D85" s="165">
        <v>0</v>
      </c>
      <c r="E85" s="130">
        <v>2219035</v>
      </c>
      <c r="F85" s="96">
        <v>2358</v>
      </c>
      <c r="G85" s="97">
        <v>2221393</v>
      </c>
      <c r="H85" s="149">
        <v>5082</v>
      </c>
      <c r="I85" s="149">
        <v>0</v>
      </c>
      <c r="J85" s="149">
        <v>1090</v>
      </c>
      <c r="K85" s="30"/>
      <c r="L85" s="97">
        <v>966559</v>
      </c>
      <c r="M85" s="30"/>
      <c r="N85" s="29">
        <v>0</v>
      </c>
      <c r="O85" s="29">
        <v>0</v>
      </c>
      <c r="P85" s="29">
        <v>0</v>
      </c>
      <c r="Q85" s="29">
        <v>0</v>
      </c>
    </row>
    <row r="86" spans="1:17" s="45" customFormat="1" ht="15" customHeight="1" thickBot="1" x14ac:dyDescent="0.25">
      <c r="A86" s="41"/>
      <c r="B86" s="42"/>
      <c r="C86" s="43" t="s">
        <v>103</v>
      </c>
      <c r="D86" s="159"/>
      <c r="E86" s="84">
        <f>SUM(E79:E85)</f>
        <v>24998381</v>
      </c>
      <c r="F86" s="84">
        <f>SUM(F79:F85)</f>
        <v>14860</v>
      </c>
      <c r="G86" s="84">
        <f>SUM(G79:G85)</f>
        <v>25013241</v>
      </c>
      <c r="H86" s="84">
        <f>SUM(H79:H85)</f>
        <v>7716</v>
      </c>
      <c r="I86" s="84"/>
      <c r="J86" s="84">
        <f>SUM(J79:J85)</f>
        <v>1656</v>
      </c>
      <c r="K86" s="84"/>
      <c r="L86" s="84">
        <f>SUM(L79:L85)</f>
        <v>966559</v>
      </c>
      <c r="M86" s="44">
        <f>SUM(M79:M85)</f>
        <v>0</v>
      </c>
      <c r="N86" s="84">
        <f>SUM(N79:N85)</f>
        <v>642975.47300507815</v>
      </c>
      <c r="O86" s="84">
        <f>SUM(O79:O85)</f>
        <v>123543.51274681179</v>
      </c>
      <c r="P86" s="84">
        <f>SUM(P79:P85)</f>
        <v>1022010.6391781332</v>
      </c>
      <c r="Q86" s="84">
        <f>SUM(Q79:Q85)</f>
        <v>1197.5873642810075</v>
      </c>
    </row>
    <row r="87" spans="1:17" s="1" customFormat="1" ht="25.5" customHeight="1" thickTop="1" thickBot="1" x14ac:dyDescent="0.25">
      <c r="A87" s="59"/>
      <c r="B87" s="60"/>
      <c r="C87" s="61"/>
      <c r="D87" s="145"/>
      <c r="E87" s="73"/>
      <c r="F87" s="50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</row>
    <row r="88" spans="1:17" s="1" customFormat="1" ht="72" customHeight="1" thickTop="1" x14ac:dyDescent="0.2">
      <c r="A88" s="86"/>
      <c r="B88" s="87"/>
      <c r="C88" s="88"/>
      <c r="D88" s="88"/>
      <c r="E88" s="89"/>
      <c r="F88" s="50"/>
      <c r="G88" s="11" t="s">
        <v>211</v>
      </c>
      <c r="H88" s="152"/>
      <c r="I88" s="152"/>
      <c r="J88" s="152"/>
      <c r="K88" s="90"/>
      <c r="L88" s="90"/>
      <c r="M88" s="51"/>
      <c r="N88" s="90"/>
      <c r="O88" s="90"/>
      <c r="P88" s="90"/>
      <c r="Q88" s="90"/>
    </row>
    <row r="89" spans="1:17" s="1" customFormat="1" ht="15" customHeight="1" x14ac:dyDescent="0.2">
      <c r="A89" s="14">
        <v>321001</v>
      </c>
      <c r="B89" s="15">
        <v>321</v>
      </c>
      <c r="C89" s="16" t="s">
        <v>104</v>
      </c>
      <c r="D89" s="166">
        <v>0</v>
      </c>
      <c r="E89" s="125">
        <v>2337615</v>
      </c>
      <c r="F89" s="125">
        <v>2037</v>
      </c>
      <c r="G89" s="106">
        <v>2339652</v>
      </c>
      <c r="H89" s="106">
        <v>0</v>
      </c>
      <c r="I89" s="106">
        <v>0</v>
      </c>
      <c r="J89" s="106">
        <v>0</v>
      </c>
      <c r="K89" s="18"/>
      <c r="L89" s="18"/>
      <c r="M89" s="98">
        <v>5651</v>
      </c>
      <c r="N89" s="53">
        <v>115918.73199241285</v>
      </c>
      <c r="O89" s="53">
        <v>2974.9399639711482</v>
      </c>
      <c r="P89" s="53">
        <v>108228.37815714374</v>
      </c>
      <c r="Q89" s="53">
        <v>0</v>
      </c>
    </row>
    <row r="90" spans="1:17" s="1" customFormat="1" ht="15" customHeight="1" x14ac:dyDescent="0.2">
      <c r="A90" s="24">
        <v>329001</v>
      </c>
      <c r="B90" s="20">
        <v>329</v>
      </c>
      <c r="C90" s="21" t="s">
        <v>105</v>
      </c>
      <c r="D90" s="165">
        <v>0</v>
      </c>
      <c r="E90" s="126">
        <v>5956796</v>
      </c>
      <c r="F90" s="126">
        <v>3567</v>
      </c>
      <c r="G90" s="94">
        <v>5960363</v>
      </c>
      <c r="H90" s="94">
        <v>0</v>
      </c>
      <c r="I90" s="94">
        <v>0</v>
      </c>
      <c r="J90" s="94">
        <v>0</v>
      </c>
      <c r="K90" s="23"/>
      <c r="L90" s="23"/>
      <c r="M90" s="99">
        <v>14261</v>
      </c>
      <c r="N90" s="55">
        <v>205008.50967649705</v>
      </c>
      <c r="O90" s="55">
        <v>23830.003745328733</v>
      </c>
      <c r="P90" s="55">
        <v>159126.06466437652</v>
      </c>
      <c r="Q90" s="55">
        <v>1687.0329614414752</v>
      </c>
    </row>
    <row r="91" spans="1:17" s="1" customFormat="1" ht="15" customHeight="1" x14ac:dyDescent="0.2">
      <c r="A91" s="24">
        <v>331001</v>
      </c>
      <c r="B91" s="20">
        <v>331</v>
      </c>
      <c r="C91" s="21" t="s">
        <v>106</v>
      </c>
      <c r="D91" s="165">
        <v>0</v>
      </c>
      <c r="E91" s="126">
        <v>14331040</v>
      </c>
      <c r="F91" s="126">
        <v>7690</v>
      </c>
      <c r="G91" s="94">
        <v>14338730</v>
      </c>
      <c r="H91" s="94">
        <v>0</v>
      </c>
      <c r="I91" s="94">
        <v>0</v>
      </c>
      <c r="J91" s="94">
        <v>0</v>
      </c>
      <c r="K91" s="23"/>
      <c r="L91" s="23"/>
      <c r="M91" s="99">
        <v>33372</v>
      </c>
      <c r="N91" s="55">
        <v>321342.83811798884</v>
      </c>
      <c r="O91" s="55">
        <v>2350.4275188657125</v>
      </c>
      <c r="P91" s="55">
        <v>336712.60413317231</v>
      </c>
      <c r="Q91" s="55">
        <v>0</v>
      </c>
    </row>
    <row r="92" spans="1:17" s="1" customFormat="1" ht="15" customHeight="1" x14ac:dyDescent="0.2">
      <c r="A92" s="24">
        <v>333001</v>
      </c>
      <c r="B92" s="20">
        <v>333</v>
      </c>
      <c r="C92" s="21" t="s">
        <v>107</v>
      </c>
      <c r="D92" s="165">
        <v>0</v>
      </c>
      <c r="E92" s="126">
        <v>7149741</v>
      </c>
      <c r="F92" s="126">
        <v>4925</v>
      </c>
      <c r="G92" s="94">
        <v>7154666</v>
      </c>
      <c r="H92" s="94">
        <v>0</v>
      </c>
      <c r="I92" s="94">
        <v>0</v>
      </c>
      <c r="J92" s="94">
        <v>0</v>
      </c>
      <c r="K92" s="23"/>
      <c r="L92" s="23"/>
      <c r="M92" s="99">
        <v>17228</v>
      </c>
      <c r="N92" s="55">
        <v>291419.86191625835</v>
      </c>
      <c r="O92" s="55">
        <v>24811.47672546433</v>
      </c>
      <c r="P92" s="55">
        <v>259459.99247538153</v>
      </c>
      <c r="Q92" s="55">
        <v>82749.641618308015</v>
      </c>
    </row>
    <row r="93" spans="1:17" s="1" customFormat="1" ht="15" customHeight="1" x14ac:dyDescent="0.2">
      <c r="A93" s="26">
        <v>336001</v>
      </c>
      <c r="B93" s="27">
        <v>336</v>
      </c>
      <c r="C93" s="28" t="s">
        <v>108</v>
      </c>
      <c r="D93" s="164">
        <v>0</v>
      </c>
      <c r="E93" s="97">
        <v>7735029</v>
      </c>
      <c r="F93" s="97">
        <v>5320</v>
      </c>
      <c r="G93" s="107">
        <v>7740349</v>
      </c>
      <c r="H93" s="107">
        <v>0</v>
      </c>
      <c r="I93" s="107">
        <v>0</v>
      </c>
      <c r="J93" s="107">
        <v>0</v>
      </c>
      <c r="K93" s="30"/>
      <c r="L93" s="30"/>
      <c r="M93" s="100">
        <v>18099</v>
      </c>
      <c r="N93" s="62">
        <v>312349.84388192772</v>
      </c>
      <c r="O93" s="62">
        <v>64010.772633151508</v>
      </c>
      <c r="P93" s="62">
        <v>223331.26432133312</v>
      </c>
      <c r="Q93" s="62">
        <v>1925.4499164370441</v>
      </c>
    </row>
    <row r="94" spans="1:17" s="1" customFormat="1" ht="15" customHeight="1" x14ac:dyDescent="0.2">
      <c r="A94" s="19">
        <v>337001</v>
      </c>
      <c r="B94" s="20">
        <v>337</v>
      </c>
      <c r="C94" s="21" t="s">
        <v>109</v>
      </c>
      <c r="D94" s="165">
        <v>0</v>
      </c>
      <c r="E94" s="126">
        <v>22145946</v>
      </c>
      <c r="F94" s="126">
        <v>4110</v>
      </c>
      <c r="G94" s="94">
        <v>22150056</v>
      </c>
      <c r="H94" s="94">
        <v>0</v>
      </c>
      <c r="I94" s="94">
        <v>0</v>
      </c>
      <c r="J94" s="94">
        <v>0</v>
      </c>
      <c r="K94" s="23"/>
      <c r="L94" s="23"/>
      <c r="M94" s="99">
        <v>54109</v>
      </c>
      <c r="N94" s="55">
        <v>127175.4669356439</v>
      </c>
      <c r="O94" s="55">
        <v>11716.234131145487</v>
      </c>
      <c r="P94" s="55">
        <v>330261.81767611927</v>
      </c>
      <c r="Q94" s="55">
        <v>65383.353862354175</v>
      </c>
    </row>
    <row r="95" spans="1:17" s="1" customFormat="1" ht="15" customHeight="1" x14ac:dyDescent="0.2">
      <c r="A95" s="26">
        <v>340001</v>
      </c>
      <c r="B95" s="27">
        <v>340</v>
      </c>
      <c r="C95" s="28" t="s">
        <v>110</v>
      </c>
      <c r="D95" s="164">
        <v>0</v>
      </c>
      <c r="E95" s="97">
        <v>1324025</v>
      </c>
      <c r="F95" s="97">
        <v>876</v>
      </c>
      <c r="G95" s="107">
        <v>1324901</v>
      </c>
      <c r="H95" s="107">
        <v>0</v>
      </c>
      <c r="I95" s="107">
        <v>0</v>
      </c>
      <c r="J95" s="107">
        <v>0</v>
      </c>
      <c r="K95" s="30"/>
      <c r="L95" s="30"/>
      <c r="M95" s="100">
        <v>3120</v>
      </c>
      <c r="N95" s="62">
        <v>49661.727367024258</v>
      </c>
      <c r="O95" s="62">
        <v>0</v>
      </c>
      <c r="P95" s="62">
        <v>107988.77522290274</v>
      </c>
      <c r="Q95" s="55">
        <v>0</v>
      </c>
    </row>
    <row r="96" spans="1:17" s="45" customFormat="1" ht="15" customHeight="1" thickBot="1" x14ac:dyDescent="0.25">
      <c r="A96" s="41"/>
      <c r="B96" s="42"/>
      <c r="C96" s="43" t="s">
        <v>111</v>
      </c>
      <c r="D96" s="161"/>
      <c r="E96" s="85">
        <f>SUM(E89:E95)</f>
        <v>60980192</v>
      </c>
      <c r="F96" s="85">
        <f>SUM(F89:F95)</f>
        <v>28525</v>
      </c>
      <c r="G96" s="84">
        <f>SUM(G89:G95)</f>
        <v>61008717</v>
      </c>
      <c r="H96" s="84"/>
      <c r="I96" s="84"/>
      <c r="J96" s="84"/>
      <c r="K96" s="84">
        <f>SUM(K89:K95)</f>
        <v>0</v>
      </c>
      <c r="L96" s="84">
        <f>SUM(L89:L95)</f>
        <v>0</v>
      </c>
      <c r="M96" s="84">
        <f>SUM(M89:M95)</f>
        <v>145840</v>
      </c>
      <c r="N96" s="84">
        <f>SUM(N89:N95)</f>
        <v>1422876.979887753</v>
      </c>
      <c r="O96" s="84">
        <f>SUM(O89:O95)</f>
        <v>129693.85471792694</v>
      </c>
      <c r="P96" s="84">
        <f>SUM(P89:P95)</f>
        <v>1525108.8966504291</v>
      </c>
      <c r="Q96" s="84">
        <f>SUM(Q89:Q95)</f>
        <v>151745.47835854071</v>
      </c>
    </row>
    <row r="97" spans="1:17" s="1" customFormat="1" ht="13.5" thickTop="1" x14ac:dyDescent="0.2">
      <c r="A97" s="59"/>
      <c r="B97" s="60"/>
      <c r="C97" s="61"/>
      <c r="D97" s="61"/>
      <c r="E97" s="75"/>
      <c r="F97" s="49"/>
      <c r="G97" s="11" t="s">
        <v>212</v>
      </c>
      <c r="H97" s="150"/>
      <c r="I97" s="150"/>
      <c r="J97" s="150"/>
      <c r="K97" s="49"/>
      <c r="L97" s="11" t="s">
        <v>214</v>
      </c>
      <c r="M97" s="49"/>
      <c r="N97" s="49"/>
      <c r="O97" s="49"/>
      <c r="P97" s="49"/>
      <c r="Q97" s="49"/>
    </row>
    <row r="98" spans="1:17" s="1" customFormat="1" ht="15" customHeight="1" x14ac:dyDescent="0.2">
      <c r="A98" s="14">
        <v>341001</v>
      </c>
      <c r="B98" s="15">
        <v>341</v>
      </c>
      <c r="C98" s="16" t="s">
        <v>112</v>
      </c>
      <c r="D98" s="167">
        <v>0</v>
      </c>
      <c r="E98" s="126">
        <v>6494928</v>
      </c>
      <c r="F98" s="127">
        <v>6801</v>
      </c>
      <c r="G98" s="94">
        <v>6501729</v>
      </c>
      <c r="H98" s="94">
        <v>0</v>
      </c>
      <c r="I98" s="94">
        <v>0</v>
      </c>
      <c r="J98" s="94">
        <v>0</v>
      </c>
      <c r="K98" s="18"/>
      <c r="L98" s="95">
        <v>6093485</v>
      </c>
      <c r="M98" s="96">
        <v>30280</v>
      </c>
      <c r="N98" s="22">
        <v>401689.70643339894</v>
      </c>
      <c r="O98" s="22">
        <v>60222.969376814675</v>
      </c>
      <c r="P98" s="22">
        <v>496741.57220957224</v>
      </c>
      <c r="Q98" s="22">
        <v>88544.055296945167</v>
      </c>
    </row>
    <row r="99" spans="1:17" s="1" customFormat="1" ht="15" customHeight="1" x14ac:dyDescent="0.2">
      <c r="A99" s="24">
        <v>343001</v>
      </c>
      <c r="B99" s="20">
        <v>343</v>
      </c>
      <c r="C99" s="21" t="s">
        <v>113</v>
      </c>
      <c r="D99" s="167">
        <v>0</v>
      </c>
      <c r="E99" s="126">
        <v>2970038</v>
      </c>
      <c r="F99" s="108">
        <v>5085</v>
      </c>
      <c r="G99" s="94">
        <v>2975123</v>
      </c>
      <c r="H99" s="94">
        <v>0</v>
      </c>
      <c r="I99" s="94">
        <v>0</v>
      </c>
      <c r="J99" s="94">
        <v>0</v>
      </c>
      <c r="K99" s="23"/>
      <c r="L99" s="96">
        <v>5901576</v>
      </c>
      <c r="M99" s="96">
        <v>21535</v>
      </c>
      <c r="N99" s="22">
        <v>213652.21030236254</v>
      </c>
      <c r="O99" s="22">
        <v>68638.69365133853</v>
      </c>
      <c r="P99" s="22">
        <v>92954.803530203746</v>
      </c>
      <c r="Q99" s="74">
        <v>0</v>
      </c>
    </row>
    <row r="100" spans="1:17" s="1" customFormat="1" ht="15" customHeight="1" x14ac:dyDescent="0.2">
      <c r="A100" s="24">
        <v>344001</v>
      </c>
      <c r="B100" s="20">
        <v>344</v>
      </c>
      <c r="C100" s="21" t="s">
        <v>114</v>
      </c>
      <c r="D100" s="167">
        <v>0</v>
      </c>
      <c r="E100" s="126">
        <v>1769388</v>
      </c>
      <c r="F100" s="108">
        <v>3197</v>
      </c>
      <c r="G100" s="94">
        <v>1772585</v>
      </c>
      <c r="H100" s="94">
        <v>0</v>
      </c>
      <c r="I100" s="94">
        <v>0</v>
      </c>
      <c r="J100" s="94">
        <v>0</v>
      </c>
      <c r="K100" s="23"/>
      <c r="L100" s="96">
        <v>2960852</v>
      </c>
      <c r="M100" s="96">
        <v>11291</v>
      </c>
      <c r="N100" s="22">
        <v>166901.63568968038</v>
      </c>
      <c r="O100" s="22">
        <v>14903.300514720548</v>
      </c>
      <c r="P100" s="22">
        <v>60198.190922071233</v>
      </c>
      <c r="Q100" s="74">
        <v>0</v>
      </c>
    </row>
    <row r="101" spans="1:17" s="1" customFormat="1" ht="15" customHeight="1" x14ac:dyDescent="0.2">
      <c r="A101" s="24">
        <v>345001</v>
      </c>
      <c r="B101" s="20">
        <v>345</v>
      </c>
      <c r="C101" s="21" t="s">
        <v>115</v>
      </c>
      <c r="D101" s="167">
        <v>0</v>
      </c>
      <c r="E101" s="126">
        <v>20362977</v>
      </c>
      <c r="F101" s="108">
        <v>0</v>
      </c>
      <c r="G101" s="94">
        <v>20362977</v>
      </c>
      <c r="H101" s="94">
        <v>0</v>
      </c>
      <c r="I101" s="94">
        <v>0</v>
      </c>
      <c r="J101" s="94">
        <v>0</v>
      </c>
      <c r="K101" s="23"/>
      <c r="L101" s="96">
        <v>24032346</v>
      </c>
      <c r="M101" s="96">
        <v>106995</v>
      </c>
      <c r="N101" s="22">
        <v>1325117.0228393984</v>
      </c>
      <c r="O101" s="22">
        <v>342753.12240917236</v>
      </c>
      <c r="P101" s="22">
        <v>1941137.2114683038</v>
      </c>
      <c r="Q101" s="74">
        <v>217269.6577516465</v>
      </c>
    </row>
    <row r="102" spans="1:17" s="1" customFormat="1" ht="15" customHeight="1" x14ac:dyDescent="0.2">
      <c r="A102" s="26">
        <v>346001</v>
      </c>
      <c r="B102" s="27">
        <v>346</v>
      </c>
      <c r="C102" s="28" t="s">
        <v>116</v>
      </c>
      <c r="D102" s="168">
        <v>0</v>
      </c>
      <c r="E102" s="97">
        <v>4360144</v>
      </c>
      <c r="F102" s="107">
        <v>9171</v>
      </c>
      <c r="G102" s="107">
        <v>4369315</v>
      </c>
      <c r="H102" s="107">
        <v>0</v>
      </c>
      <c r="I102" s="107">
        <v>0</v>
      </c>
      <c r="J102" s="107">
        <v>0</v>
      </c>
      <c r="K102" s="30"/>
      <c r="L102" s="97">
        <v>7889232</v>
      </c>
      <c r="M102" s="97">
        <v>29453</v>
      </c>
      <c r="N102" s="29">
        <v>388534.86672378588</v>
      </c>
      <c r="O102" s="29">
        <v>54256.613048134241</v>
      </c>
      <c r="P102" s="29">
        <v>261957.41940951729</v>
      </c>
      <c r="Q102" s="29">
        <v>14991.620307201754</v>
      </c>
    </row>
    <row r="103" spans="1:17" s="1" customFormat="1" ht="15" customHeight="1" x14ac:dyDescent="0.2">
      <c r="A103" s="14">
        <v>347001</v>
      </c>
      <c r="B103" s="15">
        <v>347</v>
      </c>
      <c r="C103" s="16" t="s">
        <v>117</v>
      </c>
      <c r="D103" s="167">
        <v>0</v>
      </c>
      <c r="E103" s="126">
        <v>4704890</v>
      </c>
      <c r="F103" s="108">
        <v>5715</v>
      </c>
      <c r="G103" s="106">
        <v>4710605</v>
      </c>
      <c r="H103" s="106">
        <v>0</v>
      </c>
      <c r="I103" s="106">
        <v>0</v>
      </c>
      <c r="J103" s="106">
        <v>0</v>
      </c>
      <c r="K103" s="18"/>
      <c r="L103" s="95">
        <v>6747535</v>
      </c>
      <c r="M103" s="95">
        <v>25282</v>
      </c>
      <c r="N103" s="17">
        <v>243545.82787335286</v>
      </c>
      <c r="O103" s="17">
        <v>5936.5388458609432</v>
      </c>
      <c r="P103" s="17">
        <v>257239.14751928803</v>
      </c>
      <c r="Q103" s="17">
        <v>127384.88192403254</v>
      </c>
    </row>
    <row r="104" spans="1:17" s="1" customFormat="1" ht="15" customHeight="1" x14ac:dyDescent="0.2">
      <c r="A104" s="24">
        <v>348001</v>
      </c>
      <c r="B104" s="20">
        <v>348</v>
      </c>
      <c r="C104" s="21" t="s">
        <v>118</v>
      </c>
      <c r="D104" s="167">
        <v>0</v>
      </c>
      <c r="E104" s="126">
        <v>5151068.5155152828</v>
      </c>
      <c r="F104" s="108">
        <v>8554</v>
      </c>
      <c r="G104" s="94">
        <v>5159622.5155152828</v>
      </c>
      <c r="H104" s="94">
        <v>0</v>
      </c>
      <c r="I104" s="94">
        <v>0</v>
      </c>
      <c r="J104" s="94">
        <v>0</v>
      </c>
      <c r="K104" s="23"/>
      <c r="L104" s="96">
        <v>8089709</v>
      </c>
      <c r="M104" s="96">
        <v>31562</v>
      </c>
      <c r="N104" s="22">
        <v>367040.49254206428</v>
      </c>
      <c r="O104" s="22">
        <v>139571.40559365856</v>
      </c>
      <c r="P104" s="22">
        <v>347622.79479608225</v>
      </c>
      <c r="Q104" s="74">
        <v>0</v>
      </c>
    </row>
    <row r="105" spans="1:17" s="1" customFormat="1" ht="15" customHeight="1" x14ac:dyDescent="0.2">
      <c r="A105" s="24" t="s">
        <v>119</v>
      </c>
      <c r="B105" s="20" t="s">
        <v>179</v>
      </c>
      <c r="C105" s="21" t="s">
        <v>120</v>
      </c>
      <c r="D105" s="167">
        <v>0</v>
      </c>
      <c r="E105" s="126">
        <v>1980349</v>
      </c>
      <c r="F105" s="108">
        <v>3222</v>
      </c>
      <c r="G105" s="94">
        <v>1983571</v>
      </c>
      <c r="H105" s="94">
        <v>0</v>
      </c>
      <c r="I105" s="94">
        <v>0</v>
      </c>
      <c r="J105" s="94">
        <v>0</v>
      </c>
      <c r="K105" s="23"/>
      <c r="L105" s="96">
        <v>1365777</v>
      </c>
      <c r="M105" s="96">
        <v>7936</v>
      </c>
      <c r="N105" s="22">
        <v>179535.19663624969</v>
      </c>
      <c r="O105" s="22">
        <v>0</v>
      </c>
      <c r="P105" s="22">
        <v>89512.633495624643</v>
      </c>
      <c r="Q105" s="74">
        <v>0</v>
      </c>
    </row>
    <row r="106" spans="1:17" s="1" customFormat="1" ht="15" customHeight="1" x14ac:dyDescent="0.2">
      <c r="A106" s="24" t="s">
        <v>121</v>
      </c>
      <c r="B106" s="20" t="s">
        <v>204</v>
      </c>
      <c r="C106" s="21" t="s">
        <v>122</v>
      </c>
      <c r="D106" s="167">
        <v>0</v>
      </c>
      <c r="E106" s="126">
        <v>803483</v>
      </c>
      <c r="F106" s="108">
        <v>1555</v>
      </c>
      <c r="G106" s="94">
        <v>805038</v>
      </c>
      <c r="H106" s="94">
        <v>0</v>
      </c>
      <c r="I106" s="94">
        <v>0</v>
      </c>
      <c r="J106" s="94">
        <v>0</v>
      </c>
      <c r="K106" s="23"/>
      <c r="L106" s="96">
        <v>1320694</v>
      </c>
      <c r="M106" s="96">
        <v>5106</v>
      </c>
      <c r="N106" s="58">
        <v>66489.222411714858</v>
      </c>
      <c r="O106" s="58">
        <v>0</v>
      </c>
      <c r="P106" s="58">
        <v>76424.447420440061</v>
      </c>
      <c r="Q106" s="58">
        <v>0</v>
      </c>
    </row>
    <row r="107" spans="1:17" s="1" customFormat="1" ht="15" customHeight="1" x14ac:dyDescent="0.2">
      <c r="A107" s="24" t="s">
        <v>123</v>
      </c>
      <c r="B107" s="20" t="s">
        <v>180</v>
      </c>
      <c r="C107" s="21" t="s">
        <v>124</v>
      </c>
      <c r="D107" s="167">
        <v>0</v>
      </c>
      <c r="E107" s="126">
        <v>840116.88</v>
      </c>
      <c r="F107" s="108">
        <v>1296</v>
      </c>
      <c r="G107" s="94">
        <v>841412.88</v>
      </c>
      <c r="H107" s="94">
        <v>0</v>
      </c>
      <c r="I107" s="94">
        <v>0</v>
      </c>
      <c r="J107" s="94">
        <v>0</v>
      </c>
      <c r="K107" s="23"/>
      <c r="L107" s="96">
        <v>1125414</v>
      </c>
      <c r="M107" s="96">
        <v>4607</v>
      </c>
      <c r="N107" s="22">
        <v>59926.021334695652</v>
      </c>
      <c r="O107" s="22">
        <v>7364.0410024674302</v>
      </c>
      <c r="P107" s="22">
        <v>80463.034158115828</v>
      </c>
      <c r="Q107" s="74">
        <v>0</v>
      </c>
    </row>
    <row r="108" spans="1:17" s="1" customFormat="1" ht="15" customHeight="1" x14ac:dyDescent="0.2">
      <c r="A108" s="26" t="s">
        <v>125</v>
      </c>
      <c r="B108" s="27" t="s">
        <v>181</v>
      </c>
      <c r="C108" s="28" t="s">
        <v>126</v>
      </c>
      <c r="D108" s="168">
        <v>0</v>
      </c>
      <c r="E108" s="97">
        <v>3971424</v>
      </c>
      <c r="F108" s="107">
        <v>6961</v>
      </c>
      <c r="G108" s="107">
        <v>3978385</v>
      </c>
      <c r="H108" s="107">
        <v>0</v>
      </c>
      <c r="I108" s="107">
        <v>0</v>
      </c>
      <c r="J108" s="107">
        <v>0</v>
      </c>
      <c r="K108" s="30"/>
      <c r="L108" s="97">
        <v>5508890</v>
      </c>
      <c r="M108" s="97">
        <v>23293</v>
      </c>
      <c r="N108" s="29">
        <v>316646.32968315663</v>
      </c>
      <c r="O108" s="29">
        <v>123.93973804027164</v>
      </c>
      <c r="P108" s="29">
        <v>182852.36695083824</v>
      </c>
      <c r="Q108" s="29">
        <v>0</v>
      </c>
    </row>
    <row r="109" spans="1:17" s="1" customFormat="1" ht="15" customHeight="1" x14ac:dyDescent="0.2">
      <c r="A109" s="14" t="s">
        <v>127</v>
      </c>
      <c r="B109" s="15" t="s">
        <v>182</v>
      </c>
      <c r="C109" s="16" t="s">
        <v>128</v>
      </c>
      <c r="D109" s="167">
        <v>0</v>
      </c>
      <c r="E109" s="126">
        <v>308751.98</v>
      </c>
      <c r="F109" s="108">
        <v>629</v>
      </c>
      <c r="G109" s="106">
        <v>309380.98</v>
      </c>
      <c r="H109" s="106">
        <v>0</v>
      </c>
      <c r="I109" s="106">
        <v>0</v>
      </c>
      <c r="J109" s="106">
        <v>0</v>
      </c>
      <c r="K109" s="18"/>
      <c r="L109" s="95">
        <v>398370</v>
      </c>
      <c r="M109" s="95">
        <v>1618</v>
      </c>
      <c r="N109" s="17">
        <v>29079.720259979542</v>
      </c>
      <c r="O109" s="17">
        <v>2492.4486447492623</v>
      </c>
      <c r="P109" s="17">
        <v>14386.451586850839</v>
      </c>
      <c r="Q109" s="17">
        <v>0</v>
      </c>
    </row>
    <row r="110" spans="1:17" s="1" customFormat="1" ht="15" customHeight="1" x14ac:dyDescent="0.2">
      <c r="A110" s="24" t="s">
        <v>129</v>
      </c>
      <c r="B110" s="20" t="s">
        <v>183</v>
      </c>
      <c r="C110" s="21" t="s">
        <v>130</v>
      </c>
      <c r="D110" s="167">
        <v>0</v>
      </c>
      <c r="E110" s="126">
        <v>3095218</v>
      </c>
      <c r="F110" s="108">
        <v>6863</v>
      </c>
      <c r="G110" s="94">
        <v>3102081</v>
      </c>
      <c r="H110" s="94">
        <v>0</v>
      </c>
      <c r="I110" s="94">
        <v>0</v>
      </c>
      <c r="J110" s="94">
        <v>0</v>
      </c>
      <c r="K110" s="23"/>
      <c r="L110" s="96">
        <v>4269252</v>
      </c>
      <c r="M110" s="96">
        <v>17944</v>
      </c>
      <c r="N110" s="22">
        <v>303966.86426684295</v>
      </c>
      <c r="O110" s="22">
        <v>11502.14174147136</v>
      </c>
      <c r="P110" s="22">
        <v>158315.90790047782</v>
      </c>
      <c r="Q110" s="74">
        <v>0</v>
      </c>
    </row>
    <row r="111" spans="1:17" s="1" customFormat="1" ht="15" customHeight="1" x14ac:dyDescent="0.2">
      <c r="A111" s="24" t="s">
        <v>131</v>
      </c>
      <c r="B111" s="20" t="s">
        <v>184</v>
      </c>
      <c r="C111" s="21" t="s">
        <v>132</v>
      </c>
      <c r="D111" s="167">
        <v>0</v>
      </c>
      <c r="E111" s="126">
        <v>4347953</v>
      </c>
      <c r="F111" s="108">
        <v>6924</v>
      </c>
      <c r="G111" s="94">
        <v>4354877</v>
      </c>
      <c r="H111" s="94">
        <v>0</v>
      </c>
      <c r="I111" s="94">
        <v>0</v>
      </c>
      <c r="J111" s="94">
        <v>0</v>
      </c>
      <c r="K111" s="23"/>
      <c r="L111" s="96">
        <v>5484904</v>
      </c>
      <c r="M111" s="96">
        <v>23577</v>
      </c>
      <c r="N111" s="22">
        <v>356692.14564886095</v>
      </c>
      <c r="O111" s="22">
        <v>33017.292530512481</v>
      </c>
      <c r="P111" s="22">
        <v>549113.91418581735</v>
      </c>
      <c r="Q111" s="74">
        <v>5353.2393742996646</v>
      </c>
    </row>
    <row r="112" spans="1:17" s="1" customFormat="1" ht="15" customHeight="1" x14ac:dyDescent="0.2">
      <c r="A112" s="24" t="s">
        <v>133</v>
      </c>
      <c r="B112" s="20" t="s">
        <v>185</v>
      </c>
      <c r="C112" s="21" t="s">
        <v>134</v>
      </c>
      <c r="D112" s="167">
        <v>0</v>
      </c>
      <c r="E112" s="126">
        <v>2220101</v>
      </c>
      <c r="F112" s="108">
        <v>4147</v>
      </c>
      <c r="G112" s="94">
        <v>2224248</v>
      </c>
      <c r="H112" s="94">
        <v>0</v>
      </c>
      <c r="I112" s="94">
        <v>0</v>
      </c>
      <c r="J112" s="94">
        <v>0</v>
      </c>
      <c r="K112" s="23"/>
      <c r="L112" s="96">
        <v>8140060</v>
      </c>
      <c r="M112" s="96">
        <v>25275</v>
      </c>
      <c r="N112" s="22">
        <v>129118.67865235099</v>
      </c>
      <c r="O112" s="22">
        <v>5559.0426730302461</v>
      </c>
      <c r="P112" s="22">
        <v>159391.01391674535</v>
      </c>
      <c r="Q112" s="74">
        <v>1517.1169058033354</v>
      </c>
    </row>
    <row r="113" spans="1:17" s="1" customFormat="1" ht="15" customHeight="1" x14ac:dyDescent="0.2">
      <c r="A113" s="26" t="s">
        <v>135</v>
      </c>
      <c r="B113" s="27" t="s">
        <v>186</v>
      </c>
      <c r="C113" s="28" t="s">
        <v>136</v>
      </c>
      <c r="D113" s="168">
        <v>0</v>
      </c>
      <c r="E113" s="97">
        <v>3469189</v>
      </c>
      <c r="F113" s="107">
        <v>3394</v>
      </c>
      <c r="G113" s="107">
        <v>3472583</v>
      </c>
      <c r="H113" s="107">
        <v>0</v>
      </c>
      <c r="I113" s="107">
        <v>0</v>
      </c>
      <c r="J113" s="107">
        <v>0</v>
      </c>
      <c r="K113" s="30"/>
      <c r="L113" s="97">
        <v>2352066</v>
      </c>
      <c r="M113" s="97">
        <v>13938</v>
      </c>
      <c r="N113" s="29">
        <v>220822.02792684178</v>
      </c>
      <c r="O113" s="29">
        <v>53807.612300444162</v>
      </c>
      <c r="P113" s="29">
        <v>298751.86837848235</v>
      </c>
      <c r="Q113" s="29">
        <v>9719.0633626557101</v>
      </c>
    </row>
    <row r="114" spans="1:17" s="1" customFormat="1" ht="15" customHeight="1" x14ac:dyDescent="0.2">
      <c r="A114" s="14" t="s">
        <v>137</v>
      </c>
      <c r="B114" s="15" t="s">
        <v>187</v>
      </c>
      <c r="C114" s="16" t="s">
        <v>138</v>
      </c>
      <c r="D114" s="167">
        <v>0</v>
      </c>
      <c r="E114" s="126">
        <v>3032743</v>
      </c>
      <c r="F114" s="108">
        <v>5443</v>
      </c>
      <c r="G114" s="106">
        <v>3038186</v>
      </c>
      <c r="H114" s="106">
        <v>0</v>
      </c>
      <c r="I114" s="106">
        <v>0</v>
      </c>
      <c r="J114" s="106">
        <v>0</v>
      </c>
      <c r="K114" s="18"/>
      <c r="L114" s="95">
        <v>5411416</v>
      </c>
      <c r="M114" s="95">
        <v>20339</v>
      </c>
      <c r="N114" s="17">
        <v>248793.62015230139</v>
      </c>
      <c r="O114" s="17">
        <v>109427.55439152586</v>
      </c>
      <c r="P114" s="17">
        <v>194209.6267069318</v>
      </c>
      <c r="Q114" s="17">
        <v>8177.2474402918651</v>
      </c>
    </row>
    <row r="115" spans="1:17" s="1" customFormat="1" ht="15" customHeight="1" x14ac:dyDescent="0.2">
      <c r="A115" s="24" t="s">
        <v>139</v>
      </c>
      <c r="B115" s="20" t="s">
        <v>188</v>
      </c>
      <c r="C115" s="21" t="s">
        <v>140</v>
      </c>
      <c r="D115" s="167">
        <v>0</v>
      </c>
      <c r="E115" s="126">
        <v>1352659.85</v>
      </c>
      <c r="F115" s="108">
        <v>2049</v>
      </c>
      <c r="G115" s="94">
        <v>1354708.85</v>
      </c>
      <c r="H115" s="94">
        <v>0</v>
      </c>
      <c r="I115" s="94">
        <v>0</v>
      </c>
      <c r="J115" s="94">
        <v>0</v>
      </c>
      <c r="K115" s="23"/>
      <c r="L115" s="96">
        <v>1165524</v>
      </c>
      <c r="M115" s="96">
        <v>6146</v>
      </c>
      <c r="N115" s="22">
        <v>115082.49997343491</v>
      </c>
      <c r="O115" s="22">
        <v>25207.450500797939</v>
      </c>
      <c r="P115" s="22">
        <v>51503.254416280222</v>
      </c>
      <c r="Q115" s="74">
        <v>0</v>
      </c>
    </row>
    <row r="116" spans="1:17" s="1" customFormat="1" ht="15" customHeight="1" x14ac:dyDescent="0.2">
      <c r="A116" s="24" t="s">
        <v>141</v>
      </c>
      <c r="B116" s="20" t="s">
        <v>189</v>
      </c>
      <c r="C116" s="21" t="s">
        <v>142</v>
      </c>
      <c r="D116" s="167">
        <v>0</v>
      </c>
      <c r="E116" s="126">
        <v>18422950.879999999</v>
      </c>
      <c r="F116" s="108">
        <v>13725</v>
      </c>
      <c r="G116" s="94">
        <v>18436675.879999999</v>
      </c>
      <c r="H116" s="94">
        <v>0</v>
      </c>
      <c r="I116" s="94">
        <v>0</v>
      </c>
      <c r="J116" s="94">
        <v>0</v>
      </c>
      <c r="K116" s="23"/>
      <c r="L116" s="96">
        <v>24780826</v>
      </c>
      <c r="M116" s="96">
        <v>104559</v>
      </c>
      <c r="N116" s="22">
        <v>680457.28573558258</v>
      </c>
      <c r="O116" s="22">
        <v>137015.44127268507</v>
      </c>
      <c r="P116" s="22">
        <v>656566.97236661625</v>
      </c>
      <c r="Q116" s="74">
        <v>189673.75834334202</v>
      </c>
    </row>
    <row r="117" spans="1:17" s="1" customFormat="1" ht="15" customHeight="1" x14ac:dyDescent="0.2">
      <c r="A117" s="24" t="s">
        <v>143</v>
      </c>
      <c r="B117" s="20" t="s">
        <v>190</v>
      </c>
      <c r="C117" s="21" t="s">
        <v>144</v>
      </c>
      <c r="D117" s="167">
        <v>0</v>
      </c>
      <c r="E117" s="126">
        <v>2813267</v>
      </c>
      <c r="F117" s="108">
        <v>3876</v>
      </c>
      <c r="G117" s="94">
        <v>2817143</v>
      </c>
      <c r="H117" s="94">
        <v>0</v>
      </c>
      <c r="I117" s="94">
        <v>0</v>
      </c>
      <c r="J117" s="94">
        <v>0</v>
      </c>
      <c r="K117" s="23"/>
      <c r="L117" s="96">
        <v>3235837</v>
      </c>
      <c r="M117" s="96">
        <v>14495</v>
      </c>
      <c r="N117" s="22">
        <v>166405.75094199172</v>
      </c>
      <c r="O117" s="22">
        <v>6587.7790250961734</v>
      </c>
      <c r="P117" s="22">
        <v>1123830.5204977756</v>
      </c>
      <c r="Q117" s="74">
        <v>0</v>
      </c>
    </row>
    <row r="118" spans="1:17" s="1" customFormat="1" ht="15" customHeight="1" x14ac:dyDescent="0.2">
      <c r="A118" s="26" t="s">
        <v>145</v>
      </c>
      <c r="B118" s="27" t="s">
        <v>191</v>
      </c>
      <c r="C118" s="28" t="s">
        <v>146</v>
      </c>
      <c r="D118" s="168">
        <v>0</v>
      </c>
      <c r="E118" s="97">
        <v>11251672.02</v>
      </c>
      <c r="F118" s="107">
        <v>17539</v>
      </c>
      <c r="G118" s="107">
        <v>11269211.02</v>
      </c>
      <c r="H118" s="107">
        <v>0</v>
      </c>
      <c r="I118" s="107">
        <v>0</v>
      </c>
      <c r="J118" s="107">
        <v>0</v>
      </c>
      <c r="K118" s="30"/>
      <c r="L118" s="97">
        <v>14889309</v>
      </c>
      <c r="M118" s="97">
        <v>63023</v>
      </c>
      <c r="N118" s="29">
        <v>809465.29773518757</v>
      </c>
      <c r="O118" s="29">
        <v>101597.56605879522</v>
      </c>
      <c r="P118" s="29">
        <v>406452.49904407409</v>
      </c>
      <c r="Q118" s="29">
        <v>61069.996990243519</v>
      </c>
    </row>
    <row r="119" spans="1:17" s="1" customFormat="1" ht="15" customHeight="1" x14ac:dyDescent="0.2">
      <c r="A119" s="14" t="s">
        <v>147</v>
      </c>
      <c r="B119" s="15" t="s">
        <v>192</v>
      </c>
      <c r="C119" s="16" t="s">
        <v>148</v>
      </c>
      <c r="D119" s="169">
        <v>0</v>
      </c>
      <c r="E119" s="106">
        <v>2310012</v>
      </c>
      <c r="F119" s="106">
        <v>4493</v>
      </c>
      <c r="G119" s="106">
        <v>2314505</v>
      </c>
      <c r="H119" s="106">
        <v>0</v>
      </c>
      <c r="I119" s="106">
        <v>0</v>
      </c>
      <c r="J119" s="106">
        <v>0</v>
      </c>
      <c r="K119" s="18"/>
      <c r="L119" s="95">
        <v>2885754</v>
      </c>
      <c r="M119" s="95">
        <v>12487</v>
      </c>
      <c r="N119" s="17">
        <v>218158.03321387677</v>
      </c>
      <c r="O119" s="17">
        <v>8938.8760020265872</v>
      </c>
      <c r="P119" s="17">
        <v>88374.708412862848</v>
      </c>
      <c r="Q119" s="17">
        <v>0</v>
      </c>
    </row>
    <row r="120" spans="1:17" s="1" customFormat="1" ht="15" customHeight="1" x14ac:dyDescent="0.2">
      <c r="A120" s="24" t="s">
        <v>149</v>
      </c>
      <c r="B120" s="20" t="s">
        <v>193</v>
      </c>
      <c r="C120" s="21" t="s">
        <v>150</v>
      </c>
      <c r="D120" s="170">
        <v>0</v>
      </c>
      <c r="E120" s="94">
        <v>12562408.949999999</v>
      </c>
      <c r="F120" s="94">
        <v>0</v>
      </c>
      <c r="G120" s="94">
        <v>12562408.949999999</v>
      </c>
      <c r="H120" s="94">
        <v>0</v>
      </c>
      <c r="I120" s="94">
        <v>0</v>
      </c>
      <c r="J120" s="94">
        <v>0</v>
      </c>
      <c r="K120" s="23"/>
      <c r="L120" s="96">
        <v>15433765</v>
      </c>
      <c r="M120" s="96">
        <v>68281</v>
      </c>
      <c r="N120" s="22">
        <v>842128.95999114623</v>
      </c>
      <c r="O120" s="22">
        <v>205556.79703533868</v>
      </c>
      <c r="P120" s="22">
        <v>962055.39786727133</v>
      </c>
      <c r="Q120" s="74">
        <v>46998.606961433652</v>
      </c>
    </row>
    <row r="121" spans="1:17" s="1" customFormat="1" ht="15" customHeight="1" x14ac:dyDescent="0.2">
      <c r="A121" s="24" t="s">
        <v>151</v>
      </c>
      <c r="B121" s="20" t="s">
        <v>194</v>
      </c>
      <c r="C121" s="21" t="s">
        <v>152</v>
      </c>
      <c r="D121" s="170">
        <v>0</v>
      </c>
      <c r="E121" s="94">
        <v>3847024</v>
      </c>
      <c r="F121" s="94">
        <v>7776</v>
      </c>
      <c r="G121" s="94">
        <v>3854800</v>
      </c>
      <c r="H121" s="94">
        <v>0</v>
      </c>
      <c r="I121" s="94">
        <v>0</v>
      </c>
      <c r="J121" s="94">
        <v>0</v>
      </c>
      <c r="K121" s="23"/>
      <c r="L121" s="96">
        <v>6884630</v>
      </c>
      <c r="M121" s="96">
        <v>25794</v>
      </c>
      <c r="N121" s="22">
        <v>336610.32792987791</v>
      </c>
      <c r="O121" s="22">
        <v>17308.507081951117</v>
      </c>
      <c r="P121" s="22">
        <v>252131.79607566583</v>
      </c>
      <c r="Q121" s="74">
        <v>4088.6237201459326</v>
      </c>
    </row>
    <row r="122" spans="1:17" s="1" customFormat="1" ht="15" customHeight="1" x14ac:dyDescent="0.2">
      <c r="A122" s="24" t="s">
        <v>153</v>
      </c>
      <c r="B122" s="20" t="s">
        <v>195</v>
      </c>
      <c r="C122" s="21" t="s">
        <v>154</v>
      </c>
      <c r="D122" s="167">
        <v>0</v>
      </c>
      <c r="E122" s="131">
        <v>2763249</v>
      </c>
      <c r="F122" s="128">
        <v>4160</v>
      </c>
      <c r="G122" s="94">
        <v>2767409</v>
      </c>
      <c r="H122" s="94">
        <v>0</v>
      </c>
      <c r="I122" s="94">
        <v>0</v>
      </c>
      <c r="J122" s="94">
        <v>0</v>
      </c>
      <c r="K122" s="23"/>
      <c r="L122" s="96">
        <v>1871981</v>
      </c>
      <c r="M122" s="96">
        <v>10968</v>
      </c>
      <c r="N122" s="22">
        <v>235630.30225160951</v>
      </c>
      <c r="O122" s="22">
        <v>59156.379621308333</v>
      </c>
      <c r="P122" s="22">
        <v>98463.896845187119</v>
      </c>
      <c r="Q122" s="74">
        <v>5370.7580097374794</v>
      </c>
    </row>
    <row r="123" spans="1:17" s="1" customFormat="1" ht="15" customHeight="1" x14ac:dyDescent="0.2">
      <c r="A123" s="14" t="s">
        <v>155</v>
      </c>
      <c r="B123" s="15" t="s">
        <v>196</v>
      </c>
      <c r="C123" s="16" t="s">
        <v>156</v>
      </c>
      <c r="D123" s="167">
        <v>0</v>
      </c>
      <c r="E123" s="126">
        <v>3795401</v>
      </c>
      <c r="F123" s="108">
        <v>7542</v>
      </c>
      <c r="G123" s="106">
        <v>3802943</v>
      </c>
      <c r="H123" s="106">
        <v>8490</v>
      </c>
      <c r="I123" s="106">
        <v>0</v>
      </c>
      <c r="J123" s="106">
        <v>0</v>
      </c>
      <c r="K123" s="18"/>
      <c r="L123" s="95">
        <v>7360551</v>
      </c>
      <c r="M123" s="95">
        <v>27089</v>
      </c>
      <c r="N123" s="17">
        <v>323492.12791497656</v>
      </c>
      <c r="O123" s="17">
        <v>23423.858148387582</v>
      </c>
      <c r="P123" s="17">
        <v>300029.52441158541</v>
      </c>
      <c r="Q123" s="17">
        <v>8058.5427929510852</v>
      </c>
    </row>
    <row r="124" spans="1:17" s="1" customFormat="1" ht="15" customHeight="1" x14ac:dyDescent="0.2">
      <c r="A124" s="24" t="s">
        <v>157</v>
      </c>
      <c r="B124" s="20" t="s">
        <v>197</v>
      </c>
      <c r="C124" s="21" t="s">
        <v>158</v>
      </c>
      <c r="D124" s="167">
        <v>0</v>
      </c>
      <c r="E124" s="126">
        <v>1622207</v>
      </c>
      <c r="F124" s="108">
        <v>2074</v>
      </c>
      <c r="G124" s="94">
        <v>1624281</v>
      </c>
      <c r="H124" s="94">
        <v>0</v>
      </c>
      <c r="I124" s="94">
        <v>0</v>
      </c>
      <c r="J124" s="94">
        <v>0</v>
      </c>
      <c r="K124" s="23"/>
      <c r="L124" s="96">
        <v>2938839</v>
      </c>
      <c r="M124" s="96">
        <v>10898</v>
      </c>
      <c r="N124" s="22">
        <v>112042.14523205016</v>
      </c>
      <c r="O124" s="22">
        <v>41737.031791743932</v>
      </c>
      <c r="P124" s="22">
        <v>124333.96229884637</v>
      </c>
      <c r="Q124" s="74">
        <v>0</v>
      </c>
    </row>
    <row r="125" spans="1:17" s="1" customFormat="1" ht="15" customHeight="1" x14ac:dyDescent="0.2">
      <c r="A125" s="24" t="s">
        <v>159</v>
      </c>
      <c r="B125" s="20" t="s">
        <v>198</v>
      </c>
      <c r="C125" s="21" t="s">
        <v>160</v>
      </c>
      <c r="D125" s="167">
        <v>0</v>
      </c>
      <c r="E125" s="126">
        <v>5159393</v>
      </c>
      <c r="F125" s="108">
        <v>10393</v>
      </c>
      <c r="G125" s="94">
        <v>5169786</v>
      </c>
      <c r="H125" s="94">
        <v>0</v>
      </c>
      <c r="I125" s="94">
        <v>0</v>
      </c>
      <c r="J125" s="94">
        <v>0</v>
      </c>
      <c r="K125" s="23"/>
      <c r="L125" s="96">
        <v>7991531</v>
      </c>
      <c r="M125" s="96">
        <v>31944</v>
      </c>
      <c r="N125" s="22">
        <v>461779.4363690507</v>
      </c>
      <c r="O125" s="22">
        <v>22671.151868809258</v>
      </c>
      <c r="P125" s="22">
        <v>380664.10864851932</v>
      </c>
      <c r="Q125" s="74">
        <v>4032.7673906145437</v>
      </c>
    </row>
    <row r="126" spans="1:17" s="1" customFormat="1" ht="15" customHeight="1" x14ac:dyDescent="0.2">
      <c r="A126" s="24" t="s">
        <v>161</v>
      </c>
      <c r="B126" s="20" t="s">
        <v>199</v>
      </c>
      <c r="C126" s="21" t="s">
        <v>162</v>
      </c>
      <c r="D126" s="167">
        <v>0</v>
      </c>
      <c r="E126" s="126">
        <v>2311376</v>
      </c>
      <c r="F126" s="108">
        <v>4147</v>
      </c>
      <c r="G126" s="94">
        <v>2315523</v>
      </c>
      <c r="H126" s="94">
        <v>0</v>
      </c>
      <c r="I126" s="94">
        <v>0</v>
      </c>
      <c r="J126" s="94">
        <v>0</v>
      </c>
      <c r="K126" s="23"/>
      <c r="L126" s="96">
        <v>4470921</v>
      </c>
      <c r="M126" s="96">
        <v>16629</v>
      </c>
      <c r="N126" s="22">
        <v>175235.47780898726</v>
      </c>
      <c r="O126" s="22">
        <v>57063.476346099967</v>
      </c>
      <c r="P126" s="22">
        <v>193661.99023875804</v>
      </c>
      <c r="Q126" s="74">
        <v>0</v>
      </c>
    </row>
    <row r="127" spans="1:17" s="1" customFormat="1" ht="15" customHeight="1" x14ac:dyDescent="0.2">
      <c r="A127" s="14" t="s">
        <v>163</v>
      </c>
      <c r="B127" s="15" t="s">
        <v>200</v>
      </c>
      <c r="C127" s="16" t="s">
        <v>164</v>
      </c>
      <c r="D127" s="167">
        <v>0</v>
      </c>
      <c r="E127" s="126">
        <v>3082706</v>
      </c>
      <c r="F127" s="108">
        <v>5740</v>
      </c>
      <c r="G127" s="106">
        <v>3088446</v>
      </c>
      <c r="H127" s="106">
        <v>0</v>
      </c>
      <c r="I127" s="106">
        <v>0</v>
      </c>
      <c r="J127" s="106">
        <v>0</v>
      </c>
      <c r="K127" s="18"/>
      <c r="L127" s="95">
        <v>5095933</v>
      </c>
      <c r="M127" s="95">
        <v>19439</v>
      </c>
      <c r="N127" s="17">
        <v>227702.71923686872</v>
      </c>
      <c r="O127" s="17">
        <v>26654.446789535705</v>
      </c>
      <c r="P127" s="17">
        <v>322296.38405992382</v>
      </c>
      <c r="Q127" s="17">
        <v>0</v>
      </c>
    </row>
    <row r="128" spans="1:17" s="1" customFormat="1" ht="15" customHeight="1" x14ac:dyDescent="0.2">
      <c r="A128" s="24" t="s">
        <v>165</v>
      </c>
      <c r="B128" s="20" t="s">
        <v>201</v>
      </c>
      <c r="C128" s="21" t="s">
        <v>166</v>
      </c>
      <c r="D128" s="167">
        <v>0</v>
      </c>
      <c r="E128" s="97">
        <v>3281873</v>
      </c>
      <c r="F128" s="107">
        <v>7640</v>
      </c>
      <c r="G128" s="94">
        <v>3289513</v>
      </c>
      <c r="H128" s="94">
        <v>0</v>
      </c>
      <c r="I128" s="94">
        <v>0</v>
      </c>
      <c r="J128" s="94">
        <v>0</v>
      </c>
      <c r="K128" s="23"/>
      <c r="L128" s="96">
        <v>6623941</v>
      </c>
      <c r="M128" s="96">
        <v>24141</v>
      </c>
      <c r="N128" s="22">
        <v>288816.60338449292</v>
      </c>
      <c r="O128" s="22">
        <v>24924.237902086657</v>
      </c>
      <c r="P128" s="22">
        <v>267976.06170169299</v>
      </c>
      <c r="Q128" s="74">
        <v>0</v>
      </c>
    </row>
    <row r="129" spans="1:18" s="1" customFormat="1" ht="15" customHeight="1" x14ac:dyDescent="0.2">
      <c r="A129" s="78" t="s">
        <v>174</v>
      </c>
      <c r="B129" s="79" t="s">
        <v>202</v>
      </c>
      <c r="C129" s="80" t="s">
        <v>176</v>
      </c>
      <c r="D129" s="167">
        <v>0</v>
      </c>
      <c r="E129" s="126">
        <v>691227</v>
      </c>
      <c r="F129" s="108">
        <v>938</v>
      </c>
      <c r="G129" s="108">
        <v>692165</v>
      </c>
      <c r="H129" s="108">
        <v>0</v>
      </c>
      <c r="I129" s="108">
        <v>0</v>
      </c>
      <c r="J129" s="108">
        <v>0</v>
      </c>
      <c r="K129" s="81"/>
      <c r="L129" s="126">
        <v>910079</v>
      </c>
      <c r="M129" s="126">
        <v>3886</v>
      </c>
      <c r="N129" s="58">
        <v>46073.209030090271</v>
      </c>
      <c r="O129" s="58">
        <v>0</v>
      </c>
      <c r="P129" s="58">
        <v>37206.519615415789</v>
      </c>
      <c r="Q129" s="58">
        <v>0</v>
      </c>
    </row>
    <row r="130" spans="1:18" s="1" customFormat="1" ht="15" customHeight="1" x14ac:dyDescent="0.2">
      <c r="A130" s="78" t="s">
        <v>175</v>
      </c>
      <c r="B130" s="79" t="s">
        <v>203</v>
      </c>
      <c r="C130" s="80" t="s">
        <v>177</v>
      </c>
      <c r="D130" s="167">
        <v>0</v>
      </c>
      <c r="E130" s="126">
        <v>2101547</v>
      </c>
      <c r="F130" s="108">
        <v>1012</v>
      </c>
      <c r="G130" s="108">
        <v>2102559</v>
      </c>
      <c r="H130" s="108">
        <v>0</v>
      </c>
      <c r="I130" s="108">
        <v>0</v>
      </c>
      <c r="J130" s="108">
        <v>0</v>
      </c>
      <c r="K130" s="81"/>
      <c r="L130" s="126">
        <v>1918196</v>
      </c>
      <c r="M130" s="126">
        <v>9691</v>
      </c>
      <c r="N130" s="58">
        <v>66212.546102458873</v>
      </c>
      <c r="O130" s="58">
        <v>0</v>
      </c>
      <c r="P130" s="58">
        <v>604024.05637927179</v>
      </c>
      <c r="Q130" s="58">
        <v>0</v>
      </c>
    </row>
    <row r="131" spans="1:18" s="1" customFormat="1" ht="15" customHeight="1" x14ac:dyDescent="0.2">
      <c r="A131" s="109" t="s">
        <v>220</v>
      </c>
      <c r="B131" s="110" t="s">
        <v>228</v>
      </c>
      <c r="C131" s="111" t="s">
        <v>221</v>
      </c>
      <c r="D131" s="171">
        <v>0</v>
      </c>
      <c r="E131" s="126">
        <v>1492694</v>
      </c>
      <c r="F131" s="108">
        <v>1222</v>
      </c>
      <c r="G131" s="108">
        <v>1493916</v>
      </c>
      <c r="H131" s="108">
        <v>0</v>
      </c>
      <c r="I131" s="108">
        <v>0</v>
      </c>
      <c r="J131" s="108">
        <v>0</v>
      </c>
      <c r="K131" s="81"/>
      <c r="L131" s="126">
        <v>2493914</v>
      </c>
      <c r="M131" s="126">
        <v>9650</v>
      </c>
      <c r="N131" s="58">
        <v>48668.799812200261</v>
      </c>
      <c r="O131" s="58">
        <v>0</v>
      </c>
      <c r="P131" s="58">
        <v>45224.83491419912</v>
      </c>
      <c r="Q131" s="58">
        <v>0</v>
      </c>
    </row>
    <row r="132" spans="1:18" s="1" customFormat="1" ht="15" customHeight="1" x14ac:dyDescent="0.2">
      <c r="A132" s="112" t="s">
        <v>222</v>
      </c>
      <c r="B132" s="113" t="s">
        <v>229</v>
      </c>
      <c r="C132" s="114" t="s">
        <v>223</v>
      </c>
      <c r="D132" s="172">
        <v>0</v>
      </c>
      <c r="E132" s="126">
        <v>3261737</v>
      </c>
      <c r="F132" s="108">
        <v>7258</v>
      </c>
      <c r="G132" s="108">
        <v>3268995</v>
      </c>
      <c r="H132" s="108">
        <v>0</v>
      </c>
      <c r="I132" s="108">
        <v>0</v>
      </c>
      <c r="J132" s="108">
        <v>0</v>
      </c>
      <c r="K132" s="81"/>
      <c r="L132" s="126">
        <v>6705463</v>
      </c>
      <c r="M132" s="126">
        <v>24248</v>
      </c>
      <c r="N132" s="58">
        <v>286051.13692113949</v>
      </c>
      <c r="O132" s="58">
        <v>24075.909069406123</v>
      </c>
      <c r="P132" s="58">
        <v>218641.95415143197</v>
      </c>
      <c r="Q132" s="58">
        <v>1239.3973804027164</v>
      </c>
    </row>
    <row r="133" spans="1:18" s="1" customFormat="1" ht="15" customHeight="1" x14ac:dyDescent="0.2">
      <c r="A133" s="115" t="s">
        <v>224</v>
      </c>
      <c r="B133" s="116" t="s">
        <v>230</v>
      </c>
      <c r="C133" s="117" t="s">
        <v>225</v>
      </c>
      <c r="D133" s="172">
        <v>0</v>
      </c>
      <c r="E133" s="126">
        <v>965084</v>
      </c>
      <c r="F133" s="108">
        <v>358</v>
      </c>
      <c r="G133" s="108">
        <v>965442</v>
      </c>
      <c r="H133" s="108">
        <v>0</v>
      </c>
      <c r="I133" s="108">
        <v>0</v>
      </c>
      <c r="J133" s="108">
        <v>0</v>
      </c>
      <c r="K133" s="81"/>
      <c r="L133" s="126">
        <v>919296</v>
      </c>
      <c r="M133" s="126">
        <v>4516</v>
      </c>
      <c r="N133" s="58">
        <v>24147.930777404727</v>
      </c>
      <c r="O133" s="58">
        <v>0</v>
      </c>
      <c r="P133" s="58">
        <v>140593.78499748139</v>
      </c>
      <c r="Q133" s="58">
        <v>0</v>
      </c>
    </row>
    <row r="134" spans="1:18" s="1" customFormat="1" ht="15" customHeight="1" x14ac:dyDescent="0.2">
      <c r="A134" s="133" t="s">
        <v>238</v>
      </c>
      <c r="B134" s="134" t="s">
        <v>239</v>
      </c>
      <c r="C134" s="135" t="s">
        <v>233</v>
      </c>
      <c r="D134" s="172">
        <v>0</v>
      </c>
      <c r="E134" s="126">
        <v>887403</v>
      </c>
      <c r="F134" s="108">
        <v>804</v>
      </c>
      <c r="G134" s="108">
        <v>888207</v>
      </c>
      <c r="H134" s="108">
        <v>0</v>
      </c>
      <c r="I134" s="108">
        <v>0</v>
      </c>
      <c r="J134" s="108">
        <v>0</v>
      </c>
      <c r="K134" s="81"/>
      <c r="L134" s="126">
        <v>574448</v>
      </c>
      <c r="M134" s="126">
        <v>3436</v>
      </c>
      <c r="N134" s="58">
        <v>42089.085300118342</v>
      </c>
      <c r="O134" s="58">
        <v>0</v>
      </c>
      <c r="P134" s="58">
        <v>358713.79517146311</v>
      </c>
      <c r="Q134" s="58">
        <v>1434.8551806858529</v>
      </c>
    </row>
    <row r="135" spans="1:18" s="1" customFormat="1" ht="15" customHeight="1" x14ac:dyDescent="0.2">
      <c r="A135" s="133" t="s">
        <v>236</v>
      </c>
      <c r="B135" s="134"/>
      <c r="C135" s="135" t="s">
        <v>234</v>
      </c>
      <c r="D135" s="172">
        <v>0</v>
      </c>
      <c r="E135" s="126">
        <v>6188632</v>
      </c>
      <c r="F135" s="108">
        <v>3980</v>
      </c>
      <c r="G135" s="108">
        <v>6192612</v>
      </c>
      <c r="H135" s="108">
        <v>0</v>
      </c>
      <c r="I135" s="108">
        <v>0</v>
      </c>
      <c r="J135" s="108">
        <v>0</v>
      </c>
      <c r="K135" s="81"/>
      <c r="L135" s="126">
        <v>5044297</v>
      </c>
      <c r="M135" s="126">
        <v>27454</v>
      </c>
      <c r="N135" s="58">
        <v>322065.45398544607</v>
      </c>
      <c r="O135" s="58">
        <v>12351.942127282733</v>
      </c>
      <c r="P135" s="58">
        <v>377420.45388919464</v>
      </c>
      <c r="Q135" s="58">
        <v>27448.760282850522</v>
      </c>
    </row>
    <row r="136" spans="1:18" s="1" customFormat="1" ht="15" customHeight="1" x14ac:dyDescent="0.2">
      <c r="A136" s="136" t="s">
        <v>237</v>
      </c>
      <c r="B136" s="134"/>
      <c r="C136" s="135" t="s">
        <v>235</v>
      </c>
      <c r="D136" s="172">
        <v>0</v>
      </c>
      <c r="E136" s="126">
        <v>2383066</v>
      </c>
      <c r="F136" s="108">
        <v>0</v>
      </c>
      <c r="G136" s="108">
        <v>2383066</v>
      </c>
      <c r="H136" s="108">
        <v>0</v>
      </c>
      <c r="I136" s="108">
        <v>0</v>
      </c>
      <c r="J136" s="108">
        <v>0</v>
      </c>
      <c r="K136" s="81"/>
      <c r="L136" s="126">
        <v>3163815</v>
      </c>
      <c r="M136" s="126">
        <v>13670</v>
      </c>
      <c r="N136" s="58">
        <v>102369.34317895555</v>
      </c>
      <c r="O136" s="58">
        <v>1240.8405233812791</v>
      </c>
      <c r="P136" s="58">
        <v>91339.649637788592</v>
      </c>
      <c r="Q136" s="58">
        <v>0</v>
      </c>
    </row>
    <row r="137" spans="1:18" s="1" customFormat="1" ht="15" customHeight="1" thickBot="1" x14ac:dyDescent="0.25">
      <c r="A137" s="41"/>
      <c r="B137" s="42"/>
      <c r="C137" s="43" t="s">
        <v>167</v>
      </c>
      <c r="D137" s="144"/>
      <c r="E137" s="84">
        <f>SUM(E98:E136)</f>
        <v>162430352.07551527</v>
      </c>
      <c r="F137" s="84">
        <f t="shared" ref="F137" si="2">SUM(F98:F136)</f>
        <v>185683</v>
      </c>
      <c r="G137" s="84">
        <f t="shared" ref="G137" si="3">SUM(G98:G136)</f>
        <v>162616035.07551527</v>
      </c>
      <c r="H137" s="84"/>
      <c r="I137" s="84"/>
      <c r="J137" s="84"/>
      <c r="K137" s="84"/>
      <c r="L137" s="84">
        <f>SUM(L98:L136)</f>
        <v>224450428</v>
      </c>
      <c r="M137" s="84">
        <f t="shared" ref="M137" si="4">SUM(M98:M136)</f>
        <v>932475</v>
      </c>
      <c r="N137" s="84">
        <f t="shared" ref="N137" si="5">SUM(N98:N136)</f>
        <v>10948236.062203983</v>
      </c>
      <c r="O137" s="84">
        <f t="shared" ref="O137" si="6">SUM(O98:O136)</f>
        <v>1705088.4076266729</v>
      </c>
      <c r="P137" s="84">
        <f t="shared" ref="P137" si="7">SUM(P98:P136)</f>
        <v>12362778.530196672</v>
      </c>
      <c r="Q137" s="84">
        <f t="shared" ref="Q137" si="8">SUM(Q98:Q136)</f>
        <v>822372.94941528374</v>
      </c>
      <c r="R137" s="45"/>
    </row>
    <row r="138" spans="1:18" s="45" customFormat="1" ht="28.5" customHeight="1" thickTop="1" x14ac:dyDescent="0.2">
      <c r="A138" s="46"/>
      <c r="B138" s="47"/>
      <c r="C138" s="63"/>
      <c r="D138" s="63"/>
      <c r="E138" s="75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</row>
    <row r="139" spans="1:18" s="45" customFormat="1" ht="33" x14ac:dyDescent="0.2">
      <c r="A139" s="91"/>
      <c r="B139" s="92"/>
      <c r="C139" s="93"/>
      <c r="D139" s="93"/>
      <c r="E139" s="89"/>
      <c r="F139" s="90"/>
      <c r="G139" s="132" t="s">
        <v>232</v>
      </c>
      <c r="H139" s="153"/>
      <c r="I139" s="153"/>
      <c r="J139" s="153"/>
      <c r="K139" s="90"/>
      <c r="L139" s="11" t="s">
        <v>216</v>
      </c>
      <c r="M139" s="90"/>
      <c r="N139" s="90"/>
      <c r="O139" s="90"/>
      <c r="P139" s="90"/>
      <c r="Q139" s="90"/>
    </row>
    <row r="140" spans="1:18" s="1" customFormat="1" ht="15" customHeight="1" x14ac:dyDescent="0.2">
      <c r="A140" s="14">
        <v>396211</v>
      </c>
      <c r="B140" s="15">
        <v>396</v>
      </c>
      <c r="C140" s="16" t="s">
        <v>168</v>
      </c>
      <c r="D140" s="169">
        <v>0</v>
      </c>
      <c r="E140" s="95">
        <v>6082915</v>
      </c>
      <c r="F140" s="95">
        <v>11504</v>
      </c>
      <c r="G140" s="95">
        <v>6094419</v>
      </c>
      <c r="H140" s="95">
        <v>0</v>
      </c>
      <c r="I140" s="95">
        <v>0</v>
      </c>
      <c r="J140" s="95">
        <v>0</v>
      </c>
      <c r="K140" s="18"/>
      <c r="L140" s="95">
        <v>7199106</v>
      </c>
      <c r="M140" s="33">
        <v>265873</v>
      </c>
      <c r="N140" s="17">
        <v>553788.04832805251</v>
      </c>
      <c r="O140" s="17">
        <v>18330.781305464578</v>
      </c>
      <c r="P140" s="17">
        <v>278095.18647179165</v>
      </c>
      <c r="Q140" s="17">
        <v>0</v>
      </c>
    </row>
    <row r="141" spans="1:18" s="1" customFormat="1" ht="15" customHeight="1" x14ac:dyDescent="0.2">
      <c r="A141" s="118" t="s">
        <v>226</v>
      </c>
      <c r="B141" s="119"/>
      <c r="C141" s="120" t="s">
        <v>227</v>
      </c>
      <c r="D141" s="182">
        <v>0</v>
      </c>
      <c r="E141" s="130">
        <v>1918565</v>
      </c>
      <c r="F141" s="96">
        <v>3345</v>
      </c>
      <c r="G141" s="96">
        <v>1921910</v>
      </c>
      <c r="H141" s="148">
        <v>0</v>
      </c>
      <c r="I141" s="148">
        <v>0</v>
      </c>
      <c r="J141" s="148">
        <v>0</v>
      </c>
      <c r="K141" s="23"/>
      <c r="L141" s="95">
        <v>3508095</v>
      </c>
      <c r="M141" s="65">
        <v>108595</v>
      </c>
      <c r="N141" s="22">
        <v>131789.25478282219</v>
      </c>
      <c r="O141" s="22">
        <v>0</v>
      </c>
      <c r="P141" s="22">
        <v>99151.790432217327</v>
      </c>
      <c r="Q141" s="74">
        <v>0</v>
      </c>
    </row>
    <row r="142" spans="1:18" s="1" customFormat="1" ht="15" customHeight="1" x14ac:dyDescent="0.2">
      <c r="A142" s="24" t="s">
        <v>169</v>
      </c>
      <c r="B142" s="20" t="s">
        <v>169</v>
      </c>
      <c r="C142" s="21" t="s">
        <v>170</v>
      </c>
      <c r="D142" s="170">
        <v>0</v>
      </c>
      <c r="E142" s="130">
        <v>936367</v>
      </c>
      <c r="F142" s="96">
        <v>1888</v>
      </c>
      <c r="G142" s="96">
        <v>938255</v>
      </c>
      <c r="H142" s="148">
        <v>0</v>
      </c>
      <c r="I142" s="148">
        <v>0</v>
      </c>
      <c r="J142" s="148">
        <v>0</v>
      </c>
      <c r="K142" s="23"/>
      <c r="L142" s="95">
        <v>1564619</v>
      </c>
      <c r="M142" s="64">
        <v>48328</v>
      </c>
      <c r="N142" s="22">
        <v>71347.975865183049</v>
      </c>
      <c r="O142" s="22">
        <v>0</v>
      </c>
      <c r="P142" s="22">
        <v>89856.310079196948</v>
      </c>
      <c r="Q142" s="74">
        <v>0</v>
      </c>
    </row>
    <row r="143" spans="1:18" s="1" customFormat="1" ht="15" customHeight="1" x14ac:dyDescent="0.2">
      <c r="A143" s="19" t="s">
        <v>171</v>
      </c>
      <c r="B143" s="20" t="s">
        <v>171</v>
      </c>
      <c r="C143" s="21" t="s">
        <v>172</v>
      </c>
      <c r="D143" s="170">
        <v>0</v>
      </c>
      <c r="E143" s="130">
        <v>1097874</v>
      </c>
      <c r="F143" s="96">
        <v>1827</v>
      </c>
      <c r="G143" s="96">
        <v>1099701</v>
      </c>
      <c r="H143" s="148">
        <v>0</v>
      </c>
      <c r="I143" s="148">
        <v>0</v>
      </c>
      <c r="J143" s="148">
        <v>0</v>
      </c>
      <c r="K143" s="23"/>
      <c r="L143" s="95">
        <v>1788740</v>
      </c>
      <c r="M143" s="64">
        <v>55250</v>
      </c>
      <c r="N143" s="22">
        <v>71802.421571330706</v>
      </c>
      <c r="O143" s="22">
        <v>0</v>
      </c>
      <c r="P143" s="22">
        <v>68166.855922149407</v>
      </c>
      <c r="Q143" s="74">
        <v>0</v>
      </c>
    </row>
    <row r="144" spans="1:18" s="1" customFormat="1" ht="15" customHeight="1" thickBot="1" x14ac:dyDescent="0.25">
      <c r="A144" s="41"/>
      <c r="B144" s="42"/>
      <c r="C144" s="43" t="s">
        <v>173</v>
      </c>
      <c r="D144" s="144"/>
      <c r="E144" s="84">
        <f>SUM(E140:E143)</f>
        <v>10035721</v>
      </c>
      <c r="F144" s="84">
        <f>SUM(F140:F143)</f>
        <v>18564</v>
      </c>
      <c r="G144" s="84">
        <f t="shared" ref="G144" si="9">SUM(G140:G143)</f>
        <v>10054285</v>
      </c>
      <c r="H144" s="84"/>
      <c r="I144" s="84"/>
      <c r="J144" s="84"/>
      <c r="K144" s="84"/>
      <c r="L144" s="84">
        <f>SUM(L140:L143)</f>
        <v>14060560</v>
      </c>
      <c r="M144" s="84">
        <f t="shared" ref="M144:Q144" si="10">SUM(M140:M143)</f>
        <v>478046</v>
      </c>
      <c r="N144" s="84">
        <f t="shared" si="10"/>
        <v>828727.70054738852</v>
      </c>
      <c r="O144" s="84">
        <f t="shared" si="10"/>
        <v>18330.781305464578</v>
      </c>
      <c r="P144" s="84">
        <f t="shared" si="10"/>
        <v>535270.14290535531</v>
      </c>
      <c r="Q144" s="84">
        <f t="shared" si="10"/>
        <v>0</v>
      </c>
    </row>
    <row r="145" spans="1:17" s="1" customFormat="1" ht="15" customHeight="1" thickTop="1" x14ac:dyDescent="0.2">
      <c r="A145" s="66"/>
      <c r="B145" s="67"/>
      <c r="C145" s="68"/>
      <c r="D145" s="68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</row>
  </sheetData>
  <mergeCells count="1">
    <mergeCell ref="A1:C3"/>
  </mergeCells>
  <printOptions horizontalCentered="1"/>
  <pageMargins left="0.25" right="0.25" top="0.25" bottom="0.25" header="0.3" footer="0.3"/>
  <pageSetup scale="45" firstPageNumber="35" fitToHeight="0" orientation="landscape" r:id="rId1"/>
  <headerFooter alignWithMargins="0">
    <oddFooter>&amp;R&amp;P</oddFooter>
  </headerFooter>
  <rowBreaks count="1" manualBreakCount="1">
    <brk id="77" max="5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BL pmts vs AC pmts publish</vt:lpstr>
      <vt:lpstr>'BL pmts vs AC pmts publish'!Print_Area</vt:lpstr>
      <vt:lpstr>'BL pmts vs AC pmts publish'!Print_Titles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Scioneaux</dc:creator>
  <cp:lastModifiedBy>Jameka Henderson</cp:lastModifiedBy>
  <cp:lastPrinted>2022-10-04T03:53:16Z</cp:lastPrinted>
  <dcterms:created xsi:type="dcterms:W3CDTF">2022-10-04T03:33:44Z</dcterms:created>
  <dcterms:modified xsi:type="dcterms:W3CDTF">2025-08-28T19:35:48Z</dcterms:modified>
</cp:coreProperties>
</file>