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J:\mf\EFS\AFR\Districts\AFR 2025-2026\To Edlink Ops\"/>
    </mc:Choice>
  </mc:AlternateContent>
  <xr:revisionPtr revIDLastSave="0" documentId="13_ncr:1_{1E87AC65-D9C6-4AA7-B871-DFBCEE3DC7B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BL pmts vs AC pmts publish" sheetId="1" r:id="rId1"/>
  </sheets>
  <definedNames>
    <definedName name="_1_2004_2005_AFR_4_Ad_Valorem_Taxes" localSheetId="0">#REF!</definedName>
    <definedName name="_1_2004_2005_AFR_4_Ad_Valorem_Taxes">#REF!</definedName>
    <definedName name="_2004_2005_AFR_4_Ad_Valorem_Taxes" localSheetId="0">#REF!</definedName>
    <definedName name="_2004_2005_AFR_4_Ad_Valorem_Taxes">#REF!</definedName>
    <definedName name="fsyr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fsyr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Import_Elem_Secondary_ByLEA" localSheetId="0">#REF!</definedName>
    <definedName name="Import_Elem_Secondary_ByLEA">#REF!</definedName>
    <definedName name="Import_K_12_ByLEA" localSheetId="0">#REF!</definedName>
    <definedName name="Import_K_12_ByLEA">#REF!</definedName>
    <definedName name="Import_MFP_and_Other_Funded_ByLEA" localSheetId="0">#REF!</definedName>
    <definedName name="Import_MFP_and_Other_Funded_ByLEA">#REF!</definedName>
    <definedName name="Import_Total_Reported_ByLEA" localSheetId="0">#REF!</definedName>
    <definedName name="Import_Total_Reported_ByLEA">#REF!</definedName>
    <definedName name="LOCAL_MYSQL_DATE_FORMAT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_xlnm.Print_Area" localSheetId="0">'BL pmts vs AC pmts publish'!$A$1:$Q$142</definedName>
    <definedName name="_xlnm.Print_Titles" localSheetId="0">'BL pmts vs AC pmts publish'!$A:$C,'BL pmts vs AC pmts publish'!$1:$3</definedName>
    <definedName name="tbl_001_Base_Matrix___Summary_Reported_Personnel_Salaries" localSheetId="0">#REF!</definedName>
    <definedName name="tbl_001_Base_Matrix___Summary_Reported_Personnel_Salaries">#REF!</definedName>
    <definedName name="tblInvoice_II" localSheetId="0">#REF!</definedName>
    <definedName name="tblInvoice_II">#REF!</definedName>
    <definedName name="Z_DF43B8DA_68E8_4080_9138_D41A38219876_.wvu.Cols" localSheetId="0" hidden="1">'BL pmts vs AC pmts publish'!$B:$B</definedName>
    <definedName name="Z_DF43B8DA_68E8_4080_9138_D41A38219876_.wvu.PrintArea" localSheetId="0" hidden="1">'BL pmts vs AC pmts publish'!$A$1:$Q$142</definedName>
    <definedName name="Z_DF43B8DA_68E8_4080_9138_D41A38219876_.wvu.PrintTitles" localSheetId="0" hidden="1">'BL pmts vs AC pmts publish'!$A:$C,'BL pmts vs AC pmts publish'!$1:$3</definedName>
    <definedName name="Z_DF43B8DA_68E8_4080_9138_D41A38219876_.wvu.Rows" localSheetId="0" hidden="1">'BL pmts vs AC pmts publish'!$5:$5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6" i="1" l="1"/>
  <c r="M134" i="1" l="1"/>
  <c r="Q141" i="1" l="1"/>
  <c r="H76" i="1"/>
  <c r="E76" i="1" l="1"/>
  <c r="L134" i="1" l="1"/>
  <c r="G134" i="1"/>
  <c r="H134" i="1"/>
  <c r="I134" i="1"/>
  <c r="J134" i="1"/>
  <c r="Q134" i="1" l="1"/>
  <c r="P134" i="1"/>
  <c r="O134" i="1"/>
  <c r="N134" i="1"/>
  <c r="H85" i="1" l="1"/>
  <c r="J85" i="1"/>
  <c r="J76" i="1"/>
  <c r="D76" i="1" l="1"/>
  <c r="I76" i="1" l="1"/>
  <c r="N76" i="1" l="1"/>
  <c r="O76" i="1"/>
  <c r="P76" i="1"/>
  <c r="Q76" i="1"/>
  <c r="F76" i="1" l="1"/>
  <c r="P141" i="1"/>
  <c r="O141" i="1"/>
  <c r="N141" i="1"/>
  <c r="F85" i="1" l="1"/>
  <c r="F141" i="1" l="1"/>
  <c r="Q95" i="1"/>
  <c r="P95" i="1"/>
  <c r="O95" i="1"/>
  <c r="N95" i="1"/>
  <c r="L95" i="1"/>
  <c r="K95" i="1"/>
  <c r="F95" i="1"/>
  <c r="Q85" i="1"/>
  <c r="P85" i="1"/>
  <c r="O85" i="1"/>
  <c r="N85" i="1"/>
  <c r="M85" i="1"/>
  <c r="E3" i="1"/>
  <c r="F3" i="1" s="1"/>
  <c r="G3" i="1" s="1"/>
  <c r="K3" i="1" s="1"/>
  <c r="L3" i="1" s="1"/>
  <c r="M3" i="1" s="1"/>
  <c r="N3" i="1" s="1"/>
  <c r="O3" i="1" s="1"/>
  <c r="P3" i="1" s="1"/>
  <c r="Q3" i="1" s="1"/>
  <c r="L85" i="1" l="1"/>
  <c r="M95" i="1" l="1"/>
  <c r="M141" i="1" l="1"/>
  <c r="L141" i="1" l="1"/>
  <c r="G95" i="1" l="1"/>
  <c r="G141" i="1" l="1"/>
  <c r="G85" i="1"/>
  <c r="E95" i="1"/>
  <c r="E141" i="1" l="1"/>
  <c r="E85" i="1"/>
  <c r="K76" i="1" l="1"/>
  <c r="E134" i="1"/>
  <c r="F134" i="1"/>
</calcChain>
</file>

<file path=xl/sharedStrings.xml><?xml version="1.0" encoding="utf-8"?>
<sst xmlns="http://schemas.openxmlformats.org/spreadsheetml/2006/main" count="250" uniqueCount="243">
  <si>
    <t>State Pub. School Fund MFP (KPC 4300)</t>
  </si>
  <si>
    <t>MFP School Lunch (KPC 4450)</t>
  </si>
  <si>
    <t>Total MFP Payments (KPC 4300 + KPC 4450)</t>
  </si>
  <si>
    <t>Local Rev
Representation
Due to Other
Public Schools
(KPC 51140)</t>
  </si>
  <si>
    <t>Local Revenue Representation Transfer from Other LEA (KPC 3350)</t>
  </si>
  <si>
    <t>Economically Disadvantaged</t>
  </si>
  <si>
    <t>Career &amp; Technical Units</t>
  </si>
  <si>
    <t>Students With Disabilities</t>
  </si>
  <si>
    <t>Gifted and Talented</t>
  </si>
  <si>
    <t>4300 + 4450</t>
  </si>
  <si>
    <t>ED</t>
  </si>
  <si>
    <t>CTE</t>
  </si>
  <si>
    <t>SWD</t>
  </si>
  <si>
    <t>GT</t>
  </si>
  <si>
    <t>Formula
Col 3 - Col 2</t>
  </si>
  <si>
    <t>School Lunch Match calculation</t>
  </si>
  <si>
    <t>June BL LEA Summary</t>
  </si>
  <si>
    <t>Weighted Student Funding</t>
  </si>
  <si>
    <t>Col 48, FY 21-22</t>
  </si>
  <si>
    <t>col 55+ Col 58</t>
  </si>
  <si>
    <t>Total State  
minus 
School Lunch</t>
  </si>
  <si>
    <t>Total LRR with MYA &amp; Audit Adj (Gross with Admin Fee)</t>
  </si>
  <si>
    <t>State Admin Fee to LDOE + Local Admin Fee to LDOE</t>
  </si>
  <si>
    <t>Acadia</t>
  </si>
  <si>
    <t>Allen</t>
  </si>
  <si>
    <t>Ascension</t>
  </si>
  <si>
    <t>Assumption</t>
  </si>
  <si>
    <t>Avoyelles</t>
  </si>
  <si>
    <t>Beauregard</t>
  </si>
  <si>
    <t>Bienville</t>
  </si>
  <si>
    <t>Bossier</t>
  </si>
  <si>
    <t>Caddo</t>
  </si>
  <si>
    <t>Calcasieu</t>
  </si>
  <si>
    <t>Caldwell</t>
  </si>
  <si>
    <t>Cameron</t>
  </si>
  <si>
    <t>Catahoula</t>
  </si>
  <si>
    <t>Claiborne</t>
  </si>
  <si>
    <t>Concordia</t>
  </si>
  <si>
    <t>DeSoto</t>
  </si>
  <si>
    <t>East Baton Rouge</t>
  </si>
  <si>
    <t>East Carroll</t>
  </si>
  <si>
    <t>East Feliciana</t>
  </si>
  <si>
    <t>Evangeline</t>
  </si>
  <si>
    <t>Franklin</t>
  </si>
  <si>
    <t>Grant</t>
  </si>
  <si>
    <t>Iberia</t>
  </si>
  <si>
    <t>Iberville</t>
  </si>
  <si>
    <t>Jackson</t>
  </si>
  <si>
    <t>Jefferson</t>
  </si>
  <si>
    <t>Jefferson Davis</t>
  </si>
  <si>
    <t>Lafayette</t>
  </si>
  <si>
    <t>Lafourche</t>
  </si>
  <si>
    <t>LaSalle</t>
  </si>
  <si>
    <t>Lincoln</t>
  </si>
  <si>
    <t>Livingston</t>
  </si>
  <si>
    <t>Madison</t>
  </si>
  <si>
    <t>Morehouse</t>
  </si>
  <si>
    <t>Natchitoches</t>
  </si>
  <si>
    <t>Orleans (036 Orleans Only)</t>
  </si>
  <si>
    <t>Ouachita</t>
  </si>
  <si>
    <t>Plaquemines</t>
  </si>
  <si>
    <t>Pointe Coupee</t>
  </si>
  <si>
    <t>Rapides</t>
  </si>
  <si>
    <t>Red River</t>
  </si>
  <si>
    <t>Richland</t>
  </si>
  <si>
    <t>Sabine</t>
  </si>
  <si>
    <t>St. Bernard</t>
  </si>
  <si>
    <t>St. Charles</t>
  </si>
  <si>
    <t>St. Helena</t>
  </si>
  <si>
    <t>St. James</t>
  </si>
  <si>
    <t>St. John the Baptist</t>
  </si>
  <si>
    <t>St. Landry</t>
  </si>
  <si>
    <t>St. Martin</t>
  </si>
  <si>
    <t>St. Mary</t>
  </si>
  <si>
    <t>St. Tammany</t>
  </si>
  <si>
    <t>Tangipahoa</t>
  </si>
  <si>
    <t>Tensas</t>
  </si>
  <si>
    <t>Terrebonne</t>
  </si>
  <si>
    <t>Union</t>
  </si>
  <si>
    <t>Vermilion</t>
  </si>
  <si>
    <t>Vernon</t>
  </si>
  <si>
    <t>Washington</t>
  </si>
  <si>
    <t>Webster</t>
  </si>
  <si>
    <t>West Baton Rouge</t>
  </si>
  <si>
    <t>West Carroll</t>
  </si>
  <si>
    <t>West Feliciana</t>
  </si>
  <si>
    <t>Winn</t>
  </si>
  <si>
    <t>City of Monroe</t>
  </si>
  <si>
    <t>City of Bogalusa</t>
  </si>
  <si>
    <t>Zachary Community</t>
  </si>
  <si>
    <t>City of Baker</t>
  </si>
  <si>
    <t>Central Community</t>
  </si>
  <si>
    <t>Total City/Parish</t>
  </si>
  <si>
    <t>LSU Lab School</t>
  </si>
  <si>
    <t>Southern Lab School</t>
  </si>
  <si>
    <t>LA School for Math, Science and the Arts</t>
  </si>
  <si>
    <t>New Orleans Center for Creative Arts</t>
  </si>
  <si>
    <t>3C1001</t>
  </si>
  <si>
    <t>3C1</t>
  </si>
  <si>
    <t>Thrive</t>
  </si>
  <si>
    <t>A02</t>
  </si>
  <si>
    <t>Office of Juvenile Justice</t>
  </si>
  <si>
    <t>Total Lab &amp; State Approved Schools</t>
  </si>
  <si>
    <t>New Vision Learning</t>
  </si>
  <si>
    <t>Glencoe Charter School</t>
  </si>
  <si>
    <t>International School of LA</t>
  </si>
  <si>
    <t>Avoyelles Public Charter School</t>
  </si>
  <si>
    <t>Delhi Charter School</t>
  </si>
  <si>
    <t>Belle Chasse Academy</t>
  </si>
  <si>
    <t>The MAX Charter School</t>
  </si>
  <si>
    <t>Total Legacy Type 2 Charter Schools</t>
  </si>
  <si>
    <t xml:space="preserve">D'Arbonne Woods </t>
  </si>
  <si>
    <t>Madison Prep</t>
  </si>
  <si>
    <t>University View Academy</t>
  </si>
  <si>
    <t xml:space="preserve">Lake Charles Charter Academy </t>
  </si>
  <si>
    <t xml:space="preserve">Lycee Francois de la Nouvelle Orleans </t>
  </si>
  <si>
    <t xml:space="preserve">New Orleans Military/Maritime Acdmy </t>
  </si>
  <si>
    <t>3C5001</t>
  </si>
  <si>
    <t xml:space="preserve">St. Landry Charter School </t>
  </si>
  <si>
    <t>W1A001</t>
  </si>
  <si>
    <t>JCFA - East</t>
  </si>
  <si>
    <t>W1B001</t>
  </si>
  <si>
    <t>Advantage Charter Academy</t>
  </si>
  <si>
    <t>W1D001</t>
  </si>
  <si>
    <t>JCFA - Lafayette</t>
  </si>
  <si>
    <t>W2B001</t>
  </si>
  <si>
    <t>Willow Charter Academy</t>
  </si>
  <si>
    <t>W33001</t>
  </si>
  <si>
    <t>Lincoln Prep School</t>
  </si>
  <si>
    <t>W3B001</t>
  </si>
  <si>
    <t>Iberville Charter Academy</t>
  </si>
  <si>
    <t>W4A001</t>
  </si>
  <si>
    <t xml:space="preserve">Delta Charter School </t>
  </si>
  <si>
    <t>W4B001</t>
  </si>
  <si>
    <t>Lake Charles College Prep</t>
  </si>
  <si>
    <t>W5B001</t>
  </si>
  <si>
    <t>Northeast Claiborne Charter</t>
  </si>
  <si>
    <t>W6B001</t>
  </si>
  <si>
    <t>Acadiana Renaissance</t>
  </si>
  <si>
    <t>W7A001</t>
  </si>
  <si>
    <t xml:space="preserve">Louisiana Key Academy </t>
  </si>
  <si>
    <t>W7B001</t>
  </si>
  <si>
    <t>Lafayette Renaissance</t>
  </si>
  <si>
    <t>W8A001</t>
  </si>
  <si>
    <t>Impact Charter</t>
  </si>
  <si>
    <t>WAG001</t>
  </si>
  <si>
    <t>Louisiana Virtual Charter Academy</t>
  </si>
  <si>
    <t>WAL001</t>
  </si>
  <si>
    <t xml:space="preserve">J. S. Clark Leadership Academy </t>
  </si>
  <si>
    <t>WAU001</t>
  </si>
  <si>
    <t>GEO Prep Academy</t>
  </si>
  <si>
    <t>WBQ001</t>
  </si>
  <si>
    <t>New Harmony High School</t>
  </si>
  <si>
    <t>WBR001</t>
  </si>
  <si>
    <t>Athlos Academy</t>
  </si>
  <si>
    <t>WBX001</t>
  </si>
  <si>
    <t xml:space="preserve">GEO Next Generation HS </t>
  </si>
  <si>
    <t>WJ5001</t>
  </si>
  <si>
    <t>Collegiate Academy (EBR)</t>
  </si>
  <si>
    <t>WZ8001</t>
  </si>
  <si>
    <t>GEO Prep Mid-City of Greater B. R.</t>
  </si>
  <si>
    <t>Total New Type 2 Charter Schools</t>
  </si>
  <si>
    <t>Linwood Public Charter (RSD Operated)</t>
  </si>
  <si>
    <t>WAO001</t>
  </si>
  <si>
    <t>Redesign Dalton Charter School</t>
  </si>
  <si>
    <t>WAP001</t>
  </si>
  <si>
    <t>Redesign Lanier Charter School</t>
  </si>
  <si>
    <t>Total RSD/Type 5 Charters</t>
  </si>
  <si>
    <t>WZN001</t>
  </si>
  <si>
    <t>WZO001</t>
  </si>
  <si>
    <t>GEO Prep Baker</t>
  </si>
  <si>
    <t>Louisiana Key Academy Northshore</t>
  </si>
  <si>
    <t>Special School District</t>
  </si>
  <si>
    <t>3C5</t>
  </si>
  <si>
    <t>W1A</t>
  </si>
  <si>
    <t>W1B</t>
  </si>
  <si>
    <t>W1D</t>
  </si>
  <si>
    <t>W2B</t>
  </si>
  <si>
    <t>W33</t>
  </si>
  <si>
    <t>W3B</t>
  </si>
  <si>
    <t>W4A</t>
  </si>
  <si>
    <t>W4B</t>
  </si>
  <si>
    <t>W5B</t>
  </si>
  <si>
    <t>W6B</t>
  </si>
  <si>
    <t>W7A</t>
  </si>
  <si>
    <t>W7B</t>
  </si>
  <si>
    <t>W8A</t>
  </si>
  <si>
    <t>WAG</t>
  </si>
  <si>
    <t>WAL</t>
  </si>
  <si>
    <t>WAU</t>
  </si>
  <si>
    <t>WBQ</t>
  </si>
  <si>
    <t>WBR</t>
  </si>
  <si>
    <t>WBX</t>
  </si>
  <si>
    <t>WJ5</t>
  </si>
  <si>
    <t>WZ8</t>
  </si>
  <si>
    <t>WZN</t>
  </si>
  <si>
    <t>WZO</t>
  </si>
  <si>
    <t>Dues and Fees (KPC 38765)  (Current)</t>
  </si>
  <si>
    <t>Column 6</t>
  </si>
  <si>
    <t>Column 10</t>
  </si>
  <si>
    <t>Column 14</t>
  </si>
  <si>
    <t>Column 18</t>
  </si>
  <si>
    <t>Col AB for Labs 5A1
Col O for State, Col K for OJJ</t>
  </si>
  <si>
    <t>For Legacy Only Calc Total MFP Cost Alloc AC in Col AC - Col Y #23 State Admin Fee to LDOE+AG#30A Level 4 Annual -AK #33 State Admin Fee Monthly Payment (June)</t>
  </si>
  <si>
    <t>Col AG in New T2 Summary</t>
  </si>
  <si>
    <t>Col P OJJ tab</t>
  </si>
  <si>
    <t>Col AP New Type 2 Summary</t>
  </si>
  <si>
    <t>Col AO RSD tab</t>
  </si>
  <si>
    <t>June FY23-24 BL LEA Summary</t>
  </si>
  <si>
    <t>FY2023-24 Total MFP Allocation - State Cost Allocations to Other Public Schools +/- Adjustments + Total Level 4 Funds - does not include reduction for CDF overpayment or loan repmt</t>
  </si>
  <si>
    <t>Col BJ for CP Table 2</t>
  </si>
  <si>
    <t>WZP001</t>
  </si>
  <si>
    <t>Discovery Ochsner BR</t>
  </si>
  <si>
    <t>WZQ001</t>
  </si>
  <si>
    <t>Kenilworth Middle</t>
  </si>
  <si>
    <t>WZT001</t>
  </si>
  <si>
    <t>LaKey Caddo</t>
  </si>
  <si>
    <t>WZV001</t>
  </si>
  <si>
    <t>Prescott Academy***
East Baton Rouge Parish</t>
  </si>
  <si>
    <t>WZP</t>
  </si>
  <si>
    <t>WZQ</t>
  </si>
  <si>
    <t>WZT</t>
  </si>
  <si>
    <t>Col AQ FY22-23</t>
  </si>
  <si>
    <t>Col AG in RSD Summary but need to add back the state admin fee from col P (if this adm fee is added back, it doesn't reconcile to AC pmts - mlb 8/16 24 - will remove)</t>
  </si>
  <si>
    <t>WZW001</t>
  </si>
  <si>
    <t>WZU001</t>
  </si>
  <si>
    <t>WZX001</t>
  </si>
  <si>
    <t>WZX</t>
  </si>
  <si>
    <t>Sheriff's Tax (Up to 1% Collections)</t>
  </si>
  <si>
    <t>PIP - Professional Improvement Program</t>
  </si>
  <si>
    <t>Nonpublic Textbooks</t>
  </si>
  <si>
    <t>Employer's Contribution to Teachers' Retirement</t>
  </si>
  <si>
    <t>3AP001</t>
  </si>
  <si>
    <t>3AP003</t>
  </si>
  <si>
    <t>WZW</t>
  </si>
  <si>
    <t>WZU</t>
  </si>
  <si>
    <t>WZZ001</t>
  </si>
  <si>
    <t>WZZ</t>
  </si>
  <si>
    <t xml:space="preserve">Academy of Collaborative Education </t>
  </si>
  <si>
    <t xml:space="preserve">Rebirth Blended Learning Academy </t>
  </si>
  <si>
    <t xml:space="preserve">Vermilion Charter </t>
  </si>
  <si>
    <t>Northshore Charter Academy (new)</t>
  </si>
  <si>
    <t>WZV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</si>
</sst>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164" formatCode="&quot;$&quot;#,##0"/>
    <numFmt numFmtId="165" formatCode="&quot;$&quot;#,##0;[Red]&quot;$&quot;#,##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8"/>
      <name val="Arial"/>
      <family val="2"/>
    </font>
    <font>
      <b/>
      <sz val="10"/>
      <name val="Arial"/>
      <family val="2"/>
    </font>
    <font>
      <b/>
      <sz val="10"/>
      <color indexed="20"/>
      <name val="Arial"/>
      <family val="2"/>
    </font>
    <font>
      <sz val="8"/>
      <name val="Arial"/>
      <family val="2"/>
    </font>
    <font>
      <sz val="8"/>
      <color indexed="20"/>
      <name val="Arial"/>
      <family val="2"/>
    </font>
    <font>
      <sz val="6"/>
      <color indexed="20"/>
      <name val="Arial"/>
      <family val="2"/>
    </font>
    <font>
      <b/>
      <sz val="12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3"/>
      </right>
      <top style="thin">
        <color auto="1"/>
      </top>
      <bottom style="thin">
        <color theme="0" tint="-0.249977111117893"/>
      </bottom>
      <diagonal/>
    </border>
    <border>
      <left/>
      <right/>
      <top style="thin">
        <color auto="1"/>
      </top>
      <bottom style="thin">
        <color theme="0" tint="-0.249977111117893"/>
      </bottom>
      <diagonal/>
    </border>
    <border>
      <left style="thin">
        <color indexed="63"/>
      </left>
      <right style="thin">
        <color auto="1"/>
      </right>
      <top style="thin">
        <color auto="1"/>
      </top>
      <bottom style="thin">
        <color theme="0" tint="-0.249977111117893"/>
      </bottom>
      <diagonal/>
    </border>
    <border>
      <left style="thin">
        <color auto="1"/>
      </left>
      <right/>
      <top style="thin">
        <color auto="1"/>
      </top>
      <bottom style="thin">
        <color theme="0" tint="-0.24997711111789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 tint="-0.249977111117893"/>
      </bottom>
      <diagonal/>
    </border>
    <border>
      <left style="thin">
        <color indexed="64"/>
      </left>
      <right style="thin">
        <color indexed="63"/>
      </right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 style="thin">
        <color indexed="63"/>
      </left>
      <right style="thin">
        <color auto="1"/>
      </right>
      <top/>
      <bottom style="thin">
        <color theme="0" tint="-0.249977111117893"/>
      </bottom>
      <diagonal/>
    </border>
    <border>
      <left style="thin">
        <color auto="1"/>
      </left>
      <right/>
      <top/>
      <bottom style="thin">
        <color theme="0" tint="-0.249977111117893"/>
      </bottom>
      <diagonal/>
    </border>
    <border>
      <left style="thin">
        <color auto="1"/>
      </left>
      <right style="thin">
        <color auto="1"/>
      </right>
      <top/>
      <bottom style="thin">
        <color theme="0" tint="-0.249977111117893"/>
      </bottom>
      <diagonal/>
    </border>
    <border>
      <left style="thin">
        <color auto="1"/>
      </left>
      <right style="thin">
        <color indexed="63"/>
      </right>
      <top/>
      <bottom style="thin">
        <color theme="0" tint="-0.249977111117893"/>
      </bottom>
      <diagonal/>
    </border>
    <border>
      <left style="thin">
        <color auto="1"/>
      </left>
      <right style="thin">
        <color indexed="63"/>
      </right>
      <top/>
      <bottom style="thin">
        <color auto="1"/>
      </bottom>
      <diagonal/>
    </border>
    <border>
      <left style="thin">
        <color indexed="63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indexed="64"/>
      </right>
      <top/>
      <bottom style="thin">
        <color theme="0" tint="-0.249977111117893"/>
      </bottom>
      <diagonal/>
    </border>
    <border>
      <left style="thin">
        <color auto="1"/>
      </left>
      <right style="thin">
        <color indexed="63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thin">
        <color indexed="63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thin">
        <color indexed="64"/>
      </bottom>
      <diagonal/>
    </border>
    <border>
      <left/>
      <right style="thin">
        <color indexed="64"/>
      </right>
      <top style="double">
        <color auto="1"/>
      </top>
      <bottom style="thin">
        <color indexed="64"/>
      </bottom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theme="0" tint="-0.24997711111789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theme="0" tint="-0.249977111117893"/>
      </bottom>
      <diagonal/>
    </border>
    <border>
      <left style="thin">
        <color indexed="63"/>
      </left>
      <right style="thin">
        <color indexed="63"/>
      </right>
      <top/>
      <bottom style="thin">
        <color theme="0" tint="-0.249977111117893"/>
      </bottom>
      <diagonal/>
    </border>
    <border>
      <left style="thin">
        <color indexed="63"/>
      </left>
      <right style="thin">
        <color indexed="63"/>
      </right>
      <top/>
      <bottom style="thin">
        <color indexed="64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theme="0" tint="-0.249977111117893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theme="0" tint="-0.249977111117893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249977111117893"/>
      </top>
      <bottom style="thin">
        <color indexed="64"/>
      </bottom>
      <diagonal/>
    </border>
    <border>
      <left style="thin">
        <color indexed="63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3"/>
      </right>
      <top/>
      <bottom/>
      <diagonal/>
    </border>
    <border>
      <left/>
      <right style="thin">
        <color indexed="63"/>
      </right>
      <top/>
      <bottom style="thin">
        <color theme="0" tint="-0.249977111117893"/>
      </bottom>
      <diagonal/>
    </border>
    <border>
      <left style="thin">
        <color indexed="64"/>
      </left>
      <right style="thin">
        <color indexed="63"/>
      </right>
      <top/>
      <bottom style="thin">
        <color indexed="64"/>
      </bottom>
      <diagonal/>
    </border>
    <border>
      <left/>
      <right style="thin">
        <color indexed="63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3"/>
      </left>
      <right/>
      <top/>
      <bottom/>
      <diagonal/>
    </border>
    <border>
      <left style="thin">
        <color indexed="64"/>
      </left>
      <right style="thin">
        <color indexed="63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thin">
        <color theme="0" tint="-0.249977111117893"/>
      </bottom>
      <diagonal/>
    </border>
    <border>
      <left/>
      <right style="thin">
        <color auto="1"/>
      </right>
      <top/>
      <bottom style="thin">
        <color theme="0" tint="-0.249977111117893"/>
      </bottom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82">
    <xf numFmtId="0" fontId="0" fillId="0" borderId="0" xfId="0"/>
    <xf numFmtId="0" fontId="1" fillId="0" borderId="0" xfId="2"/>
    <xf numFmtId="0" fontId="3" fillId="6" borderId="4" xfId="2" applyFont="1" applyFill="1" applyBorder="1" applyAlignment="1">
      <alignment horizontal="center" vertical="center" wrapText="1"/>
    </xf>
    <xf numFmtId="1" fontId="1" fillId="7" borderId="10" xfId="1" applyNumberFormat="1" applyFill="1" applyBorder="1" applyAlignment="1">
      <alignment horizontal="center"/>
    </xf>
    <xf numFmtId="1" fontId="1" fillId="7" borderId="11" xfId="1" applyNumberFormat="1" applyFill="1" applyBorder="1" applyAlignment="1">
      <alignment horizontal="center"/>
    </xf>
    <xf numFmtId="1" fontId="3" fillId="7" borderId="12" xfId="1" applyNumberFormat="1" applyFont="1" applyFill="1" applyBorder="1"/>
    <xf numFmtId="1" fontId="4" fillId="7" borderId="4" xfId="1" quotePrefix="1" applyNumberFormat="1" applyFont="1" applyFill="1" applyBorder="1" applyAlignment="1">
      <alignment horizontal="center"/>
    </xf>
    <xf numFmtId="1" fontId="5" fillId="7" borderId="1" xfId="1" applyNumberFormat="1" applyFont="1" applyFill="1" applyBorder="1" applyAlignment="1">
      <alignment horizontal="center"/>
    </xf>
    <xf numFmtId="1" fontId="5" fillId="7" borderId="2" xfId="1" applyNumberFormat="1" applyFont="1" applyFill="1" applyBorder="1" applyAlignment="1">
      <alignment horizontal="center"/>
    </xf>
    <xf numFmtId="1" fontId="5" fillId="7" borderId="3" xfId="1" applyNumberFormat="1" applyFont="1" applyFill="1" applyBorder="1"/>
    <xf numFmtId="1" fontId="6" fillId="7" borderId="4" xfId="0" quotePrefix="1" applyNumberFormat="1" applyFont="1" applyFill="1" applyBorder="1" applyAlignment="1">
      <alignment horizontal="center" vertical="center" wrapText="1"/>
    </xf>
    <xf numFmtId="0" fontId="5" fillId="0" borderId="0" xfId="1" applyFont="1"/>
    <xf numFmtId="1" fontId="6" fillId="7" borderId="13" xfId="2" quotePrefix="1" applyNumberFormat="1" applyFont="1" applyFill="1" applyBorder="1" applyAlignment="1">
      <alignment horizontal="center" vertical="center" wrapText="1"/>
    </xf>
    <xf numFmtId="0" fontId="1" fillId="0" borderId="14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6" xfId="1" applyBorder="1" applyAlignment="1">
      <alignment vertical="center"/>
    </xf>
    <xf numFmtId="6" fontId="1" fillId="0" borderId="18" xfId="1" applyNumberFormat="1" applyBorder="1" applyAlignment="1">
      <alignment vertical="center"/>
    </xf>
    <xf numFmtId="6" fontId="1" fillId="5" borderId="18" xfId="1" applyNumberFormat="1" applyFill="1" applyBorder="1" applyAlignment="1">
      <alignment vertical="center"/>
    </xf>
    <xf numFmtId="0" fontId="1" fillId="0" borderId="19" xfId="1" applyBorder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" fillId="0" borderId="21" xfId="1" applyBorder="1" applyAlignment="1">
      <alignment vertical="center"/>
    </xf>
    <xf numFmtId="6" fontId="1" fillId="0" borderId="23" xfId="1" applyNumberFormat="1" applyBorder="1" applyAlignment="1">
      <alignment vertical="center"/>
    </xf>
    <xf numFmtId="6" fontId="1" fillId="5" borderId="23" xfId="1" applyNumberFormat="1" applyFill="1" applyBorder="1" applyAlignment="1">
      <alignment vertical="center"/>
    </xf>
    <xf numFmtId="0" fontId="1" fillId="0" borderId="24" xfId="1" applyBorder="1" applyAlignment="1">
      <alignment horizontal="center" vertical="center"/>
    </xf>
    <xf numFmtId="6" fontId="1" fillId="5" borderId="22" xfId="1" applyNumberFormat="1" applyFill="1" applyBorder="1" applyAlignment="1">
      <alignment vertical="center"/>
    </xf>
    <xf numFmtId="0" fontId="1" fillId="0" borderId="25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26" xfId="1" applyBorder="1" applyAlignment="1">
      <alignment vertical="center"/>
    </xf>
    <xf numFmtId="6" fontId="1" fillId="0" borderId="27" xfId="1" applyNumberFormat="1" applyBorder="1" applyAlignment="1">
      <alignment vertical="center"/>
    </xf>
    <xf numFmtId="6" fontId="1" fillId="5" borderId="27" xfId="1" applyNumberFormat="1" applyFill="1" applyBorder="1" applyAlignment="1">
      <alignment vertical="center"/>
    </xf>
    <xf numFmtId="6" fontId="1" fillId="5" borderId="17" xfId="1" applyNumberFormat="1" applyFill="1" applyBorder="1" applyAlignment="1">
      <alignment vertical="center"/>
    </xf>
    <xf numFmtId="6" fontId="1" fillId="5" borderId="7" xfId="1" applyNumberFormat="1" applyFill="1" applyBorder="1" applyAlignment="1">
      <alignment vertical="center"/>
    </xf>
    <xf numFmtId="6" fontId="1" fillId="8" borderId="18" xfId="1" applyNumberFormat="1" applyFill="1" applyBorder="1" applyAlignment="1">
      <alignment vertical="center"/>
    </xf>
    <xf numFmtId="0" fontId="1" fillId="0" borderId="28" xfId="1" applyBorder="1" applyAlignment="1">
      <alignment horizontal="center" vertical="center"/>
    </xf>
    <xf numFmtId="3" fontId="1" fillId="0" borderId="28" xfId="1" applyNumberFormat="1" applyBorder="1" applyAlignment="1">
      <alignment horizontal="left" vertical="center"/>
    </xf>
    <xf numFmtId="6" fontId="1" fillId="5" borderId="28" xfId="1" applyNumberFormat="1" applyFill="1" applyBorder="1" applyAlignment="1">
      <alignment vertical="center"/>
    </xf>
    <xf numFmtId="0" fontId="1" fillId="0" borderId="23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3" fillId="0" borderId="30" xfId="1" applyFont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3" fillId="9" borderId="32" xfId="1" applyFont="1" applyFill="1" applyBorder="1" applyAlignment="1">
      <alignment horizontal="left" vertical="center"/>
    </xf>
    <xf numFmtId="0" fontId="3" fillId="0" borderId="0" xfId="1" applyFont="1"/>
    <xf numFmtId="0" fontId="1" fillId="10" borderId="35" xfId="1" applyFill="1" applyBorder="1" applyAlignment="1">
      <alignment horizontal="center" vertical="center"/>
    </xf>
    <xf numFmtId="0" fontId="1" fillId="10" borderId="36" xfId="1" applyFill="1" applyBorder="1" applyAlignment="1">
      <alignment horizontal="center" vertical="center"/>
    </xf>
    <xf numFmtId="0" fontId="3" fillId="10" borderId="37" xfId="1" applyFont="1" applyFill="1" applyBorder="1" applyAlignment="1">
      <alignment vertical="center"/>
    </xf>
    <xf numFmtId="6" fontId="1" fillId="10" borderId="37" xfId="1" applyNumberFormat="1" applyFill="1" applyBorder="1" applyAlignment="1">
      <alignment horizontal="left" vertical="center"/>
    </xf>
    <xf numFmtId="6" fontId="1" fillId="10" borderId="38" xfId="1" applyNumberFormat="1" applyFill="1" applyBorder="1" applyAlignment="1">
      <alignment horizontal="left" vertical="center"/>
    </xf>
    <xf numFmtId="6" fontId="1" fillId="10" borderId="0" xfId="1" applyNumberFormat="1" applyFill="1" applyAlignment="1">
      <alignment horizontal="left" vertical="center"/>
    </xf>
    <xf numFmtId="0" fontId="1" fillId="0" borderId="0" xfId="1"/>
    <xf numFmtId="6" fontId="1" fillId="0" borderId="3" xfId="1" applyNumberFormat="1" applyBorder="1" applyAlignment="1">
      <alignment vertical="center"/>
    </xf>
    <xf numFmtId="6" fontId="1" fillId="0" borderId="4" xfId="1" applyNumberFormat="1" applyBorder="1" applyAlignment="1">
      <alignment vertical="center"/>
    </xf>
    <xf numFmtId="6" fontId="1" fillId="0" borderId="6" xfId="1" applyNumberFormat="1" applyBorder="1" applyAlignment="1">
      <alignment vertical="center"/>
    </xf>
    <xf numFmtId="164" fontId="1" fillId="0" borderId="23" xfId="2" applyNumberFormat="1" applyBorder="1" applyAlignment="1">
      <alignment vertical="center"/>
    </xf>
    <xf numFmtId="164" fontId="1" fillId="0" borderId="27" xfId="2" applyNumberFormat="1" applyBorder="1" applyAlignment="1">
      <alignment vertical="center"/>
    </xf>
    <xf numFmtId="6" fontId="1" fillId="0" borderId="39" xfId="1" applyNumberFormat="1" applyBorder="1" applyAlignment="1">
      <alignment vertical="center"/>
    </xf>
    <xf numFmtId="0" fontId="1" fillId="3" borderId="35" xfId="1" applyFill="1" applyBorder="1" applyAlignment="1">
      <alignment horizontal="center" vertical="center"/>
    </xf>
    <xf numFmtId="0" fontId="1" fillId="3" borderId="36" xfId="1" applyFill="1" applyBorder="1" applyAlignment="1">
      <alignment horizontal="center" vertical="center"/>
    </xf>
    <xf numFmtId="0" fontId="3" fillId="3" borderId="37" xfId="1" applyFont="1" applyFill="1" applyBorder="1" applyAlignment="1">
      <alignment horizontal="left" vertical="center"/>
    </xf>
    <xf numFmtId="6" fontId="1" fillId="0" borderId="9" xfId="1" applyNumberFormat="1" applyBorder="1" applyAlignment="1">
      <alignment vertical="center"/>
    </xf>
    <xf numFmtId="0" fontId="3" fillId="10" borderId="37" xfId="1" applyFont="1" applyFill="1" applyBorder="1" applyAlignment="1">
      <alignment horizontal="left" vertical="center"/>
    </xf>
    <xf numFmtId="6" fontId="1" fillId="4" borderId="23" xfId="1" applyNumberFormat="1" applyFill="1" applyBorder="1" applyAlignment="1">
      <alignment vertical="center"/>
    </xf>
    <xf numFmtId="6" fontId="1" fillId="8" borderId="23" xfId="1" applyNumberFormat="1" applyFill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9" borderId="6" xfId="1" applyFont="1" applyFill="1" applyBorder="1" applyAlignment="1">
      <alignment horizontal="left" vertical="center"/>
    </xf>
    <xf numFmtId="6" fontId="3" fillId="0" borderId="6" xfId="1" applyNumberFormat="1" applyFont="1" applyBorder="1" applyAlignment="1">
      <alignment vertical="center"/>
    </xf>
    <xf numFmtId="0" fontId="1" fillId="0" borderId="0" xfId="1" applyAlignment="1">
      <alignment horizontal="center"/>
    </xf>
    <xf numFmtId="6" fontId="1" fillId="10" borderId="46" xfId="1" applyNumberFormat="1" applyFill="1" applyBorder="1" applyAlignment="1">
      <alignment horizontal="left" vertical="center"/>
    </xf>
    <xf numFmtId="6" fontId="1" fillId="0" borderId="47" xfId="1" applyNumberFormat="1" applyBorder="1" applyAlignment="1">
      <alignment vertical="center"/>
    </xf>
    <xf numFmtId="6" fontId="1" fillId="10" borderId="48" xfId="1" applyNumberFormat="1" applyFill="1" applyBorder="1" applyAlignment="1">
      <alignment horizontal="left" vertical="center"/>
    </xf>
    <xf numFmtId="1" fontId="6" fillId="7" borderId="6" xfId="2" quotePrefix="1" applyNumberFormat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1" fillId="0" borderId="51" xfId="1" applyBorder="1" applyAlignment="1">
      <alignment vertical="center"/>
    </xf>
    <xf numFmtId="6" fontId="1" fillId="5" borderId="39" xfId="1" applyNumberFormat="1" applyFill="1" applyBorder="1" applyAlignment="1">
      <alignment vertical="center"/>
    </xf>
    <xf numFmtId="0" fontId="3" fillId="11" borderId="4" xfId="2" applyFont="1" applyFill="1" applyBorder="1" applyAlignment="1">
      <alignment horizontal="center" vertical="center"/>
    </xf>
    <xf numFmtId="0" fontId="1" fillId="3" borderId="5" xfId="1" applyFill="1" applyBorder="1" applyAlignment="1">
      <alignment horizontal="center" vertical="center"/>
    </xf>
    <xf numFmtId="0" fontId="1" fillId="3" borderId="0" xfId="1" applyFill="1" applyAlignment="1">
      <alignment horizontal="center" vertical="center"/>
    </xf>
    <xf numFmtId="0" fontId="3" fillId="3" borderId="6" xfId="1" applyFont="1" applyFill="1" applyBorder="1" applyAlignment="1">
      <alignment horizontal="left" vertical="center"/>
    </xf>
    <xf numFmtId="6" fontId="1" fillId="10" borderId="39" xfId="1" applyNumberFormat="1" applyFill="1" applyBorder="1" applyAlignment="1">
      <alignment horizontal="left" vertical="center"/>
    </xf>
    <xf numFmtId="6" fontId="1" fillId="10" borderId="6" xfId="1" applyNumberFormat="1" applyFill="1" applyBorder="1" applyAlignment="1">
      <alignment horizontal="left" vertical="center"/>
    </xf>
    <xf numFmtId="0" fontId="1" fillId="10" borderId="5" xfId="1" applyFill="1" applyBorder="1" applyAlignment="1">
      <alignment horizontal="center" vertical="center"/>
    </xf>
    <xf numFmtId="0" fontId="1" fillId="10" borderId="0" xfId="1" applyFill="1" applyAlignment="1">
      <alignment horizontal="center" vertical="center"/>
    </xf>
    <xf numFmtId="0" fontId="3" fillId="10" borderId="6" xfId="1" applyFont="1" applyFill="1" applyBorder="1" applyAlignment="1">
      <alignment horizontal="left" vertical="center"/>
    </xf>
    <xf numFmtId="6" fontId="1" fillId="12" borderId="29" xfId="1" applyNumberFormat="1" applyFill="1" applyBorder="1" applyAlignment="1">
      <alignment vertical="center"/>
    </xf>
    <xf numFmtId="6" fontId="1" fillId="12" borderId="18" xfId="1" applyNumberFormat="1" applyFill="1" applyBorder="1" applyAlignment="1">
      <alignment vertical="center"/>
    </xf>
    <xf numFmtId="6" fontId="1" fillId="12" borderId="23" xfId="1" applyNumberFormat="1" applyFill="1" applyBorder="1" applyAlignment="1">
      <alignment vertical="center"/>
    </xf>
    <xf numFmtId="6" fontId="1" fillId="12" borderId="27" xfId="1" applyNumberFormat="1" applyFill="1" applyBorder="1" applyAlignment="1">
      <alignment vertical="center"/>
    </xf>
    <xf numFmtId="6" fontId="1" fillId="12" borderId="41" xfId="3" applyNumberFormat="1" applyFill="1" applyBorder="1" applyAlignment="1">
      <alignment horizontal="right" vertical="center"/>
    </xf>
    <xf numFmtId="6" fontId="1" fillId="12" borderId="42" xfId="3" applyNumberFormat="1" applyFill="1" applyBorder="1" applyAlignment="1">
      <alignment horizontal="right" vertical="center"/>
    </xf>
    <xf numFmtId="6" fontId="1" fillId="12" borderId="43" xfId="3" applyNumberFormat="1" applyFill="1" applyBorder="1" applyAlignment="1">
      <alignment horizontal="right" vertical="center"/>
    </xf>
    <xf numFmtId="6" fontId="1" fillId="12" borderId="17" xfId="1" applyNumberFormat="1" applyFill="1" applyBorder="1" applyAlignment="1">
      <alignment vertical="center"/>
    </xf>
    <xf numFmtId="6" fontId="1" fillId="12" borderId="22" xfId="1" applyNumberFormat="1" applyFill="1" applyBorder="1" applyAlignment="1">
      <alignment vertical="center"/>
    </xf>
    <xf numFmtId="6" fontId="1" fillId="12" borderId="7" xfId="1" applyNumberFormat="1" applyFill="1" applyBorder="1" applyAlignment="1">
      <alignment vertical="center"/>
    </xf>
    <xf numFmtId="6" fontId="1" fillId="12" borderId="40" xfId="1" applyNumberFormat="1" applyFill="1" applyBorder="1" applyAlignment="1">
      <alignment vertical="center"/>
    </xf>
    <xf numFmtId="6" fontId="1" fillId="12" borderId="9" xfId="1" applyNumberFormat="1" applyFill="1" applyBorder="1" applyAlignment="1">
      <alignment vertical="center"/>
    </xf>
    <xf numFmtId="6" fontId="1" fillId="12" borderId="6" xfId="1" applyNumberFormat="1" applyFill="1" applyBorder="1" applyAlignment="1">
      <alignment vertical="center"/>
    </xf>
    <xf numFmtId="0" fontId="5" fillId="0" borderId="56" xfId="0" applyFont="1" applyBorder="1" applyAlignment="1">
      <alignment vertical="center"/>
    </xf>
    <xf numFmtId="0" fontId="3" fillId="12" borderId="4" xfId="2" applyFont="1" applyFill="1" applyBorder="1" applyAlignment="1">
      <alignment horizontal="center" vertical="center" wrapText="1"/>
    </xf>
    <xf numFmtId="6" fontId="1" fillId="12" borderId="5" xfId="1" applyNumberFormat="1" applyFill="1" applyBorder="1" applyAlignment="1">
      <alignment vertical="center"/>
    </xf>
    <xf numFmtId="6" fontId="1" fillId="12" borderId="13" xfId="1" applyNumberFormat="1" applyFill="1" applyBorder="1" applyAlignment="1">
      <alignment vertical="center"/>
    </xf>
    <xf numFmtId="6" fontId="1" fillId="12" borderId="39" xfId="1" applyNumberFormat="1" applyFill="1" applyBorder="1" applyAlignment="1">
      <alignment vertical="center"/>
    </xf>
    <xf numFmtId="6" fontId="1" fillId="12" borderId="3" xfId="1" applyNumberFormat="1" applyFill="1" applyBorder="1" applyAlignment="1">
      <alignment vertical="center"/>
    </xf>
    <xf numFmtId="6" fontId="1" fillId="12" borderId="50" xfId="1" applyNumberFormat="1" applyFill="1" applyBorder="1" applyAlignment="1">
      <alignment vertical="center"/>
    </xf>
    <xf numFmtId="6" fontId="1" fillId="12" borderId="47" xfId="1" applyNumberFormat="1" applyFill="1" applyBorder="1" applyAlignment="1">
      <alignment vertical="center"/>
    </xf>
    <xf numFmtId="6" fontId="1" fillId="12" borderId="49" xfId="1" applyNumberFormat="1" applyFill="1" applyBorder="1" applyAlignment="1">
      <alignment vertical="center"/>
    </xf>
    <xf numFmtId="1" fontId="7" fillId="7" borderId="4" xfId="0" quotePrefix="1" applyNumberFormat="1" applyFont="1" applyFill="1" applyBorder="1" applyAlignment="1">
      <alignment horizontal="center" vertical="center" wrapText="1"/>
    </xf>
    <xf numFmtId="0" fontId="3" fillId="10" borderId="38" xfId="1" applyFont="1" applyFill="1" applyBorder="1" applyAlignment="1">
      <alignment vertical="center"/>
    </xf>
    <xf numFmtId="0" fontId="3" fillId="3" borderId="38" xfId="1" applyFont="1" applyFill="1" applyBorder="1" applyAlignment="1">
      <alignment horizontal="left" vertical="center"/>
    </xf>
    <xf numFmtId="0" fontId="8" fillId="13" borderId="6" xfId="1" applyFont="1" applyFill="1" applyBorder="1" applyAlignment="1">
      <alignment horizontal="center" vertical="center" wrapText="1"/>
    </xf>
    <xf numFmtId="6" fontId="1" fillId="12" borderId="60" xfId="1" applyNumberFormat="1" applyFill="1" applyBorder="1" applyAlignment="1">
      <alignment vertical="center"/>
    </xf>
    <xf numFmtId="6" fontId="1" fillId="12" borderId="59" xfId="1" applyNumberFormat="1" applyFill="1" applyBorder="1" applyAlignment="1">
      <alignment vertical="center"/>
    </xf>
    <xf numFmtId="1" fontId="6" fillId="7" borderId="9" xfId="0" quotePrefix="1" applyNumberFormat="1" applyFont="1" applyFill="1" applyBorder="1" applyAlignment="1">
      <alignment horizontal="center" vertical="center" wrapText="1"/>
    </xf>
    <xf numFmtId="6" fontId="1" fillId="12" borderId="56" xfId="1" applyNumberFormat="1" applyFill="1" applyBorder="1" applyAlignment="1">
      <alignment vertical="center"/>
    </xf>
    <xf numFmtId="1" fontId="6" fillId="7" borderId="6" xfId="0" quotePrefix="1" applyNumberFormat="1" applyFont="1" applyFill="1" applyBorder="1" applyAlignment="1">
      <alignment horizontal="center" vertical="center" wrapText="1"/>
    </xf>
    <xf numFmtId="1" fontId="7" fillId="7" borderId="6" xfId="0" quotePrefix="1" applyNumberFormat="1" applyFont="1" applyFill="1" applyBorder="1" applyAlignment="1">
      <alignment horizontal="center" vertical="center" wrapText="1"/>
    </xf>
    <xf numFmtId="0" fontId="8" fillId="11" borderId="4" xfId="1" applyFont="1" applyFill="1" applyBorder="1" applyAlignment="1">
      <alignment horizontal="center" vertical="center" wrapText="1"/>
    </xf>
    <xf numFmtId="164" fontId="1" fillId="12" borderId="40" xfId="1" applyNumberFormat="1" applyFill="1" applyBorder="1" applyAlignment="1">
      <alignment vertical="center"/>
    </xf>
    <xf numFmtId="164" fontId="1" fillId="12" borderId="61" xfId="1" applyNumberFormat="1" applyFill="1" applyBorder="1" applyAlignment="1">
      <alignment vertical="center"/>
    </xf>
    <xf numFmtId="164" fontId="1" fillId="12" borderId="9" xfId="1" applyNumberFormat="1" applyFill="1" applyBorder="1" applyAlignment="1">
      <alignment vertical="center"/>
    </xf>
    <xf numFmtId="164" fontId="1" fillId="12" borderId="6" xfId="1" applyNumberFormat="1" applyFill="1" applyBorder="1" applyAlignment="1">
      <alignment vertical="center"/>
    </xf>
    <xf numFmtId="0" fontId="1" fillId="0" borderId="52" xfId="3" applyBorder="1" applyAlignment="1">
      <alignment horizontal="center" vertical="center"/>
    </xf>
    <xf numFmtId="0" fontId="1" fillId="0" borderId="57" xfId="3" applyBorder="1" applyAlignment="1">
      <alignment vertical="center"/>
    </xf>
    <xf numFmtId="0" fontId="1" fillId="0" borderId="52" xfId="1" applyBorder="1" applyAlignment="1">
      <alignment horizontal="center" vertical="center"/>
    </xf>
    <xf numFmtId="0" fontId="1" fillId="0" borderId="25" xfId="3" applyBorder="1" applyAlignment="1">
      <alignment horizontal="center" vertical="center"/>
    </xf>
    <xf numFmtId="0" fontId="1" fillId="0" borderId="19" xfId="3" applyBorder="1" applyAlignment="1">
      <alignment horizontal="center" vertical="center"/>
    </xf>
    <xf numFmtId="0" fontId="1" fillId="0" borderId="54" xfId="3" applyBorder="1" applyAlignment="1">
      <alignment horizontal="center" vertical="center"/>
    </xf>
    <xf numFmtId="0" fontId="1" fillId="0" borderId="58" xfId="3" applyBorder="1" applyAlignment="1">
      <alignment horizontal="center" vertical="center"/>
    </xf>
    <xf numFmtId="164" fontId="1" fillId="0" borderId="0" xfId="1" applyNumberFormat="1"/>
    <xf numFmtId="164" fontId="1" fillId="0" borderId="62" xfId="1" applyNumberFormat="1" applyBorder="1"/>
    <xf numFmtId="0" fontId="1" fillId="0" borderId="8" xfId="3" applyBorder="1" applyAlignment="1">
      <alignment horizontal="center" vertical="center"/>
    </xf>
    <xf numFmtId="0" fontId="1" fillId="0" borderId="26" xfId="3" applyBorder="1" applyAlignment="1">
      <alignment vertical="center"/>
    </xf>
    <xf numFmtId="0" fontId="1" fillId="0" borderId="53" xfId="3" applyBorder="1" applyAlignment="1">
      <alignment horizontal="center" vertical="center"/>
    </xf>
    <xf numFmtId="0" fontId="1" fillId="0" borderId="42" xfId="3" applyBorder="1" applyAlignment="1">
      <alignment vertical="center"/>
    </xf>
    <xf numFmtId="0" fontId="1" fillId="0" borderId="55" xfId="3" applyBorder="1" applyAlignment="1">
      <alignment horizontal="center" vertical="center"/>
    </xf>
    <xf numFmtId="0" fontId="1" fillId="0" borderId="43" xfId="3" applyBorder="1" applyAlignment="1">
      <alignment vertical="center"/>
    </xf>
    <xf numFmtId="0" fontId="1" fillId="0" borderId="0" xfId="3" applyAlignment="1">
      <alignment horizontal="center" vertical="center"/>
    </xf>
    <xf numFmtId="0" fontId="1" fillId="8" borderId="0" xfId="3" applyFill="1" applyAlignment="1">
      <alignment horizontal="center" vertical="center"/>
    </xf>
    <xf numFmtId="0" fontId="1" fillId="0" borderId="56" xfId="0" applyFont="1" applyBorder="1" applyAlignment="1">
      <alignment horizontal="center" vertical="center" wrapText="1"/>
    </xf>
    <xf numFmtId="0" fontId="1" fillId="8" borderId="14" xfId="1" applyFill="1" applyBorder="1" applyAlignment="1">
      <alignment horizontal="center" vertical="center"/>
    </xf>
    <xf numFmtId="0" fontId="1" fillId="8" borderId="15" xfId="1" applyFill="1" applyBorder="1" applyAlignment="1">
      <alignment horizontal="center" vertical="center"/>
    </xf>
    <xf numFmtId="0" fontId="1" fillId="8" borderId="56" xfId="0" applyFont="1" applyFill="1" applyBorder="1" applyAlignment="1">
      <alignment horizontal="center" vertical="center" wrapText="1"/>
    </xf>
    <xf numFmtId="0" fontId="3" fillId="3" borderId="4" xfId="2" applyFont="1" applyFill="1" applyBorder="1" applyAlignment="1">
      <alignment horizontal="center" vertical="center" wrapText="1"/>
    </xf>
    <xf numFmtId="164" fontId="1" fillId="3" borderId="6" xfId="1" applyNumberFormat="1" applyFill="1" applyBorder="1" applyAlignment="1">
      <alignment vertical="center"/>
    </xf>
    <xf numFmtId="164" fontId="1" fillId="3" borderId="9" xfId="1" applyNumberFormat="1" applyFill="1" applyBorder="1" applyAlignment="1">
      <alignment vertical="center"/>
    </xf>
    <xf numFmtId="164" fontId="1" fillId="3" borderId="40" xfId="1" applyNumberFormat="1" applyFill="1" applyBorder="1" applyAlignment="1">
      <alignment vertical="center"/>
    </xf>
    <xf numFmtId="164" fontId="1" fillId="3" borderId="61" xfId="1" applyNumberFormat="1" applyFill="1" applyBorder="1" applyAlignment="1">
      <alignment vertical="center"/>
    </xf>
    <xf numFmtId="164" fontId="1" fillId="3" borderId="6" xfId="3" applyNumberFormat="1" applyFill="1" applyBorder="1" applyAlignment="1">
      <alignment vertical="center"/>
    </xf>
    <xf numFmtId="164" fontId="1" fillId="3" borderId="0" xfId="3" applyNumberFormat="1" applyFill="1" applyAlignment="1">
      <alignment vertical="center"/>
    </xf>
    <xf numFmtId="164" fontId="1" fillId="5" borderId="0" xfId="1" applyNumberFormat="1" applyFill="1"/>
    <xf numFmtId="164" fontId="1" fillId="12" borderId="63" xfId="1" applyNumberFormat="1" applyFill="1" applyBorder="1"/>
    <xf numFmtId="164" fontId="1" fillId="12" borderId="62" xfId="1" applyNumberFormat="1" applyFill="1" applyBorder="1"/>
    <xf numFmtId="164" fontId="1" fillId="3" borderId="5" xfId="0" applyNumberFormat="1" applyFont="1" applyFill="1" applyBorder="1" applyAlignment="1">
      <alignment vertical="center"/>
    </xf>
    <xf numFmtId="164" fontId="1" fillId="3" borderId="63" xfId="1" applyNumberFormat="1" applyFill="1" applyBorder="1"/>
    <xf numFmtId="164" fontId="1" fillId="3" borderId="3" xfId="1" applyNumberFormat="1" applyFill="1" applyBorder="1" applyAlignment="1">
      <alignment vertical="center"/>
    </xf>
    <xf numFmtId="0" fontId="1" fillId="8" borderId="20" xfId="1" applyFill="1" applyBorder="1" applyAlignment="1">
      <alignment horizontal="center" vertical="center"/>
    </xf>
    <xf numFmtId="6" fontId="3" fillId="0" borderId="33" xfId="1" applyNumberFormat="1" applyFont="1" applyBorder="1" applyAlignment="1">
      <alignment vertical="center"/>
    </xf>
    <xf numFmtId="0" fontId="3" fillId="0" borderId="32" xfId="1" applyFont="1" applyBorder="1" applyAlignment="1">
      <alignment horizontal="left" vertical="center"/>
    </xf>
    <xf numFmtId="6" fontId="3" fillId="14" borderId="33" xfId="1" applyNumberFormat="1" applyFont="1" applyFill="1" applyBorder="1" applyAlignment="1">
      <alignment vertical="center"/>
    </xf>
    <xf numFmtId="165" fontId="3" fillId="14" borderId="33" xfId="1" applyNumberFormat="1" applyFont="1" applyFill="1" applyBorder="1" applyAlignment="1">
      <alignment vertical="center"/>
    </xf>
    <xf numFmtId="164" fontId="3" fillId="14" borderId="44" xfId="1" applyNumberFormat="1" applyFont="1" applyFill="1" applyBorder="1" applyAlignment="1">
      <alignment horizontal="right" vertical="center"/>
    </xf>
    <xf numFmtId="0" fontId="3" fillId="14" borderId="45" xfId="1" applyFont="1" applyFill="1" applyBorder="1" applyAlignment="1">
      <alignment horizontal="left" vertical="center"/>
    </xf>
    <xf numFmtId="0" fontId="3" fillId="14" borderId="44" xfId="1" applyFont="1" applyFill="1" applyBorder="1" applyAlignment="1">
      <alignment horizontal="left" vertical="center"/>
    </xf>
    <xf numFmtId="0" fontId="3" fillId="3" borderId="45" xfId="1" applyFont="1" applyFill="1" applyBorder="1" applyAlignment="1">
      <alignment horizontal="left" vertical="center"/>
    </xf>
    <xf numFmtId="6" fontId="3" fillId="3" borderId="33" xfId="1" applyNumberFormat="1" applyFont="1" applyFill="1" applyBorder="1" applyAlignment="1">
      <alignment vertical="center"/>
    </xf>
    <xf numFmtId="6" fontId="3" fillId="14" borderId="34" xfId="1" applyNumberFormat="1" applyFont="1" applyFill="1" applyBorder="1" applyAlignment="1">
      <alignment vertical="center"/>
    </xf>
    <xf numFmtId="164" fontId="1" fillId="3" borderId="62" xfId="1" applyNumberFormat="1" applyFill="1" applyBorder="1" applyAlignment="1">
      <alignment vertical="center"/>
    </xf>
    <xf numFmtId="6" fontId="1" fillId="12" borderId="62" xfId="1" applyNumberFormat="1" applyFill="1" applyBorder="1" applyAlignment="1">
      <alignment vertical="center"/>
    </xf>
    <xf numFmtId="6" fontId="1" fillId="12" borderId="63" xfId="1" applyNumberFormat="1" applyFill="1" applyBorder="1" applyAlignment="1">
      <alignment vertical="center"/>
    </xf>
    <xf numFmtId="6" fontId="1" fillId="5" borderId="29" xfId="1" applyNumberFormat="1" applyFill="1" applyBorder="1" applyAlignment="1">
      <alignment vertical="center"/>
    </xf>
    <xf numFmtId="6" fontId="1" fillId="5" borderId="9" xfId="1" applyNumberFormat="1" applyFill="1" applyBorder="1" applyAlignment="1">
      <alignment vertical="center"/>
    </xf>
    <xf numFmtId="6" fontId="1" fillId="5" borderId="40" xfId="1" applyNumberFormat="1" applyFill="1" applyBorder="1" applyAlignment="1">
      <alignment vertical="center"/>
    </xf>
    <xf numFmtId="6" fontId="1" fillId="5" borderId="6" xfId="1" applyNumberFormat="1" applyFill="1" applyBorder="1" applyAlignment="1">
      <alignment vertical="center"/>
    </xf>
    <xf numFmtId="164" fontId="1" fillId="5" borderId="62" xfId="1" applyNumberFormat="1" applyFill="1" applyBorder="1"/>
    <xf numFmtId="6" fontId="3" fillId="5" borderId="33" xfId="1" applyNumberFormat="1" applyFont="1" applyFill="1" applyBorder="1" applyAlignment="1">
      <alignment vertical="center"/>
    </xf>
    <xf numFmtId="0" fontId="2" fillId="2" borderId="5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</cellXfs>
  <cellStyles count="4">
    <cellStyle name="Normal" xfId="0" builtinId="0"/>
    <cellStyle name="Normal 10" xfId="2" xr:uid="{00000000-0005-0000-0000-000001000000}"/>
    <cellStyle name="Normal 2 2" xfId="1" xr:uid="{00000000-0005-0000-0000-000002000000}"/>
    <cellStyle name="Normal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T142"/>
  <sheetViews>
    <sheetView tabSelected="1" view="pageBreakPreview" zoomScale="106" zoomScaleNormal="100" zoomScaleSheetLayoutView="106" workbookViewId="0">
      <pane xSplit="3" ySplit="6" topLeftCell="D7" activePane="bottomRight" state="frozen"/>
      <selection pane="topRight" activeCell="D1" sqref="D1"/>
      <selection pane="bottomLeft" activeCell="A8" sqref="A8"/>
      <selection pane="bottomRight" activeCell="S74" sqref="S74"/>
    </sheetView>
  </sheetViews>
  <sheetFormatPr defaultColWidth="9.140625" defaultRowHeight="12.75" x14ac:dyDescent="0.2"/>
  <cols>
    <col min="1" max="2" width="9" style="68" bestFit="1" customWidth="1"/>
    <col min="3" max="3" width="36.7109375" style="50" customWidth="1"/>
    <col min="4" max="4" width="31.85546875" style="50" customWidth="1"/>
    <col min="5" max="5" width="22.85546875" style="50" customWidth="1"/>
    <col min="6" max="6" width="18.28515625" style="50" customWidth="1"/>
    <col min="7" max="10" width="23.140625" style="50" customWidth="1"/>
    <col min="11" max="11" width="19.28515625" style="50" customWidth="1"/>
    <col min="12" max="12" width="22" style="50" customWidth="1"/>
    <col min="13" max="13" width="17.42578125" style="50" customWidth="1"/>
    <col min="14" max="14" width="21" style="50" customWidth="1"/>
    <col min="15" max="15" width="18.140625" style="50" customWidth="1"/>
    <col min="16" max="16" width="20.42578125" style="50" customWidth="1"/>
    <col min="17" max="17" width="18.42578125" style="50" customWidth="1"/>
    <col min="18" max="20" width="9.140625" style="1"/>
    <col min="21" max="16384" width="9.140625" style="50"/>
  </cols>
  <sheetData>
    <row r="1" spans="1:17" ht="95.25" customHeight="1" x14ac:dyDescent="0.2">
      <c r="A1" s="176"/>
      <c r="B1" s="177"/>
      <c r="C1" s="178"/>
      <c r="D1" s="110" t="s">
        <v>228</v>
      </c>
      <c r="E1" s="99" t="s">
        <v>0</v>
      </c>
      <c r="F1" s="99" t="s">
        <v>1</v>
      </c>
      <c r="G1" s="99" t="s">
        <v>2</v>
      </c>
      <c r="H1" s="99" t="s">
        <v>229</v>
      </c>
      <c r="I1" s="99" t="s">
        <v>230</v>
      </c>
      <c r="J1" s="99" t="s">
        <v>231</v>
      </c>
      <c r="K1" s="99" t="s">
        <v>3</v>
      </c>
      <c r="L1" s="99" t="s">
        <v>4</v>
      </c>
      <c r="M1" s="143" t="s">
        <v>197</v>
      </c>
      <c r="N1" s="2" t="s">
        <v>5</v>
      </c>
      <c r="O1" s="2" t="s">
        <v>6</v>
      </c>
      <c r="P1" s="2" t="s">
        <v>7</v>
      </c>
      <c r="Q1" s="2" t="s">
        <v>8</v>
      </c>
    </row>
    <row r="2" spans="1:17" ht="17.25" customHeight="1" x14ac:dyDescent="0.2">
      <c r="A2" s="179"/>
      <c r="B2" s="180"/>
      <c r="C2" s="181"/>
      <c r="D2" s="117">
        <v>450</v>
      </c>
      <c r="E2" s="76">
        <v>4300</v>
      </c>
      <c r="F2" s="76">
        <v>4450</v>
      </c>
      <c r="G2" s="76" t="s">
        <v>9</v>
      </c>
      <c r="H2" s="76">
        <v>5650</v>
      </c>
      <c r="I2" s="76">
        <v>6100</v>
      </c>
      <c r="J2" s="76">
        <v>7600</v>
      </c>
      <c r="K2" s="76">
        <v>51140</v>
      </c>
      <c r="L2" s="76">
        <v>3350</v>
      </c>
      <c r="M2" s="76">
        <v>38765</v>
      </c>
      <c r="N2" s="76" t="s">
        <v>10</v>
      </c>
      <c r="O2" s="76" t="s">
        <v>11</v>
      </c>
      <c r="P2" s="76" t="s">
        <v>12</v>
      </c>
      <c r="Q2" s="76" t="s">
        <v>13</v>
      </c>
    </row>
    <row r="3" spans="1:17" ht="15" hidden="1" customHeight="1" x14ac:dyDescent="0.2">
      <c r="A3" s="3"/>
      <c r="B3" s="4"/>
      <c r="C3" s="5"/>
      <c r="D3" s="5"/>
      <c r="E3" s="6">
        <f>C3+1</f>
        <v>1</v>
      </c>
      <c r="F3" s="6">
        <f>E3+1</f>
        <v>2</v>
      </c>
      <c r="G3" s="6">
        <f>F3+1</f>
        <v>3</v>
      </c>
      <c r="H3" s="6"/>
      <c r="I3" s="6"/>
      <c r="J3" s="6"/>
      <c r="K3" s="6">
        <f>G3+1</f>
        <v>4</v>
      </c>
      <c r="L3" s="6">
        <f t="shared" ref="L3:Q3" si="0">K3+1</f>
        <v>5</v>
      </c>
      <c r="M3" s="6">
        <f t="shared" si="0"/>
        <v>6</v>
      </c>
      <c r="N3" s="6">
        <f t="shared" si="0"/>
        <v>7</v>
      </c>
      <c r="O3" s="6">
        <f t="shared" si="0"/>
        <v>8</v>
      </c>
      <c r="P3" s="6">
        <f t="shared" si="0"/>
        <v>9</v>
      </c>
      <c r="Q3" s="6">
        <f t="shared" si="0"/>
        <v>10</v>
      </c>
    </row>
    <row r="4" spans="1:17" s="11" customFormat="1" ht="22.5" hidden="1" x14ac:dyDescent="0.2">
      <c r="A4" s="7"/>
      <c r="B4" s="8"/>
      <c r="C4" s="9"/>
      <c r="D4" s="9"/>
      <c r="E4" s="10" t="s">
        <v>14</v>
      </c>
      <c r="F4" s="10" t="s">
        <v>15</v>
      </c>
      <c r="G4" s="10" t="s">
        <v>208</v>
      </c>
      <c r="H4" s="10"/>
      <c r="I4" s="10"/>
      <c r="J4" s="10"/>
      <c r="K4" s="10" t="s">
        <v>16</v>
      </c>
      <c r="L4" s="10" t="s">
        <v>16</v>
      </c>
      <c r="M4" s="10" t="s">
        <v>16</v>
      </c>
      <c r="N4" s="10" t="s">
        <v>17</v>
      </c>
      <c r="O4" s="10" t="s">
        <v>17</v>
      </c>
      <c r="P4" s="10" t="s">
        <v>17</v>
      </c>
      <c r="Q4" s="10" t="s">
        <v>17</v>
      </c>
    </row>
    <row r="5" spans="1:17" s="11" customFormat="1" ht="21" hidden="1" customHeight="1" x14ac:dyDescent="0.2">
      <c r="A5" s="7"/>
      <c r="B5" s="8"/>
      <c r="C5" s="9"/>
      <c r="D5" s="9"/>
      <c r="E5" s="10"/>
      <c r="F5" s="10"/>
      <c r="G5" s="10" t="s">
        <v>210</v>
      </c>
      <c r="H5" s="10"/>
      <c r="I5" s="10"/>
      <c r="J5" s="10"/>
      <c r="K5" s="10" t="s">
        <v>222</v>
      </c>
      <c r="L5" s="10" t="s">
        <v>18</v>
      </c>
      <c r="M5" s="10" t="s">
        <v>19</v>
      </c>
      <c r="N5" s="10"/>
      <c r="O5" s="10"/>
      <c r="P5" s="10"/>
      <c r="Q5" s="12"/>
    </row>
    <row r="6" spans="1:17" s="11" customFormat="1" ht="14.45" hidden="1" customHeight="1" x14ac:dyDescent="0.2">
      <c r="A6" s="7"/>
      <c r="B6" s="8"/>
      <c r="C6" s="9"/>
      <c r="D6" s="9"/>
      <c r="E6" s="10" t="s">
        <v>20</v>
      </c>
      <c r="F6" s="10"/>
      <c r="G6" s="10" t="s">
        <v>209</v>
      </c>
      <c r="H6" s="10"/>
      <c r="I6" s="10"/>
      <c r="J6" s="10"/>
      <c r="K6" s="10" t="s">
        <v>21</v>
      </c>
      <c r="L6" s="10" t="s">
        <v>21</v>
      </c>
      <c r="M6" s="10" t="s">
        <v>22</v>
      </c>
      <c r="N6" s="10" t="s">
        <v>198</v>
      </c>
      <c r="O6" s="10" t="s">
        <v>199</v>
      </c>
      <c r="P6" s="10" t="s">
        <v>200</v>
      </c>
      <c r="Q6" s="72" t="s">
        <v>201</v>
      </c>
    </row>
    <row r="7" spans="1:17" s="1" customFormat="1" ht="15" customHeight="1" x14ac:dyDescent="0.2">
      <c r="A7" s="13">
        <v>1</v>
      </c>
      <c r="B7" s="14">
        <v>1</v>
      </c>
      <c r="C7" s="15" t="s">
        <v>23</v>
      </c>
      <c r="D7" s="101">
        <v>365491.02</v>
      </c>
      <c r="E7" s="101">
        <v>58952469</v>
      </c>
      <c r="F7" s="101">
        <v>71443</v>
      </c>
      <c r="G7" s="101">
        <v>59023912</v>
      </c>
      <c r="H7" s="101">
        <v>8582.1899999999987</v>
      </c>
      <c r="I7" s="101">
        <v>35058</v>
      </c>
      <c r="J7" s="101">
        <v>1672</v>
      </c>
      <c r="K7" s="101">
        <v>605049.1</v>
      </c>
      <c r="L7" s="17"/>
      <c r="M7" s="17"/>
      <c r="N7" s="51">
        <v>4284028.6291359384</v>
      </c>
      <c r="O7" s="51">
        <v>589071.60558147635</v>
      </c>
      <c r="P7" s="51">
        <v>5485095.544929239</v>
      </c>
      <c r="Q7" s="53">
        <v>178841.77070861726</v>
      </c>
    </row>
    <row r="8" spans="1:17" s="1" customFormat="1" ht="15" customHeight="1" x14ac:dyDescent="0.2">
      <c r="A8" s="18">
        <v>2</v>
      </c>
      <c r="B8" s="19">
        <v>2</v>
      </c>
      <c r="C8" s="20" t="s">
        <v>24</v>
      </c>
      <c r="D8" s="102">
        <v>231552.01</v>
      </c>
      <c r="E8" s="102">
        <v>28899512.699999999</v>
      </c>
      <c r="F8" s="102">
        <v>29276</v>
      </c>
      <c r="G8" s="102">
        <v>28928788.699999999</v>
      </c>
      <c r="H8" s="102">
        <v>0</v>
      </c>
      <c r="I8" s="102">
        <v>0</v>
      </c>
      <c r="J8" s="102">
        <v>0</v>
      </c>
      <c r="K8" s="102">
        <v>163555.6</v>
      </c>
      <c r="L8" s="22"/>
      <c r="M8" s="22"/>
      <c r="N8" s="53">
        <v>1876038.179268661</v>
      </c>
      <c r="O8" s="53">
        <v>386612.84715586621</v>
      </c>
      <c r="P8" s="53">
        <v>2674336.8149000504</v>
      </c>
      <c r="Q8" s="53">
        <v>53585.969574991723</v>
      </c>
    </row>
    <row r="9" spans="1:17" s="1" customFormat="1" ht="15" customHeight="1" x14ac:dyDescent="0.2">
      <c r="A9" s="18">
        <v>3</v>
      </c>
      <c r="B9" s="19">
        <v>3</v>
      </c>
      <c r="C9" s="20" t="s">
        <v>25</v>
      </c>
      <c r="D9" s="102">
        <v>2471520.81</v>
      </c>
      <c r="E9" s="102">
        <v>122044031.32845528</v>
      </c>
      <c r="F9" s="102">
        <v>142884</v>
      </c>
      <c r="G9" s="102">
        <v>122186915.32845528</v>
      </c>
      <c r="H9" s="102">
        <v>7789</v>
      </c>
      <c r="I9" s="102">
        <v>28546</v>
      </c>
      <c r="J9" s="102">
        <v>2026</v>
      </c>
      <c r="K9" s="102">
        <v>2822270</v>
      </c>
      <c r="L9" s="22"/>
      <c r="M9" s="22"/>
      <c r="N9" s="53">
        <v>6881192.343936949</v>
      </c>
      <c r="O9" s="53">
        <v>2237027.8517971979</v>
      </c>
      <c r="P9" s="53">
        <v>10539750.406541938</v>
      </c>
      <c r="Q9" s="53">
        <v>792051.34495709487</v>
      </c>
    </row>
    <row r="10" spans="1:17" s="1" customFormat="1" ht="15" customHeight="1" x14ac:dyDescent="0.2">
      <c r="A10" s="23">
        <v>4</v>
      </c>
      <c r="B10" s="19">
        <v>4</v>
      </c>
      <c r="C10" s="20" t="s">
        <v>26</v>
      </c>
      <c r="D10" s="102">
        <v>260990.24</v>
      </c>
      <c r="E10" s="102">
        <v>17285607.730081301</v>
      </c>
      <c r="F10" s="102">
        <v>18869</v>
      </c>
      <c r="G10" s="102">
        <v>17304476.730081301</v>
      </c>
      <c r="H10" s="102">
        <v>1457</v>
      </c>
      <c r="I10" s="102">
        <v>0</v>
      </c>
      <c r="J10" s="102">
        <v>666</v>
      </c>
      <c r="K10" s="102">
        <v>454263</v>
      </c>
      <c r="L10" s="22"/>
      <c r="M10" s="24"/>
      <c r="N10" s="53">
        <v>1144250.403526841</v>
      </c>
      <c r="O10" s="53">
        <v>222024.87168684654</v>
      </c>
      <c r="P10" s="53">
        <v>1854612.5194476671</v>
      </c>
      <c r="Q10" s="53">
        <v>165637.60268701255</v>
      </c>
    </row>
    <row r="11" spans="1:17" s="1" customFormat="1" ht="15" customHeight="1" x14ac:dyDescent="0.2">
      <c r="A11" s="25">
        <v>5</v>
      </c>
      <c r="B11" s="26">
        <v>5</v>
      </c>
      <c r="C11" s="27" t="s">
        <v>27</v>
      </c>
      <c r="D11" s="88">
        <v>143650.68</v>
      </c>
      <c r="E11" s="88">
        <v>33722400.801626019</v>
      </c>
      <c r="F11" s="88">
        <v>34405</v>
      </c>
      <c r="G11" s="88">
        <v>33756805.801626019</v>
      </c>
      <c r="H11" s="88">
        <v>14564</v>
      </c>
      <c r="I11" s="88">
        <v>12265</v>
      </c>
      <c r="J11" s="88">
        <v>3051</v>
      </c>
      <c r="K11" s="88">
        <v>247907.1</v>
      </c>
      <c r="L11" s="29"/>
      <c r="M11" s="29"/>
      <c r="N11" s="60">
        <v>2568540.3625501804</v>
      </c>
      <c r="O11" s="60">
        <v>662198.82654498226</v>
      </c>
      <c r="P11" s="60">
        <v>3181535.2653221623</v>
      </c>
      <c r="Q11" s="60">
        <v>17197.487920660336</v>
      </c>
    </row>
    <row r="12" spans="1:17" s="1" customFormat="1" ht="15" customHeight="1" x14ac:dyDescent="0.2">
      <c r="A12" s="13">
        <v>6</v>
      </c>
      <c r="B12" s="14">
        <v>6</v>
      </c>
      <c r="C12" s="15" t="s">
        <v>28</v>
      </c>
      <c r="D12" s="102">
        <v>507864.41</v>
      </c>
      <c r="E12" s="102">
        <v>34394506.799999997</v>
      </c>
      <c r="F12" s="102">
        <v>34651</v>
      </c>
      <c r="G12" s="102">
        <v>34429157.799999997</v>
      </c>
      <c r="H12" s="102">
        <v>9111</v>
      </c>
      <c r="I12" s="102">
        <v>3070</v>
      </c>
      <c r="J12" s="102">
        <v>1909</v>
      </c>
      <c r="K12" s="102">
        <v>312826.5</v>
      </c>
      <c r="L12" s="17"/>
      <c r="M12" s="30"/>
      <c r="N12" s="53">
        <v>1970085.4456383423</v>
      </c>
      <c r="O12" s="53">
        <v>355546.12924433703</v>
      </c>
      <c r="P12" s="53">
        <v>3849916.43993749</v>
      </c>
      <c r="Q12" s="53">
        <v>64306.296579175658</v>
      </c>
    </row>
    <row r="13" spans="1:17" s="1" customFormat="1" ht="15" customHeight="1" x14ac:dyDescent="0.2">
      <c r="A13" s="23">
        <v>7</v>
      </c>
      <c r="B13" s="19">
        <v>7</v>
      </c>
      <c r="C13" s="20" t="s">
        <v>29</v>
      </c>
      <c r="D13" s="102">
        <v>477408.4</v>
      </c>
      <c r="E13" s="102">
        <v>8502250.9869918693</v>
      </c>
      <c r="F13" s="102">
        <v>15044</v>
      </c>
      <c r="G13" s="102">
        <v>8517294.9869918693</v>
      </c>
      <c r="H13" s="102">
        <v>792</v>
      </c>
      <c r="I13" s="102">
        <v>0</v>
      </c>
      <c r="J13" s="102">
        <v>166</v>
      </c>
      <c r="K13" s="102">
        <v>588335</v>
      </c>
      <c r="L13" s="22"/>
      <c r="M13" s="24"/>
      <c r="N13" s="53">
        <v>541476.63156396733</v>
      </c>
      <c r="O13" s="53">
        <v>81265.185694646003</v>
      </c>
      <c r="P13" s="53">
        <v>884741.94103042036</v>
      </c>
      <c r="Q13" s="53">
        <v>104858.30412212387</v>
      </c>
    </row>
    <row r="14" spans="1:17" s="1" customFormat="1" ht="15" customHeight="1" x14ac:dyDescent="0.2">
      <c r="A14" s="23">
        <v>8</v>
      </c>
      <c r="B14" s="19">
        <v>8</v>
      </c>
      <c r="C14" s="20" t="s">
        <v>30</v>
      </c>
      <c r="D14" s="102">
        <v>1568476.2</v>
      </c>
      <c r="E14" s="102">
        <v>141297666</v>
      </c>
      <c r="F14" s="102">
        <v>137225</v>
      </c>
      <c r="G14" s="102">
        <v>141434891</v>
      </c>
      <c r="H14" s="102">
        <v>16712</v>
      </c>
      <c r="I14" s="102">
        <v>19098</v>
      </c>
      <c r="J14" s="102">
        <v>3501</v>
      </c>
      <c r="K14" s="102">
        <v>1087438.6000000001</v>
      </c>
      <c r="L14" s="22"/>
      <c r="M14" s="24"/>
      <c r="N14" s="53">
        <v>7904118.7070226688</v>
      </c>
      <c r="O14" s="53">
        <v>1607678.873834271</v>
      </c>
      <c r="P14" s="53">
        <v>15017445.354853075</v>
      </c>
      <c r="Q14" s="53">
        <v>2396915.6164765498</v>
      </c>
    </row>
    <row r="15" spans="1:17" s="1" customFormat="1" ht="15" customHeight="1" x14ac:dyDescent="0.2">
      <c r="A15" s="23">
        <v>9</v>
      </c>
      <c r="B15" s="19">
        <v>9</v>
      </c>
      <c r="C15" s="20" t="s">
        <v>31</v>
      </c>
      <c r="D15" s="102">
        <v>3474153.79</v>
      </c>
      <c r="E15" s="102">
        <v>189038559.40000001</v>
      </c>
      <c r="F15" s="102">
        <v>256074</v>
      </c>
      <c r="G15" s="102">
        <v>189294633.40000001</v>
      </c>
      <c r="H15" s="102">
        <v>18448</v>
      </c>
      <c r="I15" s="102">
        <v>104018</v>
      </c>
      <c r="J15" s="102">
        <v>3186</v>
      </c>
      <c r="K15" s="102">
        <v>8361782.5999999996</v>
      </c>
      <c r="L15" s="22"/>
      <c r="M15" s="24"/>
      <c r="N15" s="53">
        <v>13418685.980642635</v>
      </c>
      <c r="O15" s="53">
        <v>1716377.9456895322</v>
      </c>
      <c r="P15" s="53">
        <v>17543242.687757172</v>
      </c>
      <c r="Q15" s="53">
        <v>2634853.2481138115</v>
      </c>
    </row>
    <row r="16" spans="1:17" s="1" customFormat="1" ht="15" customHeight="1" x14ac:dyDescent="0.2">
      <c r="A16" s="25">
        <v>10</v>
      </c>
      <c r="B16" s="26">
        <v>10</v>
      </c>
      <c r="C16" s="27" t="s">
        <v>32</v>
      </c>
      <c r="D16" s="88">
        <v>3475730.39</v>
      </c>
      <c r="E16" s="88">
        <v>148304278.05528456</v>
      </c>
      <c r="F16" s="88">
        <v>193254</v>
      </c>
      <c r="G16" s="88">
        <v>148497532.05528456</v>
      </c>
      <c r="H16" s="88">
        <v>47609</v>
      </c>
      <c r="I16" s="88">
        <v>75751</v>
      </c>
      <c r="J16" s="88">
        <v>9621</v>
      </c>
      <c r="K16" s="88">
        <v>22483008.600000001</v>
      </c>
      <c r="L16" s="29"/>
      <c r="M16" s="29"/>
      <c r="N16" s="60">
        <v>8729753.8745591827</v>
      </c>
      <c r="O16" s="60">
        <v>1219552.8365679441</v>
      </c>
      <c r="P16" s="60">
        <v>18695229.680571135</v>
      </c>
      <c r="Q16" s="60">
        <v>1066335.7759737745</v>
      </c>
    </row>
    <row r="17" spans="1:17" s="1" customFormat="1" ht="15" customHeight="1" x14ac:dyDescent="0.2">
      <c r="A17" s="13">
        <v>11</v>
      </c>
      <c r="B17" s="14">
        <v>11</v>
      </c>
      <c r="C17" s="15" t="s">
        <v>33</v>
      </c>
      <c r="D17" s="102">
        <v>106092.24</v>
      </c>
      <c r="E17" s="102">
        <v>11618845.711382113</v>
      </c>
      <c r="F17" s="102">
        <v>11649</v>
      </c>
      <c r="G17" s="102">
        <v>11630494.711382113</v>
      </c>
      <c r="H17" s="102">
        <v>4231</v>
      </c>
      <c r="I17" s="102">
        <v>2136</v>
      </c>
      <c r="J17" s="102">
        <v>886</v>
      </c>
      <c r="K17" s="102">
        <v>78990.8</v>
      </c>
      <c r="L17" s="17"/>
      <c r="M17" s="30"/>
      <c r="N17" s="53">
        <v>732981.86900351511</v>
      </c>
      <c r="O17" s="53">
        <v>176681.98004053751</v>
      </c>
      <c r="P17" s="53">
        <v>1446547.4269474456</v>
      </c>
      <c r="Q17" s="53">
        <v>71601.678658268211</v>
      </c>
    </row>
    <row r="18" spans="1:17" s="1" customFormat="1" ht="15" customHeight="1" x14ac:dyDescent="0.2">
      <c r="A18" s="23">
        <v>12</v>
      </c>
      <c r="B18" s="19">
        <v>12</v>
      </c>
      <c r="C18" s="20" t="s">
        <v>34</v>
      </c>
      <c r="D18" s="102">
        <v>739354.22</v>
      </c>
      <c r="E18" s="102">
        <v>4009725</v>
      </c>
      <c r="F18" s="102">
        <v>5449</v>
      </c>
      <c r="G18" s="102">
        <v>4015174</v>
      </c>
      <c r="H18" s="102">
        <v>1337</v>
      </c>
      <c r="I18" s="102">
        <v>0</v>
      </c>
      <c r="J18" s="102">
        <v>378</v>
      </c>
      <c r="K18" s="102">
        <v>44070</v>
      </c>
      <c r="L18" s="22"/>
      <c r="M18" s="24"/>
      <c r="N18" s="53">
        <v>107100.10096635803</v>
      </c>
      <c r="O18" s="53">
        <v>27974.506222421722</v>
      </c>
      <c r="P18" s="53">
        <v>254450.56790039138</v>
      </c>
      <c r="Q18" s="53">
        <v>22283.244999560902</v>
      </c>
    </row>
    <row r="19" spans="1:17" s="1" customFormat="1" ht="15" customHeight="1" x14ac:dyDescent="0.2">
      <c r="A19" s="23">
        <v>13</v>
      </c>
      <c r="B19" s="19">
        <v>13</v>
      </c>
      <c r="C19" s="20" t="s">
        <v>35</v>
      </c>
      <c r="D19" s="102">
        <v>59882.83</v>
      </c>
      <c r="E19" s="102">
        <v>6393391.1853658529</v>
      </c>
      <c r="F19" s="102">
        <v>8918</v>
      </c>
      <c r="G19" s="102">
        <v>6402309.1853658529</v>
      </c>
      <c r="H19" s="102">
        <v>8656</v>
      </c>
      <c r="I19" s="102">
        <v>0</v>
      </c>
      <c r="J19" s="102">
        <v>1632</v>
      </c>
      <c r="K19" s="102">
        <v>693242.3</v>
      </c>
      <c r="L19" s="22"/>
      <c r="M19" s="24"/>
      <c r="N19" s="53">
        <v>508565.72634346125</v>
      </c>
      <c r="O19" s="53">
        <v>110959.79483857338</v>
      </c>
      <c r="P19" s="53">
        <v>617498.85826260864</v>
      </c>
      <c r="Q19" s="53">
        <v>3799.992973923745</v>
      </c>
    </row>
    <row r="20" spans="1:17" s="1" customFormat="1" ht="15" customHeight="1" x14ac:dyDescent="0.2">
      <c r="A20" s="23">
        <v>14</v>
      </c>
      <c r="B20" s="19">
        <v>14</v>
      </c>
      <c r="C20" s="20" t="s">
        <v>36</v>
      </c>
      <c r="D20" s="102">
        <v>103556.07</v>
      </c>
      <c r="E20" s="102">
        <v>13393349.5</v>
      </c>
      <c r="F20" s="102">
        <v>16114</v>
      </c>
      <c r="G20" s="102">
        <v>13409463.5</v>
      </c>
      <c r="H20" s="102">
        <v>334</v>
      </c>
      <c r="I20" s="102">
        <v>8619</v>
      </c>
      <c r="J20" s="102">
        <v>713</v>
      </c>
      <c r="K20" s="102">
        <v>472049.4</v>
      </c>
      <c r="L20" s="22"/>
      <c r="M20" s="24"/>
      <c r="N20" s="53">
        <v>947405.89062144444</v>
      </c>
      <c r="O20" s="53">
        <v>143844.29352180837</v>
      </c>
      <c r="P20" s="53">
        <v>1661583.5503351369</v>
      </c>
      <c r="Q20" s="53">
        <v>327528.28484992316</v>
      </c>
    </row>
    <row r="21" spans="1:17" s="1" customFormat="1" ht="15" customHeight="1" x14ac:dyDescent="0.2">
      <c r="A21" s="25">
        <v>15</v>
      </c>
      <c r="B21" s="26">
        <v>15</v>
      </c>
      <c r="C21" s="27" t="s">
        <v>37</v>
      </c>
      <c r="D21" s="88">
        <v>180900.67</v>
      </c>
      <c r="E21" s="88">
        <v>20941666.300000001</v>
      </c>
      <c r="F21" s="88">
        <v>27787</v>
      </c>
      <c r="G21" s="88">
        <v>20969453.300000001</v>
      </c>
      <c r="H21" s="88">
        <v>17688.3</v>
      </c>
      <c r="I21" s="88">
        <v>0</v>
      </c>
      <c r="J21" s="88">
        <v>4888</v>
      </c>
      <c r="K21" s="88">
        <v>1893599.4</v>
      </c>
      <c r="L21" s="29"/>
      <c r="M21" s="29"/>
      <c r="N21" s="60">
        <v>1665857.4560018084</v>
      </c>
      <c r="O21" s="60">
        <v>262073.24426825147</v>
      </c>
      <c r="P21" s="60">
        <v>1938955.1836082814</v>
      </c>
      <c r="Q21" s="60">
        <v>166334.31001527401</v>
      </c>
    </row>
    <row r="22" spans="1:17" s="1" customFormat="1" ht="15" customHeight="1" x14ac:dyDescent="0.2">
      <c r="A22" s="13">
        <v>16</v>
      </c>
      <c r="B22" s="14">
        <v>16</v>
      </c>
      <c r="C22" s="15" t="s">
        <v>38</v>
      </c>
      <c r="D22" s="102">
        <v>965714.67</v>
      </c>
      <c r="E22" s="102">
        <v>16685088.16910569</v>
      </c>
      <c r="F22" s="102">
        <v>30616</v>
      </c>
      <c r="G22" s="102">
        <v>16715704.16910569</v>
      </c>
      <c r="H22" s="102">
        <v>364</v>
      </c>
      <c r="I22" s="102">
        <v>3825</v>
      </c>
      <c r="J22" s="102">
        <v>76</v>
      </c>
      <c r="K22" s="102">
        <v>858037.5</v>
      </c>
      <c r="L22" s="17"/>
      <c r="M22" s="30"/>
      <c r="N22" s="53">
        <v>870326.25965752918</v>
      </c>
      <c r="O22" s="53">
        <v>280514.50857427542</v>
      </c>
      <c r="P22" s="53">
        <v>1263060.7713329182</v>
      </c>
      <c r="Q22" s="53">
        <v>148244.56945155331</v>
      </c>
    </row>
    <row r="23" spans="1:17" s="1" customFormat="1" ht="15" customHeight="1" x14ac:dyDescent="0.2">
      <c r="A23" s="23">
        <v>17</v>
      </c>
      <c r="B23" s="19">
        <v>17</v>
      </c>
      <c r="C23" s="20" t="s">
        <v>39</v>
      </c>
      <c r="D23" s="102">
        <v>5922041.2400000002</v>
      </c>
      <c r="E23" s="102">
        <v>187418001.97398373</v>
      </c>
      <c r="F23" s="102">
        <v>323530</v>
      </c>
      <c r="G23" s="102">
        <v>187741531.97398373</v>
      </c>
      <c r="H23" s="102">
        <v>79282.759999999995</v>
      </c>
      <c r="I23" s="102">
        <v>280743</v>
      </c>
      <c r="J23" s="102">
        <v>16559</v>
      </c>
      <c r="K23" s="102">
        <v>70790894</v>
      </c>
      <c r="L23" s="22"/>
      <c r="M23" s="24"/>
      <c r="N23" s="53">
        <v>13710662.885126922</v>
      </c>
      <c r="O23" s="53">
        <v>2306160.1157667879</v>
      </c>
      <c r="P23" s="53">
        <v>14111216.779079221</v>
      </c>
      <c r="Q23" s="53">
        <v>1447874.4640035762</v>
      </c>
    </row>
    <row r="24" spans="1:17" s="1" customFormat="1" ht="15" customHeight="1" x14ac:dyDescent="0.2">
      <c r="A24" s="23">
        <v>18</v>
      </c>
      <c r="B24" s="19">
        <v>18</v>
      </c>
      <c r="C24" s="20" t="s">
        <v>40</v>
      </c>
      <c r="D24" s="102">
        <v>82869.73</v>
      </c>
      <c r="E24" s="102">
        <v>5108008.9000000004</v>
      </c>
      <c r="F24" s="102">
        <v>8069</v>
      </c>
      <c r="G24" s="102">
        <v>5116077.9000000004</v>
      </c>
      <c r="H24" s="102">
        <v>16985</v>
      </c>
      <c r="I24" s="102">
        <v>0</v>
      </c>
      <c r="J24" s="102">
        <v>3558</v>
      </c>
      <c r="K24" s="102">
        <v>27247.8</v>
      </c>
      <c r="L24" s="22"/>
      <c r="M24" s="24"/>
      <c r="N24" s="53">
        <v>436946.63393476402</v>
      </c>
      <c r="O24" s="53">
        <v>77625.942889175887</v>
      </c>
      <c r="P24" s="53">
        <v>382849.03805886069</v>
      </c>
      <c r="Q24" s="53">
        <v>0</v>
      </c>
    </row>
    <row r="25" spans="1:17" s="1" customFormat="1" ht="15" customHeight="1" x14ac:dyDescent="0.2">
      <c r="A25" s="23">
        <v>19</v>
      </c>
      <c r="B25" s="19">
        <v>19</v>
      </c>
      <c r="C25" s="20" t="s">
        <v>41</v>
      </c>
      <c r="D25" s="102">
        <v>215689.06</v>
      </c>
      <c r="E25" s="102">
        <v>9201494.3325203266</v>
      </c>
      <c r="F25" s="102">
        <v>12350</v>
      </c>
      <c r="G25" s="102">
        <v>9213844.3325203266</v>
      </c>
      <c r="H25" s="102">
        <v>1529</v>
      </c>
      <c r="I25" s="102">
        <v>7496</v>
      </c>
      <c r="J25" s="102">
        <v>320</v>
      </c>
      <c r="K25" s="102">
        <v>543779.6</v>
      </c>
      <c r="L25" s="22"/>
      <c r="M25" s="24"/>
      <c r="N25" s="53">
        <v>597748.95605535165</v>
      </c>
      <c r="O25" s="53">
        <v>89218.97693271967</v>
      </c>
      <c r="P25" s="53">
        <v>890143.46251681319</v>
      </c>
      <c r="Q25" s="53">
        <v>60024.999771248709</v>
      </c>
    </row>
    <row r="26" spans="1:17" s="1" customFormat="1" ht="15" customHeight="1" x14ac:dyDescent="0.2">
      <c r="A26" s="25">
        <v>20</v>
      </c>
      <c r="B26" s="26">
        <v>20</v>
      </c>
      <c r="C26" s="27" t="s">
        <v>42</v>
      </c>
      <c r="D26" s="88">
        <v>220036.82</v>
      </c>
      <c r="E26" s="88">
        <v>40334746.239024386</v>
      </c>
      <c r="F26" s="88">
        <v>43753</v>
      </c>
      <c r="G26" s="88">
        <v>40378499.239024386</v>
      </c>
      <c r="H26" s="88">
        <v>1529</v>
      </c>
      <c r="I26" s="88">
        <v>19974</v>
      </c>
      <c r="J26" s="88">
        <v>320</v>
      </c>
      <c r="K26" s="88">
        <v>151796.6</v>
      </c>
      <c r="L26" s="29"/>
      <c r="M26" s="31"/>
      <c r="N26" s="60">
        <v>2780326.6674748617</v>
      </c>
      <c r="O26" s="60">
        <v>543352.58922823938</v>
      </c>
      <c r="P26" s="60">
        <v>4698895.9981802078</v>
      </c>
      <c r="Q26" s="60">
        <v>246179.16664062627</v>
      </c>
    </row>
    <row r="27" spans="1:17" s="1" customFormat="1" ht="15" customHeight="1" x14ac:dyDescent="0.2">
      <c r="A27" s="13">
        <v>21</v>
      </c>
      <c r="B27" s="14">
        <v>21</v>
      </c>
      <c r="C27" s="15" t="s">
        <v>43</v>
      </c>
      <c r="D27" s="102">
        <v>140903.49</v>
      </c>
      <c r="E27" s="102">
        <v>19465581.300000001</v>
      </c>
      <c r="F27" s="102">
        <v>22645</v>
      </c>
      <c r="G27" s="102">
        <v>19488226.300000001</v>
      </c>
      <c r="H27" s="102">
        <v>1257</v>
      </c>
      <c r="I27" s="102">
        <v>18686</v>
      </c>
      <c r="J27" s="102">
        <v>176</v>
      </c>
      <c r="K27" s="102">
        <v>191704</v>
      </c>
      <c r="L27" s="17"/>
      <c r="M27" s="17"/>
      <c r="N27" s="53">
        <v>1414421.6086958493</v>
      </c>
      <c r="O27" s="53">
        <v>171904.65300880632</v>
      </c>
      <c r="P27" s="53">
        <v>2140390.8950452944</v>
      </c>
      <c r="Q27" s="53">
        <v>228949.67776214835</v>
      </c>
    </row>
    <row r="28" spans="1:17" s="1" customFormat="1" ht="15" customHeight="1" x14ac:dyDescent="0.2">
      <c r="A28" s="23">
        <v>22</v>
      </c>
      <c r="B28" s="19">
        <v>22</v>
      </c>
      <c r="C28" s="20" t="s">
        <v>44</v>
      </c>
      <c r="D28" s="102">
        <v>119223.37</v>
      </c>
      <c r="E28" s="102">
        <v>21886659.600000001</v>
      </c>
      <c r="F28" s="102">
        <v>20702</v>
      </c>
      <c r="G28" s="102">
        <v>21907361.600000001</v>
      </c>
      <c r="H28" s="102">
        <v>0</v>
      </c>
      <c r="I28" s="102">
        <v>0</v>
      </c>
      <c r="J28" s="102">
        <v>0</v>
      </c>
      <c r="K28" s="102">
        <v>117983.1</v>
      </c>
      <c r="L28" s="22"/>
      <c r="M28" s="22"/>
      <c r="N28" s="53">
        <v>1397644.4095421603</v>
      </c>
      <c r="O28" s="53">
        <v>336674.05133890163</v>
      </c>
      <c r="P28" s="53">
        <v>2729368.0814225348</v>
      </c>
      <c r="Q28" s="53">
        <v>35351.815149853785</v>
      </c>
    </row>
    <row r="29" spans="1:17" s="1" customFormat="1" ht="15" customHeight="1" x14ac:dyDescent="0.2">
      <c r="A29" s="23">
        <v>23</v>
      </c>
      <c r="B29" s="19">
        <v>23</v>
      </c>
      <c r="C29" s="20" t="s">
        <v>45</v>
      </c>
      <c r="D29" s="102">
        <v>495823.23</v>
      </c>
      <c r="E29" s="102">
        <v>68778987.921138212</v>
      </c>
      <c r="F29" s="102">
        <v>83705</v>
      </c>
      <c r="G29" s="102">
        <v>68862692.921138212</v>
      </c>
      <c r="H29" s="102">
        <v>5013</v>
      </c>
      <c r="I29" s="102">
        <v>40735</v>
      </c>
      <c r="J29" s="102">
        <v>0</v>
      </c>
      <c r="K29" s="102">
        <v>2337073</v>
      </c>
      <c r="L29" s="22"/>
      <c r="M29" s="22"/>
      <c r="N29" s="53">
        <v>5228044.8089066427</v>
      </c>
      <c r="O29" s="53">
        <v>932171.42464490689</v>
      </c>
      <c r="P29" s="53">
        <v>7004141.3873832645</v>
      </c>
      <c r="Q29" s="53">
        <v>556784.91028818861</v>
      </c>
    </row>
    <row r="30" spans="1:17" s="1" customFormat="1" ht="15" customHeight="1" x14ac:dyDescent="0.2">
      <c r="A30" s="23">
        <v>24</v>
      </c>
      <c r="B30" s="19">
        <v>24</v>
      </c>
      <c r="C30" s="20" t="s">
        <v>46</v>
      </c>
      <c r="D30" s="102">
        <v>1357595.68</v>
      </c>
      <c r="E30" s="102">
        <v>13611711.99593496</v>
      </c>
      <c r="F30" s="102">
        <v>33617</v>
      </c>
      <c r="G30" s="102">
        <v>13645328.99593496</v>
      </c>
      <c r="H30" s="102">
        <v>4801.51</v>
      </c>
      <c r="I30" s="102">
        <v>13998</v>
      </c>
      <c r="J30" s="102">
        <v>550</v>
      </c>
      <c r="K30" s="102">
        <v>5827023.2000000002</v>
      </c>
      <c r="L30" s="22"/>
      <c r="M30" s="22"/>
      <c r="N30" s="53">
        <v>657837.68071268313</v>
      </c>
      <c r="O30" s="53">
        <v>78262.388179633039</v>
      </c>
      <c r="P30" s="53">
        <v>692587.50601445162</v>
      </c>
      <c r="Q30" s="53">
        <v>67452.00058575529</v>
      </c>
    </row>
    <row r="31" spans="1:17" s="1" customFormat="1" ht="15" customHeight="1" x14ac:dyDescent="0.2">
      <c r="A31" s="25">
        <v>25</v>
      </c>
      <c r="B31" s="26">
        <v>25</v>
      </c>
      <c r="C31" s="27" t="s">
        <v>47</v>
      </c>
      <c r="D31" s="88">
        <v>217227.05</v>
      </c>
      <c r="E31" s="88">
        <v>13356416.1</v>
      </c>
      <c r="F31" s="88">
        <v>13900</v>
      </c>
      <c r="G31" s="88">
        <v>13370316.1</v>
      </c>
      <c r="H31" s="88">
        <v>7740</v>
      </c>
      <c r="I31" s="88">
        <v>0</v>
      </c>
      <c r="J31" s="88">
        <v>1622</v>
      </c>
      <c r="K31" s="88">
        <v>343291.9</v>
      </c>
      <c r="L31" s="29"/>
      <c r="M31" s="29"/>
      <c r="N31" s="60">
        <v>808061.19532613829</v>
      </c>
      <c r="O31" s="60">
        <v>261217.02440424167</v>
      </c>
      <c r="P31" s="60">
        <v>1132916.843969584</v>
      </c>
      <c r="Q31" s="60">
        <v>172306.74432997475</v>
      </c>
    </row>
    <row r="32" spans="1:17" s="1" customFormat="1" ht="15" customHeight="1" x14ac:dyDescent="0.2">
      <c r="A32" s="13">
        <v>26</v>
      </c>
      <c r="B32" s="14">
        <v>26</v>
      </c>
      <c r="C32" s="15" t="s">
        <v>48</v>
      </c>
      <c r="D32" s="102">
        <v>5739137.54</v>
      </c>
      <c r="E32" s="102">
        <v>249903727.21138212</v>
      </c>
      <c r="F32" s="102">
        <v>357393</v>
      </c>
      <c r="G32" s="102">
        <v>250261120.21138212</v>
      </c>
      <c r="H32" s="102">
        <v>109171</v>
      </c>
      <c r="I32" s="102">
        <v>349542</v>
      </c>
      <c r="J32" s="102">
        <v>22871</v>
      </c>
      <c r="K32" s="102">
        <v>21449076</v>
      </c>
      <c r="L32" s="17"/>
      <c r="M32" s="17"/>
      <c r="N32" s="53">
        <v>18579829.082772054</v>
      </c>
      <c r="O32" s="53">
        <v>2433073.946889929</v>
      </c>
      <c r="P32" s="53">
        <v>23337718.185674898</v>
      </c>
      <c r="Q32" s="53">
        <v>4105404.2532750843</v>
      </c>
    </row>
    <row r="33" spans="1:17" s="1" customFormat="1" ht="15" customHeight="1" x14ac:dyDescent="0.2">
      <c r="A33" s="23">
        <v>27</v>
      </c>
      <c r="B33" s="19">
        <v>27</v>
      </c>
      <c r="C33" s="20" t="s">
        <v>49</v>
      </c>
      <c r="D33" s="102">
        <v>336532.72</v>
      </c>
      <c r="E33" s="102">
        <v>36377550.621138208</v>
      </c>
      <c r="F33" s="102">
        <v>35192</v>
      </c>
      <c r="G33" s="102">
        <v>36412742.621138208</v>
      </c>
      <c r="H33" s="102">
        <v>308</v>
      </c>
      <c r="I33" s="102">
        <v>4537</v>
      </c>
      <c r="J33" s="102">
        <v>0</v>
      </c>
      <c r="K33" s="102">
        <v>328652.7</v>
      </c>
      <c r="L33" s="22"/>
      <c r="M33" s="22"/>
      <c r="N33" s="53">
        <v>2198096.876009841</v>
      </c>
      <c r="O33" s="53">
        <v>591862.83655460796</v>
      </c>
      <c r="P33" s="53">
        <v>4001869.3302715025</v>
      </c>
      <c r="Q33" s="53">
        <v>135433.41564256087</v>
      </c>
    </row>
    <row r="34" spans="1:17" s="1" customFormat="1" ht="15" customHeight="1" x14ac:dyDescent="0.2">
      <c r="A34" s="23">
        <v>28</v>
      </c>
      <c r="B34" s="19">
        <v>28</v>
      </c>
      <c r="C34" s="20" t="s">
        <v>50</v>
      </c>
      <c r="D34" s="102">
        <v>20619</v>
      </c>
      <c r="E34" s="102">
        <v>149840822.91707316</v>
      </c>
      <c r="F34" s="102">
        <v>197252</v>
      </c>
      <c r="G34" s="102">
        <v>150038074.91707316</v>
      </c>
      <c r="H34" s="102">
        <v>10077.43</v>
      </c>
      <c r="I34" s="102">
        <v>230165</v>
      </c>
      <c r="J34" s="102">
        <v>1551</v>
      </c>
      <c r="K34" s="102">
        <v>50189052</v>
      </c>
      <c r="L34" s="22"/>
      <c r="M34" s="22"/>
      <c r="N34" s="53">
        <v>9888841.7245564498</v>
      </c>
      <c r="O34" s="53">
        <v>1924601.1302715223</v>
      </c>
      <c r="P34" s="53">
        <v>11170463.597846771</v>
      </c>
      <c r="Q34" s="53">
        <v>2049785.4910057224</v>
      </c>
    </row>
    <row r="35" spans="1:17" s="1" customFormat="1" ht="15" customHeight="1" x14ac:dyDescent="0.2">
      <c r="A35" s="23">
        <v>29</v>
      </c>
      <c r="B35" s="19">
        <v>29</v>
      </c>
      <c r="C35" s="20" t="s">
        <v>51</v>
      </c>
      <c r="D35" s="102">
        <v>1164029.77</v>
      </c>
      <c r="E35" s="102">
        <v>78712026.517886192</v>
      </c>
      <c r="F35" s="102">
        <v>98454</v>
      </c>
      <c r="G35" s="102">
        <v>78810480.517886192</v>
      </c>
      <c r="H35" s="102">
        <v>0</v>
      </c>
      <c r="I35" s="102">
        <v>45665</v>
      </c>
      <c r="J35" s="102">
        <v>0</v>
      </c>
      <c r="K35" s="102">
        <v>1620219.8</v>
      </c>
      <c r="L35" s="22"/>
      <c r="M35" s="22"/>
      <c r="N35" s="53">
        <v>5282226.8759180261</v>
      </c>
      <c r="O35" s="53">
        <v>1143352.4267480802</v>
      </c>
      <c r="P35" s="53">
        <v>6206053.4063429069</v>
      </c>
      <c r="Q35" s="53">
        <v>536965.8068560845</v>
      </c>
    </row>
    <row r="36" spans="1:17" s="1" customFormat="1" ht="15" customHeight="1" x14ac:dyDescent="0.2">
      <c r="A36" s="25">
        <v>30</v>
      </c>
      <c r="B36" s="26">
        <v>30</v>
      </c>
      <c r="C36" s="27" t="s">
        <v>52</v>
      </c>
      <c r="D36" s="88">
        <v>171455.37</v>
      </c>
      <c r="E36" s="88">
        <v>17853110.399999999</v>
      </c>
      <c r="F36" s="88">
        <v>12547</v>
      </c>
      <c r="G36" s="88">
        <v>17865657.399999999</v>
      </c>
      <c r="H36" s="88">
        <v>2921</v>
      </c>
      <c r="I36" s="88">
        <v>0</v>
      </c>
      <c r="J36" s="88">
        <v>612</v>
      </c>
      <c r="K36" s="88">
        <v>103948</v>
      </c>
      <c r="L36" s="29"/>
      <c r="M36" s="29"/>
      <c r="N36" s="60">
        <v>973807.87092060479</v>
      </c>
      <c r="O36" s="60">
        <v>263302.642264275</v>
      </c>
      <c r="P36" s="60">
        <v>1620689.5489551942</v>
      </c>
      <c r="Q36" s="60">
        <v>43725.348534861543</v>
      </c>
    </row>
    <row r="37" spans="1:17" s="1" customFormat="1" ht="15" customHeight="1" x14ac:dyDescent="0.2">
      <c r="A37" s="13">
        <v>31</v>
      </c>
      <c r="B37" s="14">
        <v>31</v>
      </c>
      <c r="C37" s="15" t="s">
        <v>53</v>
      </c>
      <c r="D37" s="102">
        <v>452664.02</v>
      </c>
      <c r="E37" s="102">
        <v>36067488.570731707</v>
      </c>
      <c r="F37" s="102">
        <v>36496</v>
      </c>
      <c r="G37" s="102">
        <v>36103984.570731707</v>
      </c>
      <c r="H37" s="102">
        <v>0</v>
      </c>
      <c r="I37" s="102">
        <v>18354</v>
      </c>
      <c r="J37" s="102">
        <v>0</v>
      </c>
      <c r="K37" s="102">
        <v>5207279.2</v>
      </c>
      <c r="L37" s="17"/>
      <c r="M37" s="17"/>
      <c r="N37" s="53">
        <v>2014192.4973945245</v>
      </c>
      <c r="O37" s="53">
        <v>486522.2547534302</v>
      </c>
      <c r="P37" s="53">
        <v>3987426.5349138021</v>
      </c>
      <c r="Q37" s="53">
        <v>353367.10480605689</v>
      </c>
    </row>
    <row r="38" spans="1:17" s="1" customFormat="1" ht="15" customHeight="1" x14ac:dyDescent="0.2">
      <c r="A38" s="23">
        <v>32</v>
      </c>
      <c r="B38" s="19">
        <v>32</v>
      </c>
      <c r="C38" s="20" t="s">
        <v>54</v>
      </c>
      <c r="D38" s="102">
        <v>952174.91</v>
      </c>
      <c r="E38" s="102">
        <v>195128165.31869918</v>
      </c>
      <c r="F38" s="102">
        <v>231546</v>
      </c>
      <c r="G38" s="102">
        <v>195359711.31869918</v>
      </c>
      <c r="H38" s="102">
        <v>5329</v>
      </c>
      <c r="I38" s="102">
        <v>3849</v>
      </c>
      <c r="J38" s="102">
        <v>1116</v>
      </c>
      <c r="K38" s="102">
        <v>2030776.5</v>
      </c>
      <c r="L38" s="22"/>
      <c r="M38" s="22"/>
      <c r="N38" s="53">
        <v>14325164.302964797</v>
      </c>
      <c r="O38" s="53">
        <v>3144173.8197419671</v>
      </c>
      <c r="P38" s="53">
        <v>18588102.76391254</v>
      </c>
      <c r="Q38" s="53">
        <v>1852288.1350705829</v>
      </c>
    </row>
    <row r="39" spans="1:17" s="1" customFormat="1" ht="15" customHeight="1" x14ac:dyDescent="0.2">
      <c r="A39" s="23">
        <v>33</v>
      </c>
      <c r="B39" s="19">
        <v>33</v>
      </c>
      <c r="C39" s="20" t="s">
        <v>55</v>
      </c>
      <c r="D39" s="102">
        <v>130094.02</v>
      </c>
      <c r="E39" s="102">
        <v>7823279.7000000002</v>
      </c>
      <c r="F39" s="102">
        <v>12190</v>
      </c>
      <c r="G39" s="102">
        <v>7835469.7000000002</v>
      </c>
      <c r="H39" s="102">
        <v>6014</v>
      </c>
      <c r="I39" s="102">
        <v>0</v>
      </c>
      <c r="J39" s="102">
        <v>1260</v>
      </c>
      <c r="K39" s="102">
        <v>102968.8</v>
      </c>
      <c r="L39" s="22"/>
      <c r="M39" s="22"/>
      <c r="N39" s="53">
        <v>665050.06925997697</v>
      </c>
      <c r="O39" s="53">
        <v>148822.39312111371</v>
      </c>
      <c r="P39" s="53">
        <v>813872.4623810905</v>
      </c>
      <c r="Q39" s="53">
        <v>12057.369813053196</v>
      </c>
    </row>
    <row r="40" spans="1:17" s="1" customFormat="1" ht="15" customHeight="1" x14ac:dyDescent="0.2">
      <c r="A40" s="23">
        <v>34</v>
      </c>
      <c r="B40" s="19">
        <v>34</v>
      </c>
      <c r="C40" s="20" t="s">
        <v>56</v>
      </c>
      <c r="D40" s="102">
        <v>196160</v>
      </c>
      <c r="E40" s="102">
        <v>22469635.805691056</v>
      </c>
      <c r="F40" s="102">
        <v>23863</v>
      </c>
      <c r="G40" s="102">
        <v>22493498.805691056</v>
      </c>
      <c r="H40" s="102">
        <v>2554.0100000000002</v>
      </c>
      <c r="I40" s="102">
        <v>4868</v>
      </c>
      <c r="J40" s="102">
        <v>0</v>
      </c>
      <c r="K40" s="102">
        <v>358696.5</v>
      </c>
      <c r="L40" s="22"/>
      <c r="M40" s="22"/>
      <c r="N40" s="53">
        <v>1638953.9925815545</v>
      </c>
      <c r="O40" s="53">
        <v>410372.90856056614</v>
      </c>
      <c r="P40" s="53">
        <v>2587488.1933313087</v>
      </c>
      <c r="Q40" s="53">
        <v>23563.815420880564</v>
      </c>
    </row>
    <row r="41" spans="1:17" s="1" customFormat="1" ht="15" customHeight="1" x14ac:dyDescent="0.2">
      <c r="A41" s="25">
        <v>35</v>
      </c>
      <c r="B41" s="26">
        <v>35</v>
      </c>
      <c r="C41" s="27" t="s">
        <v>57</v>
      </c>
      <c r="D41" s="88">
        <v>427296.58</v>
      </c>
      <c r="E41" s="88">
        <v>27393005.600000001</v>
      </c>
      <c r="F41" s="88">
        <v>49903</v>
      </c>
      <c r="G41" s="88">
        <v>27442908.600000001</v>
      </c>
      <c r="H41" s="88">
        <v>0</v>
      </c>
      <c r="I41" s="88">
        <v>5046</v>
      </c>
      <c r="J41" s="88">
        <v>0</v>
      </c>
      <c r="K41" s="88">
        <v>265264.3</v>
      </c>
      <c r="L41" s="29"/>
      <c r="M41" s="29"/>
      <c r="N41" s="60">
        <v>2368718.1536570895</v>
      </c>
      <c r="O41" s="60">
        <v>385625.25416679954</v>
      </c>
      <c r="P41" s="60">
        <v>2182268.8507718258</v>
      </c>
      <c r="Q41" s="60">
        <v>387264.88371478557</v>
      </c>
    </row>
    <row r="42" spans="1:17" s="1" customFormat="1" ht="15" customHeight="1" x14ac:dyDescent="0.2">
      <c r="A42" s="13">
        <v>36</v>
      </c>
      <c r="B42" s="14">
        <v>36</v>
      </c>
      <c r="C42" s="15" t="s">
        <v>58</v>
      </c>
      <c r="D42" s="102">
        <v>0</v>
      </c>
      <c r="E42" s="102">
        <v>214896817.83333334</v>
      </c>
      <c r="F42" s="102">
        <v>390814</v>
      </c>
      <c r="G42" s="102">
        <v>215287631.83333334</v>
      </c>
      <c r="H42" s="102">
        <v>8561.01</v>
      </c>
      <c r="I42" s="102">
        <v>341693</v>
      </c>
      <c r="J42" s="102">
        <v>0</v>
      </c>
      <c r="K42" s="102">
        <v>12431465</v>
      </c>
      <c r="L42" s="17"/>
      <c r="M42" s="17"/>
      <c r="N42" s="53">
        <v>16210232.711691678</v>
      </c>
      <c r="O42" s="53">
        <v>1706383.4967203436</v>
      </c>
      <c r="P42" s="53">
        <v>21785298.759897944</v>
      </c>
      <c r="Q42" s="53">
        <v>2700505.5079670553</v>
      </c>
    </row>
    <row r="43" spans="1:17" s="1" customFormat="1" ht="15" customHeight="1" x14ac:dyDescent="0.2">
      <c r="A43" s="23">
        <v>37</v>
      </c>
      <c r="B43" s="19">
        <v>37</v>
      </c>
      <c r="C43" s="20" t="s">
        <v>59</v>
      </c>
      <c r="D43" s="102">
        <v>939447.8</v>
      </c>
      <c r="E43" s="102">
        <v>115170439.7</v>
      </c>
      <c r="F43" s="102">
        <v>122083</v>
      </c>
      <c r="G43" s="102">
        <v>115292522.7</v>
      </c>
      <c r="H43" s="102">
        <v>12923.59</v>
      </c>
      <c r="I43" s="102">
        <v>37946</v>
      </c>
      <c r="J43" s="102">
        <v>1216</v>
      </c>
      <c r="K43" s="102">
        <v>1249170.6000000001</v>
      </c>
      <c r="L43" s="22"/>
      <c r="M43" s="22"/>
      <c r="N43" s="53">
        <v>7619380.1202425864</v>
      </c>
      <c r="O43" s="53">
        <v>1191138.5506452988</v>
      </c>
      <c r="P43" s="53">
        <v>11630598.352051424</v>
      </c>
      <c r="Q43" s="53">
        <v>912793.02367331332</v>
      </c>
    </row>
    <row r="44" spans="1:17" s="1" customFormat="1" ht="15" customHeight="1" x14ac:dyDescent="0.2">
      <c r="A44" s="23">
        <v>38</v>
      </c>
      <c r="B44" s="19">
        <v>38</v>
      </c>
      <c r="C44" s="20" t="s">
        <v>60</v>
      </c>
      <c r="D44" s="102">
        <v>666294.54</v>
      </c>
      <c r="E44" s="102">
        <v>11137727.6</v>
      </c>
      <c r="F44" s="102">
        <v>24023</v>
      </c>
      <c r="G44" s="102">
        <v>11161750.6</v>
      </c>
      <c r="H44" s="102">
        <v>1738</v>
      </c>
      <c r="I44" s="102">
        <v>1841</v>
      </c>
      <c r="J44" s="102">
        <v>364</v>
      </c>
      <c r="K44" s="102">
        <v>2156666.5</v>
      </c>
      <c r="L44" s="22"/>
      <c r="M44" s="22"/>
      <c r="N44" s="53">
        <v>478527.77988498128</v>
      </c>
      <c r="O44" s="53">
        <v>125448.67628062458</v>
      </c>
      <c r="P44" s="53">
        <v>805509.38322292536</v>
      </c>
      <c r="Q44" s="53">
        <v>131892.75134640798</v>
      </c>
    </row>
    <row r="45" spans="1:17" s="1" customFormat="1" ht="15" customHeight="1" x14ac:dyDescent="0.2">
      <c r="A45" s="23">
        <v>39</v>
      </c>
      <c r="B45" s="19">
        <v>39</v>
      </c>
      <c r="C45" s="20" t="s">
        <v>61</v>
      </c>
      <c r="D45" s="102">
        <v>283265.21000000002</v>
      </c>
      <c r="E45" s="102">
        <v>11071924.546341464</v>
      </c>
      <c r="F45" s="102">
        <v>17319</v>
      </c>
      <c r="G45" s="102">
        <v>11089243.546341464</v>
      </c>
      <c r="H45" s="102">
        <v>3035</v>
      </c>
      <c r="I45" s="102">
        <v>23182</v>
      </c>
      <c r="J45" s="102">
        <v>1223</v>
      </c>
      <c r="K45" s="102">
        <v>363146.8</v>
      </c>
      <c r="L45" s="22"/>
      <c r="M45" s="22"/>
      <c r="N45" s="53">
        <v>722592.04993434402</v>
      </c>
      <c r="O45" s="53">
        <v>190915.9126702901</v>
      </c>
      <c r="P45" s="53">
        <v>1261397.8270906496</v>
      </c>
      <c r="Q45" s="53">
        <v>53624.641924626645</v>
      </c>
    </row>
    <row r="46" spans="1:17" s="1" customFormat="1" ht="15" customHeight="1" x14ac:dyDescent="0.2">
      <c r="A46" s="25">
        <v>40</v>
      </c>
      <c r="B46" s="26">
        <v>40</v>
      </c>
      <c r="C46" s="27" t="s">
        <v>62</v>
      </c>
      <c r="D46" s="88">
        <v>1427705.35</v>
      </c>
      <c r="E46" s="88">
        <v>136737272.37723577</v>
      </c>
      <c r="F46" s="88">
        <v>191274</v>
      </c>
      <c r="G46" s="88">
        <v>136928546.37723577</v>
      </c>
      <c r="H46" s="88">
        <v>17920</v>
      </c>
      <c r="I46" s="88">
        <v>46112</v>
      </c>
      <c r="J46" s="88">
        <v>3754</v>
      </c>
      <c r="K46" s="88">
        <v>1293876.8</v>
      </c>
      <c r="L46" s="29"/>
      <c r="M46" s="29"/>
      <c r="N46" s="60">
        <v>10362974.081477657</v>
      </c>
      <c r="O46" s="60">
        <v>1926346.9525505682</v>
      </c>
      <c r="P46" s="60">
        <v>14316485.813657649</v>
      </c>
      <c r="Q46" s="60">
        <v>1121576.1782234272</v>
      </c>
    </row>
    <row r="47" spans="1:17" s="1" customFormat="1" ht="15" customHeight="1" x14ac:dyDescent="0.2">
      <c r="A47" s="13">
        <v>41</v>
      </c>
      <c r="B47" s="14">
        <v>41</v>
      </c>
      <c r="C47" s="15" t="s">
        <v>63</v>
      </c>
      <c r="D47" s="102">
        <v>316811.96999999997</v>
      </c>
      <c r="E47" s="102">
        <v>4066032.2</v>
      </c>
      <c r="F47" s="102">
        <v>12891</v>
      </c>
      <c r="G47" s="102">
        <v>4078923.2</v>
      </c>
      <c r="H47" s="102">
        <v>0</v>
      </c>
      <c r="I47" s="102">
        <v>3996</v>
      </c>
      <c r="J47" s="102">
        <v>0</v>
      </c>
      <c r="K47" s="102">
        <v>212711.6</v>
      </c>
      <c r="L47" s="17"/>
      <c r="M47" s="17"/>
      <c r="N47" s="53">
        <v>251879.78020688787</v>
      </c>
      <c r="O47" s="53">
        <v>27310.716877607116</v>
      </c>
      <c r="P47" s="53">
        <v>277926.70704859</v>
      </c>
      <c r="Q47" s="53">
        <v>7068.6561330277236</v>
      </c>
    </row>
    <row r="48" spans="1:17" s="1" customFormat="1" ht="15" customHeight="1" x14ac:dyDescent="0.2">
      <c r="A48" s="23">
        <v>42</v>
      </c>
      <c r="B48" s="19">
        <v>42</v>
      </c>
      <c r="C48" s="20" t="s">
        <v>64</v>
      </c>
      <c r="D48" s="102">
        <v>221591.05</v>
      </c>
      <c r="E48" s="102">
        <v>17426376.078861788</v>
      </c>
      <c r="F48" s="102">
        <v>21415</v>
      </c>
      <c r="G48" s="102">
        <v>17447791.078861788</v>
      </c>
      <c r="H48" s="102">
        <v>13768</v>
      </c>
      <c r="I48" s="102">
        <v>11334</v>
      </c>
      <c r="J48" s="102">
        <v>2884</v>
      </c>
      <c r="K48" s="102">
        <v>108807.6</v>
      </c>
      <c r="L48" s="22"/>
      <c r="M48" s="22"/>
      <c r="N48" s="53">
        <v>1271173.595243169</v>
      </c>
      <c r="O48" s="53">
        <v>260726.98625388139</v>
      </c>
      <c r="P48" s="53">
        <v>1663678.4814137453</v>
      </c>
      <c r="Q48" s="53">
        <v>89065.615671644948</v>
      </c>
    </row>
    <row r="49" spans="1:17" s="1" customFormat="1" ht="15" customHeight="1" x14ac:dyDescent="0.2">
      <c r="A49" s="23">
        <v>43</v>
      </c>
      <c r="B49" s="19">
        <v>43</v>
      </c>
      <c r="C49" s="20" t="s">
        <v>65</v>
      </c>
      <c r="D49" s="102">
        <v>309781.84999999998</v>
      </c>
      <c r="E49" s="102">
        <v>22864287.486991871</v>
      </c>
      <c r="F49" s="102">
        <v>28525</v>
      </c>
      <c r="G49" s="102">
        <v>22892812.486991871</v>
      </c>
      <c r="H49" s="102">
        <v>2734</v>
      </c>
      <c r="I49" s="102">
        <v>0</v>
      </c>
      <c r="J49" s="102">
        <v>0</v>
      </c>
      <c r="K49" s="102">
        <v>245314.1</v>
      </c>
      <c r="L49" s="22"/>
      <c r="M49" s="22"/>
      <c r="N49" s="53">
        <v>1555462.5787470695</v>
      </c>
      <c r="O49" s="53">
        <v>408933.02528818807</v>
      </c>
      <c r="P49" s="53">
        <v>2211940.4710874786</v>
      </c>
      <c r="Q49" s="53">
        <v>215674.80984883671</v>
      </c>
    </row>
    <row r="50" spans="1:17" s="1" customFormat="1" ht="15" customHeight="1" x14ac:dyDescent="0.2">
      <c r="A50" s="23">
        <v>44</v>
      </c>
      <c r="B50" s="19">
        <v>44</v>
      </c>
      <c r="C50" s="20" t="s">
        <v>66</v>
      </c>
      <c r="D50" s="102">
        <v>842950.05</v>
      </c>
      <c r="E50" s="102">
        <v>45542356.704878047</v>
      </c>
      <c r="F50" s="102">
        <v>49990</v>
      </c>
      <c r="G50" s="102">
        <v>45592346.704878047</v>
      </c>
      <c r="H50" s="102">
        <v>32742</v>
      </c>
      <c r="I50" s="102">
        <v>11506</v>
      </c>
      <c r="J50" s="102">
        <v>6859</v>
      </c>
      <c r="K50" s="102">
        <v>488552.1</v>
      </c>
      <c r="L50" s="22"/>
      <c r="M50" s="22"/>
      <c r="N50" s="53">
        <v>3254901.5381254139</v>
      </c>
      <c r="O50" s="53">
        <v>597842.61512790306</v>
      </c>
      <c r="P50" s="53">
        <v>4165725.5106579838</v>
      </c>
      <c r="Q50" s="53">
        <v>223101.61730720577</v>
      </c>
    </row>
    <row r="51" spans="1:17" s="1" customFormat="1" ht="15" customHeight="1" x14ac:dyDescent="0.2">
      <c r="A51" s="25">
        <v>45</v>
      </c>
      <c r="B51" s="26">
        <v>45</v>
      </c>
      <c r="C51" s="27" t="s">
        <v>67</v>
      </c>
      <c r="D51" s="88">
        <v>2597357.0699999998</v>
      </c>
      <c r="E51" s="88">
        <v>31396031.425203253</v>
      </c>
      <c r="F51" s="88">
        <v>48907</v>
      </c>
      <c r="G51" s="88">
        <v>31444938.425203253</v>
      </c>
      <c r="H51" s="88">
        <v>5739</v>
      </c>
      <c r="I51" s="88">
        <v>10059</v>
      </c>
      <c r="J51" s="88">
        <v>1202</v>
      </c>
      <c r="K51" s="88">
        <v>1389064</v>
      </c>
      <c r="L51" s="29"/>
      <c r="M51" s="29"/>
      <c r="N51" s="60">
        <v>1245776.6499679624</v>
      </c>
      <c r="O51" s="60">
        <v>401541.24632242892</v>
      </c>
      <c r="P51" s="60">
        <v>2402912.5267277458</v>
      </c>
      <c r="Q51" s="60">
        <v>585436.8701482144</v>
      </c>
    </row>
    <row r="52" spans="1:17" s="1" customFormat="1" ht="15" customHeight="1" x14ac:dyDescent="0.2">
      <c r="A52" s="13">
        <v>46</v>
      </c>
      <c r="B52" s="14">
        <v>46</v>
      </c>
      <c r="C52" s="15" t="s">
        <v>68</v>
      </c>
      <c r="D52" s="102">
        <v>93700.96</v>
      </c>
      <c r="E52" s="102">
        <v>8831124.6999999993</v>
      </c>
      <c r="F52" s="102">
        <v>12091</v>
      </c>
      <c r="G52" s="102">
        <v>8843215.6999999993</v>
      </c>
      <c r="H52" s="102">
        <v>3468</v>
      </c>
      <c r="I52" s="102">
        <v>0</v>
      </c>
      <c r="J52" s="102">
        <v>727</v>
      </c>
      <c r="K52" s="102">
        <v>185951</v>
      </c>
      <c r="L52" s="17"/>
      <c r="M52" s="17"/>
      <c r="N52" s="53">
        <v>724670.82283985079</v>
      </c>
      <c r="O52" s="53">
        <v>79938.743761158694</v>
      </c>
      <c r="P52" s="53">
        <v>1024340.6863867069</v>
      </c>
      <c r="Q52" s="53">
        <v>82348.957140892118</v>
      </c>
    </row>
    <row r="53" spans="1:17" s="1" customFormat="1" ht="15" customHeight="1" x14ac:dyDescent="0.2">
      <c r="A53" s="23">
        <v>47</v>
      </c>
      <c r="B53" s="19">
        <v>47</v>
      </c>
      <c r="C53" s="20" t="s">
        <v>69</v>
      </c>
      <c r="D53" s="102">
        <v>876126.18</v>
      </c>
      <c r="E53" s="102">
        <v>13649093.699999999</v>
      </c>
      <c r="F53" s="102">
        <v>22043</v>
      </c>
      <c r="G53" s="102">
        <v>13671136.699999999</v>
      </c>
      <c r="H53" s="102">
        <v>1297</v>
      </c>
      <c r="I53" s="102">
        <v>7043</v>
      </c>
      <c r="J53" s="102">
        <v>272</v>
      </c>
      <c r="K53" s="102">
        <v>209333.5</v>
      </c>
      <c r="L53" s="22"/>
      <c r="M53" s="22"/>
      <c r="N53" s="53">
        <v>730467.32313905843</v>
      </c>
      <c r="O53" s="53">
        <v>137362.34847721027</v>
      </c>
      <c r="P53" s="53">
        <v>1429465.7181697171</v>
      </c>
      <c r="Q53" s="53">
        <v>128866.69245603462</v>
      </c>
    </row>
    <row r="54" spans="1:17" s="1" customFormat="1" ht="15" customHeight="1" x14ac:dyDescent="0.2">
      <c r="A54" s="23">
        <v>48</v>
      </c>
      <c r="B54" s="19">
        <v>48</v>
      </c>
      <c r="C54" s="20" t="s">
        <v>70</v>
      </c>
      <c r="D54" s="102">
        <v>1103196.69</v>
      </c>
      <c r="E54" s="102">
        <v>21682165.600000001</v>
      </c>
      <c r="F54" s="102">
        <v>46189</v>
      </c>
      <c r="G54" s="102">
        <v>21728354.600000001</v>
      </c>
      <c r="H54" s="102">
        <v>18729</v>
      </c>
      <c r="I54" s="102">
        <v>0</v>
      </c>
      <c r="J54" s="102">
        <v>3924</v>
      </c>
      <c r="K54" s="102">
        <v>1339214.2</v>
      </c>
      <c r="L54" s="22"/>
      <c r="M54" s="22"/>
      <c r="N54" s="53">
        <v>1661374.1687264591</v>
      </c>
      <c r="O54" s="53">
        <v>298027.3520314538</v>
      </c>
      <c r="P54" s="53">
        <v>2205992.1257000249</v>
      </c>
      <c r="Q54" s="53">
        <v>116852.05814351617</v>
      </c>
    </row>
    <row r="55" spans="1:17" s="1" customFormat="1" ht="15" customHeight="1" x14ac:dyDescent="0.2">
      <c r="A55" s="23">
        <v>49</v>
      </c>
      <c r="B55" s="19">
        <v>49</v>
      </c>
      <c r="C55" s="20" t="s">
        <v>71</v>
      </c>
      <c r="D55" s="102">
        <v>510870.67</v>
      </c>
      <c r="E55" s="102">
        <v>71629229.756910577</v>
      </c>
      <c r="F55" s="102">
        <v>101861</v>
      </c>
      <c r="G55" s="102">
        <v>71731090.756910577</v>
      </c>
      <c r="H55" s="102">
        <v>17753</v>
      </c>
      <c r="I55" s="102">
        <v>61517</v>
      </c>
      <c r="J55" s="102">
        <v>3719</v>
      </c>
      <c r="K55" s="102">
        <v>5376504.5</v>
      </c>
      <c r="L55" s="22"/>
      <c r="M55" s="22"/>
      <c r="N55" s="53">
        <v>5677503.4096515086</v>
      </c>
      <c r="O55" s="53">
        <v>1220975.6560390701</v>
      </c>
      <c r="P55" s="53">
        <v>6955475.9317057673</v>
      </c>
      <c r="Q55" s="53">
        <v>451213.09112380556</v>
      </c>
    </row>
    <row r="56" spans="1:17" s="1" customFormat="1" ht="15" customHeight="1" x14ac:dyDescent="0.2">
      <c r="A56" s="25">
        <v>50</v>
      </c>
      <c r="B56" s="26">
        <v>50</v>
      </c>
      <c r="C56" s="27" t="s">
        <v>72</v>
      </c>
      <c r="D56" s="88">
        <v>516991.54</v>
      </c>
      <c r="E56" s="88">
        <v>42271410</v>
      </c>
      <c r="F56" s="88">
        <v>65402</v>
      </c>
      <c r="G56" s="88">
        <v>42336812</v>
      </c>
      <c r="H56" s="88">
        <v>4880</v>
      </c>
      <c r="I56" s="88">
        <v>6860</v>
      </c>
      <c r="J56" s="88">
        <v>1022</v>
      </c>
      <c r="K56" s="88">
        <v>2885747.5</v>
      </c>
      <c r="L56" s="29"/>
      <c r="M56" s="29"/>
      <c r="N56" s="60">
        <v>3562594.7863847972</v>
      </c>
      <c r="O56" s="60">
        <v>626195.73234391015</v>
      </c>
      <c r="P56" s="60">
        <v>4005451.2176295035</v>
      </c>
      <c r="Q56" s="60">
        <v>599288.88446975779</v>
      </c>
    </row>
    <row r="57" spans="1:17" s="1" customFormat="1" ht="15" customHeight="1" x14ac:dyDescent="0.2">
      <c r="A57" s="13">
        <v>51</v>
      </c>
      <c r="B57" s="14">
        <v>51</v>
      </c>
      <c r="C57" s="15" t="s">
        <v>73</v>
      </c>
      <c r="D57" s="102">
        <v>682299.9</v>
      </c>
      <c r="E57" s="102">
        <v>46273918.977235772</v>
      </c>
      <c r="F57" s="102">
        <v>62327</v>
      </c>
      <c r="G57" s="102">
        <v>46336245.977235772</v>
      </c>
      <c r="H57" s="102">
        <v>2734</v>
      </c>
      <c r="I57" s="102">
        <v>25173</v>
      </c>
      <c r="J57" s="102">
        <v>0</v>
      </c>
      <c r="K57" s="102">
        <v>720952.3</v>
      </c>
      <c r="L57" s="17"/>
      <c r="M57" s="17"/>
      <c r="N57" s="53">
        <v>3443586.1453271392</v>
      </c>
      <c r="O57" s="53">
        <v>698901.89596797118</v>
      </c>
      <c r="P57" s="53">
        <v>5501389.7448983872</v>
      </c>
      <c r="Q57" s="53">
        <v>861522.64290366252</v>
      </c>
    </row>
    <row r="58" spans="1:17" s="1" customFormat="1" ht="15" customHeight="1" x14ac:dyDescent="0.2">
      <c r="A58" s="23">
        <v>52</v>
      </c>
      <c r="B58" s="19">
        <v>52</v>
      </c>
      <c r="C58" s="20" t="s">
        <v>74</v>
      </c>
      <c r="D58" s="102">
        <v>3799993.93</v>
      </c>
      <c r="E58" s="102">
        <v>212761156.29756096</v>
      </c>
      <c r="F58" s="102">
        <v>182307</v>
      </c>
      <c r="G58" s="102">
        <v>212943463.29756096</v>
      </c>
      <c r="H58" s="102">
        <v>4870</v>
      </c>
      <c r="I58" s="102">
        <v>179285</v>
      </c>
      <c r="J58" s="102">
        <v>0</v>
      </c>
      <c r="K58" s="102">
        <v>6405787.0999999996</v>
      </c>
      <c r="L58" s="22"/>
      <c r="M58" s="22"/>
      <c r="N58" s="53">
        <v>10341337.20993782</v>
      </c>
      <c r="O58" s="53">
        <v>2374740.3419941822</v>
      </c>
      <c r="P58" s="53">
        <v>26435410.790856283</v>
      </c>
      <c r="Q58" s="53">
        <v>3440328.956991571</v>
      </c>
    </row>
    <row r="59" spans="1:17" s="1" customFormat="1" ht="15" customHeight="1" x14ac:dyDescent="0.2">
      <c r="A59" s="23">
        <v>53</v>
      </c>
      <c r="B59" s="19">
        <v>53</v>
      </c>
      <c r="C59" s="20" t="s">
        <v>75</v>
      </c>
      <c r="D59" s="102">
        <v>766366.78</v>
      </c>
      <c r="E59" s="102">
        <v>130406266.40000001</v>
      </c>
      <c r="F59" s="102">
        <v>161802</v>
      </c>
      <c r="G59" s="102">
        <v>130568068.40000001</v>
      </c>
      <c r="H59" s="102">
        <v>11689</v>
      </c>
      <c r="I59" s="102">
        <v>0</v>
      </c>
      <c r="J59" s="102">
        <v>1974</v>
      </c>
      <c r="K59" s="102">
        <v>1973399.5</v>
      </c>
      <c r="L59" s="22"/>
      <c r="M59" s="22"/>
      <c r="N59" s="53">
        <v>9808594.7651631366</v>
      </c>
      <c r="O59" s="53">
        <v>2252614.0807231325</v>
      </c>
      <c r="P59" s="53">
        <v>13480326.251547851</v>
      </c>
      <c r="Q59" s="53">
        <v>755045.59605664201</v>
      </c>
    </row>
    <row r="60" spans="1:17" s="1" customFormat="1" ht="15" customHeight="1" x14ac:dyDescent="0.2">
      <c r="A60" s="23">
        <v>54</v>
      </c>
      <c r="B60" s="19">
        <v>54</v>
      </c>
      <c r="C60" s="20" t="s">
        <v>76</v>
      </c>
      <c r="D60" s="102">
        <v>86858.73</v>
      </c>
      <c r="E60" s="102">
        <v>2257776.2439024393</v>
      </c>
      <c r="F60" s="102">
        <v>3555</v>
      </c>
      <c r="G60" s="102">
        <v>2261331.2439024393</v>
      </c>
      <c r="H60" s="102">
        <v>1337</v>
      </c>
      <c r="I60" s="102">
        <v>3581</v>
      </c>
      <c r="J60" s="102">
        <v>0</v>
      </c>
      <c r="K60" s="102">
        <v>362964.3</v>
      </c>
      <c r="L60" s="22"/>
      <c r="M60" s="22"/>
      <c r="N60" s="53">
        <v>157505.65885087426</v>
      </c>
      <c r="O60" s="53">
        <v>32144.992608674464</v>
      </c>
      <c r="P60" s="53">
        <v>284692.19911269983</v>
      </c>
      <c r="Q60" s="53">
        <v>7207.3974458911362</v>
      </c>
    </row>
    <row r="61" spans="1:17" s="1" customFormat="1" ht="15" customHeight="1" x14ac:dyDescent="0.2">
      <c r="A61" s="25">
        <v>55</v>
      </c>
      <c r="B61" s="26">
        <v>55</v>
      </c>
      <c r="C61" s="27" t="s">
        <v>77</v>
      </c>
      <c r="D61" s="88">
        <v>1115171.25</v>
      </c>
      <c r="E61" s="88">
        <v>85359551.95691058</v>
      </c>
      <c r="F61" s="88">
        <v>115183</v>
      </c>
      <c r="G61" s="88">
        <v>85474734.95691058</v>
      </c>
      <c r="H61" s="88">
        <v>9695</v>
      </c>
      <c r="I61" s="88">
        <v>93459</v>
      </c>
      <c r="J61" s="88">
        <v>874</v>
      </c>
      <c r="K61" s="88">
        <v>1655978.3</v>
      </c>
      <c r="L61" s="29"/>
      <c r="M61" s="29"/>
      <c r="N61" s="60">
        <v>6214936.1014900729</v>
      </c>
      <c r="O61" s="60">
        <v>1100798.7115877029</v>
      </c>
      <c r="P61" s="60">
        <v>8082057.3920393316</v>
      </c>
      <c r="Q61" s="60">
        <v>907825.53210779757</v>
      </c>
    </row>
    <row r="62" spans="1:17" s="1" customFormat="1" ht="15" customHeight="1" x14ac:dyDescent="0.2">
      <c r="A62" s="13">
        <v>56</v>
      </c>
      <c r="B62" s="14">
        <v>56</v>
      </c>
      <c r="C62" s="15" t="s">
        <v>78</v>
      </c>
      <c r="D62" s="102">
        <v>147969.97</v>
      </c>
      <c r="E62" s="102">
        <v>11253892.382926829</v>
      </c>
      <c r="F62" s="102">
        <v>10025</v>
      </c>
      <c r="G62" s="102">
        <v>11263917.382926829</v>
      </c>
      <c r="H62" s="102">
        <v>2868</v>
      </c>
      <c r="I62" s="102">
        <v>2962</v>
      </c>
      <c r="J62" s="102">
        <v>825</v>
      </c>
      <c r="K62" s="102">
        <v>7538971.7999999998</v>
      </c>
      <c r="L62" s="17"/>
      <c r="M62" s="17"/>
      <c r="N62" s="53">
        <v>834836.77895836392</v>
      </c>
      <c r="O62" s="53">
        <v>127710.85193609699</v>
      </c>
      <c r="P62" s="53">
        <v>930837.11323685874</v>
      </c>
      <c r="Q62" s="53">
        <v>18616.742264737171</v>
      </c>
    </row>
    <row r="63" spans="1:17" s="1" customFormat="1" ht="15" customHeight="1" x14ac:dyDescent="0.2">
      <c r="A63" s="23">
        <v>57</v>
      </c>
      <c r="B63" s="19">
        <v>57</v>
      </c>
      <c r="C63" s="20" t="s">
        <v>79</v>
      </c>
      <c r="D63" s="102">
        <v>363467.98</v>
      </c>
      <c r="E63" s="102">
        <v>56557731</v>
      </c>
      <c r="F63" s="102">
        <v>57308</v>
      </c>
      <c r="G63" s="102">
        <v>56615039</v>
      </c>
      <c r="H63" s="102">
        <v>12319.699999999999</v>
      </c>
      <c r="I63" s="102">
        <v>15875</v>
      </c>
      <c r="J63" s="102">
        <v>1770</v>
      </c>
      <c r="K63" s="102">
        <v>3994305.2</v>
      </c>
      <c r="L63" s="22"/>
      <c r="M63" s="22"/>
      <c r="N63" s="53">
        <v>3597241.2097462085</v>
      </c>
      <c r="O63" s="53">
        <v>686708.28678600444</v>
      </c>
      <c r="P63" s="53">
        <v>5754037.679352073</v>
      </c>
      <c r="Q63" s="53">
        <v>428602.6425637147</v>
      </c>
    </row>
    <row r="64" spans="1:17" s="1" customFormat="1" ht="15" customHeight="1" x14ac:dyDescent="0.2">
      <c r="A64" s="23">
        <v>58</v>
      </c>
      <c r="B64" s="19">
        <v>58</v>
      </c>
      <c r="C64" s="20" t="s">
        <v>80</v>
      </c>
      <c r="D64" s="102">
        <v>271739.27</v>
      </c>
      <c r="E64" s="102">
        <v>54014605.071544714</v>
      </c>
      <c r="F64" s="102">
        <v>56780</v>
      </c>
      <c r="G64" s="102">
        <v>54071385.071544714</v>
      </c>
      <c r="H64" s="102">
        <v>6469.58</v>
      </c>
      <c r="I64" s="102">
        <v>0</v>
      </c>
      <c r="J64" s="102">
        <v>689</v>
      </c>
      <c r="K64" s="102">
        <v>341983.8</v>
      </c>
      <c r="L64" s="22"/>
      <c r="M64" s="22"/>
      <c r="N64" s="53">
        <v>3638994.0691669537</v>
      </c>
      <c r="O64" s="53">
        <v>604236.95340810495</v>
      </c>
      <c r="P64" s="53">
        <v>5696374.9300548332</v>
      </c>
      <c r="Q64" s="53">
        <v>234674.60099169557</v>
      </c>
    </row>
    <row r="65" spans="1:20" s="1" customFormat="1" ht="15" customHeight="1" x14ac:dyDescent="0.2">
      <c r="A65" s="23">
        <v>59</v>
      </c>
      <c r="B65" s="19">
        <v>59</v>
      </c>
      <c r="C65" s="20" t="s">
        <v>81</v>
      </c>
      <c r="D65" s="102">
        <v>189033.35</v>
      </c>
      <c r="E65" s="102">
        <v>35851504.700000003</v>
      </c>
      <c r="F65" s="102">
        <v>36090</v>
      </c>
      <c r="G65" s="102">
        <v>35887594.700000003</v>
      </c>
      <c r="H65" s="102">
        <v>8095.3600000000006</v>
      </c>
      <c r="I65" s="102">
        <v>0</v>
      </c>
      <c r="J65" s="102">
        <v>554</v>
      </c>
      <c r="K65" s="102">
        <v>213329.1</v>
      </c>
      <c r="L65" s="22"/>
      <c r="M65" s="22"/>
      <c r="N65" s="53">
        <v>2568318.207979463</v>
      </c>
      <c r="O65" s="53">
        <v>516624.1784445282</v>
      </c>
      <c r="P65" s="53">
        <v>5012965.7632038658</v>
      </c>
      <c r="Q65" s="53">
        <v>690791.93134830229</v>
      </c>
    </row>
    <row r="66" spans="1:20" s="1" customFormat="1" ht="15" customHeight="1" x14ac:dyDescent="0.2">
      <c r="A66" s="25">
        <v>60</v>
      </c>
      <c r="B66" s="26">
        <v>60</v>
      </c>
      <c r="C66" s="27" t="s">
        <v>82</v>
      </c>
      <c r="D66" s="88">
        <v>364046.67</v>
      </c>
      <c r="E66" s="88">
        <v>32700174</v>
      </c>
      <c r="F66" s="88">
        <v>42929</v>
      </c>
      <c r="G66" s="88">
        <v>32743103</v>
      </c>
      <c r="H66" s="88">
        <v>3428</v>
      </c>
      <c r="I66" s="88">
        <v>12829</v>
      </c>
      <c r="J66" s="88">
        <v>718</v>
      </c>
      <c r="K66" s="88">
        <v>353825.7</v>
      </c>
      <c r="L66" s="29"/>
      <c r="M66" s="29"/>
      <c r="N66" s="60">
        <v>2416072.5203713207</v>
      </c>
      <c r="O66" s="60">
        <v>448510.91696347616</v>
      </c>
      <c r="P66" s="60">
        <v>3364930.0920080584</v>
      </c>
      <c r="Q66" s="60">
        <v>462128.78026011446</v>
      </c>
    </row>
    <row r="67" spans="1:20" s="1" customFormat="1" ht="15" customHeight="1" x14ac:dyDescent="0.2">
      <c r="A67" s="13">
        <v>61</v>
      </c>
      <c r="B67" s="14">
        <v>61</v>
      </c>
      <c r="C67" s="15" t="s">
        <v>83</v>
      </c>
      <c r="D67" s="102">
        <v>775972.33</v>
      </c>
      <c r="E67" s="102">
        <v>17248062.399999999</v>
      </c>
      <c r="F67" s="102">
        <v>35155</v>
      </c>
      <c r="G67" s="102">
        <v>17283217.399999999</v>
      </c>
      <c r="H67" s="102">
        <v>0</v>
      </c>
      <c r="I67" s="102">
        <v>10683</v>
      </c>
      <c r="J67" s="102">
        <v>0</v>
      </c>
      <c r="K67" s="102">
        <v>1981844.5</v>
      </c>
      <c r="L67" s="17"/>
      <c r="M67" s="17"/>
      <c r="N67" s="53">
        <v>1129669.6350585036</v>
      </c>
      <c r="O67" s="53">
        <v>337562.26364971179</v>
      </c>
      <c r="P67" s="53">
        <v>1486498.4404494686</v>
      </c>
      <c r="Q67" s="53">
        <v>178483.58237857494</v>
      </c>
    </row>
    <row r="68" spans="1:20" s="1" customFormat="1" ht="15" customHeight="1" x14ac:dyDescent="0.2">
      <c r="A68" s="23">
        <v>62</v>
      </c>
      <c r="B68" s="19">
        <v>62</v>
      </c>
      <c r="C68" s="20" t="s">
        <v>84</v>
      </c>
      <c r="D68" s="102">
        <v>54713.279999999999</v>
      </c>
      <c r="E68" s="102">
        <v>10143762.699999999</v>
      </c>
      <c r="F68" s="102">
        <v>13100</v>
      </c>
      <c r="G68" s="102">
        <v>10156862.699999999</v>
      </c>
      <c r="H68" s="102">
        <v>0.38000000000010914</v>
      </c>
      <c r="I68" s="102">
        <v>0</v>
      </c>
      <c r="J68" s="102">
        <v>307</v>
      </c>
      <c r="K68" s="102">
        <v>58967</v>
      </c>
      <c r="L68" s="22"/>
      <c r="M68" s="22"/>
      <c r="N68" s="53">
        <v>782661.38568303711</v>
      </c>
      <c r="O68" s="53">
        <v>139001.57608027343</v>
      </c>
      <c r="P68" s="53">
        <v>975867.22933068662</v>
      </c>
      <c r="Q68" s="53">
        <v>0</v>
      </c>
    </row>
    <row r="69" spans="1:20" s="1" customFormat="1" ht="15" customHeight="1" x14ac:dyDescent="0.2">
      <c r="A69" s="23">
        <v>63</v>
      </c>
      <c r="B69" s="19">
        <v>63</v>
      </c>
      <c r="C69" s="20" t="s">
        <v>85</v>
      </c>
      <c r="D69" s="102">
        <v>411389.6</v>
      </c>
      <c r="E69" s="102">
        <v>10719277.6</v>
      </c>
      <c r="F69" s="102">
        <v>10431</v>
      </c>
      <c r="G69" s="102">
        <v>10729708.6</v>
      </c>
      <c r="H69" s="102">
        <v>0</v>
      </c>
      <c r="I69" s="102">
        <v>0</v>
      </c>
      <c r="J69" s="102">
        <v>0</v>
      </c>
      <c r="K69" s="102">
        <v>268250.2</v>
      </c>
      <c r="L69" s="22"/>
      <c r="M69" s="22"/>
      <c r="N69" s="53">
        <v>409079.33725962421</v>
      </c>
      <c r="O69" s="53">
        <v>158033.59890556757</v>
      </c>
      <c r="P69" s="53">
        <v>896097.38771087886</v>
      </c>
      <c r="Q69" s="53">
        <v>268235.77433464717</v>
      </c>
    </row>
    <row r="70" spans="1:20" s="1" customFormat="1" ht="15" customHeight="1" x14ac:dyDescent="0.2">
      <c r="A70" s="23">
        <v>64</v>
      </c>
      <c r="B70" s="19">
        <v>64</v>
      </c>
      <c r="C70" s="20" t="s">
        <v>86</v>
      </c>
      <c r="D70" s="102">
        <v>80808.47</v>
      </c>
      <c r="E70" s="102">
        <v>11751217.199999999</v>
      </c>
      <c r="F70" s="102">
        <v>13457</v>
      </c>
      <c r="G70" s="102">
        <v>11764674.199999999</v>
      </c>
      <c r="H70" s="102">
        <v>4094.3100000000004</v>
      </c>
      <c r="I70" s="102">
        <v>0</v>
      </c>
      <c r="J70" s="102">
        <v>923</v>
      </c>
      <c r="K70" s="102">
        <v>115776</v>
      </c>
      <c r="L70" s="22"/>
      <c r="M70" s="22"/>
      <c r="N70" s="53">
        <v>812565.7269335473</v>
      </c>
      <c r="O70" s="53">
        <v>290963.85546061804</v>
      </c>
      <c r="P70" s="53">
        <v>1108953.1510838924</v>
      </c>
      <c r="Q70" s="53">
        <v>110895.31510838926</v>
      </c>
    </row>
    <row r="71" spans="1:20" s="1" customFormat="1" ht="15" customHeight="1" x14ac:dyDescent="0.2">
      <c r="A71" s="25">
        <v>65</v>
      </c>
      <c r="B71" s="26">
        <v>65</v>
      </c>
      <c r="C71" s="27" t="s">
        <v>87</v>
      </c>
      <c r="D71" s="88">
        <v>520816.39</v>
      </c>
      <c r="E71" s="88">
        <v>52816858.230081305</v>
      </c>
      <c r="F71" s="88">
        <v>77420</v>
      </c>
      <c r="G71" s="88">
        <v>52894278.230081305</v>
      </c>
      <c r="H71" s="88">
        <v>10490</v>
      </c>
      <c r="I71" s="88">
        <v>22216</v>
      </c>
      <c r="J71" s="88">
        <v>2198</v>
      </c>
      <c r="K71" s="88">
        <v>962452</v>
      </c>
      <c r="L71" s="29"/>
      <c r="M71" s="29"/>
      <c r="N71" s="60">
        <v>4080441.6264182441</v>
      </c>
      <c r="O71" s="60">
        <v>472888.19281099323</v>
      </c>
      <c r="P71" s="60">
        <v>5508265.4453145657</v>
      </c>
      <c r="Q71" s="60">
        <v>1363709.1356529363</v>
      </c>
    </row>
    <row r="72" spans="1:20" s="1" customFormat="1" ht="15" customHeight="1" x14ac:dyDescent="0.2">
      <c r="A72" s="13">
        <v>66</v>
      </c>
      <c r="B72" s="14">
        <v>66</v>
      </c>
      <c r="C72" s="15" t="s">
        <v>88</v>
      </c>
      <c r="D72" s="102">
        <v>96151.3</v>
      </c>
      <c r="E72" s="102">
        <v>10427287.155284552</v>
      </c>
      <c r="F72" s="102">
        <v>20554</v>
      </c>
      <c r="G72" s="102">
        <v>10447841.155284552</v>
      </c>
      <c r="H72" s="102">
        <v>4360</v>
      </c>
      <c r="I72" s="102">
        <v>9933</v>
      </c>
      <c r="J72" s="102">
        <v>537</v>
      </c>
      <c r="K72" s="102">
        <v>3188898</v>
      </c>
      <c r="L72" s="17"/>
      <c r="M72" s="17"/>
      <c r="N72" s="53">
        <v>776662.57541528554</v>
      </c>
      <c r="O72" s="53">
        <v>112382.56559336312</v>
      </c>
      <c r="P72" s="53">
        <v>1103905.5556807457</v>
      </c>
      <c r="Q72" s="53">
        <v>239041.2030346276</v>
      </c>
    </row>
    <row r="73" spans="1:20" s="1" customFormat="1" ht="15" customHeight="1" x14ac:dyDescent="0.2">
      <c r="A73" s="33">
        <v>67</v>
      </c>
      <c r="B73" s="33">
        <v>67</v>
      </c>
      <c r="C73" s="34" t="s">
        <v>89</v>
      </c>
      <c r="D73" s="102">
        <v>584306.47</v>
      </c>
      <c r="E73" s="102">
        <v>36912517.299999997</v>
      </c>
      <c r="F73" s="102">
        <v>39645</v>
      </c>
      <c r="G73" s="102">
        <v>36952162.299999997</v>
      </c>
      <c r="H73" s="102">
        <v>0</v>
      </c>
      <c r="I73" s="102">
        <v>0</v>
      </c>
      <c r="J73" s="102">
        <v>0</v>
      </c>
      <c r="K73" s="102">
        <v>1762665</v>
      </c>
      <c r="L73" s="35"/>
      <c r="M73" s="35"/>
      <c r="N73" s="53">
        <v>2302652.25105468</v>
      </c>
      <c r="O73" s="53">
        <v>327077.36499847716</v>
      </c>
      <c r="P73" s="53">
        <v>2954611.4099402139</v>
      </c>
      <c r="Q73" s="53">
        <v>860036.56964501773</v>
      </c>
    </row>
    <row r="74" spans="1:20" s="1" customFormat="1" ht="15" customHeight="1" x14ac:dyDescent="0.2">
      <c r="A74" s="36">
        <v>68</v>
      </c>
      <c r="B74" s="37">
        <v>68</v>
      </c>
      <c r="C74" s="20" t="s">
        <v>90</v>
      </c>
      <c r="D74" s="102">
        <v>75878.09</v>
      </c>
      <c r="E74" s="102">
        <v>7348252</v>
      </c>
      <c r="F74" s="102">
        <v>10234</v>
      </c>
      <c r="G74" s="102">
        <v>7358486</v>
      </c>
      <c r="H74" s="102">
        <v>15530.53</v>
      </c>
      <c r="I74" s="102">
        <v>0</v>
      </c>
      <c r="J74" s="102">
        <v>3688</v>
      </c>
      <c r="K74" s="102">
        <v>3671289.8</v>
      </c>
      <c r="L74" s="22"/>
      <c r="M74" s="22"/>
      <c r="N74" s="53">
        <v>636017.29285145935</v>
      </c>
      <c r="O74" s="53">
        <v>99948.291684641707</v>
      </c>
      <c r="P74" s="53">
        <v>499265.96702604095</v>
      </c>
      <c r="Q74" s="53">
        <v>0</v>
      </c>
    </row>
    <row r="75" spans="1:20" s="1" customFormat="1" ht="15" customHeight="1" x14ac:dyDescent="0.2">
      <c r="A75" s="38">
        <v>69</v>
      </c>
      <c r="B75" s="39">
        <v>69</v>
      </c>
      <c r="C75" s="27" t="s">
        <v>91</v>
      </c>
      <c r="D75" s="88">
        <v>348793.08</v>
      </c>
      <c r="E75" s="88">
        <v>36482538.001626015</v>
      </c>
      <c r="F75" s="88">
        <v>30530</v>
      </c>
      <c r="G75" s="88">
        <v>36513068.001626015</v>
      </c>
      <c r="H75" s="88">
        <v>2040</v>
      </c>
      <c r="I75" s="88">
        <v>29781</v>
      </c>
      <c r="J75" s="88">
        <v>427</v>
      </c>
      <c r="K75" s="88">
        <v>704740.5</v>
      </c>
      <c r="L75" s="29"/>
      <c r="M75" s="29"/>
      <c r="N75" s="60">
        <v>1979049.4228781355</v>
      </c>
      <c r="O75" s="60">
        <v>511333.34371014027</v>
      </c>
      <c r="P75" s="60">
        <v>2960845.6483215843</v>
      </c>
      <c r="Q75" s="53">
        <v>858488.57951334817</v>
      </c>
    </row>
    <row r="76" spans="1:20" s="43" customFormat="1" ht="15" customHeight="1" thickBot="1" x14ac:dyDescent="0.25">
      <c r="A76" s="40"/>
      <c r="B76" s="41"/>
      <c r="C76" s="42" t="s">
        <v>92</v>
      </c>
      <c r="D76" s="161">
        <f t="shared" ref="D76:I76" si="1">SUM(D7:D75)</f>
        <v>54935780.019999988</v>
      </c>
      <c r="E76" s="166">
        <f>SUM(E7:E75)</f>
        <v>3685872409.0203233</v>
      </c>
      <c r="F76" s="166">
        <f t="shared" si="1"/>
        <v>4784424</v>
      </c>
      <c r="G76" s="159">
        <f>SUM(G7:G75)</f>
        <v>3690656833.0203233</v>
      </c>
      <c r="H76" s="159">
        <f>SUM(H7:H75)</f>
        <v>657494.66</v>
      </c>
      <c r="I76" s="159">
        <f t="shared" si="1"/>
        <v>2304910</v>
      </c>
      <c r="J76" s="159">
        <f>SUM(J7:J75)</f>
        <v>127536</v>
      </c>
      <c r="K76" s="160">
        <f>SUM(K7:K75)</f>
        <v>269365058.39999998</v>
      </c>
      <c r="L76" s="159"/>
      <c r="M76" s="159"/>
      <c r="N76" s="159">
        <f>SUM(N7:N75)</f>
        <v>250376717.46905708</v>
      </c>
      <c r="O76" s="159">
        <f t="shared" ref="O76:Q76" si="2">SUM(O7:O75)</f>
        <v>46298972.355432257</v>
      </c>
      <c r="P76" s="159">
        <f t="shared" si="2"/>
        <v>363365997.5833655</v>
      </c>
      <c r="Q76" s="159">
        <f t="shared" si="2"/>
        <v>39634099.238912791</v>
      </c>
    </row>
    <row r="77" spans="1:20" ht="26.25" customHeight="1" thickTop="1" x14ac:dyDescent="0.2">
      <c r="A77" s="44"/>
      <c r="B77" s="45"/>
      <c r="C77" s="46"/>
      <c r="D77" s="108"/>
      <c r="E77" s="69"/>
      <c r="F77" s="48"/>
      <c r="G77" s="10" t="s">
        <v>202</v>
      </c>
      <c r="H77" s="113"/>
      <c r="I77" s="113"/>
      <c r="J77" s="113"/>
      <c r="K77" s="47"/>
      <c r="L77" s="10" t="s">
        <v>205</v>
      </c>
      <c r="M77" s="47"/>
      <c r="N77" s="47"/>
      <c r="O77" s="47"/>
      <c r="P77" s="47"/>
      <c r="Q77" s="47"/>
      <c r="R77" s="50"/>
      <c r="S77" s="50"/>
      <c r="T77" s="50"/>
    </row>
    <row r="78" spans="1:20" ht="15" customHeight="1" x14ac:dyDescent="0.2">
      <c r="A78" s="13">
        <v>318</v>
      </c>
      <c r="B78" s="14">
        <v>318001</v>
      </c>
      <c r="C78" s="15" t="s">
        <v>93</v>
      </c>
      <c r="D78" s="118">
        <v>0</v>
      </c>
      <c r="E78" s="86">
        <v>8478879.5</v>
      </c>
      <c r="F78" s="92">
        <v>381</v>
      </c>
      <c r="G78" s="92">
        <v>8479260.5</v>
      </c>
      <c r="H78" s="92">
        <v>0</v>
      </c>
      <c r="I78" s="92">
        <v>0</v>
      </c>
      <c r="J78" s="92">
        <v>0</v>
      </c>
      <c r="K78" s="17"/>
      <c r="L78" s="17"/>
      <c r="M78" s="17"/>
      <c r="N78" s="52">
        <v>38407.945422801626</v>
      </c>
      <c r="O78" s="16">
        <v>29504.920833219305</v>
      </c>
      <c r="P78" s="16">
        <v>0</v>
      </c>
      <c r="Q78" s="16">
        <v>0</v>
      </c>
      <c r="R78" s="50"/>
      <c r="S78" s="50"/>
      <c r="T78" s="50"/>
    </row>
    <row r="79" spans="1:20" ht="15" customHeight="1" x14ac:dyDescent="0.2">
      <c r="A79" s="23">
        <v>319</v>
      </c>
      <c r="B79" s="19">
        <v>319001</v>
      </c>
      <c r="C79" s="20" t="s">
        <v>94</v>
      </c>
      <c r="D79" s="119">
        <v>0</v>
      </c>
      <c r="E79" s="105">
        <v>3474283</v>
      </c>
      <c r="F79" s="93">
        <v>5043</v>
      </c>
      <c r="G79" s="92">
        <v>3479326</v>
      </c>
      <c r="H79" s="93">
        <v>2634</v>
      </c>
      <c r="I79" s="93">
        <v>0</v>
      </c>
      <c r="J79" s="93">
        <v>552</v>
      </c>
      <c r="K79" s="22"/>
      <c r="L79" s="22"/>
      <c r="M79" s="22"/>
      <c r="N79" s="16">
        <v>259110.31837472142</v>
      </c>
      <c r="O79" s="21">
        <v>47412.98775605562</v>
      </c>
      <c r="P79" s="21">
        <v>0</v>
      </c>
      <c r="Q79" s="70">
        <v>0</v>
      </c>
      <c r="R79" s="50"/>
      <c r="S79" s="50"/>
      <c r="T79" s="50"/>
    </row>
    <row r="80" spans="1:20" s="1" customFormat="1" ht="15" customHeight="1" x14ac:dyDescent="0.2">
      <c r="A80" s="23">
        <v>302006</v>
      </c>
      <c r="B80" s="19">
        <v>302</v>
      </c>
      <c r="C80" s="20" t="s">
        <v>95</v>
      </c>
      <c r="D80" s="119">
        <v>0</v>
      </c>
      <c r="E80" s="105">
        <v>2901526</v>
      </c>
      <c r="F80" s="93">
        <v>443</v>
      </c>
      <c r="G80" s="93">
        <v>2901969</v>
      </c>
      <c r="H80" s="93">
        <v>0</v>
      </c>
      <c r="I80" s="93">
        <v>0</v>
      </c>
      <c r="J80" s="93">
        <v>0</v>
      </c>
      <c r="K80" s="22"/>
      <c r="L80" s="22"/>
      <c r="M80" s="22"/>
      <c r="N80" s="54">
        <v>33182.735668863766</v>
      </c>
      <c r="O80" s="21">
        <v>2272.2422477048722</v>
      </c>
      <c r="P80" s="21">
        <v>0</v>
      </c>
      <c r="Q80" s="70">
        <v>0</v>
      </c>
    </row>
    <row r="81" spans="1:17" s="1" customFormat="1" ht="15" customHeight="1" x14ac:dyDescent="0.2">
      <c r="A81" s="23">
        <v>334001</v>
      </c>
      <c r="B81" s="19">
        <v>334</v>
      </c>
      <c r="C81" s="20" t="s">
        <v>96</v>
      </c>
      <c r="D81" s="119">
        <v>0</v>
      </c>
      <c r="E81" s="105">
        <v>2534329</v>
      </c>
      <c r="F81" s="93">
        <v>984</v>
      </c>
      <c r="G81" s="93">
        <v>2535313</v>
      </c>
      <c r="H81" s="93">
        <v>0</v>
      </c>
      <c r="I81" s="93">
        <v>0</v>
      </c>
      <c r="J81" s="93">
        <v>0</v>
      </c>
      <c r="K81" s="22"/>
      <c r="L81" s="22"/>
      <c r="M81" s="22"/>
      <c r="N81" s="54">
        <v>46466.03330609425</v>
      </c>
      <c r="O81" s="21">
        <v>0</v>
      </c>
      <c r="P81" s="21">
        <v>43848.394275106526</v>
      </c>
      <c r="Q81" s="70">
        <v>1374.4239214178388</v>
      </c>
    </row>
    <row r="82" spans="1:17" s="1" customFormat="1" ht="15" customHeight="1" x14ac:dyDescent="0.2">
      <c r="A82" s="25" t="s">
        <v>97</v>
      </c>
      <c r="B82" s="26" t="s">
        <v>98</v>
      </c>
      <c r="C82" s="27" t="s">
        <v>99</v>
      </c>
      <c r="D82" s="120">
        <v>0</v>
      </c>
      <c r="E82" s="88">
        <v>1954704</v>
      </c>
      <c r="F82" s="94">
        <v>1611</v>
      </c>
      <c r="G82" s="94">
        <v>1956315</v>
      </c>
      <c r="H82" s="114">
        <v>0</v>
      </c>
      <c r="I82" s="114">
        <v>0</v>
      </c>
      <c r="J82" s="114">
        <v>0</v>
      </c>
      <c r="K82" s="29"/>
      <c r="L82" s="29"/>
      <c r="M82" s="29"/>
      <c r="N82" s="55">
        <v>67740.825137288935</v>
      </c>
      <c r="O82" s="28">
        <v>3519.4099616755252</v>
      </c>
      <c r="P82" s="28">
        <v>21923.389132226217</v>
      </c>
      <c r="Q82" s="28">
        <v>0</v>
      </c>
    </row>
    <row r="83" spans="1:17" s="1" customFormat="1" ht="15" customHeight="1" x14ac:dyDescent="0.2">
      <c r="A83" s="25">
        <v>101001</v>
      </c>
      <c r="B83" s="26">
        <v>101</v>
      </c>
      <c r="C83" s="27" t="s">
        <v>172</v>
      </c>
      <c r="D83" s="121">
        <v>0</v>
      </c>
      <c r="E83" s="102">
        <v>2397887.1</v>
      </c>
      <c r="F83" s="100">
        <v>3297</v>
      </c>
      <c r="G83" s="94">
        <v>2401184.1</v>
      </c>
      <c r="H83" s="114">
        <v>0</v>
      </c>
      <c r="I83" s="114">
        <v>0</v>
      </c>
      <c r="J83" s="114">
        <v>0</v>
      </c>
      <c r="K83" s="29"/>
      <c r="L83" s="29"/>
      <c r="M83" s="29"/>
      <c r="N83" s="55">
        <v>160284.6159558637</v>
      </c>
      <c r="O83" s="28">
        <v>15544.461235526518</v>
      </c>
      <c r="P83" s="28">
        <v>944275.86279342044</v>
      </c>
      <c r="Q83" s="28">
        <v>0</v>
      </c>
    </row>
    <row r="84" spans="1:17" s="43" customFormat="1" ht="15" customHeight="1" x14ac:dyDescent="0.2">
      <c r="A84" s="25" t="s">
        <v>100</v>
      </c>
      <c r="B84" s="26" t="s">
        <v>100</v>
      </c>
      <c r="C84" s="27" t="s">
        <v>101</v>
      </c>
      <c r="D84" s="121">
        <v>0</v>
      </c>
      <c r="E84" s="105">
        <v>2587874.5</v>
      </c>
      <c r="F84" s="87">
        <v>2841</v>
      </c>
      <c r="G84" s="88">
        <v>2590715.5</v>
      </c>
      <c r="H84" s="112">
        <v>5082</v>
      </c>
      <c r="I84" s="112">
        <v>0</v>
      </c>
      <c r="J84" s="112">
        <v>1063</v>
      </c>
      <c r="K84" s="29"/>
      <c r="L84" s="88">
        <v>1082519</v>
      </c>
      <c r="M84" s="29"/>
      <c r="N84" s="28">
        <v>0</v>
      </c>
      <c r="O84" s="28">
        <v>0</v>
      </c>
      <c r="P84" s="28">
        <v>0</v>
      </c>
      <c r="Q84" s="28">
        <v>0</v>
      </c>
    </row>
    <row r="85" spans="1:17" s="43" customFormat="1" ht="15" customHeight="1" thickBot="1" x14ac:dyDescent="0.25">
      <c r="A85" s="40"/>
      <c r="B85" s="41"/>
      <c r="C85" s="158" t="s">
        <v>102</v>
      </c>
      <c r="D85" s="162"/>
      <c r="E85" s="159">
        <f>SUM(E78:E84)</f>
        <v>24329483.100000001</v>
      </c>
      <c r="F85" s="159">
        <f>SUM(F78:F84)</f>
        <v>14600</v>
      </c>
      <c r="G85" s="159">
        <f>SUM(G78:G84)</f>
        <v>24344083.100000001</v>
      </c>
      <c r="H85" s="159">
        <f>SUM(H78:H84)</f>
        <v>7716</v>
      </c>
      <c r="I85" s="159"/>
      <c r="J85" s="159">
        <f>SUM(J78:J84)</f>
        <v>1615</v>
      </c>
      <c r="K85" s="159"/>
      <c r="L85" s="159">
        <f t="shared" ref="L85:Q85" si="3">SUM(L78:L84)</f>
        <v>1082519</v>
      </c>
      <c r="M85" s="159">
        <f t="shared" si="3"/>
        <v>0</v>
      </c>
      <c r="N85" s="159">
        <f t="shared" si="3"/>
        <v>605192.47386563371</v>
      </c>
      <c r="O85" s="159">
        <f t="shared" si="3"/>
        <v>98254.022034181835</v>
      </c>
      <c r="P85" s="159">
        <f t="shared" si="3"/>
        <v>1010047.6462007532</v>
      </c>
      <c r="Q85" s="159">
        <f t="shared" si="3"/>
        <v>1374.4239214178388</v>
      </c>
    </row>
    <row r="86" spans="1:17" s="1" customFormat="1" ht="25.5" customHeight="1" thickTop="1" thickBot="1" x14ac:dyDescent="0.25">
      <c r="A86" s="57"/>
      <c r="B86" s="58"/>
      <c r="C86" s="59"/>
      <c r="D86" s="109"/>
      <c r="E86" s="69"/>
      <c r="F86" s="48"/>
      <c r="G86" s="47"/>
      <c r="H86" s="47"/>
      <c r="I86" s="47"/>
      <c r="J86" s="47"/>
      <c r="K86" s="47"/>
      <c r="L86" s="47"/>
      <c r="M86" s="47"/>
      <c r="N86" s="47"/>
      <c r="O86" s="47"/>
      <c r="P86" s="47"/>
      <c r="Q86" s="47"/>
    </row>
    <row r="87" spans="1:17" s="1" customFormat="1" ht="72" customHeight="1" thickTop="1" x14ac:dyDescent="0.2">
      <c r="A87" s="77"/>
      <c r="B87" s="78"/>
      <c r="C87" s="79"/>
      <c r="D87" s="79"/>
      <c r="E87" s="80"/>
      <c r="F87" s="48"/>
      <c r="G87" s="10" t="s">
        <v>203</v>
      </c>
      <c r="H87" s="115"/>
      <c r="I87" s="115"/>
      <c r="J87" s="115"/>
      <c r="K87" s="81"/>
      <c r="L87" s="81"/>
      <c r="M87" s="49"/>
      <c r="N87" s="81"/>
      <c r="O87" s="81"/>
      <c r="P87" s="81"/>
      <c r="Q87" s="81"/>
    </row>
    <row r="88" spans="1:17" s="1" customFormat="1" ht="15" customHeight="1" x14ac:dyDescent="0.2">
      <c r="A88" s="13">
        <v>321001</v>
      </c>
      <c r="B88" s="14">
        <v>321</v>
      </c>
      <c r="C88" s="15" t="s">
        <v>103</v>
      </c>
      <c r="D88" s="155">
        <v>0</v>
      </c>
      <c r="E88" s="101">
        <v>2246888</v>
      </c>
      <c r="F88" s="101">
        <v>1968</v>
      </c>
      <c r="G88" s="95">
        <v>2248856</v>
      </c>
      <c r="H88" s="95">
        <v>0</v>
      </c>
      <c r="I88" s="172">
        <v>0</v>
      </c>
      <c r="J88" s="95">
        <v>0</v>
      </c>
      <c r="K88" s="17"/>
      <c r="L88" s="17"/>
      <c r="M88" s="89">
        <v>5416</v>
      </c>
      <c r="N88" s="51">
        <v>106892.97101081535</v>
      </c>
      <c r="O88" s="51">
        <v>2449.8260260409829</v>
      </c>
      <c r="P88" s="51">
        <v>88984.568402141565</v>
      </c>
      <c r="Q88" s="51">
        <v>0</v>
      </c>
    </row>
    <row r="89" spans="1:17" s="1" customFormat="1" ht="15" customHeight="1" x14ac:dyDescent="0.2">
      <c r="A89" s="23">
        <v>329001</v>
      </c>
      <c r="B89" s="19">
        <v>329</v>
      </c>
      <c r="C89" s="20" t="s">
        <v>104</v>
      </c>
      <c r="D89" s="144">
        <v>0</v>
      </c>
      <c r="E89" s="102">
        <v>6046963.7000000002</v>
      </c>
      <c r="F89" s="102">
        <v>3973</v>
      </c>
      <c r="G89" s="85">
        <v>6050936.7000000002</v>
      </c>
      <c r="H89" s="85">
        <v>0</v>
      </c>
      <c r="I89" s="170">
        <v>0</v>
      </c>
      <c r="J89" s="85">
        <v>0</v>
      </c>
      <c r="K89" s="22"/>
      <c r="L89" s="22"/>
      <c r="M89" s="90">
        <v>14523</v>
      </c>
      <c r="N89" s="53">
        <v>214893.27893922763</v>
      </c>
      <c r="O89" s="53">
        <v>28232.999044131077</v>
      </c>
      <c r="P89" s="53">
        <v>186666.51236847011</v>
      </c>
      <c r="Q89" s="53">
        <v>3343.0378129922851</v>
      </c>
    </row>
    <row r="90" spans="1:17" s="1" customFormat="1" ht="15" customHeight="1" x14ac:dyDescent="0.2">
      <c r="A90" s="23">
        <v>331001</v>
      </c>
      <c r="B90" s="19">
        <v>331</v>
      </c>
      <c r="C90" s="20" t="s">
        <v>105</v>
      </c>
      <c r="D90" s="144">
        <v>0</v>
      </c>
      <c r="E90" s="102">
        <v>14619215</v>
      </c>
      <c r="F90" s="102">
        <v>5769</v>
      </c>
      <c r="G90" s="85">
        <v>14624984</v>
      </c>
      <c r="H90" s="85">
        <v>0</v>
      </c>
      <c r="I90" s="170">
        <v>0</v>
      </c>
      <c r="J90" s="85">
        <v>0</v>
      </c>
      <c r="K90" s="22"/>
      <c r="L90" s="22"/>
      <c r="M90" s="90">
        <v>34106</v>
      </c>
      <c r="N90" s="53">
        <v>255656.23980294817</v>
      </c>
      <c r="O90" s="53">
        <v>9944.3377441468183</v>
      </c>
      <c r="P90" s="53">
        <v>444068.758954586</v>
      </c>
      <c r="Q90" s="53">
        <v>0</v>
      </c>
    </row>
    <row r="91" spans="1:17" s="1" customFormat="1" ht="15" customHeight="1" x14ac:dyDescent="0.2">
      <c r="A91" s="23">
        <v>333001</v>
      </c>
      <c r="B91" s="19">
        <v>333</v>
      </c>
      <c r="C91" s="20" t="s">
        <v>106</v>
      </c>
      <c r="D91" s="144">
        <v>0</v>
      </c>
      <c r="E91" s="102">
        <v>7031233</v>
      </c>
      <c r="F91" s="102">
        <v>4834</v>
      </c>
      <c r="G91" s="85">
        <v>7036067</v>
      </c>
      <c r="H91" s="85">
        <v>0</v>
      </c>
      <c r="I91" s="170">
        <v>0</v>
      </c>
      <c r="J91" s="85">
        <v>0</v>
      </c>
      <c r="K91" s="22"/>
      <c r="L91" s="22"/>
      <c r="M91" s="90">
        <v>16922</v>
      </c>
      <c r="N91" s="53">
        <v>276233.34128334292</v>
      </c>
      <c r="O91" s="53">
        <v>19852.094138081331</v>
      </c>
      <c r="P91" s="53">
        <v>209909.36667294661</v>
      </c>
      <c r="Q91" s="53">
        <v>95604.52513267519</v>
      </c>
    </row>
    <row r="92" spans="1:17" s="1" customFormat="1" ht="15" customHeight="1" x14ac:dyDescent="0.2">
      <c r="A92" s="25">
        <v>336001</v>
      </c>
      <c r="B92" s="26">
        <v>336</v>
      </c>
      <c r="C92" s="27" t="s">
        <v>107</v>
      </c>
      <c r="D92" s="145">
        <v>0</v>
      </c>
      <c r="E92" s="88">
        <v>8045777</v>
      </c>
      <c r="F92" s="88">
        <v>5326</v>
      </c>
      <c r="G92" s="96">
        <v>8051103</v>
      </c>
      <c r="H92" s="96">
        <v>0</v>
      </c>
      <c r="I92" s="171">
        <v>0</v>
      </c>
      <c r="J92" s="96">
        <v>0</v>
      </c>
      <c r="K92" s="29"/>
      <c r="L92" s="29"/>
      <c r="M92" s="91">
        <v>19205</v>
      </c>
      <c r="N92" s="60">
        <v>303425.25858075923</v>
      </c>
      <c r="O92" s="60">
        <v>66630.794065708396</v>
      </c>
      <c r="P92" s="60">
        <v>243277.7466432667</v>
      </c>
      <c r="Q92" s="60">
        <v>7056.1146548757843</v>
      </c>
    </row>
    <row r="93" spans="1:17" s="1" customFormat="1" ht="15" customHeight="1" x14ac:dyDescent="0.2">
      <c r="A93" s="18">
        <v>337001</v>
      </c>
      <c r="B93" s="19">
        <v>337</v>
      </c>
      <c r="C93" s="20" t="s">
        <v>108</v>
      </c>
      <c r="D93" s="144">
        <v>0</v>
      </c>
      <c r="E93" s="102">
        <v>19610642.617886178</v>
      </c>
      <c r="F93" s="102">
        <v>4170</v>
      </c>
      <c r="G93" s="85">
        <v>19614812.617886178</v>
      </c>
      <c r="H93" s="85">
        <v>0</v>
      </c>
      <c r="I93" s="170">
        <v>0</v>
      </c>
      <c r="J93" s="85">
        <v>0</v>
      </c>
      <c r="K93" s="22"/>
      <c r="L93" s="22"/>
      <c r="M93" s="90">
        <v>47638</v>
      </c>
      <c r="N93" s="53">
        <v>123031.48793391696</v>
      </c>
      <c r="O93" s="53">
        <v>14594.039515562043</v>
      </c>
      <c r="P93" s="53">
        <v>303098.26528434898</v>
      </c>
      <c r="Q93" s="53">
        <v>62681.426951817433</v>
      </c>
    </row>
    <row r="94" spans="1:17" s="1" customFormat="1" ht="15" customHeight="1" x14ac:dyDescent="0.2">
      <c r="A94" s="25">
        <v>340001</v>
      </c>
      <c r="B94" s="26">
        <v>340</v>
      </c>
      <c r="C94" s="27" t="s">
        <v>109</v>
      </c>
      <c r="D94" s="145">
        <v>0</v>
      </c>
      <c r="E94" s="88">
        <v>1319671</v>
      </c>
      <c r="F94" s="88">
        <v>800</v>
      </c>
      <c r="G94" s="96">
        <v>1320471</v>
      </c>
      <c r="H94" s="96">
        <v>0</v>
      </c>
      <c r="I94" s="171">
        <v>0</v>
      </c>
      <c r="J94" s="96">
        <v>0</v>
      </c>
      <c r="K94" s="29"/>
      <c r="L94" s="29"/>
      <c r="M94" s="91">
        <v>3124</v>
      </c>
      <c r="N94" s="60">
        <v>43213.615265475179</v>
      </c>
      <c r="O94" s="60">
        <v>0</v>
      </c>
      <c r="P94" s="60">
        <v>131822.49698898903</v>
      </c>
      <c r="Q94" s="53">
        <v>0</v>
      </c>
    </row>
    <row r="95" spans="1:17" s="43" customFormat="1" ht="15" customHeight="1" thickBot="1" x14ac:dyDescent="0.25">
      <c r="A95" s="40"/>
      <c r="B95" s="41"/>
      <c r="C95" s="42" t="s">
        <v>110</v>
      </c>
      <c r="D95" s="163"/>
      <c r="E95" s="166">
        <f>SUM(E88:E94)</f>
        <v>58920390.317886181</v>
      </c>
      <c r="F95" s="166">
        <f>SUM(F88:F94)</f>
        <v>26840</v>
      </c>
      <c r="G95" s="159">
        <f>SUM(G88:G94)</f>
        <v>58947230.317886181</v>
      </c>
      <c r="H95" s="159"/>
      <c r="I95" s="175"/>
      <c r="J95" s="159"/>
      <c r="K95" s="159">
        <f t="shared" ref="K95:Q95" si="4">SUM(K88:K94)</f>
        <v>0</v>
      </c>
      <c r="L95" s="159">
        <f t="shared" si="4"/>
        <v>0</v>
      </c>
      <c r="M95" s="159">
        <f t="shared" si="4"/>
        <v>140934</v>
      </c>
      <c r="N95" s="159">
        <f t="shared" si="4"/>
        <v>1323346.1928164854</v>
      </c>
      <c r="O95" s="159">
        <f t="shared" si="4"/>
        <v>141704.09053367065</v>
      </c>
      <c r="P95" s="159">
        <f t="shared" si="4"/>
        <v>1607827.7153147489</v>
      </c>
      <c r="Q95" s="159">
        <f t="shared" si="4"/>
        <v>168685.10455236069</v>
      </c>
    </row>
    <row r="96" spans="1:17" s="1" customFormat="1" ht="13.5" thickTop="1" x14ac:dyDescent="0.2">
      <c r="A96" s="57"/>
      <c r="B96" s="58"/>
      <c r="C96" s="59"/>
      <c r="D96" s="59"/>
      <c r="E96" s="71"/>
      <c r="F96" s="47"/>
      <c r="G96" s="10" t="s">
        <v>204</v>
      </c>
      <c r="H96" s="113"/>
      <c r="I96" s="113"/>
      <c r="J96" s="113"/>
      <c r="K96" s="47"/>
      <c r="L96" s="10" t="s">
        <v>206</v>
      </c>
      <c r="M96" s="47"/>
      <c r="N96" s="47"/>
      <c r="O96" s="47"/>
      <c r="P96" s="47"/>
      <c r="Q96" s="47"/>
    </row>
    <row r="97" spans="1:17" s="1" customFormat="1" ht="15" customHeight="1" x14ac:dyDescent="0.2">
      <c r="A97" s="13">
        <v>341001</v>
      </c>
      <c r="B97" s="14">
        <v>341</v>
      </c>
      <c r="C97" s="15" t="s">
        <v>111</v>
      </c>
      <c r="D97" s="144">
        <v>0</v>
      </c>
      <c r="E97" s="102">
        <v>6577650</v>
      </c>
      <c r="F97" s="103">
        <v>6052</v>
      </c>
      <c r="G97" s="85">
        <v>6583702</v>
      </c>
      <c r="H97" s="85">
        <v>0</v>
      </c>
      <c r="I97" s="170">
        <v>0</v>
      </c>
      <c r="J97" s="85">
        <v>0</v>
      </c>
      <c r="K97" s="17"/>
      <c r="L97" s="86">
        <v>6801641</v>
      </c>
      <c r="M97" s="87">
        <v>32194</v>
      </c>
      <c r="N97" s="21">
        <v>357506.96941105986</v>
      </c>
      <c r="O97" s="21">
        <v>80952.909417534727</v>
      </c>
      <c r="P97" s="21">
        <v>458172.42422208749</v>
      </c>
      <c r="Q97" s="21">
        <v>81466.875231304919</v>
      </c>
    </row>
    <row r="98" spans="1:17" s="1" customFormat="1" ht="15" customHeight="1" x14ac:dyDescent="0.2">
      <c r="A98" s="23">
        <v>343001</v>
      </c>
      <c r="B98" s="19">
        <v>343</v>
      </c>
      <c r="C98" s="20" t="s">
        <v>112</v>
      </c>
      <c r="D98" s="144">
        <v>0</v>
      </c>
      <c r="E98" s="102">
        <v>2925918.3</v>
      </c>
      <c r="F98" s="97">
        <v>5990</v>
      </c>
      <c r="G98" s="85">
        <v>2931908.3</v>
      </c>
      <c r="H98" s="85">
        <v>0</v>
      </c>
      <c r="I98" s="170">
        <v>0</v>
      </c>
      <c r="J98" s="85">
        <v>0</v>
      </c>
      <c r="K98" s="22"/>
      <c r="L98" s="87">
        <v>6271187</v>
      </c>
      <c r="M98" s="87">
        <v>22193</v>
      </c>
      <c r="N98" s="21">
        <v>233866.3542816891</v>
      </c>
      <c r="O98" s="21">
        <v>75028.342813728945</v>
      </c>
      <c r="P98" s="21">
        <v>111453.91014574292</v>
      </c>
      <c r="Q98" s="70">
        <v>0</v>
      </c>
    </row>
    <row r="99" spans="1:17" s="1" customFormat="1" ht="15" customHeight="1" x14ac:dyDescent="0.2">
      <c r="A99" s="23">
        <v>345001</v>
      </c>
      <c r="B99" s="19">
        <v>345</v>
      </c>
      <c r="C99" s="20" t="s">
        <v>113</v>
      </c>
      <c r="D99" s="144">
        <v>0</v>
      </c>
      <c r="E99" s="102">
        <v>20291552.800000001</v>
      </c>
      <c r="F99" s="97">
        <v>0</v>
      </c>
      <c r="G99" s="85">
        <v>20291552.800000001</v>
      </c>
      <c r="H99" s="85">
        <v>0</v>
      </c>
      <c r="I99" s="170">
        <v>0</v>
      </c>
      <c r="J99" s="85">
        <v>0</v>
      </c>
      <c r="K99" s="22"/>
      <c r="L99" s="87">
        <v>25948420</v>
      </c>
      <c r="M99" s="87">
        <v>111494</v>
      </c>
      <c r="N99" s="21">
        <v>1269029.9072007842</v>
      </c>
      <c r="O99" s="21">
        <v>408232.04463608802</v>
      </c>
      <c r="P99" s="21">
        <v>1775980.6382756513</v>
      </c>
      <c r="Q99" s="70">
        <v>198028.8347181603</v>
      </c>
    </row>
    <row r="100" spans="1:17" s="1" customFormat="1" ht="15" customHeight="1" x14ac:dyDescent="0.2">
      <c r="A100" s="25">
        <v>346001</v>
      </c>
      <c r="B100" s="26">
        <v>346</v>
      </c>
      <c r="C100" s="27" t="s">
        <v>114</v>
      </c>
      <c r="D100" s="145">
        <v>0</v>
      </c>
      <c r="E100" s="88">
        <v>8189010.9000000004</v>
      </c>
      <c r="F100" s="96">
        <v>16508</v>
      </c>
      <c r="G100" s="96">
        <v>8205518.9000000004</v>
      </c>
      <c r="H100" s="96">
        <v>0</v>
      </c>
      <c r="I100" s="171">
        <v>0</v>
      </c>
      <c r="J100" s="96">
        <v>0</v>
      </c>
      <c r="K100" s="29"/>
      <c r="L100" s="88">
        <v>14955528</v>
      </c>
      <c r="M100" s="88">
        <v>56266</v>
      </c>
      <c r="N100" s="28">
        <v>752445.22493842861</v>
      </c>
      <c r="O100" s="28">
        <v>71785.853376793631</v>
      </c>
      <c r="P100" s="28">
        <v>509439.39249281847</v>
      </c>
      <c r="Q100" s="28">
        <v>11014.905783628506</v>
      </c>
    </row>
    <row r="101" spans="1:17" s="1" customFormat="1" ht="15" customHeight="1" x14ac:dyDescent="0.2">
      <c r="A101" s="13">
        <v>347001</v>
      </c>
      <c r="B101" s="14">
        <v>347</v>
      </c>
      <c r="C101" s="15" t="s">
        <v>115</v>
      </c>
      <c r="D101" s="144">
        <v>0</v>
      </c>
      <c r="E101" s="102">
        <v>4165149.9837398375</v>
      </c>
      <c r="F101" s="97">
        <v>3752</v>
      </c>
      <c r="G101" s="95">
        <v>4168901.9837398375</v>
      </c>
      <c r="H101" s="95">
        <v>0</v>
      </c>
      <c r="I101" s="172">
        <v>0</v>
      </c>
      <c r="J101" s="95">
        <v>0</v>
      </c>
      <c r="K101" s="17"/>
      <c r="L101" s="86">
        <v>5732107</v>
      </c>
      <c r="M101" s="86">
        <v>21911</v>
      </c>
      <c r="N101" s="16">
        <v>184369.84367626117</v>
      </c>
      <c r="O101" s="16">
        <v>5531.2805738195184</v>
      </c>
      <c r="P101" s="16">
        <v>277194.55562715163</v>
      </c>
      <c r="Q101" s="16">
        <v>115381.68170840443</v>
      </c>
    </row>
    <row r="102" spans="1:17" s="1" customFormat="1" ht="15" customHeight="1" x14ac:dyDescent="0.2">
      <c r="A102" s="23">
        <v>348001</v>
      </c>
      <c r="B102" s="19">
        <v>348</v>
      </c>
      <c r="C102" s="20" t="s">
        <v>116</v>
      </c>
      <c r="D102" s="144">
        <v>0</v>
      </c>
      <c r="E102" s="102">
        <v>5419224.9642276429</v>
      </c>
      <c r="F102" s="97">
        <v>8856</v>
      </c>
      <c r="G102" s="85">
        <v>5428080.9642276429</v>
      </c>
      <c r="H102" s="85">
        <v>0</v>
      </c>
      <c r="I102" s="170">
        <v>0</v>
      </c>
      <c r="J102" s="85">
        <v>0</v>
      </c>
      <c r="K102" s="22"/>
      <c r="L102" s="87">
        <v>8931130</v>
      </c>
      <c r="M102" s="87">
        <v>34066</v>
      </c>
      <c r="N102" s="21">
        <v>386033.39574593311</v>
      </c>
      <c r="O102" s="21">
        <v>131081.5148853646</v>
      </c>
      <c r="P102" s="21">
        <v>379022.96209943906</v>
      </c>
      <c r="Q102" s="70">
        <v>0</v>
      </c>
    </row>
    <row r="103" spans="1:17" s="1" customFormat="1" ht="15" customHeight="1" x14ac:dyDescent="0.2">
      <c r="A103" s="23" t="s">
        <v>117</v>
      </c>
      <c r="B103" s="19" t="s">
        <v>173</v>
      </c>
      <c r="C103" s="20" t="s">
        <v>118</v>
      </c>
      <c r="D103" s="144">
        <v>0</v>
      </c>
      <c r="E103" s="102">
        <v>1997613.8</v>
      </c>
      <c r="F103" s="97">
        <v>3444</v>
      </c>
      <c r="G103" s="85">
        <v>2001057.8</v>
      </c>
      <c r="H103" s="85">
        <v>0</v>
      </c>
      <c r="I103" s="170">
        <v>0</v>
      </c>
      <c r="J103" s="85">
        <v>0</v>
      </c>
      <c r="K103" s="22"/>
      <c r="L103" s="87">
        <v>1408617</v>
      </c>
      <c r="M103" s="87">
        <v>8107</v>
      </c>
      <c r="N103" s="21">
        <v>191076.17260768905</v>
      </c>
      <c r="O103" s="21">
        <v>0</v>
      </c>
      <c r="P103" s="21">
        <v>87192.752753898618</v>
      </c>
      <c r="Q103" s="70">
        <v>0</v>
      </c>
    </row>
    <row r="104" spans="1:17" s="1" customFormat="1" ht="15" customHeight="1" x14ac:dyDescent="0.2">
      <c r="A104" s="23" t="s">
        <v>119</v>
      </c>
      <c r="B104" s="19" t="s">
        <v>174</v>
      </c>
      <c r="C104" s="20" t="s">
        <v>120</v>
      </c>
      <c r="D104" s="144">
        <v>0</v>
      </c>
      <c r="E104" s="102">
        <v>1230103.1600000001</v>
      </c>
      <c r="F104" s="97">
        <v>1365</v>
      </c>
      <c r="G104" s="85">
        <v>1231468.1600000001</v>
      </c>
      <c r="H104" s="85">
        <v>0</v>
      </c>
      <c r="I104" s="170">
        <v>0</v>
      </c>
      <c r="J104" s="85">
        <v>0</v>
      </c>
      <c r="K104" s="22"/>
      <c r="L104" s="87">
        <v>1976592</v>
      </c>
      <c r="M104" s="87">
        <v>7648</v>
      </c>
      <c r="N104" s="21">
        <v>63803.288683324645</v>
      </c>
      <c r="O104" s="21">
        <v>13145.032393033996</v>
      </c>
      <c r="P104" s="21">
        <v>82919.378161853761</v>
      </c>
      <c r="Q104" s="70">
        <v>0</v>
      </c>
    </row>
    <row r="105" spans="1:17" s="1" customFormat="1" ht="15" customHeight="1" x14ac:dyDescent="0.2">
      <c r="A105" s="25" t="s">
        <v>121</v>
      </c>
      <c r="B105" s="26" t="s">
        <v>175</v>
      </c>
      <c r="C105" s="27" t="s">
        <v>122</v>
      </c>
      <c r="D105" s="145">
        <v>0</v>
      </c>
      <c r="E105" s="88">
        <v>4187863</v>
      </c>
      <c r="F105" s="96">
        <v>8217</v>
      </c>
      <c r="G105" s="96">
        <v>4196080</v>
      </c>
      <c r="H105" s="96">
        <v>0</v>
      </c>
      <c r="I105" s="171">
        <v>0</v>
      </c>
      <c r="J105" s="96">
        <v>0</v>
      </c>
      <c r="K105" s="29"/>
      <c r="L105" s="88">
        <v>6155631</v>
      </c>
      <c r="M105" s="88">
        <v>25300</v>
      </c>
      <c r="N105" s="28">
        <v>375420.62455319159</v>
      </c>
      <c r="O105" s="28">
        <v>17903.84384528908</v>
      </c>
      <c r="P105" s="28">
        <v>289375.89388981031</v>
      </c>
      <c r="Q105" s="28">
        <v>0</v>
      </c>
    </row>
    <row r="106" spans="1:17" s="1" customFormat="1" ht="15" customHeight="1" x14ac:dyDescent="0.2">
      <c r="A106" s="13" t="s">
        <v>123</v>
      </c>
      <c r="B106" s="14" t="s">
        <v>176</v>
      </c>
      <c r="C106" s="15" t="s">
        <v>124</v>
      </c>
      <c r="D106" s="144">
        <v>0</v>
      </c>
      <c r="E106" s="102">
        <v>188923.15</v>
      </c>
      <c r="F106" s="97">
        <v>566</v>
      </c>
      <c r="G106" s="95">
        <v>189489.15</v>
      </c>
      <c r="H106" s="95">
        <v>0</v>
      </c>
      <c r="I106" s="172">
        <v>0</v>
      </c>
      <c r="J106" s="95">
        <v>0</v>
      </c>
      <c r="K106" s="17"/>
      <c r="L106" s="86">
        <v>216166</v>
      </c>
      <c r="M106" s="86">
        <v>950</v>
      </c>
      <c r="N106" s="16">
        <v>25704.087036789075</v>
      </c>
      <c r="O106" s="16">
        <v>2636.5389330049484</v>
      </c>
      <c r="P106" s="16">
        <v>21720.419570561298</v>
      </c>
      <c r="Q106" s="16">
        <v>0</v>
      </c>
    </row>
    <row r="107" spans="1:17" s="1" customFormat="1" ht="15" customHeight="1" x14ac:dyDescent="0.2">
      <c r="A107" s="23" t="s">
        <v>125</v>
      </c>
      <c r="B107" s="19" t="s">
        <v>177</v>
      </c>
      <c r="C107" s="20" t="s">
        <v>126</v>
      </c>
      <c r="D107" s="144">
        <v>0</v>
      </c>
      <c r="E107" s="102">
        <v>3367908</v>
      </c>
      <c r="F107" s="97">
        <v>7110</v>
      </c>
      <c r="G107" s="85">
        <v>3375018</v>
      </c>
      <c r="H107" s="85">
        <v>0</v>
      </c>
      <c r="I107" s="170">
        <v>0</v>
      </c>
      <c r="J107" s="85">
        <v>0</v>
      </c>
      <c r="K107" s="22"/>
      <c r="L107" s="87">
        <v>4855503</v>
      </c>
      <c r="M107" s="87">
        <v>20008</v>
      </c>
      <c r="N107" s="21">
        <v>320362.62472292752</v>
      </c>
      <c r="O107" s="21">
        <v>11092.170858968102</v>
      </c>
      <c r="P107" s="21">
        <v>233850.78542890822</v>
      </c>
      <c r="Q107" s="70">
        <v>0</v>
      </c>
    </row>
    <row r="108" spans="1:17" s="1" customFormat="1" ht="15" customHeight="1" x14ac:dyDescent="0.2">
      <c r="A108" s="23" t="s">
        <v>127</v>
      </c>
      <c r="B108" s="19" t="s">
        <v>178</v>
      </c>
      <c r="C108" s="20" t="s">
        <v>128</v>
      </c>
      <c r="D108" s="144">
        <v>0</v>
      </c>
      <c r="E108" s="102">
        <v>4128493.9622569066</v>
      </c>
      <c r="F108" s="97">
        <v>6753</v>
      </c>
      <c r="G108" s="85">
        <v>4135246.9622569066</v>
      </c>
      <c r="H108" s="85">
        <v>0</v>
      </c>
      <c r="I108" s="170">
        <v>0</v>
      </c>
      <c r="J108" s="85">
        <v>0</v>
      </c>
      <c r="K108" s="22"/>
      <c r="L108" s="87">
        <v>5510837</v>
      </c>
      <c r="M108" s="87">
        <v>23165</v>
      </c>
      <c r="N108" s="21">
        <v>353975.60906538524</v>
      </c>
      <c r="O108" s="21">
        <v>56660.804346510798</v>
      </c>
      <c r="P108" s="21">
        <v>547083.04800359835</v>
      </c>
      <c r="Q108" s="70">
        <v>5366.3149114297112</v>
      </c>
    </row>
    <row r="109" spans="1:17" s="1" customFormat="1" ht="15" customHeight="1" x14ac:dyDescent="0.2">
      <c r="A109" s="23" t="s">
        <v>129</v>
      </c>
      <c r="B109" s="19" t="s">
        <v>179</v>
      </c>
      <c r="C109" s="20" t="s">
        <v>130</v>
      </c>
      <c r="D109" s="144">
        <v>0</v>
      </c>
      <c r="E109" s="102">
        <v>2184789</v>
      </c>
      <c r="F109" s="97">
        <v>4367</v>
      </c>
      <c r="G109" s="85">
        <v>2189156</v>
      </c>
      <c r="H109" s="85">
        <v>0</v>
      </c>
      <c r="I109" s="170">
        <v>0</v>
      </c>
      <c r="J109" s="85">
        <v>0</v>
      </c>
      <c r="K109" s="22"/>
      <c r="L109" s="87">
        <v>7930918</v>
      </c>
      <c r="M109" s="87">
        <v>24322</v>
      </c>
      <c r="N109" s="21">
        <v>136123.02630295831</v>
      </c>
      <c r="O109" s="21">
        <v>8732.3679546424537</v>
      </c>
      <c r="P109" s="21">
        <v>147505.35176626864</v>
      </c>
      <c r="Q109" s="70">
        <v>0</v>
      </c>
    </row>
    <row r="110" spans="1:17" s="1" customFormat="1" ht="15" customHeight="1" x14ac:dyDescent="0.2">
      <c r="A110" s="25" t="s">
        <v>131</v>
      </c>
      <c r="B110" s="26" t="s">
        <v>180</v>
      </c>
      <c r="C110" s="27" t="s">
        <v>132</v>
      </c>
      <c r="D110" s="145">
        <v>0</v>
      </c>
      <c r="E110" s="88">
        <v>3790118.6</v>
      </c>
      <c r="F110" s="96">
        <v>3395</v>
      </c>
      <c r="G110" s="96">
        <v>3793513.6</v>
      </c>
      <c r="H110" s="96">
        <v>0</v>
      </c>
      <c r="I110" s="171">
        <v>0</v>
      </c>
      <c r="J110" s="96">
        <v>0</v>
      </c>
      <c r="K110" s="29"/>
      <c r="L110" s="88">
        <v>2681274</v>
      </c>
      <c r="M110" s="88">
        <v>15500</v>
      </c>
      <c r="N110" s="28">
        <v>220797.91145988076</v>
      </c>
      <c r="O110" s="28">
        <v>33241.326677968704</v>
      </c>
      <c r="P110" s="28">
        <v>314717.30487194104</v>
      </c>
      <c r="Q110" s="28">
        <v>13513.225824739715</v>
      </c>
    </row>
    <row r="111" spans="1:17" s="1" customFormat="1" ht="15" customHeight="1" x14ac:dyDescent="0.2">
      <c r="A111" s="13" t="s">
        <v>133</v>
      </c>
      <c r="B111" s="14" t="s">
        <v>181</v>
      </c>
      <c r="C111" s="15" t="s">
        <v>134</v>
      </c>
      <c r="D111" s="144">
        <v>0</v>
      </c>
      <c r="E111" s="102">
        <v>3089031</v>
      </c>
      <c r="F111" s="97">
        <v>5732</v>
      </c>
      <c r="G111" s="95">
        <v>3094763</v>
      </c>
      <c r="H111" s="95">
        <v>0</v>
      </c>
      <c r="I111" s="172">
        <v>0</v>
      </c>
      <c r="J111" s="95">
        <v>0</v>
      </c>
      <c r="K111" s="17"/>
      <c r="L111" s="86">
        <v>5497526</v>
      </c>
      <c r="M111" s="86">
        <v>20877</v>
      </c>
      <c r="N111" s="16">
        <v>255102.75980020472</v>
      </c>
      <c r="O111" s="16">
        <v>94281.193599800928</v>
      </c>
      <c r="P111" s="16">
        <v>190582.43247067468</v>
      </c>
      <c r="Q111" s="16">
        <v>13768.632229535633</v>
      </c>
    </row>
    <row r="112" spans="1:17" s="1" customFormat="1" ht="15" customHeight="1" x14ac:dyDescent="0.2">
      <c r="A112" s="23" t="s">
        <v>135</v>
      </c>
      <c r="B112" s="19" t="s">
        <v>182</v>
      </c>
      <c r="C112" s="20" t="s">
        <v>136</v>
      </c>
      <c r="D112" s="144">
        <v>0</v>
      </c>
      <c r="E112" s="102">
        <v>1356860</v>
      </c>
      <c r="F112" s="97">
        <v>2153</v>
      </c>
      <c r="G112" s="85">
        <v>1359013</v>
      </c>
      <c r="H112" s="85">
        <v>0</v>
      </c>
      <c r="I112" s="170">
        <v>0</v>
      </c>
      <c r="J112" s="85">
        <v>0</v>
      </c>
      <c r="K112" s="22"/>
      <c r="L112" s="87">
        <v>1270999</v>
      </c>
      <c r="M112" s="87">
        <v>6445</v>
      </c>
      <c r="N112" s="21">
        <v>120275.11104026246</v>
      </c>
      <c r="O112" s="21">
        <v>20140.734905741436</v>
      </c>
      <c r="P112" s="21">
        <v>46711.342809426584</v>
      </c>
      <c r="Q112" s="70">
        <v>0</v>
      </c>
    </row>
    <row r="113" spans="1:17" s="1" customFormat="1" ht="15" customHeight="1" x14ac:dyDescent="0.2">
      <c r="A113" s="23" t="s">
        <v>137</v>
      </c>
      <c r="B113" s="19" t="s">
        <v>183</v>
      </c>
      <c r="C113" s="20" t="s">
        <v>138</v>
      </c>
      <c r="D113" s="144">
        <v>0</v>
      </c>
      <c r="E113" s="102">
        <v>19463425.199999999</v>
      </c>
      <c r="F113" s="97">
        <v>16335</v>
      </c>
      <c r="G113" s="85">
        <v>19479760.199999999</v>
      </c>
      <c r="H113" s="85">
        <v>0</v>
      </c>
      <c r="I113" s="170">
        <v>0</v>
      </c>
      <c r="J113" s="85">
        <v>0</v>
      </c>
      <c r="K113" s="22"/>
      <c r="L113" s="87">
        <v>27403844</v>
      </c>
      <c r="M113" s="87">
        <v>113612</v>
      </c>
      <c r="N113" s="21">
        <v>802637.44519482099</v>
      </c>
      <c r="O113" s="21">
        <v>174058.33484044782</v>
      </c>
      <c r="P113" s="21">
        <v>877451.63555899111</v>
      </c>
      <c r="Q113" s="70">
        <v>267569.99292734475</v>
      </c>
    </row>
    <row r="114" spans="1:17" s="1" customFormat="1" ht="15" customHeight="1" x14ac:dyDescent="0.2">
      <c r="A114" s="23" t="s">
        <v>139</v>
      </c>
      <c r="B114" s="19" t="s">
        <v>184</v>
      </c>
      <c r="C114" s="20" t="s">
        <v>140</v>
      </c>
      <c r="D114" s="144">
        <v>0</v>
      </c>
      <c r="E114" s="102">
        <v>2124731</v>
      </c>
      <c r="F114" s="97">
        <v>3260</v>
      </c>
      <c r="G114" s="85">
        <v>2127991</v>
      </c>
      <c r="H114" s="85">
        <v>0</v>
      </c>
      <c r="I114" s="170">
        <v>0</v>
      </c>
      <c r="J114" s="85">
        <v>0</v>
      </c>
      <c r="K114" s="22"/>
      <c r="L114" s="87">
        <v>2542667</v>
      </c>
      <c r="M114" s="87">
        <v>11274</v>
      </c>
      <c r="N114" s="21">
        <v>135623.26187061981</v>
      </c>
      <c r="O114" s="21">
        <v>43693.126301120399</v>
      </c>
      <c r="P114" s="21">
        <v>1084879.8118487508</v>
      </c>
      <c r="Q114" s="70">
        <v>0</v>
      </c>
    </row>
    <row r="115" spans="1:17" s="1" customFormat="1" ht="15" customHeight="1" x14ac:dyDescent="0.2">
      <c r="A115" s="25" t="s">
        <v>141</v>
      </c>
      <c r="B115" s="26" t="s">
        <v>185</v>
      </c>
      <c r="C115" s="27" t="s">
        <v>142</v>
      </c>
      <c r="D115" s="145">
        <v>0</v>
      </c>
      <c r="E115" s="88">
        <v>17039048.899999999</v>
      </c>
      <c r="F115" s="96">
        <v>21526</v>
      </c>
      <c r="G115" s="96">
        <v>17060574.899999999</v>
      </c>
      <c r="H115" s="96">
        <v>0</v>
      </c>
      <c r="I115" s="171">
        <v>0</v>
      </c>
      <c r="J115" s="96">
        <v>0</v>
      </c>
      <c r="K115" s="29"/>
      <c r="L115" s="88">
        <v>23577807</v>
      </c>
      <c r="M115" s="88">
        <v>98860</v>
      </c>
      <c r="N115" s="28">
        <v>996999.2755201906</v>
      </c>
      <c r="O115" s="28">
        <v>292123.36335476069</v>
      </c>
      <c r="P115" s="28">
        <v>551399.74959703686</v>
      </c>
      <c r="Q115" s="28">
        <v>98121.716744730715</v>
      </c>
    </row>
    <row r="116" spans="1:17" s="1" customFormat="1" ht="15" customHeight="1" x14ac:dyDescent="0.2">
      <c r="A116" s="13" t="s">
        <v>143</v>
      </c>
      <c r="B116" s="14" t="s">
        <v>186</v>
      </c>
      <c r="C116" s="15" t="s">
        <v>144</v>
      </c>
      <c r="D116" s="146">
        <v>0</v>
      </c>
      <c r="E116" s="95">
        <v>1940391.9</v>
      </c>
      <c r="F116" s="95">
        <v>4121</v>
      </c>
      <c r="G116" s="95">
        <v>1944512.9</v>
      </c>
      <c r="H116" s="95">
        <v>0</v>
      </c>
      <c r="I116" s="172">
        <v>0</v>
      </c>
      <c r="J116" s="95">
        <v>0</v>
      </c>
      <c r="K116" s="17"/>
      <c r="L116" s="86">
        <v>2643940</v>
      </c>
      <c r="M116" s="86">
        <v>11071</v>
      </c>
      <c r="N116" s="16">
        <v>211339.98365836905</v>
      </c>
      <c r="O116" s="16">
        <v>9407.8334173124822</v>
      </c>
      <c r="P116" s="16">
        <v>64445.631683912114</v>
      </c>
      <c r="Q116" s="16">
        <v>0</v>
      </c>
    </row>
    <row r="117" spans="1:17" s="1" customFormat="1" ht="15" customHeight="1" x14ac:dyDescent="0.2">
      <c r="A117" s="23" t="s">
        <v>145</v>
      </c>
      <c r="B117" s="19" t="s">
        <v>187</v>
      </c>
      <c r="C117" s="20" t="s">
        <v>146</v>
      </c>
      <c r="D117" s="147">
        <v>0</v>
      </c>
      <c r="E117" s="85">
        <v>15380244.859999999</v>
      </c>
      <c r="F117" s="85">
        <v>0</v>
      </c>
      <c r="G117" s="85">
        <v>15380244.859999999</v>
      </c>
      <c r="H117" s="85">
        <v>0</v>
      </c>
      <c r="I117" s="170">
        <v>0</v>
      </c>
      <c r="J117" s="85">
        <v>0</v>
      </c>
      <c r="K117" s="22"/>
      <c r="L117" s="87">
        <v>20297863</v>
      </c>
      <c r="M117" s="87">
        <v>87201</v>
      </c>
      <c r="N117" s="21">
        <v>1129305.5477453447</v>
      </c>
      <c r="O117" s="21">
        <v>154506.59110143105</v>
      </c>
      <c r="P117" s="21">
        <v>1164615.2478369507</v>
      </c>
      <c r="Q117" s="70">
        <v>66744.98640677704</v>
      </c>
    </row>
    <row r="118" spans="1:17" s="1" customFormat="1" ht="15" customHeight="1" x14ac:dyDescent="0.2">
      <c r="A118" s="23" t="s">
        <v>147</v>
      </c>
      <c r="B118" s="19" t="s">
        <v>188</v>
      </c>
      <c r="C118" s="20" t="s">
        <v>148</v>
      </c>
      <c r="D118" s="144">
        <v>0</v>
      </c>
      <c r="E118" s="106">
        <v>2742206.3</v>
      </c>
      <c r="F118" s="104">
        <v>5006</v>
      </c>
      <c r="G118" s="85">
        <v>2747212.3</v>
      </c>
      <c r="H118" s="85">
        <v>0</v>
      </c>
      <c r="I118" s="170">
        <v>0</v>
      </c>
      <c r="J118" s="85">
        <v>0</v>
      </c>
      <c r="K118" s="22"/>
      <c r="L118" s="87">
        <v>1931203</v>
      </c>
      <c r="M118" s="87">
        <v>11104</v>
      </c>
      <c r="N118" s="21">
        <v>262908.68183924782</v>
      </c>
      <c r="O118" s="21">
        <v>75467.955437654411</v>
      </c>
      <c r="P118" s="21">
        <v>52315.651652339177</v>
      </c>
      <c r="Q118" s="70">
        <v>5231.5651652339166</v>
      </c>
    </row>
    <row r="119" spans="1:17" s="1" customFormat="1" ht="15" customHeight="1" x14ac:dyDescent="0.2">
      <c r="A119" s="13" t="s">
        <v>149</v>
      </c>
      <c r="B119" s="14" t="s">
        <v>189</v>
      </c>
      <c r="C119" s="15" t="s">
        <v>150</v>
      </c>
      <c r="D119" s="144">
        <v>0</v>
      </c>
      <c r="E119" s="102">
        <v>3977851</v>
      </c>
      <c r="F119" s="97">
        <v>6925</v>
      </c>
      <c r="G119" s="95">
        <v>3984776</v>
      </c>
      <c r="H119" s="95">
        <v>8491</v>
      </c>
      <c r="I119" s="172">
        <v>0</v>
      </c>
      <c r="J119" s="95">
        <v>0</v>
      </c>
      <c r="K119" s="17"/>
      <c r="L119" s="86">
        <v>8406099</v>
      </c>
      <c r="M119" s="86">
        <v>30037</v>
      </c>
      <c r="N119" s="16">
        <v>313499.59392976545</v>
      </c>
      <c r="O119" s="16">
        <v>29080.197820427773</v>
      </c>
      <c r="P119" s="16">
        <v>293838.45404201193</v>
      </c>
      <c r="Q119" s="16">
        <v>6191.8838969857179</v>
      </c>
    </row>
    <row r="120" spans="1:17" s="1" customFormat="1" ht="15" customHeight="1" x14ac:dyDescent="0.2">
      <c r="A120" s="23" t="s">
        <v>151</v>
      </c>
      <c r="B120" s="19" t="s">
        <v>190</v>
      </c>
      <c r="C120" s="20" t="s">
        <v>152</v>
      </c>
      <c r="D120" s="144">
        <v>0</v>
      </c>
      <c r="E120" s="102">
        <v>1642784.1473170731</v>
      </c>
      <c r="F120" s="97">
        <v>1857</v>
      </c>
      <c r="G120" s="85">
        <v>1644641.1473170731</v>
      </c>
      <c r="H120" s="85">
        <v>0</v>
      </c>
      <c r="I120" s="170">
        <v>0</v>
      </c>
      <c r="J120" s="85">
        <v>0</v>
      </c>
      <c r="K120" s="22"/>
      <c r="L120" s="87">
        <v>2718100</v>
      </c>
      <c r="M120" s="87">
        <v>11232</v>
      </c>
      <c r="N120" s="21">
        <v>104136.57852435534</v>
      </c>
      <c r="O120" s="21">
        <v>36759.282523109199</v>
      </c>
      <c r="P120" s="21">
        <v>111338.04738338031</v>
      </c>
      <c r="Q120" s="70">
        <v>0</v>
      </c>
    </row>
    <row r="121" spans="1:17" s="1" customFormat="1" ht="15" customHeight="1" x14ac:dyDescent="0.2">
      <c r="A121" s="23" t="s">
        <v>153</v>
      </c>
      <c r="B121" s="19" t="s">
        <v>191</v>
      </c>
      <c r="C121" s="20" t="s">
        <v>154</v>
      </c>
      <c r="D121" s="144">
        <v>0</v>
      </c>
      <c r="E121" s="102">
        <v>4971099.325203252</v>
      </c>
      <c r="F121" s="97">
        <v>9804</v>
      </c>
      <c r="G121" s="85">
        <v>4980903.325203252</v>
      </c>
      <c r="H121" s="85">
        <v>0</v>
      </c>
      <c r="I121" s="170">
        <v>0</v>
      </c>
      <c r="J121" s="85">
        <v>0</v>
      </c>
      <c r="K121" s="22"/>
      <c r="L121" s="87">
        <v>7799730</v>
      </c>
      <c r="M121" s="87">
        <v>30973</v>
      </c>
      <c r="N121" s="21">
        <v>453086.27829223103</v>
      </c>
      <c r="O121" s="21">
        <v>0</v>
      </c>
      <c r="P121" s="21">
        <v>369343.42839345685</v>
      </c>
      <c r="Q121" s="70">
        <v>2754.2900689708013</v>
      </c>
    </row>
    <row r="122" spans="1:17" s="1" customFormat="1" ht="15" customHeight="1" x14ac:dyDescent="0.2">
      <c r="A122" s="23" t="s">
        <v>155</v>
      </c>
      <c r="B122" s="19" t="s">
        <v>192</v>
      </c>
      <c r="C122" s="20" t="s">
        <v>156</v>
      </c>
      <c r="D122" s="167">
        <v>0</v>
      </c>
      <c r="E122" s="168">
        <v>2818133.6</v>
      </c>
      <c r="F122" s="169">
        <v>4084</v>
      </c>
      <c r="G122" s="85">
        <v>2822217.6</v>
      </c>
      <c r="H122" s="85">
        <v>0</v>
      </c>
      <c r="I122" s="170">
        <v>0</v>
      </c>
      <c r="J122" s="85">
        <v>0</v>
      </c>
      <c r="K122" s="22"/>
      <c r="L122" s="87">
        <v>5739700</v>
      </c>
      <c r="M122" s="87">
        <v>20682</v>
      </c>
      <c r="N122" s="21">
        <v>177460.90164872495</v>
      </c>
      <c r="O122" s="21">
        <v>69969.34190256767</v>
      </c>
      <c r="P122" s="21">
        <v>154533.01168832454</v>
      </c>
      <c r="Q122" s="70">
        <v>0</v>
      </c>
    </row>
    <row r="123" spans="1:17" s="1" customFormat="1" ht="15" customHeight="1" x14ac:dyDescent="0.2">
      <c r="A123" s="13" t="s">
        <v>157</v>
      </c>
      <c r="B123" s="14" t="s">
        <v>193</v>
      </c>
      <c r="C123" s="15" t="s">
        <v>158</v>
      </c>
      <c r="D123" s="144">
        <v>0</v>
      </c>
      <c r="E123" s="102">
        <v>3247340.9121951219</v>
      </c>
      <c r="F123" s="97">
        <v>6482</v>
      </c>
      <c r="G123" s="95">
        <v>3253822.9121951219</v>
      </c>
      <c r="H123" s="95">
        <v>0</v>
      </c>
      <c r="I123" s="172">
        <v>0</v>
      </c>
      <c r="J123" s="95">
        <v>0</v>
      </c>
      <c r="K123" s="17"/>
      <c r="L123" s="86">
        <v>6009885</v>
      </c>
      <c r="M123" s="86">
        <v>22280</v>
      </c>
      <c r="N123" s="16">
        <v>252281.30454247131</v>
      </c>
      <c r="O123" s="16">
        <v>48325.010461792743</v>
      </c>
      <c r="P123" s="16">
        <v>364752.00068771944</v>
      </c>
      <c r="Q123" s="16">
        <v>0</v>
      </c>
    </row>
    <row r="124" spans="1:17" s="1" customFormat="1" ht="15" customHeight="1" x14ac:dyDescent="0.2">
      <c r="A124" s="23" t="s">
        <v>159</v>
      </c>
      <c r="B124" s="19" t="s">
        <v>194</v>
      </c>
      <c r="C124" s="20" t="s">
        <v>160</v>
      </c>
      <c r="D124" s="144">
        <v>0</v>
      </c>
      <c r="E124" s="88">
        <v>3233467</v>
      </c>
      <c r="F124" s="96">
        <v>7442</v>
      </c>
      <c r="G124" s="85">
        <v>3240909</v>
      </c>
      <c r="H124" s="85">
        <v>0</v>
      </c>
      <c r="I124" s="170">
        <v>0</v>
      </c>
      <c r="J124" s="85">
        <v>0</v>
      </c>
      <c r="K124" s="22"/>
      <c r="L124" s="87">
        <v>7096034</v>
      </c>
      <c r="M124" s="87">
        <v>25093</v>
      </c>
      <c r="N124" s="21">
        <v>292364.27510798868</v>
      </c>
      <c r="O124" s="21">
        <v>22217.870455791759</v>
      </c>
      <c r="P124" s="21">
        <v>226003.76223997871</v>
      </c>
      <c r="Q124" s="70">
        <v>0</v>
      </c>
    </row>
    <row r="125" spans="1:17" s="1" customFormat="1" ht="15" customHeight="1" x14ac:dyDescent="0.2">
      <c r="A125" s="124" t="s">
        <v>168</v>
      </c>
      <c r="B125" s="73" t="s">
        <v>195</v>
      </c>
      <c r="C125" s="74" t="s">
        <v>170</v>
      </c>
      <c r="D125" s="144">
        <v>0</v>
      </c>
      <c r="E125" s="102">
        <v>1902484</v>
      </c>
      <c r="F125" s="97">
        <v>1169</v>
      </c>
      <c r="G125" s="97">
        <v>1903653</v>
      </c>
      <c r="H125" s="97">
        <v>0</v>
      </c>
      <c r="I125" s="173">
        <v>0</v>
      </c>
      <c r="J125" s="97">
        <v>0</v>
      </c>
      <c r="K125" s="75"/>
      <c r="L125" s="102">
        <v>2468238</v>
      </c>
      <c r="M125" s="102">
        <v>10542</v>
      </c>
      <c r="N125" s="56">
        <v>60884.370712073425</v>
      </c>
      <c r="O125" s="56">
        <v>0</v>
      </c>
      <c r="P125" s="56">
        <v>42138.147750618547</v>
      </c>
      <c r="Q125" s="56">
        <v>0</v>
      </c>
    </row>
    <row r="126" spans="1:17" s="1" customFormat="1" ht="15" customHeight="1" x14ac:dyDescent="0.2">
      <c r="A126" s="124" t="s">
        <v>169</v>
      </c>
      <c r="B126" s="73" t="s">
        <v>196</v>
      </c>
      <c r="C126" s="74" t="s">
        <v>171</v>
      </c>
      <c r="D126" s="144">
        <v>0</v>
      </c>
      <c r="E126" s="102">
        <v>1844028</v>
      </c>
      <c r="F126" s="97">
        <v>1132</v>
      </c>
      <c r="G126" s="97">
        <v>1845160</v>
      </c>
      <c r="H126" s="97">
        <v>0</v>
      </c>
      <c r="I126" s="173">
        <v>0</v>
      </c>
      <c r="J126" s="97">
        <v>0</v>
      </c>
      <c r="K126" s="75"/>
      <c r="L126" s="102">
        <v>1618845</v>
      </c>
      <c r="M126" s="102">
        <v>8381</v>
      </c>
      <c r="N126" s="56">
        <v>62557.042130938295</v>
      </c>
      <c r="O126" s="56">
        <v>0</v>
      </c>
      <c r="P126" s="56">
        <v>908500.96680897323</v>
      </c>
      <c r="Q126" s="56">
        <v>0</v>
      </c>
    </row>
    <row r="127" spans="1:17" s="1" customFormat="1" ht="15" customHeight="1" x14ac:dyDescent="0.2">
      <c r="A127" s="125" t="s">
        <v>211</v>
      </c>
      <c r="B127" s="131" t="s">
        <v>219</v>
      </c>
      <c r="C127" s="132" t="s">
        <v>212</v>
      </c>
      <c r="D127" s="148">
        <v>0</v>
      </c>
      <c r="E127" s="102">
        <v>2628014</v>
      </c>
      <c r="F127" s="97">
        <v>2411</v>
      </c>
      <c r="G127" s="97">
        <v>2630425</v>
      </c>
      <c r="H127" s="97">
        <v>0</v>
      </c>
      <c r="I127" s="173">
        <v>0</v>
      </c>
      <c r="J127" s="97">
        <v>0</v>
      </c>
      <c r="K127" s="75"/>
      <c r="L127" s="102">
        <v>4517952</v>
      </c>
      <c r="M127" s="102">
        <v>17131</v>
      </c>
      <c r="N127" s="56">
        <v>101545.98029914832</v>
      </c>
      <c r="O127" s="56">
        <v>0</v>
      </c>
      <c r="P127" s="56">
        <v>180713.69199856344</v>
      </c>
      <c r="Q127" s="56">
        <v>0</v>
      </c>
    </row>
    <row r="128" spans="1:17" s="1" customFormat="1" ht="15" customHeight="1" x14ac:dyDescent="0.2">
      <c r="A128" s="126" t="s">
        <v>213</v>
      </c>
      <c r="B128" s="133" t="s">
        <v>220</v>
      </c>
      <c r="C128" s="134" t="s">
        <v>214</v>
      </c>
      <c r="D128" s="149">
        <v>0</v>
      </c>
      <c r="E128" s="102">
        <v>3400631</v>
      </c>
      <c r="F128" s="97">
        <v>6802</v>
      </c>
      <c r="G128" s="97">
        <v>3407433</v>
      </c>
      <c r="H128" s="97">
        <v>0</v>
      </c>
      <c r="I128" s="173">
        <v>0</v>
      </c>
      <c r="J128" s="97">
        <v>0</v>
      </c>
      <c r="K128" s="75"/>
      <c r="L128" s="102">
        <v>7736247</v>
      </c>
      <c r="M128" s="102">
        <v>27086</v>
      </c>
      <c r="N128" s="56">
        <v>273060.39886229375</v>
      </c>
      <c r="O128" s="56">
        <v>37129.505559575307</v>
      </c>
      <c r="P128" s="56">
        <v>197172.48233407139</v>
      </c>
      <c r="Q128" s="56">
        <v>1238.3767793971435</v>
      </c>
    </row>
    <row r="129" spans="1:18" s="1" customFormat="1" ht="15" customHeight="1" x14ac:dyDescent="0.2">
      <c r="A129" s="127" t="s">
        <v>215</v>
      </c>
      <c r="B129" s="135" t="s">
        <v>221</v>
      </c>
      <c r="C129" s="136" t="s">
        <v>216</v>
      </c>
      <c r="D129" s="149">
        <v>0</v>
      </c>
      <c r="E129" s="102">
        <v>1252575</v>
      </c>
      <c r="F129" s="97">
        <v>689</v>
      </c>
      <c r="G129" s="97">
        <v>1253264</v>
      </c>
      <c r="H129" s="97">
        <v>0</v>
      </c>
      <c r="I129" s="173">
        <v>0</v>
      </c>
      <c r="J129" s="97">
        <v>0</v>
      </c>
      <c r="K129" s="75"/>
      <c r="L129" s="102">
        <v>1182563</v>
      </c>
      <c r="M129" s="102">
        <v>5831</v>
      </c>
      <c r="N129" s="56">
        <v>34741.159180983799</v>
      </c>
      <c r="O129" s="56">
        <v>0</v>
      </c>
      <c r="P129" s="56">
        <v>404561.64140648796</v>
      </c>
      <c r="Q129" s="56">
        <v>0</v>
      </c>
    </row>
    <row r="130" spans="1:18" s="1" customFormat="1" ht="15" customHeight="1" x14ac:dyDescent="0.2">
      <c r="A130" s="122" t="s">
        <v>226</v>
      </c>
      <c r="B130" s="137" t="s">
        <v>227</v>
      </c>
      <c r="C130" s="123" t="s">
        <v>238</v>
      </c>
      <c r="D130" s="149">
        <v>0</v>
      </c>
      <c r="E130" s="102">
        <v>1144566</v>
      </c>
      <c r="F130" s="97">
        <v>418</v>
      </c>
      <c r="G130" s="97">
        <v>1144984</v>
      </c>
      <c r="H130" s="97">
        <v>0</v>
      </c>
      <c r="I130" s="173">
        <v>0</v>
      </c>
      <c r="J130" s="97">
        <v>0</v>
      </c>
      <c r="K130" s="75"/>
      <c r="L130" s="102">
        <v>740120</v>
      </c>
      <c r="M130" s="102">
        <v>4635</v>
      </c>
      <c r="N130" s="56">
        <v>40977.311855997934</v>
      </c>
      <c r="O130" s="56">
        <v>0</v>
      </c>
      <c r="P130" s="56">
        <v>374401.27161770768</v>
      </c>
      <c r="Q130" s="56">
        <v>0</v>
      </c>
    </row>
    <row r="131" spans="1:18" s="1" customFormat="1" ht="15" customHeight="1" x14ac:dyDescent="0.2">
      <c r="A131" s="122" t="s">
        <v>224</v>
      </c>
      <c r="B131" s="138" t="s">
        <v>234</v>
      </c>
      <c r="C131" s="123" t="s">
        <v>240</v>
      </c>
      <c r="D131" s="149">
        <v>0</v>
      </c>
      <c r="E131" s="102">
        <v>9183270</v>
      </c>
      <c r="F131" s="97">
        <v>5584</v>
      </c>
      <c r="G131" s="97">
        <v>9188854</v>
      </c>
      <c r="H131" s="97">
        <v>0</v>
      </c>
      <c r="I131" s="173">
        <v>0</v>
      </c>
      <c r="J131" s="97">
        <v>0</v>
      </c>
      <c r="K131" s="75"/>
      <c r="L131" s="102">
        <v>7850486</v>
      </c>
      <c r="M131" s="102">
        <v>45772</v>
      </c>
      <c r="N131" s="56">
        <v>319304.54206963105</v>
      </c>
      <c r="O131" s="56">
        <v>16422.259033600338</v>
      </c>
      <c r="P131" s="56">
        <v>366862.32043044228</v>
      </c>
      <c r="Q131" s="56">
        <v>37256.186352474149</v>
      </c>
    </row>
    <row r="132" spans="1:18" s="1" customFormat="1" ht="15" customHeight="1" x14ac:dyDescent="0.2">
      <c r="A132" s="128" t="s">
        <v>225</v>
      </c>
      <c r="B132" s="138" t="s">
        <v>235</v>
      </c>
      <c r="C132" s="123" t="s">
        <v>239</v>
      </c>
      <c r="D132" s="149">
        <v>0</v>
      </c>
      <c r="E132" s="102">
        <v>2624391.6</v>
      </c>
      <c r="F132" s="97">
        <v>0</v>
      </c>
      <c r="G132" s="97">
        <v>2624391.6</v>
      </c>
      <c r="H132" s="97">
        <v>0</v>
      </c>
      <c r="I132" s="173">
        <v>0</v>
      </c>
      <c r="J132" s="97">
        <v>0</v>
      </c>
      <c r="K132" s="75"/>
      <c r="L132" s="102">
        <v>3670080</v>
      </c>
      <c r="M132" s="102">
        <v>15330</v>
      </c>
      <c r="N132" s="56">
        <v>231622.19615323259</v>
      </c>
      <c r="O132" s="56">
        <v>24021.423873691358</v>
      </c>
      <c r="P132" s="56">
        <v>198767.10466842027</v>
      </c>
      <c r="Q132" s="56">
        <v>1597.3622156169004</v>
      </c>
    </row>
    <row r="133" spans="1:18" x14ac:dyDescent="0.2">
      <c r="A133" s="122" t="s">
        <v>236</v>
      </c>
      <c r="B133" s="138" t="s">
        <v>237</v>
      </c>
      <c r="C133" s="123" t="s">
        <v>241</v>
      </c>
      <c r="D133" s="154"/>
      <c r="E133" s="152">
        <v>3086035</v>
      </c>
      <c r="F133" s="152">
        <v>4991</v>
      </c>
      <c r="G133" s="152">
        <v>3091026</v>
      </c>
      <c r="H133" s="151"/>
      <c r="I133" s="174"/>
      <c r="J133" s="152"/>
      <c r="K133" s="150"/>
      <c r="L133" s="102">
        <v>2893998</v>
      </c>
      <c r="M133" s="102">
        <v>14386</v>
      </c>
      <c r="N133" s="130">
        <v>249231.28002559426</v>
      </c>
      <c r="O133" s="130">
        <v>0</v>
      </c>
      <c r="P133" s="130">
        <v>311608.34633117757</v>
      </c>
      <c r="Q133" s="129">
        <v>18281.022984762414</v>
      </c>
    </row>
    <row r="134" spans="1:18" s="1" customFormat="1" ht="15" customHeight="1" thickBot="1" x14ac:dyDescent="0.25">
      <c r="A134" s="40"/>
      <c r="B134" s="41"/>
      <c r="C134" s="158" t="s">
        <v>161</v>
      </c>
      <c r="D134" s="164"/>
      <c r="E134" s="159">
        <f>SUM(E97:E133)</f>
        <v>178736929.36493981</v>
      </c>
      <c r="F134" s="159">
        <f>SUM(F97:F133)</f>
        <v>194298</v>
      </c>
      <c r="G134" s="159">
        <f t="shared" ref="G134:J134" si="5">SUM(G97:G133)</f>
        <v>178931227.36493981</v>
      </c>
      <c r="H134" s="159">
        <f t="shared" si="5"/>
        <v>8491</v>
      </c>
      <c r="I134" s="175">
        <f t="shared" si="5"/>
        <v>0</v>
      </c>
      <c r="J134" s="159">
        <f t="shared" si="5"/>
        <v>0</v>
      </c>
      <c r="K134" s="165"/>
      <c r="L134" s="159">
        <f t="shared" ref="L134:Q134" si="6">SUM(L97:L133)</f>
        <v>254989477</v>
      </c>
      <c r="M134" s="159">
        <f t="shared" si="6"/>
        <v>1052959</v>
      </c>
      <c r="N134" s="159">
        <f t="shared" si="6"/>
        <v>11751460.31969079</v>
      </c>
      <c r="O134" s="159">
        <f t="shared" si="6"/>
        <v>2063628.0553015729</v>
      </c>
      <c r="P134" s="159">
        <f t="shared" si="6"/>
        <v>13772564.998549148</v>
      </c>
      <c r="Q134" s="159">
        <f t="shared" si="6"/>
        <v>943527.85394949676</v>
      </c>
      <c r="R134" s="43"/>
    </row>
    <row r="135" spans="1:18" s="43" customFormat="1" ht="28.5" customHeight="1" thickTop="1" x14ac:dyDescent="0.2">
      <c r="A135" s="44"/>
      <c r="B135" s="45"/>
      <c r="C135" s="61"/>
      <c r="D135" s="61"/>
      <c r="E135" s="71"/>
      <c r="F135" s="47"/>
      <c r="G135" s="47"/>
      <c r="H135" s="47"/>
      <c r="I135" s="47"/>
      <c r="J135" s="47"/>
      <c r="K135" s="47"/>
      <c r="L135" s="47"/>
      <c r="M135" s="47"/>
      <c r="N135" s="47"/>
      <c r="O135" s="47"/>
      <c r="P135" s="47"/>
      <c r="Q135" s="47"/>
    </row>
    <row r="136" spans="1:18" s="43" customFormat="1" ht="33" x14ac:dyDescent="0.2">
      <c r="A136" s="82"/>
      <c r="B136" s="83"/>
      <c r="C136" s="84"/>
      <c r="D136" s="84"/>
      <c r="E136" s="80"/>
      <c r="F136" s="81"/>
      <c r="G136" s="107" t="s">
        <v>223</v>
      </c>
      <c r="H136" s="116"/>
      <c r="I136" s="116"/>
      <c r="J136" s="116"/>
      <c r="K136" s="81"/>
      <c r="L136" s="10" t="s">
        <v>207</v>
      </c>
      <c r="M136" s="81"/>
      <c r="N136" s="81"/>
      <c r="O136" s="81"/>
      <c r="P136" s="81"/>
      <c r="Q136" s="81"/>
    </row>
    <row r="137" spans="1:18" s="1" customFormat="1" ht="15" customHeight="1" x14ac:dyDescent="0.2">
      <c r="A137" s="140">
        <v>396211</v>
      </c>
      <c r="B137" s="141">
        <v>396</v>
      </c>
      <c r="C137" s="15" t="s">
        <v>162</v>
      </c>
      <c r="D137" s="146">
        <v>0</v>
      </c>
      <c r="E137" s="86">
        <v>4340249</v>
      </c>
      <c r="F137" s="86">
        <v>11956</v>
      </c>
      <c r="G137" s="86">
        <v>4352205</v>
      </c>
      <c r="H137" s="86">
        <v>0</v>
      </c>
      <c r="I137" s="86">
        <v>0</v>
      </c>
      <c r="J137" s="86">
        <v>0</v>
      </c>
      <c r="K137" s="17"/>
      <c r="L137" s="86">
        <v>5254794</v>
      </c>
      <c r="M137" s="32">
        <v>185351</v>
      </c>
      <c r="N137" s="16">
        <v>577460.12056276645</v>
      </c>
      <c r="O137" s="16">
        <v>13150.500276214452</v>
      </c>
      <c r="P137" s="16">
        <v>257464.61384154804</v>
      </c>
      <c r="Q137" s="16">
        <v>0</v>
      </c>
    </row>
    <row r="138" spans="1:18" s="1" customFormat="1" ht="15" customHeight="1" x14ac:dyDescent="0.2">
      <c r="A138" s="139" t="s">
        <v>217</v>
      </c>
      <c r="B138" s="142" t="s">
        <v>242</v>
      </c>
      <c r="C138" s="98" t="s">
        <v>218</v>
      </c>
      <c r="D138" s="153">
        <v>0</v>
      </c>
      <c r="E138" s="105">
        <v>2147398</v>
      </c>
      <c r="F138" s="87">
        <v>4723</v>
      </c>
      <c r="G138" s="87">
        <v>2152121</v>
      </c>
      <c r="H138" s="111">
        <v>0</v>
      </c>
      <c r="I138" s="111">
        <v>0</v>
      </c>
      <c r="J138" s="111">
        <v>0</v>
      </c>
      <c r="K138" s="22"/>
      <c r="L138" s="86">
        <v>4293331</v>
      </c>
      <c r="M138" s="63">
        <v>128907</v>
      </c>
      <c r="N138" s="21">
        <v>178019.37735743626</v>
      </c>
      <c r="O138" s="21">
        <v>0</v>
      </c>
      <c r="P138" s="21">
        <v>132804.18505152257</v>
      </c>
      <c r="Q138" s="70">
        <v>0</v>
      </c>
    </row>
    <row r="139" spans="1:18" s="1" customFormat="1" ht="15" customHeight="1" x14ac:dyDescent="0.2">
      <c r="A139" s="23" t="s">
        <v>233</v>
      </c>
      <c r="B139" s="156" t="s">
        <v>163</v>
      </c>
      <c r="C139" s="20" t="s">
        <v>164</v>
      </c>
      <c r="D139" s="147">
        <v>0</v>
      </c>
      <c r="E139" s="105">
        <v>891059</v>
      </c>
      <c r="F139" s="87">
        <v>2165</v>
      </c>
      <c r="G139" s="87">
        <v>893224</v>
      </c>
      <c r="H139" s="111">
        <v>0</v>
      </c>
      <c r="I139" s="111">
        <v>0</v>
      </c>
      <c r="J139" s="111">
        <v>0</v>
      </c>
      <c r="K139" s="22"/>
      <c r="L139" s="86">
        <v>1638707</v>
      </c>
      <c r="M139" s="62">
        <v>48121</v>
      </c>
      <c r="N139" s="21">
        <v>81988.568197699642</v>
      </c>
      <c r="O139" s="21">
        <v>0</v>
      </c>
      <c r="P139" s="21">
        <v>132804.18505152257</v>
      </c>
      <c r="Q139" s="70">
        <v>0</v>
      </c>
    </row>
    <row r="140" spans="1:18" s="1" customFormat="1" ht="15" customHeight="1" x14ac:dyDescent="0.2">
      <c r="A140" s="18" t="s">
        <v>232</v>
      </c>
      <c r="B140" s="156" t="s">
        <v>165</v>
      </c>
      <c r="C140" s="20" t="s">
        <v>166</v>
      </c>
      <c r="D140" s="147">
        <v>0</v>
      </c>
      <c r="E140" s="105">
        <v>1155810</v>
      </c>
      <c r="F140" s="87">
        <v>2300</v>
      </c>
      <c r="G140" s="87">
        <v>1158110</v>
      </c>
      <c r="H140" s="111">
        <v>0</v>
      </c>
      <c r="I140" s="111">
        <v>0</v>
      </c>
      <c r="J140" s="111">
        <v>0</v>
      </c>
      <c r="K140" s="22"/>
      <c r="L140" s="86">
        <v>2106235</v>
      </c>
      <c r="M140" s="62">
        <v>61851</v>
      </c>
      <c r="N140" s="21">
        <v>92407.005040501259</v>
      </c>
      <c r="O140" s="21">
        <v>0</v>
      </c>
      <c r="P140" s="21">
        <v>89565.613174282655</v>
      </c>
      <c r="Q140" s="70">
        <v>0</v>
      </c>
    </row>
    <row r="141" spans="1:18" s="1" customFormat="1" ht="15" customHeight="1" thickBot="1" x14ac:dyDescent="0.25">
      <c r="A141" s="40"/>
      <c r="B141" s="41"/>
      <c r="C141" s="158" t="s">
        <v>167</v>
      </c>
      <c r="D141" s="164"/>
      <c r="E141" s="159">
        <f>SUM(E137:E140)</f>
        <v>8534516</v>
      </c>
      <c r="F141" s="159">
        <f>SUM(F137:F140)</f>
        <v>21144</v>
      </c>
      <c r="G141" s="159">
        <f t="shared" ref="G141" si="7">SUM(G137:G140)</f>
        <v>8555660</v>
      </c>
      <c r="H141" s="159"/>
      <c r="I141" s="159"/>
      <c r="J141" s="159"/>
      <c r="K141" s="165"/>
      <c r="L141" s="159">
        <f>SUM(L137:L140)</f>
        <v>13293067</v>
      </c>
      <c r="M141" s="157">
        <f t="shared" ref="M141:P141" si="8">SUM(M137:M140)</f>
        <v>424230</v>
      </c>
      <c r="N141" s="159">
        <f t="shared" si="8"/>
        <v>929875.07115840353</v>
      </c>
      <c r="O141" s="159">
        <f t="shared" si="8"/>
        <v>13150.500276214452</v>
      </c>
      <c r="P141" s="159">
        <f t="shared" si="8"/>
        <v>612638.59711887583</v>
      </c>
      <c r="Q141" s="159">
        <f>SUM(Q137:Q140)</f>
        <v>0</v>
      </c>
    </row>
    <row r="142" spans="1:18" s="1" customFormat="1" ht="15" customHeight="1" thickTop="1" x14ac:dyDescent="0.2">
      <c r="A142" s="64"/>
      <c r="B142" s="65"/>
      <c r="C142" s="66"/>
      <c r="D142" s="66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</row>
  </sheetData>
  <mergeCells count="1">
    <mergeCell ref="A1:C2"/>
  </mergeCells>
  <printOptions horizontalCentered="1"/>
  <pageMargins left="0.25" right="0.25" top="0.25" bottom="0.25" header="0.3" footer="0.3"/>
  <pageSetup scale="45" firstPageNumber="35" fitToHeight="0" orientation="landscape" r:id="rId1"/>
  <headerFooter alignWithMargins="0">
    <oddFooter>&amp;R&amp;P</oddFooter>
  </headerFooter>
  <rowBreaks count="1" manualBreakCount="1">
    <brk id="76" max="5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BL pmts vs AC pmts publish</vt:lpstr>
      <vt:lpstr>'BL pmts vs AC pmts publish'!Print_Area</vt:lpstr>
      <vt:lpstr>'BL pmts vs AC pmts publish'!Print_Titles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Beth Scioneaux</dc:creator>
  <cp:lastModifiedBy>Jameka Henderson</cp:lastModifiedBy>
  <cp:lastPrinted>2022-10-04T03:53:16Z</cp:lastPrinted>
  <dcterms:created xsi:type="dcterms:W3CDTF">2022-10-04T03:33:44Z</dcterms:created>
  <dcterms:modified xsi:type="dcterms:W3CDTF">2026-08-27T13:01:01Z</dcterms:modified>
</cp:coreProperties>
</file>