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17-18\Per Pupil Calculations\FINAL\"/>
    </mc:Choice>
  </mc:AlternateContent>
  <bookViews>
    <workbookView xWindow="0" yWindow="0" windowWidth="19200" windowHeight="10980" tabRatio="740" activeTab="1"/>
  </bookViews>
  <sheets>
    <sheet name="Initial &amp; Final Comparison" sheetId="48" r:id="rId1"/>
    <sheet name="Initial &amp; Final Comparison (2)" sheetId="50" r:id="rId2"/>
  </sheets>
  <definedNames>
    <definedName name="_1_2004_2005_AFR_4_Ad_Valorem_Taxes" localSheetId="0">#REF!</definedName>
    <definedName name="_1_2004_2005_AFR_4_Ad_Valorem_Taxes" localSheetId="1">#REF!</definedName>
    <definedName name="_1_2004_2005_AFR_4_Ad_Valorem_Taxes">#REF!</definedName>
    <definedName name="_2004_2005_AFR_4_Ad_Valorem_Taxes" localSheetId="0">#REF!</definedName>
    <definedName name="_2004_2005_AFR_4_Ad_Valorem_Taxes" localSheetId="1">#REF!</definedName>
    <definedName name="_2004_2005_AFR_4_Ad_Valorem_Taxes">#REF!</definedName>
    <definedName name="Import_Elem_Secondary_ByLEA" localSheetId="0">#REF!</definedName>
    <definedName name="Import_Elem_Secondary_ByLEA" localSheetId="1">#REF!</definedName>
    <definedName name="Import_Elem_Secondary_ByLEA">#REF!</definedName>
    <definedName name="Import_K_12_ByLEA" localSheetId="0">#REF!</definedName>
    <definedName name="Import_K_12_ByLEA" localSheetId="1">#REF!</definedName>
    <definedName name="Import_K_12_ByLEA">#REF!</definedName>
    <definedName name="Import_MFP_and_Other_Funded_ByLEA" localSheetId="0">#REF!</definedName>
    <definedName name="Import_MFP_and_Other_Funded_ByLEA" localSheetId="1">#REF!</definedName>
    <definedName name="Import_MFP_and_Other_Funded_ByLEA">#REF!</definedName>
    <definedName name="Import_Total_Reported_ByLEA" localSheetId="0">#REF!</definedName>
    <definedName name="Import_Total_Reported_ByLEA" localSheetId="1">#REF!</definedName>
    <definedName name="Import_Total_Reported_ByLEA">#REF!</definedName>
    <definedName name="_xlnm.Print_Area" localSheetId="0">'Initial &amp; Final Comparison'!$A$1:$K$73</definedName>
    <definedName name="_xlnm.Print_Area" localSheetId="1">'Initial &amp; Final Comparison (2)'!$A$1:$K$73</definedName>
    <definedName name="_xlnm.Print_Titles" localSheetId="0">'Initial &amp; Final Comparison'!$1:$2</definedName>
    <definedName name="_xlnm.Print_Titles" localSheetId="1">'Initial &amp; Final Comparison (2)'!$1:$2</definedName>
  </definedNames>
  <calcPr calcId="152511"/>
</workbook>
</file>

<file path=xl/calcChain.xml><?xml version="1.0" encoding="utf-8"?>
<calcChain xmlns="http://schemas.openxmlformats.org/spreadsheetml/2006/main">
  <c r="J72" i="48" l="1"/>
  <c r="K72" i="48" s="1"/>
  <c r="J71" i="48"/>
  <c r="K71" i="48" s="1"/>
  <c r="J70" i="48"/>
  <c r="K70" i="48" s="1"/>
  <c r="J69" i="48"/>
  <c r="K69" i="48" s="1"/>
  <c r="J68" i="48"/>
  <c r="K68" i="48" s="1"/>
  <c r="J67" i="48"/>
  <c r="K67" i="48" s="1"/>
  <c r="J66" i="48"/>
  <c r="K66" i="48" s="1"/>
  <c r="J65" i="48"/>
  <c r="K65" i="48" s="1"/>
  <c r="J64" i="48"/>
  <c r="K64" i="48" s="1"/>
  <c r="J63" i="48"/>
  <c r="K63" i="48" s="1"/>
  <c r="J62" i="48"/>
  <c r="K62" i="48" s="1"/>
  <c r="J61" i="48"/>
  <c r="K61" i="48" s="1"/>
  <c r="J60" i="48"/>
  <c r="K60" i="48" s="1"/>
  <c r="J59" i="48"/>
  <c r="K59" i="48" s="1"/>
  <c r="J58" i="48"/>
  <c r="K58" i="48" s="1"/>
  <c r="J57" i="48"/>
  <c r="K57" i="48" s="1"/>
  <c r="J56" i="48"/>
  <c r="K56" i="48" s="1"/>
  <c r="J55" i="48"/>
  <c r="K55" i="48" s="1"/>
  <c r="J54" i="48"/>
  <c r="K54" i="48" s="1"/>
  <c r="J53" i="48"/>
  <c r="K53" i="48" s="1"/>
  <c r="J52" i="48"/>
  <c r="K52" i="48" s="1"/>
  <c r="J51" i="48"/>
  <c r="K51" i="48" s="1"/>
  <c r="J50" i="48"/>
  <c r="K50" i="48" s="1"/>
  <c r="J49" i="48"/>
  <c r="K49" i="48" s="1"/>
  <c r="J48" i="48"/>
  <c r="K48" i="48" s="1"/>
  <c r="J47" i="48"/>
  <c r="K47" i="48" s="1"/>
  <c r="J46" i="48"/>
  <c r="K46" i="48" s="1"/>
  <c r="J45" i="48"/>
  <c r="K45" i="48" s="1"/>
  <c r="J44" i="48"/>
  <c r="K44" i="48" s="1"/>
  <c r="J43" i="48"/>
  <c r="K43" i="48" s="1"/>
  <c r="J42" i="48"/>
  <c r="K42" i="48" s="1"/>
  <c r="J41" i="48"/>
  <c r="K41" i="48" s="1"/>
  <c r="J40" i="48"/>
  <c r="K40" i="48" s="1"/>
  <c r="J39" i="48"/>
  <c r="K39" i="48" s="1"/>
  <c r="J38" i="48"/>
  <c r="K38" i="48" s="1"/>
  <c r="J37" i="48"/>
  <c r="K37" i="48" s="1"/>
  <c r="J36" i="48"/>
  <c r="K36" i="48" s="1"/>
  <c r="J35" i="48"/>
  <c r="K35" i="48" s="1"/>
  <c r="J34" i="48"/>
  <c r="K34" i="48" s="1"/>
  <c r="J33" i="48"/>
  <c r="K33" i="48" s="1"/>
  <c r="J32" i="48"/>
  <c r="K32" i="48" s="1"/>
  <c r="J31" i="48"/>
  <c r="K31" i="48" s="1"/>
  <c r="J30" i="48"/>
  <c r="K30" i="48" s="1"/>
  <c r="J29" i="48"/>
  <c r="K29" i="48" s="1"/>
  <c r="J28" i="48"/>
  <c r="K28" i="48" s="1"/>
  <c r="J27" i="48"/>
  <c r="K27" i="48" s="1"/>
  <c r="J26" i="48"/>
  <c r="K26" i="48" s="1"/>
  <c r="J25" i="48"/>
  <c r="K25" i="48" s="1"/>
  <c r="J24" i="48"/>
  <c r="K24" i="48" s="1"/>
  <c r="J23" i="48"/>
  <c r="K23" i="48" s="1"/>
  <c r="J22" i="48"/>
  <c r="K22" i="48" s="1"/>
  <c r="J21" i="48"/>
  <c r="K21" i="48" s="1"/>
  <c r="J20" i="48"/>
  <c r="K20" i="48" s="1"/>
  <c r="J19" i="48"/>
  <c r="K19" i="48" s="1"/>
  <c r="J18" i="48"/>
  <c r="K18" i="48" s="1"/>
  <c r="J17" i="48"/>
  <c r="K17" i="48" s="1"/>
  <c r="J16" i="48"/>
  <c r="K16" i="48" s="1"/>
  <c r="J15" i="48"/>
  <c r="K15" i="48" s="1"/>
  <c r="J14" i="48"/>
  <c r="K14" i="48" s="1"/>
  <c r="J13" i="48"/>
  <c r="K13" i="48" s="1"/>
  <c r="J12" i="48"/>
  <c r="K12" i="48" s="1"/>
  <c r="J11" i="48"/>
  <c r="K11" i="48" s="1"/>
  <c r="J10" i="48"/>
  <c r="K10" i="48" s="1"/>
  <c r="J9" i="48"/>
  <c r="K9" i="48" s="1"/>
  <c r="J8" i="48"/>
  <c r="K8" i="48" s="1"/>
  <c r="J7" i="48"/>
  <c r="K7" i="48" s="1"/>
  <c r="J6" i="48"/>
  <c r="K6" i="48" s="1"/>
  <c r="J5" i="48"/>
  <c r="K5" i="48" s="1"/>
  <c r="J4" i="48"/>
  <c r="K4" i="48" s="1"/>
  <c r="E72" i="48"/>
  <c r="F72" i="48" s="1"/>
  <c r="E71" i="48"/>
  <c r="F71" i="48" s="1"/>
  <c r="E70" i="48"/>
  <c r="F70" i="48" s="1"/>
  <c r="E69" i="48"/>
  <c r="F69" i="48" s="1"/>
  <c r="E68" i="48"/>
  <c r="F68" i="48" s="1"/>
  <c r="E67" i="48"/>
  <c r="F67" i="48" s="1"/>
  <c r="E66" i="48"/>
  <c r="F66" i="48" s="1"/>
  <c r="E65" i="48"/>
  <c r="F65" i="48" s="1"/>
  <c r="E64" i="48"/>
  <c r="F64" i="48" s="1"/>
  <c r="E63" i="48"/>
  <c r="F63" i="48" s="1"/>
  <c r="E62" i="48"/>
  <c r="F62" i="48" s="1"/>
  <c r="E61" i="48"/>
  <c r="F61" i="48" s="1"/>
  <c r="E60" i="48"/>
  <c r="F60" i="48" s="1"/>
  <c r="E59" i="48"/>
  <c r="F59" i="48" s="1"/>
  <c r="E58" i="48"/>
  <c r="F58" i="48" s="1"/>
  <c r="E57" i="48"/>
  <c r="F57" i="48" s="1"/>
  <c r="E56" i="48"/>
  <c r="F56" i="48" s="1"/>
  <c r="E55" i="48"/>
  <c r="F55" i="48" s="1"/>
  <c r="E54" i="48"/>
  <c r="F54" i="48" s="1"/>
  <c r="E53" i="48"/>
  <c r="F53" i="48" s="1"/>
  <c r="E52" i="48"/>
  <c r="F52" i="48" s="1"/>
  <c r="E51" i="48"/>
  <c r="F51" i="48" s="1"/>
  <c r="E50" i="48"/>
  <c r="F50" i="48" s="1"/>
  <c r="E49" i="48"/>
  <c r="F49" i="48" s="1"/>
  <c r="E48" i="48"/>
  <c r="F48" i="48" s="1"/>
  <c r="E47" i="48"/>
  <c r="F47" i="48" s="1"/>
  <c r="E46" i="48"/>
  <c r="F46" i="48" s="1"/>
  <c r="E45" i="48"/>
  <c r="F45" i="48" s="1"/>
  <c r="E44" i="48"/>
  <c r="F44" i="48" s="1"/>
  <c r="E43" i="48"/>
  <c r="F43" i="48" s="1"/>
  <c r="E42" i="48"/>
  <c r="F42" i="48" s="1"/>
  <c r="E41" i="48"/>
  <c r="F41" i="48" s="1"/>
  <c r="E40" i="48"/>
  <c r="F40" i="48" s="1"/>
  <c r="E39" i="48"/>
  <c r="F39" i="48" s="1"/>
  <c r="E38" i="48"/>
  <c r="F38" i="48" s="1"/>
  <c r="E37" i="48"/>
  <c r="F37" i="48" s="1"/>
  <c r="E36" i="48"/>
  <c r="F36" i="48" s="1"/>
  <c r="E35" i="48"/>
  <c r="F35" i="48" s="1"/>
  <c r="E34" i="48"/>
  <c r="F34" i="48" s="1"/>
  <c r="E33" i="48"/>
  <c r="F33" i="48" s="1"/>
  <c r="E32" i="48"/>
  <c r="F32" i="48" s="1"/>
  <c r="E31" i="48"/>
  <c r="F31" i="48" s="1"/>
  <c r="E30" i="48"/>
  <c r="F30" i="48" s="1"/>
  <c r="E29" i="48"/>
  <c r="F29" i="48" s="1"/>
  <c r="E28" i="48"/>
  <c r="F28" i="48" s="1"/>
  <c r="E27" i="48"/>
  <c r="F27" i="48" s="1"/>
  <c r="E26" i="48"/>
  <c r="F26" i="48" s="1"/>
  <c r="E25" i="48"/>
  <c r="F25" i="48" s="1"/>
  <c r="E24" i="48"/>
  <c r="F24" i="48" s="1"/>
  <c r="E23" i="48"/>
  <c r="F23" i="48" s="1"/>
  <c r="E22" i="48"/>
  <c r="F22" i="48" s="1"/>
  <c r="E21" i="48"/>
  <c r="F21" i="48" s="1"/>
  <c r="E20" i="48"/>
  <c r="F20" i="48" s="1"/>
  <c r="E19" i="48"/>
  <c r="F19" i="48" s="1"/>
  <c r="E18" i="48"/>
  <c r="F18" i="48" s="1"/>
  <c r="E17" i="48"/>
  <c r="F17" i="48" s="1"/>
  <c r="E16" i="48"/>
  <c r="F16" i="48" s="1"/>
  <c r="E15" i="48"/>
  <c r="F15" i="48" s="1"/>
  <c r="E14" i="48"/>
  <c r="F14" i="48" s="1"/>
  <c r="E13" i="48"/>
  <c r="F13" i="48" s="1"/>
  <c r="E12" i="48"/>
  <c r="F12" i="48" s="1"/>
  <c r="E11" i="48"/>
  <c r="F11" i="48" s="1"/>
  <c r="E10" i="48"/>
  <c r="F10" i="48" s="1"/>
  <c r="E9" i="48"/>
  <c r="F9" i="48" s="1"/>
  <c r="E8" i="48"/>
  <c r="F8" i="48" s="1"/>
  <c r="E7" i="48"/>
  <c r="F7" i="48" s="1"/>
  <c r="E6" i="48"/>
  <c r="F6" i="48" s="1"/>
  <c r="E5" i="48"/>
  <c r="F5" i="48" s="1"/>
  <c r="E4" i="48"/>
  <c r="F4" i="48" s="1"/>
</calcChain>
</file>

<file path=xl/sharedStrings.xml><?xml version="1.0" encoding="utf-8"?>
<sst xmlns="http://schemas.openxmlformats.org/spreadsheetml/2006/main" count="162" uniqueCount="79">
  <si>
    <t>District</t>
  </si>
  <si>
    <t>Charter School with a District Building</t>
  </si>
  <si>
    <t>Charter School without a District Building</t>
  </si>
  <si>
    <t>Caddo</t>
  </si>
  <si>
    <t>East Baton Rouge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</si>
  <si>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</si>
  <si>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</si>
  <si>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</si>
  <si>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</si>
  <si>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</si>
  <si>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</si>
  <si>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</si>
  <si>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</si>
  <si>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</si>
  <si>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</si>
  <si>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</si>
  <si>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</si>
  <si>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</si>
  <si>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</si>
  <si>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</si>
  <si>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</si>
  <si>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</si>
  <si>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</si>
  <si>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</si>
  <si>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</si>
  <si>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</si>
  <si>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</si>
  <si>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</si>
  <si>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</si>
  <si>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</si>
  <si>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</si>
  <si>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</si>
  <si>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</si>
  <si>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</si>
  <si>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</si>
  <si>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</si>
  <si>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</si>
  <si>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</si>
  <si>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</si>
  <si>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</si>
  <si>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</si>
  <si>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</si>
  <si>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</si>
  <si>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</si>
  <si>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</si>
  <si>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</si>
  <si>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</si>
  <si>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</si>
  <si>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</si>
  <si>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</si>
  <si>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</si>
  <si>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</si>
  <si>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</si>
  <si>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</si>
  <si>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</si>
  <si>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</si>
  <si>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</si>
  <si>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</si>
  <si>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</si>
  <si>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</si>
  <si>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</si>
  <si>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</si>
  <si>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</si>
  <si>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</si>
  <si>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Zachary Community</t>
  </si>
  <si>
    <t>Central Community</t>
  </si>
  <si>
    <t>Acadia</t>
  </si>
  <si>
    <t>State Average</t>
  </si>
  <si>
    <t>Orleans</t>
  </si>
  <si>
    <t>City of Monroe</t>
  </si>
  <si>
    <t>City of Bogalusa</t>
  </si>
  <si>
    <t>City of Baker</t>
  </si>
  <si>
    <t>LaSalle</t>
  </si>
  <si>
    <t>%
Change</t>
  </si>
  <si>
    <t>Diff</t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</si>
  <si>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Local Revenue
Representation
</t>
    </r>
    <r>
      <rPr>
        <sz val="10"/>
        <rFont val="Arial"/>
        <family val="2"/>
      </rPr>
      <t>(Based on
Projected
FY2016-17
Local Revenue)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</si>
  <si>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Total Local
Revenue
Representation
</t>
    </r>
    <r>
      <rPr>
        <sz val="10"/>
        <rFont val="Arial"/>
        <family val="2"/>
      </rPr>
      <t>(With Projected
FY16-17 Debt
Service &amp; Capital
Project Revenue)</t>
    </r>
  </si>
  <si>
    <r>
      <rPr>
        <b/>
        <sz val="10"/>
        <color rgb="FFFF0000"/>
        <rFont val="Arial"/>
        <family val="2"/>
      </rPr>
      <t>FINAL</t>
    </r>
    <r>
      <rPr>
        <b/>
        <sz val="10"/>
        <rFont val="Arial"/>
        <family val="2"/>
      </rPr>
      <t xml:space="preserve">
FY2017-18
Local Revenue
Representation
</t>
    </r>
    <r>
      <rPr>
        <sz val="10"/>
        <rFont val="Arial"/>
        <family val="2"/>
      </rPr>
      <t>(Per Pupil 
per Charter
Calculation)</t>
    </r>
  </si>
  <si>
    <r>
      <rPr>
        <b/>
        <sz val="10"/>
        <color rgb="FFFF0000"/>
        <rFont val="Arial"/>
        <family val="2"/>
      </rPr>
      <t>FINAL</t>
    </r>
    <r>
      <rPr>
        <b/>
        <sz val="10"/>
        <rFont val="Arial"/>
        <family val="2"/>
      </rPr>
      <t xml:space="preserve">
FY2017-18
Total Local
Revenue
Representation
</t>
    </r>
    <r>
      <rPr>
        <sz val="10"/>
        <rFont val="Arial"/>
        <family val="2"/>
      </rPr>
      <t>(With Debt
Svc. &amp; Capital
Project Amount)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</si>
</sst>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7">
    <xf numFmtId="0" fontId="0" fillId="0" borderId="0"/>
    <xf numFmtId="44" fontId="11" fillId="0" borderId="0" applyFont="0" applyFill="0" applyBorder="0" applyAlignment="0" applyProtection="0"/>
    <xf numFmtId="0" fontId="11" fillId="0" borderId="0"/>
    <xf numFmtId="0" fontId="13" fillId="0" borderId="0"/>
    <xf numFmtId="0" fontId="9" fillId="0" borderId="0"/>
    <xf numFmtId="43" fontId="13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7" fillId="10" borderId="0" applyNumberFormat="0" applyBorder="0" applyAlignment="0" applyProtection="0"/>
    <xf numFmtId="0" fontId="18" fillId="27" borderId="13" applyNumberFormat="0" applyAlignment="0" applyProtection="0"/>
    <xf numFmtId="0" fontId="19" fillId="28" borderId="1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14" borderId="13" applyNumberFormat="0" applyAlignment="0" applyProtection="0"/>
    <xf numFmtId="0" fontId="26" fillId="0" borderId="18" applyNumberFormat="0" applyFill="0" applyAlignment="0" applyProtection="0"/>
    <xf numFmtId="0" fontId="27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0" borderId="1" applyNumberFormat="0" applyFont="0" applyAlignment="0" applyProtection="0"/>
    <xf numFmtId="0" fontId="29" fillId="27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9" fillId="7" borderId="10" xfId="2" applyFont="1" applyFill="1" applyBorder="1" applyAlignment="1" applyProtection="1">
      <alignment vertical="center"/>
    </xf>
    <xf numFmtId="0" fontId="9" fillId="7" borderId="11" xfId="2" applyFont="1" applyFill="1" applyBorder="1" applyAlignment="1" applyProtection="1">
      <alignment vertical="center"/>
    </xf>
    <xf numFmtId="0" fontId="9" fillId="0" borderId="0" xfId="2" applyFont="1" applyAlignment="1">
      <alignment vertical="center"/>
    </xf>
    <xf numFmtId="0" fontId="9" fillId="0" borderId="9" xfId="2" applyFont="1" applyBorder="1" applyAlignment="1" applyProtection="1">
      <alignment vertical="center"/>
    </xf>
    <xf numFmtId="0" fontId="9" fillId="7" borderId="0" xfId="2" applyFont="1" applyFill="1" applyBorder="1" applyAlignment="1" applyProtection="1">
      <alignment vertical="center"/>
    </xf>
    <xf numFmtId="6" fontId="9" fillId="0" borderId="0" xfId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9" fontId="9" fillId="0" borderId="0" xfId="2" applyNumberFormat="1" applyFont="1" applyAlignment="1">
      <alignment vertical="center"/>
    </xf>
    <xf numFmtId="0" fontId="9" fillId="2" borderId="0" xfId="2" applyFont="1" applyFill="1" applyAlignment="1">
      <alignment vertical="center"/>
    </xf>
    <xf numFmtId="0" fontId="9" fillId="7" borderId="0" xfId="2" applyFont="1" applyFill="1" applyAlignment="1">
      <alignment vertical="center"/>
    </xf>
    <xf numFmtId="0" fontId="9" fillId="4" borderId="0" xfId="2" applyFont="1" applyFill="1" applyAlignment="1">
      <alignment vertical="center"/>
    </xf>
    <xf numFmtId="0" fontId="9" fillId="0" borderId="0" xfId="2" applyFont="1"/>
    <xf numFmtId="9" fontId="9" fillId="0" borderId="0" xfId="2" applyNumberFormat="1" applyFont="1"/>
    <xf numFmtId="0" fontId="9" fillId="4" borderId="2" xfId="2" applyFont="1" applyFill="1" applyBorder="1" applyAlignment="1" applyProtection="1">
      <alignment vertical="center"/>
    </xf>
    <xf numFmtId="6" fontId="9" fillId="4" borderId="2" xfId="1" applyNumberFormat="1" applyFont="1" applyFill="1" applyBorder="1" applyAlignment="1">
      <alignment vertical="center"/>
    </xf>
    <xf numFmtId="6" fontId="9" fillId="7" borderId="0" xfId="1" applyNumberFormat="1" applyFont="1" applyFill="1" applyBorder="1" applyAlignment="1">
      <alignment vertical="center"/>
    </xf>
    <xf numFmtId="9" fontId="9" fillId="7" borderId="0" xfId="1" applyNumberFormat="1" applyFont="1" applyFill="1" applyBorder="1" applyAlignment="1">
      <alignment vertical="center"/>
    </xf>
    <xf numFmtId="10" fontId="9" fillId="4" borderId="2" xfId="1" applyNumberFormat="1" applyFont="1" applyFill="1" applyBorder="1" applyAlignment="1">
      <alignment vertical="center"/>
    </xf>
    <xf numFmtId="0" fontId="9" fillId="3" borderId="0" xfId="2" applyFont="1" applyFill="1" applyBorder="1" applyAlignment="1">
      <alignment vertical="center"/>
    </xf>
    <xf numFmtId="0" fontId="9" fillId="0" borderId="21" xfId="2" applyFont="1" applyFill="1" applyBorder="1" applyAlignment="1" applyProtection="1">
      <alignment vertical="center"/>
    </xf>
    <xf numFmtId="0" fontId="9" fillId="3" borderId="4" xfId="2" applyFont="1" applyFill="1" applyBorder="1" applyAlignment="1">
      <alignment vertical="center"/>
    </xf>
    <xf numFmtId="0" fontId="9" fillId="0" borderId="9" xfId="2" applyFont="1" applyFill="1" applyBorder="1" applyAlignment="1" applyProtection="1">
      <alignment vertical="center"/>
    </xf>
    <xf numFmtId="0" fontId="10" fillId="3" borderId="7" xfId="2" applyFont="1" applyFill="1" applyBorder="1" applyAlignment="1">
      <alignment horizontal="center" vertical="center"/>
    </xf>
    <xf numFmtId="0" fontId="10" fillId="31" borderId="8" xfId="2" applyFont="1" applyFill="1" applyBorder="1" applyAlignment="1">
      <alignment horizontal="center" vertical="center" wrapText="1"/>
    </xf>
    <xf numFmtId="0" fontId="10" fillId="8" borderId="3" xfId="2" applyFont="1" applyFill="1" applyBorder="1" applyAlignment="1">
      <alignment horizontal="center" vertical="center"/>
    </xf>
    <xf numFmtId="0" fontId="10" fillId="8" borderId="5" xfId="2" applyFont="1" applyFill="1" applyBorder="1" applyAlignment="1">
      <alignment horizontal="center" vertical="center"/>
    </xf>
    <xf numFmtId="6" fontId="9" fillId="0" borderId="9" xfId="1" applyNumberFormat="1" applyFont="1" applyFill="1" applyBorder="1" applyAlignment="1">
      <alignment vertical="center"/>
    </xf>
    <xf numFmtId="10" fontId="9" fillId="0" borderId="9" xfId="1" applyNumberFormat="1" applyFont="1" applyFill="1" applyBorder="1" applyAlignment="1">
      <alignment vertical="center"/>
    </xf>
    <xf numFmtId="0" fontId="9" fillId="0" borderId="22" xfId="2" applyFont="1" applyFill="1" applyBorder="1" applyAlignment="1" applyProtection="1">
      <alignment vertical="center"/>
    </xf>
    <xf numFmtId="6" fontId="9" fillId="0" borderId="10" xfId="1" applyNumberFormat="1" applyFont="1" applyFill="1" applyBorder="1" applyAlignment="1">
      <alignment vertical="center"/>
    </xf>
    <xf numFmtId="10" fontId="9" fillId="0" borderId="10" xfId="1" applyNumberFormat="1" applyFont="1" applyFill="1" applyBorder="1" applyAlignment="1">
      <alignment vertical="center"/>
    </xf>
    <xf numFmtId="0" fontId="9" fillId="0" borderId="23" xfId="2" applyFont="1" applyFill="1" applyBorder="1" applyAlignment="1" applyProtection="1">
      <alignment vertical="center"/>
    </xf>
    <xf numFmtId="6" fontId="9" fillId="0" borderId="11" xfId="1" applyNumberFormat="1" applyFont="1" applyFill="1" applyBorder="1" applyAlignment="1">
      <alignment vertical="center"/>
    </xf>
    <xf numFmtId="10" fontId="9" fillId="0" borderId="11" xfId="1" applyNumberFormat="1" applyFont="1" applyFill="1" applyBorder="1" applyAlignment="1">
      <alignment vertical="center"/>
    </xf>
    <xf numFmtId="0" fontId="9" fillId="0" borderId="24" xfId="2" applyFont="1" applyFill="1" applyBorder="1" applyAlignment="1" applyProtection="1">
      <alignment vertical="center"/>
    </xf>
    <xf numFmtId="6" fontId="9" fillId="0" borderId="12" xfId="1" applyNumberFormat="1" applyFont="1" applyFill="1" applyBorder="1" applyAlignment="1">
      <alignment vertical="center"/>
    </xf>
    <xf numFmtId="10" fontId="9" fillId="0" borderId="12" xfId="1" applyNumberFormat="1" applyFont="1" applyFill="1" applyBorder="1" applyAlignment="1">
      <alignment vertical="center"/>
    </xf>
    <xf numFmtId="0" fontId="10" fillId="5" borderId="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9" fontId="10" fillId="5" borderId="8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10" fillId="5" borderId="3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5" xfId="2" applyFont="1" applyFill="1" applyBorder="1" applyAlignment="1">
      <alignment horizontal="center" vertical="center"/>
    </xf>
    <xf numFmtId="0" fontId="10" fillId="6" borderId="25" xfId="2" applyFont="1" applyFill="1" applyBorder="1" applyAlignment="1">
      <alignment horizontal="center" vertical="center"/>
    </xf>
    <xf numFmtId="0" fontId="10" fillId="6" borderId="26" xfId="2" applyFont="1" applyFill="1" applyBorder="1" applyAlignment="1">
      <alignment horizontal="center" vertical="center"/>
    </xf>
    <xf numFmtId="0" fontId="10" fillId="6" borderId="27" xfId="2" applyFont="1" applyFill="1" applyBorder="1" applyAlignment="1">
      <alignment horizontal="center" vertical="center"/>
    </xf>
    <xf numFmtId="9" fontId="10" fillId="31" borderId="8" xfId="2" applyNumberFormat="1" applyFont="1" applyFill="1" applyBorder="1" applyAlignment="1">
      <alignment horizontal="center" vertical="center" wrapText="1"/>
    </xf>
  </cellXfs>
  <cellStyles count="157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2" xfId="5"/>
    <cellStyle name="Comma 2 2" xfId="41"/>
    <cellStyle name="Comma 2 3" xfId="96"/>
    <cellStyle name="Comma 2 4" xfId="127"/>
    <cellStyle name="Comma 3" xfId="42"/>
    <cellStyle name="Comma 3 2" xfId="43"/>
    <cellStyle name="Comma 4" xfId="44"/>
    <cellStyle name="Comma 5" xfId="45"/>
    <cellStyle name="Comma 5 2" xfId="46"/>
    <cellStyle name="Comma 5 3" xfId="47"/>
    <cellStyle name="Comma 5 3 2" xfId="103"/>
    <cellStyle name="Comma 5 3 3" xfId="134"/>
    <cellStyle name="Comma 5 4" xfId="48"/>
    <cellStyle name="Comma 5 4 2" xfId="104"/>
    <cellStyle name="Comma 5 4 3" xfId="135"/>
    <cellStyle name="Comma 5 5" xfId="102"/>
    <cellStyle name="Comma 5 6" xfId="133"/>
    <cellStyle name="Comma 6" xfId="49"/>
    <cellStyle name="Comma 6 2" xfId="50"/>
    <cellStyle name="Comma 6 2 2" xfId="106"/>
    <cellStyle name="Comma 6 2 3" xfId="137"/>
    <cellStyle name="Comma 6 3" xfId="105"/>
    <cellStyle name="Comma 6 4" xfId="136"/>
    <cellStyle name="Comma 7" xfId="51"/>
    <cellStyle name="Comma 7 2" xfId="52"/>
    <cellStyle name="Comma 7 2 2" xfId="108"/>
    <cellStyle name="Comma 7 2 3" xfId="139"/>
    <cellStyle name="Comma 7 3" xfId="107"/>
    <cellStyle name="Comma 7 4" xfId="138"/>
    <cellStyle name="Currency 2" xfId="1"/>
    <cellStyle name="Currency 2 2" xfId="53"/>
    <cellStyle name="Currency 3" xfId="54"/>
    <cellStyle name="Currency 3 2" xfId="55"/>
    <cellStyle name="Currency 4" xfId="93"/>
    <cellStyle name="Currency 4 2" xfId="125"/>
    <cellStyle name="Currency 4 3" xfId="156"/>
    <cellStyle name="Explanatory Text 2" xfId="56"/>
    <cellStyle name="Good 2" xfId="57"/>
    <cellStyle name="Heading 1 2" xfId="58"/>
    <cellStyle name="Heading 2 2" xfId="59"/>
    <cellStyle name="Heading 3 2" xfId="60"/>
    <cellStyle name="Heading 4 2" xfId="61"/>
    <cellStyle name="Input 2" xfId="62"/>
    <cellStyle name="Linked Cell 2" xfId="63"/>
    <cellStyle name="Neutral 2" xfId="64"/>
    <cellStyle name="Normal" xfId="0" builtinId="0"/>
    <cellStyle name="Normal 10" xfId="13"/>
    <cellStyle name="Normal 10 2" xfId="65"/>
    <cellStyle name="Normal 10 2 2" xfId="109"/>
    <cellStyle name="Normal 10 2 3" xfId="140"/>
    <cellStyle name="Normal 10 3" xfId="101"/>
    <cellStyle name="Normal 10 4" xfId="132"/>
    <cellStyle name="Normal 11" xfId="66"/>
    <cellStyle name="Normal 11 2" xfId="67"/>
    <cellStyle name="Normal 11 2 2" xfId="111"/>
    <cellStyle name="Normal 11 2 3" xfId="142"/>
    <cellStyle name="Normal 11 3" xfId="110"/>
    <cellStyle name="Normal 11 4" xfId="141"/>
    <cellStyle name="Normal 12" xfId="68"/>
    <cellStyle name="Normal 12 2" xfId="69"/>
    <cellStyle name="Normal 12 2 2" xfId="113"/>
    <cellStyle name="Normal 12 2 3" xfId="144"/>
    <cellStyle name="Normal 12 3" xfId="112"/>
    <cellStyle name="Normal 12 4" xfId="143"/>
    <cellStyle name="Normal 13" xfId="70"/>
    <cellStyle name="Normal 13 2" xfId="114"/>
    <cellStyle name="Normal 13 3" xfId="145"/>
    <cellStyle name="Normal 14" xfId="71"/>
    <cellStyle name="Normal 14 2" xfId="115"/>
    <cellStyle name="Normal 14 3" xfId="146"/>
    <cellStyle name="Normal 15" xfId="72"/>
    <cellStyle name="Normal 15 2" xfId="116"/>
    <cellStyle name="Normal 15 3" xfId="147"/>
    <cellStyle name="Normal 16" xfId="73"/>
    <cellStyle name="Normal 16 2" xfId="117"/>
    <cellStyle name="Normal 16 3" xfId="148"/>
    <cellStyle name="Normal 17" xfId="74"/>
    <cellStyle name="Normal 17 2" xfId="118"/>
    <cellStyle name="Normal 17 3" xfId="149"/>
    <cellStyle name="Normal 18" xfId="92"/>
    <cellStyle name="Normal 18 2" xfId="124"/>
    <cellStyle name="Normal 18 3" xfId="155"/>
    <cellStyle name="Normal 2" xfId="6"/>
    <cellStyle name="Normal 2 2" xfId="8"/>
    <cellStyle name="Normal 2 3" xfId="75"/>
    <cellStyle name="Normal 2 3 2" xfId="76"/>
    <cellStyle name="Normal 2 4" xfId="77"/>
    <cellStyle name="Normal 2 5" xfId="78"/>
    <cellStyle name="Normal 3" xfId="4"/>
    <cellStyle name="Normal 3 2" xfId="79"/>
    <cellStyle name="Normal 4" xfId="7"/>
    <cellStyle name="Normal 4 2" xfId="80"/>
    <cellStyle name="Normal 4 2 2" xfId="119"/>
    <cellStyle name="Normal 4 2 3" xfId="150"/>
    <cellStyle name="Normal 4 3" xfId="97"/>
    <cellStyle name="Normal 4 4" xfId="128"/>
    <cellStyle name="Normal 5" xfId="9"/>
    <cellStyle name="Normal 5 2" xfId="81"/>
    <cellStyle name="Normal 5 2 2" xfId="120"/>
    <cellStyle name="Normal 5 2 3" xfId="151"/>
    <cellStyle name="Normal 5 3" xfId="98"/>
    <cellStyle name="Normal 5 4" xfId="129"/>
    <cellStyle name="Normal 6" xfId="10"/>
    <cellStyle name="Normal 6 2" xfId="82"/>
    <cellStyle name="Normal 6 2 2" xfId="121"/>
    <cellStyle name="Normal 6 2 3" xfId="152"/>
    <cellStyle name="Normal 6 3" xfId="99"/>
    <cellStyle name="Normal 6 4" xfId="130"/>
    <cellStyle name="Normal 7" xfId="12"/>
    <cellStyle name="Normal 7 2" xfId="83"/>
    <cellStyle name="Normal 7 2 2" xfId="122"/>
    <cellStyle name="Normal 7 2 3" xfId="153"/>
    <cellStyle name="Normal 8" xfId="2"/>
    <cellStyle name="Normal 8 2" xfId="94"/>
    <cellStyle name="Normal 9" xfId="3"/>
    <cellStyle name="Normal 9 2" xfId="11"/>
    <cellStyle name="Normal 9 2 2" xfId="100"/>
    <cellStyle name="Normal 9 2 3" xfId="131"/>
    <cellStyle name="Normal 9 3" xfId="95"/>
    <cellStyle name="Normal 9 4" xfId="126"/>
    <cellStyle name="Note 2" xfId="84"/>
    <cellStyle name="Output 2" xfId="85"/>
    <cellStyle name="Percent 2" xfId="86"/>
    <cellStyle name="Percent 2 2" xfId="87"/>
    <cellStyle name="Percent 3" xfId="88"/>
    <cellStyle name="Percent 3 2" xfId="123"/>
    <cellStyle name="Percent 3 3" xfId="154"/>
    <cellStyle name="Title 2" xfId="89"/>
    <cellStyle name="Total 2" xfId="90"/>
    <cellStyle name="Warning Text 2" xfId="91"/>
  </cellStyles>
  <dxfs count="91"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DDD9C4"/>
      <color rgb="FFCC9900"/>
      <color rgb="FFFFCCCC"/>
      <color rgb="FFCCFFFF"/>
      <color rgb="FFFFFFCC"/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"/>
  <sheetViews>
    <sheetView view="pageBreakPreview" zoomScale="80" zoomScaleNormal="60" zoomScaleSheetLayoutView="80" workbookViewId="0">
      <pane xSplit="2" ySplit="2" topLeftCell="C9" activePane="bottomRight" state="frozen"/>
      <selection activeCell="B33" sqref="B33"/>
      <selection pane="topRight" activeCell="B33" sqref="B33"/>
      <selection pane="bottomLeft" activeCell="B33" sqref="B33"/>
      <selection pane="bottomRight" activeCell="N17" sqref="N17"/>
    </sheetView>
  </sheetViews>
  <sheetFormatPr defaultColWidth="9.140625" defaultRowHeight="12.75" x14ac:dyDescent="0.2"/>
  <cols>
    <col min="1" max="1" width="3.7109375" style="12" customWidth="1"/>
    <col min="2" max="2" width="18.7109375" style="12" customWidth="1"/>
    <col min="3" max="4" width="18.5703125" style="12" customWidth="1"/>
    <col min="5" max="5" width="8.5703125" style="12" bestFit="1" customWidth="1"/>
    <col min="6" max="6" width="8.7109375" style="12" bestFit="1" customWidth="1"/>
    <col min="7" max="7" width="5.140625" style="41" customWidth="1"/>
    <col min="8" max="9" width="16.28515625" style="12" customWidth="1"/>
    <col min="10" max="10" width="7.85546875" style="12" customWidth="1"/>
    <col min="11" max="11" width="9.28515625" style="13" customWidth="1"/>
    <col min="12" max="16384" width="9.140625" style="12"/>
  </cols>
  <sheetData>
    <row r="1" spans="1:36" s="3" customFormat="1" ht="21.75" customHeight="1" thickBot="1" x14ac:dyDescent="0.25">
      <c r="C1" s="44" t="s">
        <v>1</v>
      </c>
      <c r="D1" s="45"/>
      <c r="E1" s="45"/>
      <c r="F1" s="46"/>
      <c r="G1" s="43"/>
      <c r="H1" s="47" t="s">
        <v>2</v>
      </c>
      <c r="I1" s="48"/>
      <c r="J1" s="48"/>
      <c r="K1" s="49"/>
    </row>
    <row r="2" spans="1:36" s="9" customFormat="1" ht="183" customHeight="1" x14ac:dyDescent="0.2">
      <c r="A2" s="25" t="s">
        <v>0</v>
      </c>
      <c r="B2" s="26"/>
      <c r="C2" s="38" t="s">
        <v>75</v>
      </c>
      <c r="D2" s="38" t="s">
        <v>77</v>
      </c>
      <c r="E2" s="38" t="s">
        <v>74</v>
      </c>
      <c r="F2" s="42" t="s">
        <v>73</v>
      </c>
      <c r="G2" s="39"/>
      <c r="H2" s="24" t="s">
        <v>76</v>
      </c>
      <c r="I2" s="24" t="s">
        <v>78</v>
      </c>
      <c r="J2" s="24" t="s">
        <v>74</v>
      </c>
      <c r="K2" s="50" t="s">
        <v>73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3" customFormat="1" ht="15" customHeight="1" x14ac:dyDescent="0.2">
      <c r="A3" s="21"/>
      <c r="B3" s="19"/>
      <c r="C3" s="23">
        <v>1</v>
      </c>
      <c r="D3" s="23">
        <v>2</v>
      </c>
      <c r="E3" s="23">
        <v>3</v>
      </c>
      <c r="F3" s="23">
        <v>4</v>
      </c>
      <c r="G3" s="40"/>
      <c r="H3" s="23">
        <v>5</v>
      </c>
      <c r="I3" s="23">
        <v>6</v>
      </c>
      <c r="J3" s="23">
        <v>7</v>
      </c>
      <c r="K3" s="23">
        <v>8</v>
      </c>
    </row>
    <row r="4" spans="1:36" s="3" customFormat="1" ht="16.149999999999999" customHeight="1" x14ac:dyDescent="0.2">
      <c r="A4" s="4">
        <v>1</v>
      </c>
      <c r="B4" s="20" t="s">
        <v>66</v>
      </c>
      <c r="C4" s="27">
        <v>2482</v>
      </c>
      <c r="D4" s="27">
        <v>2482</v>
      </c>
      <c r="E4" s="27">
        <f>D4-C4</f>
        <v>0</v>
      </c>
      <c r="F4" s="28">
        <f>E4/C4</f>
        <v>0</v>
      </c>
      <c r="G4" s="6"/>
      <c r="H4" s="27">
        <v>2482</v>
      </c>
      <c r="I4" s="27">
        <v>2482</v>
      </c>
      <c r="J4" s="27">
        <f>I4-H4</f>
        <v>0</v>
      </c>
      <c r="K4" s="28">
        <f>J4/H4</f>
        <v>0</v>
      </c>
    </row>
    <row r="5" spans="1:36" s="3" customFormat="1" ht="16.149999999999999" customHeight="1" x14ac:dyDescent="0.2">
      <c r="A5" s="1">
        <v>2</v>
      </c>
      <c r="B5" s="29" t="s">
        <v>5</v>
      </c>
      <c r="C5" s="30">
        <v>2453</v>
      </c>
      <c r="D5" s="30">
        <v>2538</v>
      </c>
      <c r="E5" s="30">
        <f t="shared" ref="E5:E68" si="0">D5-C5</f>
        <v>85</v>
      </c>
      <c r="F5" s="31">
        <f>E5/C5</f>
        <v>3.4651447207501018E-2</v>
      </c>
      <c r="G5" s="6"/>
      <c r="H5" s="30">
        <v>2820</v>
      </c>
      <c r="I5" s="30">
        <v>2923</v>
      </c>
      <c r="J5" s="30">
        <f t="shared" ref="J5:J68" si="1">I5-H5</f>
        <v>103</v>
      </c>
      <c r="K5" s="31">
        <f t="shared" ref="K5:K68" si="2">J5/H5</f>
        <v>3.6524822695035458E-2</v>
      </c>
    </row>
    <row r="6" spans="1:36" s="3" customFormat="1" ht="16.149999999999999" customHeight="1" x14ac:dyDescent="0.2">
      <c r="A6" s="1">
        <v>3</v>
      </c>
      <c r="B6" s="29" t="s">
        <v>6</v>
      </c>
      <c r="C6" s="30">
        <v>5697</v>
      </c>
      <c r="D6" s="30">
        <v>5638</v>
      </c>
      <c r="E6" s="30">
        <f t="shared" si="0"/>
        <v>-59</v>
      </c>
      <c r="F6" s="31">
        <f>E6/C6</f>
        <v>-1.0356327891872916E-2</v>
      </c>
      <c r="G6" s="6"/>
      <c r="H6" s="30">
        <v>6502</v>
      </c>
      <c r="I6" s="30">
        <v>6412</v>
      </c>
      <c r="J6" s="30">
        <f t="shared" si="1"/>
        <v>-90</v>
      </c>
      <c r="K6" s="31">
        <f t="shared" si="2"/>
        <v>-1.3841894801599508E-2</v>
      </c>
    </row>
    <row r="7" spans="1:36" s="3" customFormat="1" ht="16.149999999999999" customHeight="1" x14ac:dyDescent="0.2">
      <c r="A7" s="1">
        <v>4</v>
      </c>
      <c r="B7" s="29" t="s">
        <v>7</v>
      </c>
      <c r="C7" s="30">
        <v>3675</v>
      </c>
      <c r="D7" s="30">
        <v>3854</v>
      </c>
      <c r="E7" s="30">
        <f t="shared" si="0"/>
        <v>179</v>
      </c>
      <c r="F7" s="31">
        <f>E7/C7</f>
        <v>4.8707482993197278E-2</v>
      </c>
      <c r="G7" s="6"/>
      <c r="H7" s="30">
        <v>3675</v>
      </c>
      <c r="I7" s="30">
        <v>3854</v>
      </c>
      <c r="J7" s="30">
        <f t="shared" si="1"/>
        <v>179</v>
      </c>
      <c r="K7" s="31">
        <f t="shared" si="2"/>
        <v>4.8707482993197278E-2</v>
      </c>
    </row>
    <row r="8" spans="1:36" s="3" customFormat="1" ht="16.149999999999999" customHeight="1" x14ac:dyDescent="0.2">
      <c r="A8" s="2">
        <v>5</v>
      </c>
      <c r="B8" s="32" t="s">
        <v>8</v>
      </c>
      <c r="C8" s="33">
        <v>2044</v>
      </c>
      <c r="D8" s="33">
        <v>2120</v>
      </c>
      <c r="E8" s="33">
        <f t="shared" si="0"/>
        <v>76</v>
      </c>
      <c r="F8" s="34">
        <f>E8/C8</f>
        <v>3.7181996086105673E-2</v>
      </c>
      <c r="G8" s="6"/>
      <c r="H8" s="33">
        <v>2044</v>
      </c>
      <c r="I8" s="33">
        <v>2120</v>
      </c>
      <c r="J8" s="33">
        <f t="shared" si="1"/>
        <v>76</v>
      </c>
      <c r="K8" s="34">
        <f t="shared" si="2"/>
        <v>3.7181996086105673E-2</v>
      </c>
    </row>
    <row r="9" spans="1:36" s="3" customFormat="1" ht="16.149999999999999" customHeight="1" x14ac:dyDescent="0.2">
      <c r="A9" s="4">
        <v>6</v>
      </c>
      <c r="B9" s="20" t="s">
        <v>9</v>
      </c>
      <c r="C9" s="27">
        <v>3282</v>
      </c>
      <c r="D9" s="27">
        <v>3156</v>
      </c>
      <c r="E9" s="27">
        <f t="shared" si="0"/>
        <v>-126</v>
      </c>
      <c r="F9" s="28">
        <f>E9/C9</f>
        <v>-3.8391224862888484E-2</v>
      </c>
      <c r="G9" s="6"/>
      <c r="H9" s="27">
        <v>3936</v>
      </c>
      <c r="I9" s="27">
        <v>3801</v>
      </c>
      <c r="J9" s="27">
        <f t="shared" si="1"/>
        <v>-135</v>
      </c>
      <c r="K9" s="28">
        <f t="shared" si="2"/>
        <v>-3.4298780487804881E-2</v>
      </c>
    </row>
    <row r="10" spans="1:36" s="3" customFormat="1" ht="16.149999999999999" customHeight="1" x14ac:dyDescent="0.2">
      <c r="A10" s="1">
        <v>7</v>
      </c>
      <c r="B10" s="29" t="s">
        <v>10</v>
      </c>
      <c r="C10" s="30">
        <v>11048</v>
      </c>
      <c r="D10" s="30">
        <v>10559</v>
      </c>
      <c r="E10" s="30">
        <f t="shared" si="0"/>
        <v>-489</v>
      </c>
      <c r="F10" s="31">
        <f>E10/C10</f>
        <v>-4.4261404779145544E-2</v>
      </c>
      <c r="G10" s="6"/>
      <c r="H10" s="30">
        <v>11489</v>
      </c>
      <c r="I10" s="30">
        <v>10981</v>
      </c>
      <c r="J10" s="30">
        <f t="shared" si="1"/>
        <v>-508</v>
      </c>
      <c r="K10" s="31">
        <f t="shared" si="2"/>
        <v>-4.4216206806510575E-2</v>
      </c>
    </row>
    <row r="11" spans="1:36" s="3" customFormat="1" ht="16.149999999999999" customHeight="1" x14ac:dyDescent="0.2">
      <c r="A11" s="1">
        <v>8</v>
      </c>
      <c r="B11" s="29" t="s">
        <v>11</v>
      </c>
      <c r="C11" s="30">
        <v>4080</v>
      </c>
      <c r="D11" s="30">
        <v>4115</v>
      </c>
      <c r="E11" s="30">
        <f t="shared" si="0"/>
        <v>35</v>
      </c>
      <c r="F11" s="31">
        <f>E11/C11</f>
        <v>8.5784313725490204E-3</v>
      </c>
      <c r="G11" s="6"/>
      <c r="H11" s="30">
        <v>4661</v>
      </c>
      <c r="I11" s="30">
        <v>4706</v>
      </c>
      <c r="J11" s="30">
        <f t="shared" si="1"/>
        <v>45</v>
      </c>
      <c r="K11" s="31">
        <f t="shared" si="2"/>
        <v>9.6545805621111348E-3</v>
      </c>
    </row>
    <row r="12" spans="1:36" s="10" customFormat="1" ht="16.149999999999999" customHeight="1" x14ac:dyDescent="0.2">
      <c r="A12" s="1">
        <v>9</v>
      </c>
      <c r="B12" s="29" t="s">
        <v>3</v>
      </c>
      <c r="C12" s="30">
        <v>4335</v>
      </c>
      <c r="D12" s="30">
        <v>4284</v>
      </c>
      <c r="E12" s="30">
        <f t="shared" si="0"/>
        <v>-51</v>
      </c>
      <c r="F12" s="31">
        <f>E12/C12</f>
        <v>-1.1764705882352941E-2</v>
      </c>
      <c r="G12" s="6"/>
      <c r="H12" s="30">
        <v>5053</v>
      </c>
      <c r="I12" s="30">
        <v>4995</v>
      </c>
      <c r="J12" s="30">
        <f t="shared" si="1"/>
        <v>-58</v>
      </c>
      <c r="K12" s="31">
        <f t="shared" si="2"/>
        <v>-1.1478329705125669E-2</v>
      </c>
    </row>
    <row r="13" spans="1:36" s="3" customFormat="1" ht="16.149999999999999" customHeight="1" x14ac:dyDescent="0.2">
      <c r="A13" s="2">
        <v>10</v>
      </c>
      <c r="B13" s="32" t="s">
        <v>12</v>
      </c>
      <c r="C13" s="33">
        <v>5677</v>
      </c>
      <c r="D13" s="33">
        <v>6003</v>
      </c>
      <c r="E13" s="33">
        <f t="shared" si="0"/>
        <v>326</v>
      </c>
      <c r="F13" s="34">
        <f>E13/C13</f>
        <v>5.7424696142328695E-2</v>
      </c>
      <c r="G13" s="6"/>
      <c r="H13" s="33">
        <v>6386</v>
      </c>
      <c r="I13" s="33">
        <v>6716</v>
      </c>
      <c r="J13" s="33">
        <f t="shared" si="1"/>
        <v>330</v>
      </c>
      <c r="K13" s="34">
        <f t="shared" si="2"/>
        <v>5.1675540244284369E-2</v>
      </c>
    </row>
    <row r="14" spans="1:36" s="3" customFormat="1" ht="16.149999999999999" customHeight="1" x14ac:dyDescent="0.2">
      <c r="A14" s="4">
        <v>11</v>
      </c>
      <c r="B14" s="20" t="s">
        <v>13</v>
      </c>
      <c r="C14" s="27">
        <v>2499</v>
      </c>
      <c r="D14" s="27">
        <v>2754</v>
      </c>
      <c r="E14" s="27">
        <f t="shared" si="0"/>
        <v>255</v>
      </c>
      <c r="F14" s="28">
        <f>E14/C14</f>
        <v>0.10204081632653061</v>
      </c>
      <c r="G14" s="6"/>
      <c r="H14" s="27">
        <v>3142</v>
      </c>
      <c r="I14" s="27">
        <v>3424</v>
      </c>
      <c r="J14" s="27">
        <f t="shared" si="1"/>
        <v>282</v>
      </c>
      <c r="K14" s="28">
        <f t="shared" si="2"/>
        <v>8.9751750477402928E-2</v>
      </c>
    </row>
    <row r="15" spans="1:36" s="3" customFormat="1" ht="16.149999999999999" customHeight="1" x14ac:dyDescent="0.2">
      <c r="A15" s="1">
        <v>12</v>
      </c>
      <c r="B15" s="29" t="s">
        <v>14</v>
      </c>
      <c r="C15" s="30">
        <v>6178</v>
      </c>
      <c r="D15" s="30">
        <v>6710</v>
      </c>
      <c r="E15" s="30">
        <f t="shared" si="0"/>
        <v>532</v>
      </c>
      <c r="F15" s="31">
        <f>E15/C15</f>
        <v>8.6112010359339589E-2</v>
      </c>
      <c r="G15" s="6"/>
      <c r="H15" s="30">
        <v>6178</v>
      </c>
      <c r="I15" s="30">
        <v>6710</v>
      </c>
      <c r="J15" s="30">
        <f t="shared" si="1"/>
        <v>532</v>
      </c>
      <c r="K15" s="31">
        <f t="shared" si="2"/>
        <v>8.6112010359339589E-2</v>
      </c>
    </row>
    <row r="16" spans="1:36" s="3" customFormat="1" ht="16.149999999999999" customHeight="1" x14ac:dyDescent="0.2">
      <c r="A16" s="1">
        <v>13</v>
      </c>
      <c r="B16" s="29" t="s">
        <v>15</v>
      </c>
      <c r="C16" s="30">
        <v>2739</v>
      </c>
      <c r="D16" s="30">
        <v>2764</v>
      </c>
      <c r="E16" s="30">
        <f t="shared" si="0"/>
        <v>25</v>
      </c>
      <c r="F16" s="31">
        <f>E16/C16</f>
        <v>9.1274187659729829E-3</v>
      </c>
      <c r="G16" s="6"/>
      <c r="H16" s="30">
        <v>2798</v>
      </c>
      <c r="I16" s="30">
        <v>2826</v>
      </c>
      <c r="J16" s="30">
        <f t="shared" si="1"/>
        <v>28</v>
      </c>
      <c r="K16" s="31">
        <f t="shared" si="2"/>
        <v>1.0007147962830594E-2</v>
      </c>
    </row>
    <row r="17" spans="1:11" s="3" customFormat="1" ht="16.149999999999999" customHeight="1" x14ac:dyDescent="0.2">
      <c r="A17" s="1">
        <v>14</v>
      </c>
      <c r="B17" s="29" t="s">
        <v>16</v>
      </c>
      <c r="C17" s="30">
        <v>3014</v>
      </c>
      <c r="D17" s="30">
        <v>3002</v>
      </c>
      <c r="E17" s="30">
        <f t="shared" si="0"/>
        <v>-12</v>
      </c>
      <c r="F17" s="31">
        <f>E17/C17</f>
        <v>-3.9814200398142008E-3</v>
      </c>
      <c r="G17" s="6"/>
      <c r="H17" s="30">
        <v>3361</v>
      </c>
      <c r="I17" s="30">
        <v>3635</v>
      </c>
      <c r="J17" s="30">
        <f t="shared" si="1"/>
        <v>274</v>
      </c>
      <c r="K17" s="31">
        <f t="shared" si="2"/>
        <v>8.1523356144004758E-2</v>
      </c>
    </row>
    <row r="18" spans="1:11" s="3" customFormat="1" ht="16.149999999999999" customHeight="1" x14ac:dyDescent="0.2">
      <c r="A18" s="2">
        <v>15</v>
      </c>
      <c r="B18" s="32" t="s">
        <v>17</v>
      </c>
      <c r="C18" s="33">
        <v>2923</v>
      </c>
      <c r="D18" s="33">
        <v>2960</v>
      </c>
      <c r="E18" s="33">
        <f t="shared" si="0"/>
        <v>37</v>
      </c>
      <c r="F18" s="34">
        <f>E18/C18</f>
        <v>1.2658227848101266E-2</v>
      </c>
      <c r="G18" s="6"/>
      <c r="H18" s="33">
        <v>2923</v>
      </c>
      <c r="I18" s="33">
        <v>2960</v>
      </c>
      <c r="J18" s="33">
        <f t="shared" si="1"/>
        <v>37</v>
      </c>
      <c r="K18" s="34">
        <f t="shared" si="2"/>
        <v>1.2658227848101266E-2</v>
      </c>
    </row>
    <row r="19" spans="1:11" s="3" customFormat="1" ht="16.149999999999999" customHeight="1" x14ac:dyDescent="0.2">
      <c r="A19" s="4">
        <v>16</v>
      </c>
      <c r="B19" s="20" t="s">
        <v>18</v>
      </c>
      <c r="C19" s="27">
        <v>10673</v>
      </c>
      <c r="D19" s="27">
        <v>10692</v>
      </c>
      <c r="E19" s="27">
        <f t="shared" si="0"/>
        <v>19</v>
      </c>
      <c r="F19" s="28">
        <f>E19/C19</f>
        <v>1.7801930104000749E-3</v>
      </c>
      <c r="G19" s="6"/>
      <c r="H19" s="27">
        <v>11803</v>
      </c>
      <c r="I19" s="27">
        <v>11789</v>
      </c>
      <c r="J19" s="27">
        <f t="shared" si="1"/>
        <v>-14</v>
      </c>
      <c r="K19" s="28">
        <f t="shared" si="2"/>
        <v>-1.1861391171735999E-3</v>
      </c>
    </row>
    <row r="20" spans="1:11" s="3" customFormat="1" ht="16.149999999999999" customHeight="1" x14ac:dyDescent="0.2">
      <c r="A20" s="1">
        <v>17</v>
      </c>
      <c r="B20" s="29" t="s">
        <v>4</v>
      </c>
      <c r="C20" s="30">
        <v>6614</v>
      </c>
      <c r="D20" s="30">
        <v>6763</v>
      </c>
      <c r="E20" s="30">
        <f t="shared" si="0"/>
        <v>149</v>
      </c>
      <c r="F20" s="31">
        <f>E20/C20</f>
        <v>2.252797097066828E-2</v>
      </c>
      <c r="G20" s="6"/>
      <c r="H20" s="30">
        <v>7558</v>
      </c>
      <c r="I20" s="30">
        <v>7791</v>
      </c>
      <c r="J20" s="30">
        <f t="shared" si="1"/>
        <v>233</v>
      </c>
      <c r="K20" s="31">
        <f t="shared" si="2"/>
        <v>3.0828261444826675E-2</v>
      </c>
    </row>
    <row r="21" spans="1:11" s="3" customFormat="1" ht="16.149999999999999" customHeight="1" x14ac:dyDescent="0.2">
      <c r="A21" s="1">
        <v>18</v>
      </c>
      <c r="B21" s="29" t="s">
        <v>19</v>
      </c>
      <c r="C21" s="30">
        <v>2363</v>
      </c>
      <c r="D21" s="30">
        <v>2670</v>
      </c>
      <c r="E21" s="30">
        <f t="shared" si="0"/>
        <v>307</v>
      </c>
      <c r="F21" s="31">
        <f>E21/C21</f>
        <v>0.12991959373677528</v>
      </c>
      <c r="G21" s="6"/>
      <c r="H21" s="30">
        <v>2363</v>
      </c>
      <c r="I21" s="30">
        <v>2670</v>
      </c>
      <c r="J21" s="30">
        <f t="shared" si="1"/>
        <v>307</v>
      </c>
      <c r="K21" s="31">
        <f t="shared" si="2"/>
        <v>0.12991959373677528</v>
      </c>
    </row>
    <row r="22" spans="1:11" s="10" customFormat="1" ht="16.149999999999999" customHeight="1" x14ac:dyDescent="0.2">
      <c r="A22" s="1">
        <v>19</v>
      </c>
      <c r="B22" s="29" t="s">
        <v>20</v>
      </c>
      <c r="C22" s="30">
        <v>2349</v>
      </c>
      <c r="D22" s="30">
        <v>3329</v>
      </c>
      <c r="E22" s="30">
        <f t="shared" si="0"/>
        <v>980</v>
      </c>
      <c r="F22" s="31">
        <f>E22/C22</f>
        <v>0.4171988080034057</v>
      </c>
      <c r="G22" s="6"/>
      <c r="H22" s="30">
        <v>2349</v>
      </c>
      <c r="I22" s="30">
        <v>3329</v>
      </c>
      <c r="J22" s="30">
        <f t="shared" si="1"/>
        <v>980</v>
      </c>
      <c r="K22" s="31">
        <f t="shared" si="2"/>
        <v>0.4171988080034057</v>
      </c>
    </row>
    <row r="23" spans="1:11" s="3" customFormat="1" ht="16.149999999999999" customHeight="1" x14ac:dyDescent="0.2">
      <c r="A23" s="2">
        <v>20</v>
      </c>
      <c r="B23" s="32" t="s">
        <v>21</v>
      </c>
      <c r="C23" s="33">
        <v>2423</v>
      </c>
      <c r="D23" s="33">
        <v>2497</v>
      </c>
      <c r="E23" s="33">
        <f t="shared" si="0"/>
        <v>74</v>
      </c>
      <c r="F23" s="34">
        <f>E23/C23</f>
        <v>3.054065208419315E-2</v>
      </c>
      <c r="G23" s="6"/>
      <c r="H23" s="33">
        <v>2532</v>
      </c>
      <c r="I23" s="33">
        <v>2577</v>
      </c>
      <c r="J23" s="33">
        <f t="shared" si="1"/>
        <v>45</v>
      </c>
      <c r="K23" s="34">
        <f t="shared" si="2"/>
        <v>1.7772511848341232E-2</v>
      </c>
    </row>
    <row r="24" spans="1:11" s="3" customFormat="1" ht="16.149999999999999" customHeight="1" x14ac:dyDescent="0.2">
      <c r="A24" s="4">
        <v>21</v>
      </c>
      <c r="B24" s="20" t="s">
        <v>22</v>
      </c>
      <c r="C24" s="27">
        <v>1664</v>
      </c>
      <c r="D24" s="27">
        <v>1787</v>
      </c>
      <c r="E24" s="27">
        <f t="shared" si="0"/>
        <v>123</v>
      </c>
      <c r="F24" s="28">
        <f>E24/C24</f>
        <v>7.3918269230769232E-2</v>
      </c>
      <c r="G24" s="6"/>
      <c r="H24" s="27">
        <v>2454</v>
      </c>
      <c r="I24" s="27">
        <v>2603</v>
      </c>
      <c r="J24" s="27">
        <f t="shared" si="1"/>
        <v>149</v>
      </c>
      <c r="K24" s="28">
        <f t="shared" si="2"/>
        <v>6.0717196414017932E-2</v>
      </c>
    </row>
    <row r="25" spans="1:11" s="3" customFormat="1" ht="16.149999999999999" customHeight="1" x14ac:dyDescent="0.2">
      <c r="A25" s="1">
        <v>22</v>
      </c>
      <c r="B25" s="29" t="s">
        <v>23</v>
      </c>
      <c r="C25" s="30">
        <v>1255</v>
      </c>
      <c r="D25" s="30">
        <v>1121</v>
      </c>
      <c r="E25" s="30">
        <f t="shared" si="0"/>
        <v>-134</v>
      </c>
      <c r="F25" s="31">
        <f>E25/C25</f>
        <v>-0.10677290836653386</v>
      </c>
      <c r="G25" s="6"/>
      <c r="H25" s="30">
        <v>1294</v>
      </c>
      <c r="I25" s="30">
        <v>1930</v>
      </c>
      <c r="J25" s="30">
        <f t="shared" si="1"/>
        <v>636</v>
      </c>
      <c r="K25" s="31">
        <f t="shared" si="2"/>
        <v>0.49149922720247297</v>
      </c>
    </row>
    <row r="26" spans="1:11" s="3" customFormat="1" ht="16.149999999999999" customHeight="1" x14ac:dyDescent="0.2">
      <c r="A26" s="1">
        <v>23</v>
      </c>
      <c r="B26" s="29" t="s">
        <v>24</v>
      </c>
      <c r="C26" s="30">
        <v>2327</v>
      </c>
      <c r="D26" s="30">
        <v>2353</v>
      </c>
      <c r="E26" s="30">
        <f t="shared" si="0"/>
        <v>26</v>
      </c>
      <c r="F26" s="31">
        <f>E26/C26</f>
        <v>1.11731843575419E-2</v>
      </c>
      <c r="G26" s="6"/>
      <c r="H26" s="30">
        <v>3323</v>
      </c>
      <c r="I26" s="30">
        <v>3356</v>
      </c>
      <c r="J26" s="30">
        <f t="shared" si="1"/>
        <v>33</v>
      </c>
      <c r="K26" s="31">
        <f t="shared" si="2"/>
        <v>9.9307854348480284E-3</v>
      </c>
    </row>
    <row r="27" spans="1:11" s="3" customFormat="1" ht="16.149999999999999" customHeight="1" x14ac:dyDescent="0.2">
      <c r="A27" s="1">
        <v>24</v>
      </c>
      <c r="B27" s="29" t="s">
        <v>25</v>
      </c>
      <c r="C27" s="30">
        <v>11090</v>
      </c>
      <c r="D27" s="30">
        <v>12957</v>
      </c>
      <c r="E27" s="30">
        <f t="shared" si="0"/>
        <v>1867</v>
      </c>
      <c r="F27" s="31">
        <f>E27/C27</f>
        <v>0.16834986474301172</v>
      </c>
      <c r="G27" s="6"/>
      <c r="H27" s="30">
        <v>11744</v>
      </c>
      <c r="I27" s="30">
        <v>13593</v>
      </c>
      <c r="J27" s="30">
        <f t="shared" si="1"/>
        <v>1849</v>
      </c>
      <c r="K27" s="31">
        <f t="shared" si="2"/>
        <v>0.15744209809264306</v>
      </c>
    </row>
    <row r="28" spans="1:11" s="3" customFormat="1" ht="16.149999999999999" customHeight="1" x14ac:dyDescent="0.2">
      <c r="A28" s="2">
        <v>25</v>
      </c>
      <c r="B28" s="32" t="s">
        <v>26</v>
      </c>
      <c r="C28" s="33">
        <v>5391</v>
      </c>
      <c r="D28" s="33">
        <v>5260</v>
      </c>
      <c r="E28" s="33">
        <f t="shared" si="0"/>
        <v>-131</v>
      </c>
      <c r="F28" s="34">
        <f>E28/C28</f>
        <v>-2.4299758857354851E-2</v>
      </c>
      <c r="G28" s="6"/>
      <c r="H28" s="33">
        <v>5391</v>
      </c>
      <c r="I28" s="33">
        <v>5260</v>
      </c>
      <c r="J28" s="33">
        <f t="shared" si="1"/>
        <v>-131</v>
      </c>
      <c r="K28" s="34">
        <f t="shared" si="2"/>
        <v>-2.4299758857354851E-2</v>
      </c>
    </row>
    <row r="29" spans="1:11" s="3" customFormat="1" ht="16.149999999999999" customHeight="1" x14ac:dyDescent="0.2">
      <c r="A29" s="4">
        <v>26</v>
      </c>
      <c r="B29" s="20" t="s">
        <v>27</v>
      </c>
      <c r="C29" s="27">
        <v>4582</v>
      </c>
      <c r="D29" s="27">
        <v>4621</v>
      </c>
      <c r="E29" s="27">
        <f t="shared" si="0"/>
        <v>39</v>
      </c>
      <c r="F29" s="28">
        <f>E29/C29</f>
        <v>8.511567001309471E-3</v>
      </c>
      <c r="G29" s="6"/>
      <c r="H29" s="27">
        <v>5172</v>
      </c>
      <c r="I29" s="27">
        <v>5210</v>
      </c>
      <c r="J29" s="27">
        <f t="shared" si="1"/>
        <v>38</v>
      </c>
      <c r="K29" s="28">
        <f t="shared" si="2"/>
        <v>7.3472544470224287E-3</v>
      </c>
    </row>
    <row r="30" spans="1:11" s="3" customFormat="1" ht="16.149999999999999" customHeight="1" x14ac:dyDescent="0.2">
      <c r="A30" s="1">
        <v>27</v>
      </c>
      <c r="B30" s="29" t="s">
        <v>28</v>
      </c>
      <c r="C30" s="30">
        <v>2668</v>
      </c>
      <c r="D30" s="30">
        <v>2719</v>
      </c>
      <c r="E30" s="30">
        <f t="shared" si="0"/>
        <v>51</v>
      </c>
      <c r="F30" s="31">
        <f>E30/C30</f>
        <v>1.911544227886057E-2</v>
      </c>
      <c r="G30" s="6"/>
      <c r="H30" s="30">
        <v>3249</v>
      </c>
      <c r="I30" s="30">
        <v>3317</v>
      </c>
      <c r="J30" s="30">
        <f t="shared" si="1"/>
        <v>68</v>
      </c>
      <c r="K30" s="31">
        <f t="shared" si="2"/>
        <v>2.0929516774392122E-2</v>
      </c>
    </row>
    <row r="31" spans="1:11" s="3" customFormat="1" ht="16.149999999999999" customHeight="1" x14ac:dyDescent="0.2">
      <c r="A31" s="1">
        <v>28</v>
      </c>
      <c r="B31" s="29" t="s">
        <v>29</v>
      </c>
      <c r="C31" s="30">
        <v>5356</v>
      </c>
      <c r="D31" s="30">
        <v>5280</v>
      </c>
      <c r="E31" s="30">
        <f t="shared" si="0"/>
        <v>-76</v>
      </c>
      <c r="F31" s="31">
        <f>E31/C31</f>
        <v>-1.4189693801344288E-2</v>
      </c>
      <c r="G31" s="6"/>
      <c r="H31" s="30">
        <v>5765</v>
      </c>
      <c r="I31" s="30">
        <v>5786</v>
      </c>
      <c r="J31" s="30">
        <f t="shared" si="1"/>
        <v>21</v>
      </c>
      <c r="K31" s="31">
        <f t="shared" si="2"/>
        <v>3.6426712922810059E-3</v>
      </c>
    </row>
    <row r="32" spans="1:11" s="10" customFormat="1" ht="16.149999999999999" customHeight="1" x14ac:dyDescent="0.2">
      <c r="A32" s="1">
        <v>29</v>
      </c>
      <c r="B32" s="29" t="s">
        <v>30</v>
      </c>
      <c r="C32" s="30">
        <v>4377</v>
      </c>
      <c r="D32" s="30">
        <v>4273</v>
      </c>
      <c r="E32" s="30">
        <f t="shared" si="0"/>
        <v>-104</v>
      </c>
      <c r="F32" s="31">
        <f>E32/C32</f>
        <v>-2.3760566598126569E-2</v>
      </c>
      <c r="G32" s="6"/>
      <c r="H32" s="30">
        <v>5170</v>
      </c>
      <c r="I32" s="30">
        <v>5038</v>
      </c>
      <c r="J32" s="30">
        <f t="shared" si="1"/>
        <v>-132</v>
      </c>
      <c r="K32" s="31">
        <f t="shared" si="2"/>
        <v>-2.553191489361702E-2</v>
      </c>
    </row>
    <row r="33" spans="1:11" s="3" customFormat="1" ht="16.149999999999999" customHeight="1" x14ac:dyDescent="0.2">
      <c r="A33" s="2">
        <v>30</v>
      </c>
      <c r="B33" s="32" t="s">
        <v>72</v>
      </c>
      <c r="C33" s="33">
        <v>2854</v>
      </c>
      <c r="D33" s="33">
        <v>2864</v>
      </c>
      <c r="E33" s="33">
        <f t="shared" si="0"/>
        <v>10</v>
      </c>
      <c r="F33" s="34">
        <f>E33/C33</f>
        <v>3.5038542396636299E-3</v>
      </c>
      <c r="G33" s="6"/>
      <c r="H33" s="33">
        <v>3789</v>
      </c>
      <c r="I33" s="33">
        <v>3847</v>
      </c>
      <c r="J33" s="33">
        <f t="shared" si="1"/>
        <v>58</v>
      </c>
      <c r="K33" s="34">
        <f t="shared" si="2"/>
        <v>1.5307468989179203E-2</v>
      </c>
    </row>
    <row r="34" spans="1:11" s="10" customFormat="1" ht="16.149999999999999" customHeight="1" x14ac:dyDescent="0.2">
      <c r="A34" s="4">
        <v>31</v>
      </c>
      <c r="B34" s="20" t="s">
        <v>31</v>
      </c>
      <c r="C34" s="27">
        <v>4867</v>
      </c>
      <c r="D34" s="27">
        <v>5412</v>
      </c>
      <c r="E34" s="27">
        <f t="shared" si="0"/>
        <v>545</v>
      </c>
      <c r="F34" s="28">
        <f>E34/C34</f>
        <v>0.11197863160057531</v>
      </c>
      <c r="G34" s="6"/>
      <c r="H34" s="27">
        <v>5575</v>
      </c>
      <c r="I34" s="27">
        <v>6130</v>
      </c>
      <c r="J34" s="27">
        <f t="shared" si="1"/>
        <v>555</v>
      </c>
      <c r="K34" s="28">
        <f t="shared" si="2"/>
        <v>9.9551569506726459E-2</v>
      </c>
    </row>
    <row r="35" spans="1:11" s="3" customFormat="1" ht="16.149999999999999" customHeight="1" x14ac:dyDescent="0.2">
      <c r="A35" s="1">
        <v>32</v>
      </c>
      <c r="B35" s="29" t="s">
        <v>32</v>
      </c>
      <c r="C35" s="30">
        <v>2490</v>
      </c>
      <c r="D35" s="30">
        <v>2555</v>
      </c>
      <c r="E35" s="30">
        <f t="shared" si="0"/>
        <v>65</v>
      </c>
      <c r="F35" s="31">
        <f>E35/C35</f>
        <v>2.6104417670682729E-2</v>
      </c>
      <c r="G35" s="6"/>
      <c r="H35" s="30">
        <v>2902</v>
      </c>
      <c r="I35" s="30">
        <v>2970</v>
      </c>
      <c r="J35" s="30">
        <f t="shared" si="1"/>
        <v>68</v>
      </c>
      <c r="K35" s="31">
        <f t="shared" si="2"/>
        <v>2.3432115782219161E-2</v>
      </c>
    </row>
    <row r="36" spans="1:11" s="3" customFormat="1" ht="16.149999999999999" customHeight="1" x14ac:dyDescent="0.2">
      <c r="A36" s="1">
        <v>33</v>
      </c>
      <c r="B36" s="29" t="s">
        <v>33</v>
      </c>
      <c r="C36" s="30">
        <v>1949</v>
      </c>
      <c r="D36" s="30">
        <v>2073</v>
      </c>
      <c r="E36" s="30">
        <f t="shared" si="0"/>
        <v>124</v>
      </c>
      <c r="F36" s="31">
        <f>E36/C36</f>
        <v>6.3622370446382762E-2</v>
      </c>
      <c r="G36" s="6"/>
      <c r="H36" s="30">
        <v>2720</v>
      </c>
      <c r="I36" s="30">
        <v>3702</v>
      </c>
      <c r="J36" s="30">
        <f t="shared" si="1"/>
        <v>982</v>
      </c>
      <c r="K36" s="31">
        <f t="shared" si="2"/>
        <v>0.36102941176470588</v>
      </c>
    </row>
    <row r="37" spans="1:11" s="3" customFormat="1" ht="16.149999999999999" customHeight="1" x14ac:dyDescent="0.2">
      <c r="A37" s="1">
        <v>34</v>
      </c>
      <c r="B37" s="29" t="s">
        <v>34</v>
      </c>
      <c r="C37" s="30">
        <v>2698</v>
      </c>
      <c r="D37" s="30">
        <v>2791</v>
      </c>
      <c r="E37" s="30">
        <f t="shared" si="0"/>
        <v>93</v>
      </c>
      <c r="F37" s="31">
        <f>E37/C37</f>
        <v>3.4469977761304671E-2</v>
      </c>
      <c r="G37" s="6"/>
      <c r="H37" s="30">
        <v>3144</v>
      </c>
      <c r="I37" s="30">
        <v>3159</v>
      </c>
      <c r="J37" s="30">
        <f t="shared" si="1"/>
        <v>15</v>
      </c>
      <c r="K37" s="31">
        <f t="shared" si="2"/>
        <v>4.7709923664122139E-3</v>
      </c>
    </row>
    <row r="38" spans="1:11" s="3" customFormat="1" ht="16.149999999999999" customHeight="1" x14ac:dyDescent="0.2">
      <c r="A38" s="2">
        <v>35</v>
      </c>
      <c r="B38" s="32" t="s">
        <v>35</v>
      </c>
      <c r="C38" s="33">
        <v>3088</v>
      </c>
      <c r="D38" s="33">
        <v>3171</v>
      </c>
      <c r="E38" s="33">
        <f t="shared" si="0"/>
        <v>83</v>
      </c>
      <c r="F38" s="34">
        <f>E38/C38</f>
        <v>2.687823834196891E-2</v>
      </c>
      <c r="G38" s="6"/>
      <c r="H38" s="33">
        <v>3374</v>
      </c>
      <c r="I38" s="33">
        <v>3464</v>
      </c>
      <c r="J38" s="33">
        <f t="shared" si="1"/>
        <v>90</v>
      </c>
      <c r="K38" s="34">
        <f t="shared" si="2"/>
        <v>2.6674570243034972E-2</v>
      </c>
    </row>
    <row r="39" spans="1:11" s="3" customFormat="1" ht="16.149999999999999" customHeight="1" x14ac:dyDescent="0.2">
      <c r="A39" s="4">
        <v>36</v>
      </c>
      <c r="B39" s="20" t="s">
        <v>68</v>
      </c>
      <c r="C39" s="27">
        <v>5437</v>
      </c>
      <c r="D39" s="27">
        <v>5342</v>
      </c>
      <c r="E39" s="27">
        <f t="shared" si="0"/>
        <v>-95</v>
      </c>
      <c r="F39" s="28">
        <f>E39/C39</f>
        <v>-1.7472871068604009E-2</v>
      </c>
      <c r="G39" s="6"/>
      <c r="H39" s="27">
        <v>6255</v>
      </c>
      <c r="I39" s="27">
        <v>6155</v>
      </c>
      <c r="J39" s="27">
        <f t="shared" si="1"/>
        <v>-100</v>
      </c>
      <c r="K39" s="28">
        <f t="shared" si="2"/>
        <v>-1.5987210231814548E-2</v>
      </c>
    </row>
    <row r="40" spans="1:11" s="10" customFormat="1" ht="16.149999999999999" customHeight="1" x14ac:dyDescent="0.2">
      <c r="A40" s="1">
        <v>37</v>
      </c>
      <c r="B40" s="29" t="s">
        <v>36</v>
      </c>
      <c r="C40" s="30">
        <v>2496</v>
      </c>
      <c r="D40" s="30">
        <v>2964</v>
      </c>
      <c r="E40" s="30">
        <f t="shared" si="0"/>
        <v>468</v>
      </c>
      <c r="F40" s="31">
        <f>E40/C40</f>
        <v>0.1875</v>
      </c>
      <c r="G40" s="6"/>
      <c r="H40" s="30">
        <v>3393</v>
      </c>
      <c r="I40" s="30">
        <v>3863</v>
      </c>
      <c r="J40" s="30">
        <f t="shared" si="1"/>
        <v>470</v>
      </c>
      <c r="K40" s="31">
        <f t="shared" si="2"/>
        <v>0.13852048334806955</v>
      </c>
    </row>
    <row r="41" spans="1:11" s="10" customFormat="1" ht="16.149999999999999" customHeight="1" x14ac:dyDescent="0.2">
      <c r="A41" s="1">
        <v>38</v>
      </c>
      <c r="B41" s="29" t="s">
        <v>37</v>
      </c>
      <c r="C41" s="30">
        <v>11241</v>
      </c>
      <c r="D41" s="30">
        <v>10997</v>
      </c>
      <c r="E41" s="30">
        <f t="shared" si="0"/>
        <v>-244</v>
      </c>
      <c r="F41" s="31">
        <f>E41/C41</f>
        <v>-2.1706253892002491E-2</v>
      </c>
      <c r="G41" s="6"/>
      <c r="H41" s="30">
        <v>11241</v>
      </c>
      <c r="I41" s="30">
        <v>10997</v>
      </c>
      <c r="J41" s="30">
        <f t="shared" si="1"/>
        <v>-244</v>
      </c>
      <c r="K41" s="31">
        <f t="shared" si="2"/>
        <v>-2.1706253892002491E-2</v>
      </c>
    </row>
    <row r="42" spans="1:11" s="10" customFormat="1" ht="16.149999999999999" customHeight="1" x14ac:dyDescent="0.2">
      <c r="A42" s="1">
        <v>39</v>
      </c>
      <c r="B42" s="29" t="s">
        <v>38</v>
      </c>
      <c r="C42" s="30">
        <v>5207</v>
      </c>
      <c r="D42" s="30">
        <v>5344</v>
      </c>
      <c r="E42" s="30">
        <f t="shared" si="0"/>
        <v>137</v>
      </c>
      <c r="F42" s="31">
        <f>E42/C42</f>
        <v>2.6310735548300365E-2</v>
      </c>
      <c r="G42" s="6"/>
      <c r="H42" s="30">
        <v>5267</v>
      </c>
      <c r="I42" s="30">
        <v>5397</v>
      </c>
      <c r="J42" s="30">
        <f t="shared" si="1"/>
        <v>130</v>
      </c>
      <c r="K42" s="31">
        <f t="shared" si="2"/>
        <v>2.468198215302829E-2</v>
      </c>
    </row>
    <row r="43" spans="1:11" s="3" customFormat="1" ht="16.149999999999999" customHeight="1" x14ac:dyDescent="0.2">
      <c r="A43" s="2">
        <v>40</v>
      </c>
      <c r="B43" s="32" t="s">
        <v>39</v>
      </c>
      <c r="C43" s="33">
        <v>3561</v>
      </c>
      <c r="D43" s="33">
        <v>3620</v>
      </c>
      <c r="E43" s="33">
        <f t="shared" si="0"/>
        <v>59</v>
      </c>
      <c r="F43" s="34">
        <f>E43/C43</f>
        <v>1.6568379668632408E-2</v>
      </c>
      <c r="G43" s="6"/>
      <c r="H43" s="33">
        <v>3953</v>
      </c>
      <c r="I43" s="33">
        <v>4018</v>
      </c>
      <c r="J43" s="33">
        <f t="shared" si="1"/>
        <v>65</v>
      </c>
      <c r="K43" s="34">
        <f t="shared" si="2"/>
        <v>1.6443207690361752E-2</v>
      </c>
    </row>
    <row r="44" spans="1:11" s="3" customFormat="1" ht="16.149999999999999" customHeight="1" x14ac:dyDescent="0.2">
      <c r="A44" s="4">
        <v>41</v>
      </c>
      <c r="B44" s="20" t="s">
        <v>40</v>
      </c>
      <c r="C44" s="27">
        <v>8722</v>
      </c>
      <c r="D44" s="27">
        <v>9679</v>
      </c>
      <c r="E44" s="27">
        <f t="shared" si="0"/>
        <v>957</v>
      </c>
      <c r="F44" s="28">
        <f>E44/C44</f>
        <v>0.10972254070167393</v>
      </c>
      <c r="G44" s="6"/>
      <c r="H44" s="27">
        <v>9056</v>
      </c>
      <c r="I44" s="27">
        <v>10035</v>
      </c>
      <c r="J44" s="27">
        <f t="shared" si="1"/>
        <v>979</v>
      </c>
      <c r="K44" s="28">
        <f t="shared" si="2"/>
        <v>0.10810512367491167</v>
      </c>
    </row>
    <row r="45" spans="1:11" s="10" customFormat="1" ht="16.149999999999999" customHeight="1" x14ac:dyDescent="0.2">
      <c r="A45" s="1">
        <v>42</v>
      </c>
      <c r="B45" s="29" t="s">
        <v>41</v>
      </c>
      <c r="C45" s="30">
        <v>3506</v>
      </c>
      <c r="D45" s="30">
        <v>3395</v>
      </c>
      <c r="E45" s="30">
        <f t="shared" si="0"/>
        <v>-111</v>
      </c>
      <c r="F45" s="31">
        <f>E45/C45</f>
        <v>-3.1660011409013124E-2</v>
      </c>
      <c r="G45" s="6"/>
      <c r="H45" s="30">
        <v>4070</v>
      </c>
      <c r="I45" s="30">
        <v>4312</v>
      </c>
      <c r="J45" s="30">
        <f t="shared" si="1"/>
        <v>242</v>
      </c>
      <c r="K45" s="31">
        <f t="shared" si="2"/>
        <v>5.9459459459459463E-2</v>
      </c>
    </row>
    <row r="46" spans="1:11" s="3" customFormat="1" ht="16.149999999999999" customHeight="1" x14ac:dyDescent="0.2">
      <c r="A46" s="1">
        <v>43</v>
      </c>
      <c r="B46" s="29" t="s">
        <v>42</v>
      </c>
      <c r="C46" s="30">
        <v>2736</v>
      </c>
      <c r="D46" s="30">
        <v>2724</v>
      </c>
      <c r="E46" s="30">
        <f t="shared" si="0"/>
        <v>-12</v>
      </c>
      <c r="F46" s="31">
        <f>E46/C46</f>
        <v>-4.3859649122807015E-3</v>
      </c>
      <c r="G46" s="6"/>
      <c r="H46" s="30">
        <v>3442</v>
      </c>
      <c r="I46" s="30">
        <v>3423</v>
      </c>
      <c r="J46" s="30">
        <f t="shared" si="1"/>
        <v>-19</v>
      </c>
      <c r="K46" s="31">
        <f t="shared" si="2"/>
        <v>-5.5200464846019755E-3</v>
      </c>
    </row>
    <row r="47" spans="1:11" s="3" customFormat="1" ht="16.149999999999999" customHeight="1" x14ac:dyDescent="0.2">
      <c r="A47" s="1">
        <v>44</v>
      </c>
      <c r="B47" s="29" t="s">
        <v>43</v>
      </c>
      <c r="C47" s="30">
        <v>3591</v>
      </c>
      <c r="D47" s="30">
        <v>3580</v>
      </c>
      <c r="E47" s="30">
        <f t="shared" si="0"/>
        <v>-11</v>
      </c>
      <c r="F47" s="31">
        <f>E47/C47</f>
        <v>-3.0632135895293788E-3</v>
      </c>
      <c r="G47" s="6"/>
      <c r="H47" s="30">
        <v>3836</v>
      </c>
      <c r="I47" s="30">
        <v>3807</v>
      </c>
      <c r="J47" s="30">
        <f t="shared" si="1"/>
        <v>-29</v>
      </c>
      <c r="K47" s="31">
        <f t="shared" si="2"/>
        <v>-7.5599582898852975E-3</v>
      </c>
    </row>
    <row r="48" spans="1:11" s="3" customFormat="1" ht="16.149999999999999" customHeight="1" x14ac:dyDescent="0.2">
      <c r="A48" s="2">
        <v>45</v>
      </c>
      <c r="B48" s="32" t="s">
        <v>44</v>
      </c>
      <c r="C48" s="33">
        <v>10932</v>
      </c>
      <c r="D48" s="33">
        <v>11138</v>
      </c>
      <c r="E48" s="33">
        <f t="shared" si="0"/>
        <v>206</v>
      </c>
      <c r="F48" s="34">
        <f>E48/C48</f>
        <v>1.884376143432126E-2</v>
      </c>
      <c r="G48" s="6"/>
      <c r="H48" s="33">
        <v>12346</v>
      </c>
      <c r="I48" s="33">
        <v>12502</v>
      </c>
      <c r="J48" s="33">
        <f t="shared" si="1"/>
        <v>156</v>
      </c>
      <c r="K48" s="34">
        <f t="shared" si="2"/>
        <v>1.2635671472541713E-2</v>
      </c>
    </row>
    <row r="49" spans="1:11" s="10" customFormat="1" ht="16.149999999999999" customHeight="1" x14ac:dyDescent="0.2">
      <c r="A49" s="4">
        <v>46</v>
      </c>
      <c r="B49" s="20" t="s">
        <v>45</v>
      </c>
      <c r="C49" s="27">
        <v>1003</v>
      </c>
      <c r="D49" s="27">
        <v>1836</v>
      </c>
      <c r="E49" s="27">
        <f t="shared" si="0"/>
        <v>833</v>
      </c>
      <c r="F49" s="28">
        <f>E49/C49</f>
        <v>0.83050847457627119</v>
      </c>
      <c r="G49" s="6"/>
      <c r="H49" s="27">
        <v>2922</v>
      </c>
      <c r="I49" s="27">
        <v>3119</v>
      </c>
      <c r="J49" s="27">
        <f t="shared" si="1"/>
        <v>197</v>
      </c>
      <c r="K49" s="28">
        <f t="shared" si="2"/>
        <v>6.741957563312799E-2</v>
      </c>
    </row>
    <row r="50" spans="1:11" s="10" customFormat="1" ht="16.149999999999999" customHeight="1" x14ac:dyDescent="0.2">
      <c r="A50" s="1">
        <v>47</v>
      </c>
      <c r="B50" s="29" t="s">
        <v>46</v>
      </c>
      <c r="C50" s="30">
        <v>8587</v>
      </c>
      <c r="D50" s="30">
        <v>10043</v>
      </c>
      <c r="E50" s="30">
        <f t="shared" si="0"/>
        <v>1456</v>
      </c>
      <c r="F50" s="31">
        <f>E50/C50</f>
        <v>0.16955863514615116</v>
      </c>
      <c r="G50" s="6"/>
      <c r="H50" s="30">
        <v>9737</v>
      </c>
      <c r="I50" s="30">
        <v>11448</v>
      </c>
      <c r="J50" s="30">
        <f t="shared" si="1"/>
        <v>1711</v>
      </c>
      <c r="K50" s="31">
        <f t="shared" si="2"/>
        <v>0.17572147478689534</v>
      </c>
    </row>
    <row r="51" spans="1:11" s="10" customFormat="1" ht="16.149999999999999" customHeight="1" x14ac:dyDescent="0.2">
      <c r="A51" s="1">
        <v>48</v>
      </c>
      <c r="B51" s="29" t="s">
        <v>47</v>
      </c>
      <c r="C51" s="30">
        <v>5562</v>
      </c>
      <c r="D51" s="30">
        <v>5388</v>
      </c>
      <c r="E51" s="30">
        <f t="shared" si="0"/>
        <v>-174</v>
      </c>
      <c r="F51" s="31">
        <f>E51/C51</f>
        <v>-3.1283710895361382E-2</v>
      </c>
      <c r="G51" s="6"/>
      <c r="H51" s="30">
        <v>6792</v>
      </c>
      <c r="I51" s="30">
        <v>6647</v>
      </c>
      <c r="J51" s="30">
        <f t="shared" si="1"/>
        <v>-145</v>
      </c>
      <c r="K51" s="31">
        <f t="shared" si="2"/>
        <v>-2.1348645465253238E-2</v>
      </c>
    </row>
    <row r="52" spans="1:11" s="10" customFormat="1" ht="16.149999999999999" customHeight="1" x14ac:dyDescent="0.2">
      <c r="A52" s="1">
        <v>49</v>
      </c>
      <c r="B52" s="29" t="s">
        <v>48</v>
      </c>
      <c r="C52" s="30">
        <v>2553</v>
      </c>
      <c r="D52" s="30">
        <v>2618</v>
      </c>
      <c r="E52" s="30">
        <f t="shared" si="0"/>
        <v>65</v>
      </c>
      <c r="F52" s="31">
        <f>E52/C52</f>
        <v>2.5460242851547198E-2</v>
      </c>
      <c r="G52" s="6"/>
      <c r="H52" s="30">
        <v>2553</v>
      </c>
      <c r="I52" s="30">
        <v>2618</v>
      </c>
      <c r="J52" s="30">
        <f t="shared" si="1"/>
        <v>65</v>
      </c>
      <c r="K52" s="31">
        <f t="shared" si="2"/>
        <v>2.5460242851547198E-2</v>
      </c>
    </row>
    <row r="53" spans="1:11" s="10" customFormat="1" ht="16.149999999999999" customHeight="1" x14ac:dyDescent="0.2">
      <c r="A53" s="2">
        <v>50</v>
      </c>
      <c r="B53" s="32" t="s">
        <v>49</v>
      </c>
      <c r="C53" s="33">
        <v>2344</v>
      </c>
      <c r="D53" s="33">
        <v>2423</v>
      </c>
      <c r="E53" s="33">
        <f t="shared" si="0"/>
        <v>79</v>
      </c>
      <c r="F53" s="34">
        <f>E53/C53</f>
        <v>3.3703071672354951E-2</v>
      </c>
      <c r="G53" s="6"/>
      <c r="H53" s="33">
        <v>3314</v>
      </c>
      <c r="I53" s="33">
        <v>3434</v>
      </c>
      <c r="J53" s="33">
        <f t="shared" si="1"/>
        <v>120</v>
      </c>
      <c r="K53" s="34">
        <f t="shared" si="2"/>
        <v>3.6210018105009054E-2</v>
      </c>
    </row>
    <row r="54" spans="1:11" s="10" customFormat="1" ht="16.149999999999999" customHeight="1" x14ac:dyDescent="0.2">
      <c r="A54" s="4">
        <v>51</v>
      </c>
      <c r="B54" s="20" t="s">
        <v>50</v>
      </c>
      <c r="C54" s="27">
        <v>4062</v>
      </c>
      <c r="D54" s="27">
        <v>4190</v>
      </c>
      <c r="E54" s="27">
        <f t="shared" si="0"/>
        <v>128</v>
      </c>
      <c r="F54" s="28">
        <f>E54/C54</f>
        <v>3.151157065484983E-2</v>
      </c>
      <c r="G54" s="6"/>
      <c r="H54" s="27">
        <v>4409</v>
      </c>
      <c r="I54" s="27">
        <v>4537</v>
      </c>
      <c r="J54" s="27">
        <f t="shared" si="1"/>
        <v>128</v>
      </c>
      <c r="K54" s="28">
        <f t="shared" si="2"/>
        <v>2.9031526423225221E-2</v>
      </c>
    </row>
    <row r="55" spans="1:11" s="3" customFormat="1" ht="16.149999999999999" customHeight="1" x14ac:dyDescent="0.2">
      <c r="A55" s="1">
        <v>52</v>
      </c>
      <c r="B55" s="29" t="s">
        <v>51</v>
      </c>
      <c r="C55" s="30">
        <v>4903</v>
      </c>
      <c r="D55" s="30">
        <v>5004</v>
      </c>
      <c r="E55" s="30">
        <f t="shared" si="0"/>
        <v>101</v>
      </c>
      <c r="F55" s="31">
        <f>E55/C55</f>
        <v>2.0599632877829899E-2</v>
      </c>
      <c r="G55" s="6"/>
      <c r="H55" s="30">
        <v>5794</v>
      </c>
      <c r="I55" s="30">
        <v>5891</v>
      </c>
      <c r="J55" s="30">
        <f t="shared" si="1"/>
        <v>97</v>
      </c>
      <c r="K55" s="31">
        <f t="shared" si="2"/>
        <v>1.674145667932344E-2</v>
      </c>
    </row>
    <row r="56" spans="1:11" s="3" customFormat="1" ht="16.149999999999999" customHeight="1" x14ac:dyDescent="0.2">
      <c r="A56" s="1">
        <v>53</v>
      </c>
      <c r="B56" s="29" t="s">
        <v>52</v>
      </c>
      <c r="C56" s="30">
        <v>2406</v>
      </c>
      <c r="D56" s="30">
        <v>2444</v>
      </c>
      <c r="E56" s="30">
        <f t="shared" si="0"/>
        <v>38</v>
      </c>
      <c r="F56" s="31">
        <f>E56/C56</f>
        <v>1.5793848711554447E-2</v>
      </c>
      <c r="G56" s="6"/>
      <c r="H56" s="30">
        <v>2623</v>
      </c>
      <c r="I56" s="30">
        <v>2658</v>
      </c>
      <c r="J56" s="30">
        <f t="shared" si="1"/>
        <v>35</v>
      </c>
      <c r="K56" s="31">
        <f t="shared" si="2"/>
        <v>1.3343499809378575E-2</v>
      </c>
    </row>
    <row r="57" spans="1:11" s="3" customFormat="1" ht="16.149999999999999" customHeight="1" x14ac:dyDescent="0.2">
      <c r="A57" s="1">
        <v>54</v>
      </c>
      <c r="B57" s="29" t="s">
        <v>53</v>
      </c>
      <c r="C57" s="30">
        <v>1222</v>
      </c>
      <c r="D57" s="30">
        <v>5160</v>
      </c>
      <c r="E57" s="30">
        <f t="shared" si="0"/>
        <v>3938</v>
      </c>
      <c r="F57" s="31">
        <f>E57/C57</f>
        <v>3.2225859247135844</v>
      </c>
      <c r="G57" s="6"/>
      <c r="H57" s="30">
        <v>1222</v>
      </c>
      <c r="I57" s="30">
        <v>5160</v>
      </c>
      <c r="J57" s="30">
        <f t="shared" si="1"/>
        <v>3938</v>
      </c>
      <c r="K57" s="31">
        <f t="shared" si="2"/>
        <v>3.2225859247135844</v>
      </c>
    </row>
    <row r="58" spans="1:11" s="3" customFormat="1" ht="16.149999999999999" customHeight="1" x14ac:dyDescent="0.2">
      <c r="A58" s="2">
        <v>55</v>
      </c>
      <c r="B58" s="32" t="s">
        <v>54</v>
      </c>
      <c r="C58" s="33">
        <v>3536</v>
      </c>
      <c r="D58" s="33">
        <v>3637</v>
      </c>
      <c r="E58" s="33">
        <f t="shared" si="0"/>
        <v>101</v>
      </c>
      <c r="F58" s="34">
        <f>E58/C58</f>
        <v>2.8563348416289592E-2</v>
      </c>
      <c r="G58" s="6"/>
      <c r="H58" s="33">
        <v>3536</v>
      </c>
      <c r="I58" s="33">
        <v>3637</v>
      </c>
      <c r="J58" s="33">
        <f t="shared" si="1"/>
        <v>101</v>
      </c>
      <c r="K58" s="34">
        <f t="shared" si="2"/>
        <v>2.8563348416289592E-2</v>
      </c>
    </row>
    <row r="59" spans="1:11" s="10" customFormat="1" ht="16.149999999999999" customHeight="1" x14ac:dyDescent="0.2">
      <c r="A59" s="4">
        <v>56</v>
      </c>
      <c r="B59" s="20" t="s">
        <v>55</v>
      </c>
      <c r="C59" s="27">
        <v>3431</v>
      </c>
      <c r="D59" s="27">
        <v>3514</v>
      </c>
      <c r="E59" s="27">
        <f t="shared" si="0"/>
        <v>83</v>
      </c>
      <c r="F59" s="28">
        <f>E59/C59</f>
        <v>2.4191197901486446E-2</v>
      </c>
      <c r="G59" s="6"/>
      <c r="H59" s="27">
        <v>3930</v>
      </c>
      <c r="I59" s="27">
        <v>4015</v>
      </c>
      <c r="J59" s="27">
        <f t="shared" si="1"/>
        <v>85</v>
      </c>
      <c r="K59" s="28">
        <f t="shared" si="2"/>
        <v>2.1628498727735368E-2</v>
      </c>
    </row>
    <row r="60" spans="1:11" s="10" customFormat="1" ht="16.149999999999999" customHeight="1" x14ac:dyDescent="0.2">
      <c r="A60" s="1">
        <v>57</v>
      </c>
      <c r="B60" s="29" t="s">
        <v>56</v>
      </c>
      <c r="C60" s="30">
        <v>2717</v>
      </c>
      <c r="D60" s="30">
        <v>2773</v>
      </c>
      <c r="E60" s="30">
        <f t="shared" si="0"/>
        <v>56</v>
      </c>
      <c r="F60" s="31">
        <f>E60/C60</f>
        <v>2.0610967979389033E-2</v>
      </c>
      <c r="G60" s="6"/>
      <c r="H60" s="30">
        <v>2717</v>
      </c>
      <c r="I60" s="30">
        <v>2773</v>
      </c>
      <c r="J60" s="30">
        <f t="shared" si="1"/>
        <v>56</v>
      </c>
      <c r="K60" s="31">
        <f t="shared" si="2"/>
        <v>2.0610967979389033E-2</v>
      </c>
    </row>
    <row r="61" spans="1:11" s="10" customFormat="1" ht="16.149999999999999" customHeight="1" x14ac:dyDescent="0.2">
      <c r="A61" s="1">
        <v>58</v>
      </c>
      <c r="B61" s="29" t="s">
        <v>57</v>
      </c>
      <c r="C61" s="30">
        <v>1834</v>
      </c>
      <c r="D61" s="30">
        <v>1796</v>
      </c>
      <c r="E61" s="30">
        <f t="shared" si="0"/>
        <v>-38</v>
      </c>
      <c r="F61" s="31">
        <f>E61/C61</f>
        <v>-2.0719738276990186E-2</v>
      </c>
      <c r="G61" s="6"/>
      <c r="H61" s="30">
        <v>2261</v>
      </c>
      <c r="I61" s="30">
        <v>2240</v>
      </c>
      <c r="J61" s="30">
        <f t="shared" si="1"/>
        <v>-21</v>
      </c>
      <c r="K61" s="31">
        <f t="shared" si="2"/>
        <v>-9.2879256965944269E-3</v>
      </c>
    </row>
    <row r="62" spans="1:11" s="10" customFormat="1" ht="16.149999999999999" customHeight="1" x14ac:dyDescent="0.2">
      <c r="A62" s="1">
        <v>59</v>
      </c>
      <c r="B62" s="29" t="s">
        <v>58</v>
      </c>
      <c r="C62" s="30">
        <v>1251</v>
      </c>
      <c r="D62" s="30">
        <v>1290</v>
      </c>
      <c r="E62" s="30">
        <f t="shared" si="0"/>
        <v>39</v>
      </c>
      <c r="F62" s="31">
        <f>E62/C62</f>
        <v>3.117505995203837E-2</v>
      </c>
      <c r="G62" s="6"/>
      <c r="H62" s="30">
        <v>1492</v>
      </c>
      <c r="I62" s="30">
        <v>1542</v>
      </c>
      <c r="J62" s="30">
        <f t="shared" si="1"/>
        <v>50</v>
      </c>
      <c r="K62" s="31">
        <f t="shared" si="2"/>
        <v>3.351206434316354E-2</v>
      </c>
    </row>
    <row r="63" spans="1:11" s="10" customFormat="1" ht="16.149999999999999" customHeight="1" x14ac:dyDescent="0.2">
      <c r="A63" s="2">
        <v>60</v>
      </c>
      <c r="B63" s="32" t="s">
        <v>59</v>
      </c>
      <c r="C63" s="33">
        <v>2371</v>
      </c>
      <c r="D63" s="33">
        <v>2809</v>
      </c>
      <c r="E63" s="33">
        <f t="shared" si="0"/>
        <v>438</v>
      </c>
      <c r="F63" s="34">
        <f>E63/C63</f>
        <v>0.18473218051455081</v>
      </c>
      <c r="G63" s="6"/>
      <c r="H63" s="33">
        <v>3524</v>
      </c>
      <c r="I63" s="33">
        <v>3980</v>
      </c>
      <c r="J63" s="33">
        <f t="shared" si="1"/>
        <v>456</v>
      </c>
      <c r="K63" s="34">
        <f t="shared" si="2"/>
        <v>0.12939841089670828</v>
      </c>
    </row>
    <row r="64" spans="1:11" s="10" customFormat="1" ht="16.149999999999999" customHeight="1" x14ac:dyDescent="0.2">
      <c r="A64" s="4">
        <v>61</v>
      </c>
      <c r="B64" s="20" t="s">
        <v>60</v>
      </c>
      <c r="C64" s="27">
        <v>7506</v>
      </c>
      <c r="D64" s="27">
        <v>7664</v>
      </c>
      <c r="E64" s="27">
        <f t="shared" si="0"/>
        <v>158</v>
      </c>
      <c r="F64" s="28">
        <f>E64/C64</f>
        <v>2.104982680522249E-2</v>
      </c>
      <c r="G64" s="6"/>
      <c r="H64" s="27">
        <v>7506</v>
      </c>
      <c r="I64" s="27">
        <v>7664</v>
      </c>
      <c r="J64" s="27">
        <f t="shared" si="1"/>
        <v>158</v>
      </c>
      <c r="K64" s="28">
        <f t="shared" si="2"/>
        <v>2.104982680522249E-2</v>
      </c>
    </row>
    <row r="65" spans="1:11" s="10" customFormat="1" ht="16.149999999999999" customHeight="1" x14ac:dyDescent="0.2">
      <c r="A65" s="1">
        <v>62</v>
      </c>
      <c r="B65" s="29" t="s">
        <v>61</v>
      </c>
      <c r="C65" s="30">
        <v>1505</v>
      </c>
      <c r="D65" s="30">
        <v>2064</v>
      </c>
      <c r="E65" s="30">
        <f t="shared" si="0"/>
        <v>559</v>
      </c>
      <c r="F65" s="31">
        <f>E65/C65</f>
        <v>0.37142857142857144</v>
      </c>
      <c r="G65" s="6"/>
      <c r="H65" s="30">
        <v>1505</v>
      </c>
      <c r="I65" s="30">
        <v>2064</v>
      </c>
      <c r="J65" s="30">
        <f t="shared" si="1"/>
        <v>559</v>
      </c>
      <c r="K65" s="31">
        <f t="shared" si="2"/>
        <v>0.37142857142857144</v>
      </c>
    </row>
    <row r="66" spans="1:11" s="10" customFormat="1" ht="16.149999999999999" customHeight="1" x14ac:dyDescent="0.2">
      <c r="A66" s="1">
        <v>63</v>
      </c>
      <c r="B66" s="29" t="s">
        <v>62</v>
      </c>
      <c r="C66" s="30">
        <v>7674</v>
      </c>
      <c r="D66" s="30">
        <v>7910</v>
      </c>
      <c r="E66" s="30">
        <f t="shared" si="0"/>
        <v>236</v>
      </c>
      <c r="F66" s="31">
        <f>E66/C66</f>
        <v>3.0753192598384153E-2</v>
      </c>
      <c r="G66" s="6"/>
      <c r="H66" s="30">
        <v>7940</v>
      </c>
      <c r="I66" s="30">
        <v>8169</v>
      </c>
      <c r="J66" s="30">
        <f t="shared" si="1"/>
        <v>229</v>
      </c>
      <c r="K66" s="31">
        <f t="shared" si="2"/>
        <v>2.8841309823677583E-2</v>
      </c>
    </row>
    <row r="67" spans="1:11" s="10" customFormat="1" ht="16.149999999999999" customHeight="1" x14ac:dyDescent="0.2">
      <c r="A67" s="1">
        <v>64</v>
      </c>
      <c r="B67" s="29" t="s">
        <v>63</v>
      </c>
      <c r="C67" s="30">
        <v>2369</v>
      </c>
      <c r="D67" s="30">
        <v>2505</v>
      </c>
      <c r="E67" s="30">
        <f t="shared" si="0"/>
        <v>136</v>
      </c>
      <c r="F67" s="31">
        <f>E67/C67</f>
        <v>5.7408189109328829E-2</v>
      </c>
      <c r="G67" s="6"/>
      <c r="H67" s="30">
        <v>2867</v>
      </c>
      <c r="I67" s="30">
        <v>3042</v>
      </c>
      <c r="J67" s="30">
        <f t="shared" si="1"/>
        <v>175</v>
      </c>
      <c r="K67" s="31">
        <f t="shared" si="2"/>
        <v>6.1039414021625389E-2</v>
      </c>
    </row>
    <row r="68" spans="1:11" s="10" customFormat="1" ht="16.149999999999999" customHeight="1" x14ac:dyDescent="0.2">
      <c r="A68" s="2">
        <v>65</v>
      </c>
      <c r="B68" s="32" t="s">
        <v>69</v>
      </c>
      <c r="C68" s="33">
        <v>4786</v>
      </c>
      <c r="D68" s="33">
        <v>4867</v>
      </c>
      <c r="E68" s="33">
        <f t="shared" si="0"/>
        <v>81</v>
      </c>
      <c r="F68" s="34">
        <f>E68/C68</f>
        <v>1.6924362724613454E-2</v>
      </c>
      <c r="G68" s="6"/>
      <c r="H68" s="33">
        <v>5395</v>
      </c>
      <c r="I68" s="33">
        <v>5487</v>
      </c>
      <c r="J68" s="33">
        <f t="shared" si="1"/>
        <v>92</v>
      </c>
      <c r="K68" s="34">
        <f t="shared" si="2"/>
        <v>1.7052826691380907E-2</v>
      </c>
    </row>
    <row r="69" spans="1:11" s="10" customFormat="1" ht="16.149999999999999" customHeight="1" x14ac:dyDescent="0.2">
      <c r="A69" s="22">
        <v>66</v>
      </c>
      <c r="B69" s="20" t="s">
        <v>70</v>
      </c>
      <c r="C69" s="27">
        <v>4014</v>
      </c>
      <c r="D69" s="27">
        <v>3922</v>
      </c>
      <c r="E69" s="27">
        <f t="shared" ref="E69:E72" si="3">D69-C69</f>
        <v>-92</v>
      </c>
      <c r="F69" s="28">
        <f>E69/C69</f>
        <v>-2.29197807673144E-2</v>
      </c>
      <c r="G69" s="6"/>
      <c r="H69" s="27">
        <v>4014</v>
      </c>
      <c r="I69" s="27">
        <v>3922</v>
      </c>
      <c r="J69" s="27">
        <f t="shared" ref="J69:J72" si="4">I69-H69</f>
        <v>-92</v>
      </c>
      <c r="K69" s="28">
        <f t="shared" ref="K69:K72" si="5">J69/H69</f>
        <v>-2.29197807673144E-2</v>
      </c>
    </row>
    <row r="70" spans="1:11" s="10" customFormat="1" ht="16.149999999999999" customHeight="1" x14ac:dyDescent="0.2">
      <c r="A70" s="1">
        <v>67</v>
      </c>
      <c r="B70" s="29" t="s">
        <v>64</v>
      </c>
      <c r="C70" s="30">
        <v>3880</v>
      </c>
      <c r="D70" s="30">
        <v>4040</v>
      </c>
      <c r="E70" s="30">
        <f t="shared" si="3"/>
        <v>160</v>
      </c>
      <c r="F70" s="31">
        <f>E70/C70</f>
        <v>4.1237113402061855E-2</v>
      </c>
      <c r="G70" s="6"/>
      <c r="H70" s="30">
        <v>5528</v>
      </c>
      <c r="I70" s="30">
        <v>5568</v>
      </c>
      <c r="J70" s="30">
        <f t="shared" si="4"/>
        <v>40</v>
      </c>
      <c r="K70" s="31">
        <f t="shared" si="5"/>
        <v>7.2358900144717797E-3</v>
      </c>
    </row>
    <row r="71" spans="1:11" s="10" customFormat="1" ht="16.149999999999999" customHeight="1" x14ac:dyDescent="0.2">
      <c r="A71" s="1">
        <v>68</v>
      </c>
      <c r="B71" s="29" t="s">
        <v>71</v>
      </c>
      <c r="C71" s="30">
        <v>2672</v>
      </c>
      <c r="D71" s="30">
        <v>2937</v>
      </c>
      <c r="E71" s="30">
        <f t="shared" si="3"/>
        <v>265</v>
      </c>
      <c r="F71" s="31">
        <f>E71/C71</f>
        <v>9.9176646706586824E-2</v>
      </c>
      <c r="G71" s="6"/>
      <c r="H71" s="30">
        <v>2672</v>
      </c>
      <c r="I71" s="30">
        <v>2937</v>
      </c>
      <c r="J71" s="30">
        <f t="shared" si="4"/>
        <v>265</v>
      </c>
      <c r="K71" s="31">
        <f t="shared" si="5"/>
        <v>9.9176646706586824E-2</v>
      </c>
    </row>
    <row r="72" spans="1:11" s="10" customFormat="1" ht="16.149999999999999" customHeight="1" x14ac:dyDescent="0.2">
      <c r="A72" s="2">
        <v>69</v>
      </c>
      <c r="B72" s="35" t="s">
        <v>65</v>
      </c>
      <c r="C72" s="36">
        <v>2750</v>
      </c>
      <c r="D72" s="36">
        <v>2887</v>
      </c>
      <c r="E72" s="36">
        <f t="shared" si="3"/>
        <v>137</v>
      </c>
      <c r="F72" s="37">
        <f>E72/C72</f>
        <v>4.9818181818181817E-2</v>
      </c>
      <c r="G72" s="6"/>
      <c r="H72" s="36">
        <v>3676</v>
      </c>
      <c r="I72" s="36">
        <v>4011</v>
      </c>
      <c r="J72" s="36">
        <f t="shared" si="4"/>
        <v>335</v>
      </c>
      <c r="K72" s="37">
        <f t="shared" si="5"/>
        <v>9.1131664853101202E-2</v>
      </c>
    </row>
    <row r="73" spans="1:11" s="11" customFormat="1" ht="16.149999999999999" customHeight="1" x14ac:dyDescent="0.2">
      <c r="A73" s="14"/>
      <c r="B73" s="14" t="s">
        <v>67</v>
      </c>
      <c r="C73" s="15">
        <v>4425</v>
      </c>
      <c r="D73" s="15">
        <v>4523</v>
      </c>
      <c r="E73" s="15">
        <v>-98</v>
      </c>
      <c r="F73" s="18">
        <v>-2.1667035153659076E-2</v>
      </c>
      <c r="G73" s="6"/>
      <c r="H73" s="15">
        <v>5029</v>
      </c>
      <c r="I73" s="15">
        <v>5144</v>
      </c>
      <c r="J73" s="15">
        <v>-115</v>
      </c>
      <c r="K73" s="18">
        <v>-2.2356143079315709E-2</v>
      </c>
    </row>
    <row r="74" spans="1:11" s="10" customFormat="1" x14ac:dyDescent="0.2">
      <c r="B74" s="5"/>
      <c r="C74" s="16"/>
      <c r="D74" s="16"/>
      <c r="E74" s="16"/>
      <c r="F74" s="16"/>
      <c r="G74" s="6"/>
      <c r="H74" s="16"/>
      <c r="I74" s="16"/>
      <c r="J74" s="16"/>
      <c r="K74" s="17"/>
    </row>
    <row r="75" spans="1:11" s="3" customFormat="1" x14ac:dyDescent="0.2">
      <c r="G75" s="7"/>
      <c r="K75" s="8"/>
    </row>
    <row r="76" spans="1:11" s="3" customFormat="1" x14ac:dyDescent="0.2">
      <c r="G76" s="7"/>
      <c r="K76" s="8"/>
    </row>
    <row r="77" spans="1:11" s="3" customFormat="1" x14ac:dyDescent="0.2">
      <c r="G77" s="7"/>
      <c r="K77" s="8"/>
    </row>
    <row r="78" spans="1:11" s="3" customFormat="1" x14ac:dyDescent="0.2">
      <c r="G78" s="7"/>
      <c r="K78" s="8"/>
    </row>
    <row r="79" spans="1:11" s="3" customFormat="1" x14ac:dyDescent="0.2">
      <c r="G79" s="7"/>
      <c r="K79" s="8"/>
    </row>
    <row r="80" spans="1:11" s="3" customFormat="1" x14ac:dyDescent="0.2">
      <c r="G80" s="7"/>
      <c r="K80" s="8"/>
    </row>
    <row r="81" spans="7:11" s="3" customFormat="1" x14ac:dyDescent="0.2">
      <c r="G81" s="7"/>
      <c r="K81" s="8"/>
    </row>
    <row r="82" spans="7:11" s="3" customFormat="1" x14ac:dyDescent="0.2">
      <c r="G82" s="7"/>
      <c r="K82" s="8"/>
    </row>
    <row r="83" spans="7:11" s="3" customFormat="1" x14ac:dyDescent="0.2">
      <c r="G83" s="7"/>
      <c r="K83" s="8"/>
    </row>
    <row r="84" spans="7:11" s="3" customFormat="1" x14ac:dyDescent="0.2">
      <c r="G84" s="7"/>
      <c r="K84" s="8"/>
    </row>
  </sheetData>
  <mergeCells count="3">
    <mergeCell ref="C1:F1"/>
    <mergeCell ref="H1:K1"/>
    <mergeCell ref="A2:B2"/>
  </mergeCells>
  <conditionalFormatting sqref="F4:F8 F14:F18 F24:F33 F44:F48 F59:F72">
    <cfRule type="cellIs" dxfId="90" priority="55" operator="lessThan">
      <formula>-0.1</formula>
    </cfRule>
    <cfRule type="cellIs" dxfId="89" priority="56" operator="greaterThan">
      <formula>0.1</formula>
    </cfRule>
  </conditionalFormatting>
  <conditionalFormatting sqref="K4:K8 K14:K18 K24:K33 K44:K48 K59:K72">
    <cfRule type="cellIs" dxfId="88" priority="53" operator="lessThan">
      <formula>-0.1</formula>
    </cfRule>
    <cfRule type="cellIs" dxfId="87" priority="54" operator="greaterThan">
      <formula>0.1</formula>
    </cfRule>
  </conditionalFormatting>
  <conditionalFormatting sqref="K4:K8 F4:F8 F14:F18 K14:K18 K24:K33 F24:F33 F44:F48 K44:K48 K59:K73 F59:F73">
    <cfRule type="cellIs" dxfId="86" priority="52" operator="lessThan">
      <formula>0</formula>
    </cfRule>
  </conditionalFormatting>
  <conditionalFormatting sqref="F9:F13">
    <cfRule type="cellIs" dxfId="82" priority="47" operator="lessThan">
      <formula>-0.1</formula>
    </cfRule>
    <cfRule type="cellIs" dxfId="81" priority="48" operator="greaterThan">
      <formula>0.1</formula>
    </cfRule>
  </conditionalFormatting>
  <conditionalFormatting sqref="K9:K13">
    <cfRule type="cellIs" dxfId="80" priority="45" operator="lessThan">
      <formula>-0.1</formula>
    </cfRule>
    <cfRule type="cellIs" dxfId="79" priority="46" operator="greaterThan">
      <formula>0.1</formula>
    </cfRule>
  </conditionalFormatting>
  <conditionalFormatting sqref="K9:K13 F9:F13">
    <cfRule type="cellIs" dxfId="78" priority="44" operator="lessThan">
      <formula>0</formula>
    </cfRule>
  </conditionalFormatting>
  <conditionalFormatting sqref="F19:F23">
    <cfRule type="cellIs" dxfId="74" priority="39" operator="lessThan">
      <formula>-0.1</formula>
    </cfRule>
    <cfRule type="cellIs" dxfId="73" priority="40" operator="greaterThan">
      <formula>0.1</formula>
    </cfRule>
  </conditionalFormatting>
  <conditionalFormatting sqref="K19:K23">
    <cfRule type="cellIs" dxfId="72" priority="37" operator="lessThan">
      <formula>-0.1</formula>
    </cfRule>
    <cfRule type="cellIs" dxfId="71" priority="38" operator="greaterThan">
      <formula>0.1</formula>
    </cfRule>
  </conditionalFormatting>
  <conditionalFormatting sqref="K19:K23 F19:F23">
    <cfRule type="cellIs" dxfId="70" priority="36" operator="lessThan">
      <formula>0</formula>
    </cfRule>
  </conditionalFormatting>
  <conditionalFormatting sqref="F34:F38">
    <cfRule type="cellIs" dxfId="66" priority="31" operator="lessThan">
      <formula>-0.1</formula>
    </cfRule>
    <cfRule type="cellIs" dxfId="65" priority="32" operator="greaterThan">
      <formula>0.1</formula>
    </cfRule>
  </conditionalFormatting>
  <conditionalFormatting sqref="K34:K38">
    <cfRule type="cellIs" dxfId="64" priority="29" operator="lessThan">
      <formula>-0.1</formula>
    </cfRule>
    <cfRule type="cellIs" dxfId="63" priority="30" operator="greaterThan">
      <formula>0.1</formula>
    </cfRule>
  </conditionalFormatting>
  <conditionalFormatting sqref="K34:K38 F34:F38">
    <cfRule type="cellIs" dxfId="62" priority="28" operator="lessThan">
      <formula>0</formula>
    </cfRule>
  </conditionalFormatting>
  <conditionalFormatting sqref="F39:F43">
    <cfRule type="cellIs" dxfId="58" priority="23" operator="lessThan">
      <formula>-0.1</formula>
    </cfRule>
    <cfRule type="cellIs" dxfId="57" priority="24" operator="greaterThan">
      <formula>0.1</formula>
    </cfRule>
  </conditionalFormatting>
  <conditionalFormatting sqref="K39:K43">
    <cfRule type="cellIs" dxfId="56" priority="21" operator="lessThan">
      <formula>-0.1</formula>
    </cfRule>
    <cfRule type="cellIs" dxfId="55" priority="22" operator="greaterThan">
      <formula>0.1</formula>
    </cfRule>
  </conditionalFormatting>
  <conditionalFormatting sqref="K39:K43 F39:F43">
    <cfRule type="cellIs" dxfId="54" priority="20" operator="lessThan">
      <formula>0</formula>
    </cfRule>
  </conditionalFormatting>
  <conditionalFormatting sqref="F49:F53">
    <cfRule type="cellIs" dxfId="50" priority="15" operator="lessThan">
      <formula>-0.1</formula>
    </cfRule>
    <cfRule type="cellIs" dxfId="49" priority="16" operator="greaterThan">
      <formula>0.1</formula>
    </cfRule>
  </conditionalFormatting>
  <conditionalFormatting sqref="K49:K53">
    <cfRule type="cellIs" dxfId="48" priority="13" operator="lessThan">
      <formula>-0.1</formula>
    </cfRule>
    <cfRule type="cellIs" dxfId="47" priority="14" operator="greaterThan">
      <formula>0.1</formula>
    </cfRule>
  </conditionalFormatting>
  <conditionalFormatting sqref="K49:K53 F49:F53">
    <cfRule type="cellIs" dxfId="46" priority="12" operator="lessThan">
      <formula>0</formula>
    </cfRule>
  </conditionalFormatting>
  <conditionalFormatting sqref="F54:F58">
    <cfRule type="cellIs" dxfId="42" priority="7" operator="lessThan">
      <formula>-0.1</formula>
    </cfRule>
    <cfRule type="cellIs" dxfId="41" priority="8" operator="greaterThan">
      <formula>0.1</formula>
    </cfRule>
  </conditionalFormatting>
  <conditionalFormatting sqref="K54:K58">
    <cfRule type="cellIs" dxfId="40" priority="5" operator="lessThan">
      <formula>-0.1</formula>
    </cfRule>
    <cfRule type="cellIs" dxfId="39" priority="6" operator="greaterThan">
      <formula>0.1</formula>
    </cfRule>
  </conditionalFormatting>
  <conditionalFormatting sqref="K54:K58 F54:F58">
    <cfRule type="cellIs" dxfId="38" priority="4" operator="lessThan">
      <formula>0</formula>
    </cfRule>
  </conditionalFormatting>
  <printOptions verticalCentered="1"/>
  <pageMargins left="0.25" right="0.25" top="0.35" bottom="0.35" header="0.25" footer="0.25"/>
  <pageSetup paperSize="5" scale="68" orientation="portrait" r:id="rId1"/>
  <headerFooter alignWithMargins="0">
    <oddHeader>&amp;C&amp;18Charter School Per Pupil Funding
Comparison Initial to Final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"/>
  <sheetViews>
    <sheetView tabSelected="1" view="pageBreakPreview" zoomScale="80" zoomScaleNormal="60" zoomScaleSheetLayoutView="80" workbookViewId="0">
      <pane xSplit="2" ySplit="2" topLeftCell="C9" activePane="bottomRight" state="frozen"/>
      <selection activeCell="B33" sqref="B33"/>
      <selection pane="topRight" activeCell="B33" sqref="B33"/>
      <selection pane="bottomLeft" activeCell="B33" sqref="B33"/>
      <selection pane="bottomRight" activeCell="F14" sqref="F14"/>
    </sheetView>
  </sheetViews>
  <sheetFormatPr defaultColWidth="9.140625" defaultRowHeight="12.75" x14ac:dyDescent="0.2"/>
  <cols>
    <col min="1" max="1" width="3.7109375" style="12" customWidth="1"/>
    <col min="2" max="2" width="18.7109375" style="12" customWidth="1"/>
    <col min="3" max="4" width="18.5703125" style="12" customWidth="1"/>
    <col min="5" max="5" width="8.5703125" style="12" bestFit="1" customWidth="1"/>
    <col min="6" max="6" width="8.7109375" style="12" bestFit="1" customWidth="1"/>
    <col min="7" max="7" width="5.140625" style="41" customWidth="1"/>
    <col min="8" max="9" width="16.28515625" style="12" customWidth="1"/>
    <col min="10" max="10" width="7.85546875" style="12" customWidth="1"/>
    <col min="11" max="11" width="9.28515625" style="13" customWidth="1"/>
    <col min="12" max="16384" width="9.140625" style="12"/>
  </cols>
  <sheetData>
    <row r="1" spans="1:36" s="3" customFormat="1" ht="21.75" customHeight="1" thickBot="1" x14ac:dyDescent="0.25">
      <c r="C1" s="44" t="s">
        <v>1</v>
      </c>
      <c r="D1" s="45"/>
      <c r="E1" s="45"/>
      <c r="F1" s="46"/>
      <c r="G1" s="43"/>
      <c r="H1" s="47" t="s">
        <v>2</v>
      </c>
      <c r="I1" s="48"/>
      <c r="J1" s="48"/>
      <c r="K1" s="49"/>
    </row>
    <row r="2" spans="1:36" s="9" customFormat="1" ht="183" customHeight="1" x14ac:dyDescent="0.2">
      <c r="A2" s="25" t="s">
        <v>0</v>
      </c>
      <c r="B2" s="26"/>
      <c r="C2" s="38" t="s">
        <v>75</v>
      </c>
      <c r="D2" s="38" t="s">
        <v>77</v>
      </c>
      <c r="E2" s="38" t="s">
        <v>74</v>
      </c>
      <c r="F2" s="42" t="s">
        <v>73</v>
      </c>
      <c r="G2" s="39"/>
      <c r="H2" s="24" t="s">
        <v>76</v>
      </c>
      <c r="I2" s="24" t="s">
        <v>78</v>
      </c>
      <c r="J2" s="24" t="s">
        <v>74</v>
      </c>
      <c r="K2" s="50" t="s">
        <v>73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3" customFormat="1" ht="15" customHeight="1" x14ac:dyDescent="0.2">
      <c r="A3" s="21"/>
      <c r="B3" s="19"/>
      <c r="C3" s="23">
        <v>1</v>
      </c>
      <c r="D3" s="23">
        <v>2</v>
      </c>
      <c r="E3" s="23">
        <v>3</v>
      </c>
      <c r="F3" s="23">
        <v>4</v>
      </c>
      <c r="G3" s="40"/>
      <c r="H3" s="23">
        <v>5</v>
      </c>
      <c r="I3" s="23">
        <v>6</v>
      </c>
      <c r="J3" s="23">
        <v>7</v>
      </c>
      <c r="K3" s="23">
        <v>8</v>
      </c>
    </row>
    <row r="4" spans="1:36" s="3" customFormat="1" ht="16.149999999999999" customHeight="1" x14ac:dyDescent="0.2">
      <c r="A4" s="4">
        <v>1</v>
      </c>
      <c r="B4" s="20" t="s">
        <v>66</v>
      </c>
      <c r="C4" s="27">
        <v>2482</v>
      </c>
      <c r="D4" s="27">
        <v>2482</v>
      </c>
      <c r="E4" s="27">
        <v>0</v>
      </c>
      <c r="F4" s="28">
        <v>0</v>
      </c>
      <c r="G4" s="6"/>
      <c r="H4" s="27">
        <v>2482</v>
      </c>
      <c r="I4" s="27">
        <v>2482</v>
      </c>
      <c r="J4" s="27">
        <v>0</v>
      </c>
      <c r="K4" s="28">
        <v>0</v>
      </c>
    </row>
    <row r="5" spans="1:36" s="3" customFormat="1" ht="16.149999999999999" customHeight="1" x14ac:dyDescent="0.2">
      <c r="A5" s="1">
        <v>2</v>
      </c>
      <c r="B5" s="29" t="s">
        <v>5</v>
      </c>
      <c r="C5" s="30">
        <v>2453</v>
      </c>
      <c r="D5" s="30">
        <v>2538</v>
      </c>
      <c r="E5" s="30">
        <v>85</v>
      </c>
      <c r="F5" s="31">
        <v>3.4651447207501018E-2</v>
      </c>
      <c r="G5" s="6"/>
      <c r="H5" s="30">
        <v>2820</v>
      </c>
      <c r="I5" s="30">
        <v>2923</v>
      </c>
      <c r="J5" s="30">
        <v>103</v>
      </c>
      <c r="K5" s="31">
        <v>3.6524822695035458E-2</v>
      </c>
    </row>
    <row r="6" spans="1:36" s="3" customFormat="1" ht="16.149999999999999" customHeight="1" x14ac:dyDescent="0.2">
      <c r="A6" s="1">
        <v>3</v>
      </c>
      <c r="B6" s="29" t="s">
        <v>6</v>
      </c>
      <c r="C6" s="30">
        <v>5697</v>
      </c>
      <c r="D6" s="30">
        <v>5638</v>
      </c>
      <c r="E6" s="30">
        <v>-59</v>
      </c>
      <c r="F6" s="31">
        <v>-1.0356327891872916E-2</v>
      </c>
      <c r="G6" s="6"/>
      <c r="H6" s="30">
        <v>6502</v>
      </c>
      <c r="I6" s="30">
        <v>6412</v>
      </c>
      <c r="J6" s="30">
        <v>-90</v>
      </c>
      <c r="K6" s="31">
        <v>-1.3841894801599508E-2</v>
      </c>
    </row>
    <row r="7" spans="1:36" s="3" customFormat="1" ht="16.149999999999999" customHeight="1" x14ac:dyDescent="0.2">
      <c r="A7" s="1">
        <v>4</v>
      </c>
      <c r="B7" s="29" t="s">
        <v>7</v>
      </c>
      <c r="C7" s="30">
        <v>3675</v>
      </c>
      <c r="D7" s="30">
        <v>3854</v>
      </c>
      <c r="E7" s="30">
        <v>179</v>
      </c>
      <c r="F7" s="31">
        <v>4.8707482993197278E-2</v>
      </c>
      <c r="G7" s="6"/>
      <c r="H7" s="30">
        <v>3675</v>
      </c>
      <c r="I7" s="30">
        <v>3854</v>
      </c>
      <c r="J7" s="30">
        <v>179</v>
      </c>
      <c r="K7" s="31">
        <v>4.8707482993197278E-2</v>
      </c>
    </row>
    <row r="8" spans="1:36" s="3" customFormat="1" ht="16.149999999999999" customHeight="1" x14ac:dyDescent="0.2">
      <c r="A8" s="2">
        <v>5</v>
      </c>
      <c r="B8" s="32" t="s">
        <v>8</v>
      </c>
      <c r="C8" s="33">
        <v>2044</v>
      </c>
      <c r="D8" s="33">
        <v>2120</v>
      </c>
      <c r="E8" s="33">
        <v>76</v>
      </c>
      <c r="F8" s="34">
        <v>3.7181996086105673E-2</v>
      </c>
      <c r="G8" s="6"/>
      <c r="H8" s="33">
        <v>2044</v>
      </c>
      <c r="I8" s="33">
        <v>2120</v>
      </c>
      <c r="J8" s="33">
        <v>76</v>
      </c>
      <c r="K8" s="34">
        <v>3.7181996086105673E-2</v>
      </c>
    </row>
    <row r="9" spans="1:36" s="3" customFormat="1" ht="16.149999999999999" customHeight="1" x14ac:dyDescent="0.2">
      <c r="A9" s="4">
        <v>6</v>
      </c>
      <c r="B9" s="20" t="s">
        <v>9</v>
      </c>
      <c r="C9" s="27">
        <v>3282</v>
      </c>
      <c r="D9" s="27">
        <v>3156</v>
      </c>
      <c r="E9" s="27">
        <v>-126</v>
      </c>
      <c r="F9" s="28">
        <v>-3.8391224862888484E-2</v>
      </c>
      <c r="G9" s="6"/>
      <c r="H9" s="27">
        <v>3936</v>
      </c>
      <c r="I9" s="27">
        <v>3801</v>
      </c>
      <c r="J9" s="27">
        <v>-135</v>
      </c>
      <c r="K9" s="28">
        <v>-3.4298780487804881E-2</v>
      </c>
    </row>
    <row r="10" spans="1:36" s="3" customFormat="1" ht="16.149999999999999" customHeight="1" x14ac:dyDescent="0.2">
      <c r="A10" s="1">
        <v>7</v>
      </c>
      <c r="B10" s="29" t="s">
        <v>10</v>
      </c>
      <c r="C10" s="30">
        <v>11048</v>
      </c>
      <c r="D10" s="30">
        <v>10559</v>
      </c>
      <c r="E10" s="30">
        <v>-489</v>
      </c>
      <c r="F10" s="31">
        <v>-4.4261404779145544E-2</v>
      </c>
      <c r="G10" s="6"/>
      <c r="H10" s="30">
        <v>11489</v>
      </c>
      <c r="I10" s="30">
        <v>10981</v>
      </c>
      <c r="J10" s="30">
        <v>-508</v>
      </c>
      <c r="K10" s="31">
        <v>-4.4216206806510575E-2</v>
      </c>
    </row>
    <row r="11" spans="1:36" s="3" customFormat="1" ht="16.149999999999999" customHeight="1" x14ac:dyDescent="0.2">
      <c r="A11" s="1">
        <v>8</v>
      </c>
      <c r="B11" s="29" t="s">
        <v>11</v>
      </c>
      <c r="C11" s="30">
        <v>4080</v>
      </c>
      <c r="D11" s="30">
        <v>4115</v>
      </c>
      <c r="E11" s="30">
        <v>35</v>
      </c>
      <c r="F11" s="31">
        <v>8.5784313725490204E-3</v>
      </c>
      <c r="G11" s="6"/>
      <c r="H11" s="30">
        <v>4661</v>
      </c>
      <c r="I11" s="30">
        <v>4706</v>
      </c>
      <c r="J11" s="30">
        <v>45</v>
      </c>
      <c r="K11" s="31">
        <v>9.6545805621111348E-3</v>
      </c>
    </row>
    <row r="12" spans="1:36" s="10" customFormat="1" ht="16.149999999999999" customHeight="1" x14ac:dyDescent="0.2">
      <c r="A12" s="1">
        <v>9</v>
      </c>
      <c r="B12" s="29" t="s">
        <v>3</v>
      </c>
      <c r="C12" s="30">
        <v>4335</v>
      </c>
      <c r="D12" s="30">
        <v>4284</v>
      </c>
      <c r="E12" s="30">
        <v>-51</v>
      </c>
      <c r="F12" s="31">
        <v>-1.1764705882352941E-2</v>
      </c>
      <c r="G12" s="6"/>
      <c r="H12" s="30">
        <v>5053</v>
      </c>
      <c r="I12" s="30">
        <v>4995</v>
      </c>
      <c r="J12" s="30">
        <v>-58</v>
      </c>
      <c r="K12" s="31">
        <v>-1.1478329705125669E-2</v>
      </c>
    </row>
    <row r="13" spans="1:36" s="3" customFormat="1" ht="16.149999999999999" customHeight="1" x14ac:dyDescent="0.2">
      <c r="A13" s="2">
        <v>10</v>
      </c>
      <c r="B13" s="32" t="s">
        <v>12</v>
      </c>
      <c r="C13" s="33">
        <v>5677</v>
      </c>
      <c r="D13" s="33">
        <v>6003</v>
      </c>
      <c r="E13" s="33">
        <v>326</v>
      </c>
      <c r="F13" s="34">
        <v>5.7424696142328695E-2</v>
      </c>
      <c r="G13" s="6"/>
      <c r="H13" s="33">
        <v>6386</v>
      </c>
      <c r="I13" s="33">
        <v>6716</v>
      </c>
      <c r="J13" s="33">
        <v>330</v>
      </c>
      <c r="K13" s="34">
        <v>5.1675540244284369E-2</v>
      </c>
    </row>
    <row r="14" spans="1:36" s="3" customFormat="1" ht="16.149999999999999" customHeight="1" x14ac:dyDescent="0.2">
      <c r="A14" s="4">
        <v>11</v>
      </c>
      <c r="B14" s="20" t="s">
        <v>13</v>
      </c>
      <c r="C14" s="27">
        <v>2499</v>
      </c>
      <c r="D14" s="27">
        <v>2754</v>
      </c>
      <c r="E14" s="27">
        <v>255</v>
      </c>
      <c r="F14" s="28">
        <v>0.102040816326531</v>
      </c>
      <c r="G14" s="6"/>
      <c r="H14" s="27">
        <v>3142</v>
      </c>
      <c r="I14" s="27">
        <v>3424</v>
      </c>
      <c r="J14" s="27">
        <v>282</v>
      </c>
      <c r="K14" s="28">
        <v>8.9751750477402928E-2</v>
      </c>
    </row>
    <row r="15" spans="1:36" s="3" customFormat="1" ht="16.149999999999999" customHeight="1" x14ac:dyDescent="0.2">
      <c r="A15" s="1">
        <v>12</v>
      </c>
      <c r="B15" s="29" t="s">
        <v>14</v>
      </c>
      <c r="C15" s="30">
        <v>6178</v>
      </c>
      <c r="D15" s="30">
        <v>6710</v>
      </c>
      <c r="E15" s="30">
        <v>532</v>
      </c>
      <c r="F15" s="31">
        <v>8.6112010359339589E-2</v>
      </c>
      <c r="G15" s="6"/>
      <c r="H15" s="30">
        <v>6178</v>
      </c>
      <c r="I15" s="30">
        <v>6710</v>
      </c>
      <c r="J15" s="30">
        <v>532</v>
      </c>
      <c r="K15" s="31">
        <v>8.6112010359339589E-2</v>
      </c>
    </row>
    <row r="16" spans="1:36" s="3" customFormat="1" ht="16.149999999999999" customHeight="1" x14ac:dyDescent="0.2">
      <c r="A16" s="1">
        <v>13</v>
      </c>
      <c r="B16" s="29" t="s">
        <v>15</v>
      </c>
      <c r="C16" s="30">
        <v>2739</v>
      </c>
      <c r="D16" s="30">
        <v>2764</v>
      </c>
      <c r="E16" s="30">
        <v>25</v>
      </c>
      <c r="F16" s="31">
        <v>9.1274187659729829E-3</v>
      </c>
      <c r="G16" s="6"/>
      <c r="H16" s="30">
        <v>2798</v>
      </c>
      <c r="I16" s="30">
        <v>2826</v>
      </c>
      <c r="J16" s="30">
        <v>28</v>
      </c>
      <c r="K16" s="31">
        <v>1.0007147962830594E-2</v>
      </c>
    </row>
    <row r="17" spans="1:11" s="3" customFormat="1" ht="16.149999999999999" customHeight="1" x14ac:dyDescent="0.2">
      <c r="A17" s="1">
        <v>14</v>
      </c>
      <c r="B17" s="29" t="s">
        <v>16</v>
      </c>
      <c r="C17" s="30">
        <v>3014</v>
      </c>
      <c r="D17" s="30">
        <v>3002</v>
      </c>
      <c r="E17" s="30">
        <v>-12</v>
      </c>
      <c r="F17" s="31">
        <v>-3.9814200398142008E-3</v>
      </c>
      <c r="G17" s="6"/>
      <c r="H17" s="30">
        <v>3361</v>
      </c>
      <c r="I17" s="30">
        <v>3635</v>
      </c>
      <c r="J17" s="30">
        <v>274</v>
      </c>
      <c r="K17" s="31">
        <v>8.1523356144004758E-2</v>
      </c>
    </row>
    <row r="18" spans="1:11" s="3" customFormat="1" ht="16.149999999999999" customHeight="1" x14ac:dyDescent="0.2">
      <c r="A18" s="2">
        <v>15</v>
      </c>
      <c r="B18" s="32" t="s">
        <v>17</v>
      </c>
      <c r="C18" s="33">
        <v>2923</v>
      </c>
      <c r="D18" s="33">
        <v>2960</v>
      </c>
      <c r="E18" s="33">
        <v>37</v>
      </c>
      <c r="F18" s="34">
        <v>1.2658227848101266E-2</v>
      </c>
      <c r="G18" s="6"/>
      <c r="H18" s="33">
        <v>2923</v>
      </c>
      <c r="I18" s="33">
        <v>2960</v>
      </c>
      <c r="J18" s="33">
        <v>37</v>
      </c>
      <c r="K18" s="34">
        <v>1.2658227848101266E-2</v>
      </c>
    </row>
    <row r="19" spans="1:11" s="3" customFormat="1" ht="16.149999999999999" customHeight="1" x14ac:dyDescent="0.2">
      <c r="A19" s="4">
        <v>16</v>
      </c>
      <c r="B19" s="20" t="s">
        <v>18</v>
      </c>
      <c r="C19" s="27">
        <v>10673</v>
      </c>
      <c r="D19" s="27">
        <v>10692</v>
      </c>
      <c r="E19" s="27">
        <v>19</v>
      </c>
      <c r="F19" s="28">
        <v>1.7801930104000749E-3</v>
      </c>
      <c r="G19" s="6"/>
      <c r="H19" s="27">
        <v>11803</v>
      </c>
      <c r="I19" s="27">
        <v>11789</v>
      </c>
      <c r="J19" s="27">
        <v>-14</v>
      </c>
      <c r="K19" s="28">
        <v>-1.1861391171735999E-3</v>
      </c>
    </row>
    <row r="20" spans="1:11" s="3" customFormat="1" ht="16.149999999999999" customHeight="1" x14ac:dyDescent="0.2">
      <c r="A20" s="1">
        <v>17</v>
      </c>
      <c r="B20" s="29" t="s">
        <v>4</v>
      </c>
      <c r="C20" s="30">
        <v>6614</v>
      </c>
      <c r="D20" s="30">
        <v>6763</v>
      </c>
      <c r="E20" s="30">
        <v>149</v>
      </c>
      <c r="F20" s="31">
        <v>2.252797097066828E-2</v>
      </c>
      <c r="G20" s="6"/>
      <c r="H20" s="30">
        <v>7558</v>
      </c>
      <c r="I20" s="30">
        <v>7791</v>
      </c>
      <c r="J20" s="30">
        <v>233</v>
      </c>
      <c r="K20" s="31">
        <v>3.0828261444826675E-2</v>
      </c>
    </row>
    <row r="21" spans="1:11" s="3" customFormat="1" ht="16.149999999999999" customHeight="1" x14ac:dyDescent="0.2">
      <c r="A21" s="1">
        <v>18</v>
      </c>
      <c r="B21" s="29" t="s">
        <v>19</v>
      </c>
      <c r="C21" s="30">
        <v>2363</v>
      </c>
      <c r="D21" s="30">
        <v>2670</v>
      </c>
      <c r="E21" s="30">
        <v>307</v>
      </c>
      <c r="F21" s="31">
        <v>0.12991959373677528</v>
      </c>
      <c r="G21" s="6"/>
      <c r="H21" s="30">
        <v>2363</v>
      </c>
      <c r="I21" s="30">
        <v>2670</v>
      </c>
      <c r="J21" s="30">
        <v>307</v>
      </c>
      <c r="K21" s="31">
        <v>0.12991959373677528</v>
      </c>
    </row>
    <row r="22" spans="1:11" s="10" customFormat="1" ht="16.149999999999999" customHeight="1" x14ac:dyDescent="0.2">
      <c r="A22" s="1">
        <v>19</v>
      </c>
      <c r="B22" s="29" t="s">
        <v>20</v>
      </c>
      <c r="C22" s="30">
        <v>2349</v>
      </c>
      <c r="D22" s="30">
        <v>3329</v>
      </c>
      <c r="E22" s="30">
        <v>980</v>
      </c>
      <c r="F22" s="31">
        <v>0.4171988080034057</v>
      </c>
      <c r="G22" s="6"/>
      <c r="H22" s="30">
        <v>2349</v>
      </c>
      <c r="I22" s="30">
        <v>3329</v>
      </c>
      <c r="J22" s="30">
        <v>980</v>
      </c>
      <c r="K22" s="31">
        <v>0.4171988080034057</v>
      </c>
    </row>
    <row r="23" spans="1:11" s="3" customFormat="1" ht="16.149999999999999" customHeight="1" x14ac:dyDescent="0.2">
      <c r="A23" s="2">
        <v>20</v>
      </c>
      <c r="B23" s="32" t="s">
        <v>21</v>
      </c>
      <c r="C23" s="33">
        <v>2423</v>
      </c>
      <c r="D23" s="33">
        <v>2497</v>
      </c>
      <c r="E23" s="33">
        <v>74</v>
      </c>
      <c r="F23" s="34">
        <v>3.054065208419315E-2</v>
      </c>
      <c r="G23" s="6"/>
      <c r="H23" s="33">
        <v>2532</v>
      </c>
      <c r="I23" s="33">
        <v>2577</v>
      </c>
      <c r="J23" s="33">
        <v>45</v>
      </c>
      <c r="K23" s="34">
        <v>1.7772511848341232E-2</v>
      </c>
    </row>
    <row r="24" spans="1:11" s="3" customFormat="1" ht="16.149999999999999" customHeight="1" x14ac:dyDescent="0.2">
      <c r="A24" s="4">
        <v>21</v>
      </c>
      <c r="B24" s="20" t="s">
        <v>22</v>
      </c>
      <c r="C24" s="27">
        <v>1664</v>
      </c>
      <c r="D24" s="27">
        <v>1787</v>
      </c>
      <c r="E24" s="27">
        <v>123</v>
      </c>
      <c r="F24" s="28">
        <v>7.3918269230769232E-2</v>
      </c>
      <c r="G24" s="6"/>
      <c r="H24" s="27">
        <v>2454</v>
      </c>
      <c r="I24" s="27">
        <v>2603</v>
      </c>
      <c r="J24" s="27">
        <v>149</v>
      </c>
      <c r="K24" s="28">
        <v>6.0717196414017932E-2</v>
      </c>
    </row>
    <row r="25" spans="1:11" s="3" customFormat="1" ht="16.149999999999999" customHeight="1" x14ac:dyDescent="0.2">
      <c r="A25" s="1">
        <v>22</v>
      </c>
      <c r="B25" s="29" t="s">
        <v>23</v>
      </c>
      <c r="C25" s="30">
        <v>1255</v>
      </c>
      <c r="D25" s="30">
        <v>1121</v>
      </c>
      <c r="E25" s="30">
        <v>-134</v>
      </c>
      <c r="F25" s="31">
        <v>-0.10677290836653386</v>
      </c>
      <c r="G25" s="6"/>
      <c r="H25" s="30">
        <v>1294</v>
      </c>
      <c r="I25" s="30">
        <v>1930</v>
      </c>
      <c r="J25" s="30">
        <v>636</v>
      </c>
      <c r="K25" s="31">
        <v>0.49149922720247297</v>
      </c>
    </row>
    <row r="26" spans="1:11" s="3" customFormat="1" ht="16.149999999999999" customHeight="1" x14ac:dyDescent="0.2">
      <c r="A26" s="1">
        <v>23</v>
      </c>
      <c r="B26" s="29" t="s">
        <v>24</v>
      </c>
      <c r="C26" s="30">
        <v>2327</v>
      </c>
      <c r="D26" s="30">
        <v>2353</v>
      </c>
      <c r="E26" s="30">
        <v>26</v>
      </c>
      <c r="F26" s="31">
        <v>1.11731843575419E-2</v>
      </c>
      <c r="G26" s="6"/>
      <c r="H26" s="30">
        <v>3323</v>
      </c>
      <c r="I26" s="30">
        <v>3356</v>
      </c>
      <c r="J26" s="30">
        <v>33</v>
      </c>
      <c r="K26" s="31">
        <v>9.9307854348480284E-3</v>
      </c>
    </row>
    <row r="27" spans="1:11" s="3" customFormat="1" ht="16.149999999999999" customHeight="1" x14ac:dyDescent="0.2">
      <c r="A27" s="1">
        <v>24</v>
      </c>
      <c r="B27" s="29" t="s">
        <v>25</v>
      </c>
      <c r="C27" s="30">
        <v>11090</v>
      </c>
      <c r="D27" s="30">
        <v>12957</v>
      </c>
      <c r="E27" s="30">
        <v>1867</v>
      </c>
      <c r="F27" s="31">
        <v>0.16834986474301172</v>
      </c>
      <c r="G27" s="6"/>
      <c r="H27" s="30">
        <v>11744</v>
      </c>
      <c r="I27" s="30">
        <v>13593</v>
      </c>
      <c r="J27" s="30">
        <v>1849</v>
      </c>
      <c r="K27" s="31">
        <v>0.15744209809264306</v>
      </c>
    </row>
    <row r="28" spans="1:11" s="3" customFormat="1" ht="16.149999999999999" customHeight="1" x14ac:dyDescent="0.2">
      <c r="A28" s="2">
        <v>25</v>
      </c>
      <c r="B28" s="32" t="s">
        <v>26</v>
      </c>
      <c r="C28" s="33">
        <v>5391</v>
      </c>
      <c r="D28" s="33">
        <v>5260</v>
      </c>
      <c r="E28" s="33">
        <v>-131</v>
      </c>
      <c r="F28" s="34">
        <v>-2.4299758857354851E-2</v>
      </c>
      <c r="G28" s="6"/>
      <c r="H28" s="33">
        <v>5391</v>
      </c>
      <c r="I28" s="33">
        <v>5260</v>
      </c>
      <c r="J28" s="33">
        <v>-131</v>
      </c>
      <c r="K28" s="34">
        <v>-2.4299758857354851E-2</v>
      </c>
    </row>
    <row r="29" spans="1:11" s="3" customFormat="1" ht="16.149999999999999" customHeight="1" x14ac:dyDescent="0.2">
      <c r="A29" s="4">
        <v>26</v>
      </c>
      <c r="B29" s="20" t="s">
        <v>27</v>
      </c>
      <c r="C29" s="27">
        <v>4582</v>
      </c>
      <c r="D29" s="27">
        <v>4621</v>
      </c>
      <c r="E29" s="27">
        <v>39</v>
      </c>
      <c r="F29" s="28">
        <v>8.511567001309471E-3</v>
      </c>
      <c r="G29" s="6"/>
      <c r="H29" s="27">
        <v>5172</v>
      </c>
      <c r="I29" s="27">
        <v>5210</v>
      </c>
      <c r="J29" s="27">
        <v>38</v>
      </c>
      <c r="K29" s="28">
        <v>7.3472544470224287E-3</v>
      </c>
    </row>
    <row r="30" spans="1:11" s="3" customFormat="1" ht="16.149999999999999" customHeight="1" x14ac:dyDescent="0.2">
      <c r="A30" s="1">
        <v>27</v>
      </c>
      <c r="B30" s="29" t="s">
        <v>28</v>
      </c>
      <c r="C30" s="30">
        <v>2668</v>
      </c>
      <c r="D30" s="30">
        <v>2719</v>
      </c>
      <c r="E30" s="30">
        <v>51</v>
      </c>
      <c r="F30" s="31">
        <v>1.911544227886057E-2</v>
      </c>
      <c r="G30" s="6"/>
      <c r="H30" s="30">
        <v>3249</v>
      </c>
      <c r="I30" s="30">
        <v>3317</v>
      </c>
      <c r="J30" s="30">
        <v>68</v>
      </c>
      <c r="K30" s="31">
        <v>2.0929516774392122E-2</v>
      </c>
    </row>
    <row r="31" spans="1:11" s="3" customFormat="1" ht="16.149999999999999" customHeight="1" x14ac:dyDescent="0.2">
      <c r="A31" s="1">
        <v>28</v>
      </c>
      <c r="B31" s="29" t="s">
        <v>29</v>
      </c>
      <c r="C31" s="30">
        <v>5356</v>
      </c>
      <c r="D31" s="30">
        <v>5280</v>
      </c>
      <c r="E31" s="30">
        <v>-76</v>
      </c>
      <c r="F31" s="31">
        <v>-1.4189693801344288E-2</v>
      </c>
      <c r="G31" s="6"/>
      <c r="H31" s="30">
        <v>5765</v>
      </c>
      <c r="I31" s="30">
        <v>5786</v>
      </c>
      <c r="J31" s="30">
        <v>21</v>
      </c>
      <c r="K31" s="31">
        <v>3.6426712922810059E-3</v>
      </c>
    </row>
    <row r="32" spans="1:11" s="10" customFormat="1" ht="16.149999999999999" customHeight="1" x14ac:dyDescent="0.2">
      <c r="A32" s="1">
        <v>29</v>
      </c>
      <c r="B32" s="29" t="s">
        <v>30</v>
      </c>
      <c r="C32" s="30">
        <v>4377</v>
      </c>
      <c r="D32" s="30">
        <v>4273</v>
      </c>
      <c r="E32" s="30">
        <v>-104</v>
      </c>
      <c r="F32" s="31">
        <v>-2.3760566598126569E-2</v>
      </c>
      <c r="G32" s="6"/>
      <c r="H32" s="30">
        <v>5170</v>
      </c>
      <c r="I32" s="30">
        <v>5038</v>
      </c>
      <c r="J32" s="30">
        <v>-132</v>
      </c>
      <c r="K32" s="31">
        <v>-2.553191489361702E-2</v>
      </c>
    </row>
    <row r="33" spans="1:11" s="3" customFormat="1" ht="16.149999999999999" customHeight="1" x14ac:dyDescent="0.2">
      <c r="A33" s="2">
        <v>30</v>
      </c>
      <c r="B33" s="32" t="s">
        <v>72</v>
      </c>
      <c r="C33" s="33">
        <v>2854</v>
      </c>
      <c r="D33" s="33">
        <v>2864</v>
      </c>
      <c r="E33" s="33">
        <v>10</v>
      </c>
      <c r="F33" s="34">
        <v>3.5038542396636299E-3</v>
      </c>
      <c r="G33" s="6"/>
      <c r="H33" s="33">
        <v>3789</v>
      </c>
      <c r="I33" s="33">
        <v>3847</v>
      </c>
      <c r="J33" s="33">
        <v>58</v>
      </c>
      <c r="K33" s="34">
        <v>1.5307468989179203E-2</v>
      </c>
    </row>
    <row r="34" spans="1:11" s="10" customFormat="1" ht="16.149999999999999" customHeight="1" x14ac:dyDescent="0.2">
      <c r="A34" s="4">
        <v>31</v>
      </c>
      <c r="B34" s="20" t="s">
        <v>31</v>
      </c>
      <c r="C34" s="27">
        <v>4867</v>
      </c>
      <c r="D34" s="27">
        <v>5412</v>
      </c>
      <c r="E34" s="27">
        <v>545</v>
      </c>
      <c r="F34" s="28">
        <v>0.11197863160057531</v>
      </c>
      <c r="G34" s="6"/>
      <c r="H34" s="27">
        <v>5575</v>
      </c>
      <c r="I34" s="27">
        <v>6130</v>
      </c>
      <c r="J34" s="27">
        <v>555</v>
      </c>
      <c r="K34" s="28">
        <v>9.9551569506726459E-2</v>
      </c>
    </row>
    <row r="35" spans="1:11" s="3" customFormat="1" ht="16.149999999999999" customHeight="1" x14ac:dyDescent="0.2">
      <c r="A35" s="1">
        <v>32</v>
      </c>
      <c r="B35" s="29" t="s">
        <v>32</v>
      </c>
      <c r="C35" s="30">
        <v>2490</v>
      </c>
      <c r="D35" s="30">
        <v>2555</v>
      </c>
      <c r="E35" s="30">
        <v>65</v>
      </c>
      <c r="F35" s="31">
        <v>2.6104417670682729E-2</v>
      </c>
      <c r="G35" s="6"/>
      <c r="H35" s="30">
        <v>2902</v>
      </c>
      <c r="I35" s="30">
        <v>2970</v>
      </c>
      <c r="J35" s="30">
        <v>68</v>
      </c>
      <c r="K35" s="31">
        <v>2.3432115782219161E-2</v>
      </c>
    </row>
    <row r="36" spans="1:11" s="3" customFormat="1" ht="16.149999999999999" customHeight="1" x14ac:dyDescent="0.2">
      <c r="A36" s="1">
        <v>33</v>
      </c>
      <c r="B36" s="29" t="s">
        <v>33</v>
      </c>
      <c r="C36" s="30">
        <v>1949</v>
      </c>
      <c r="D36" s="30">
        <v>2073</v>
      </c>
      <c r="E36" s="30">
        <v>124</v>
      </c>
      <c r="F36" s="31">
        <v>6.3622370446382762E-2</v>
      </c>
      <c r="G36" s="6"/>
      <c r="H36" s="30">
        <v>2720</v>
      </c>
      <c r="I36" s="30">
        <v>3702</v>
      </c>
      <c r="J36" s="30">
        <v>982</v>
      </c>
      <c r="K36" s="31">
        <v>0.36102941176470588</v>
      </c>
    </row>
    <row r="37" spans="1:11" s="3" customFormat="1" ht="16.149999999999999" customHeight="1" x14ac:dyDescent="0.2">
      <c r="A37" s="1">
        <v>34</v>
      </c>
      <c r="B37" s="29" t="s">
        <v>34</v>
      </c>
      <c r="C37" s="30">
        <v>2698</v>
      </c>
      <c r="D37" s="30">
        <v>2791</v>
      </c>
      <c r="E37" s="30">
        <v>93</v>
      </c>
      <c r="F37" s="31">
        <v>3.4469977761304671E-2</v>
      </c>
      <c r="G37" s="6"/>
      <c r="H37" s="30">
        <v>3144</v>
      </c>
      <c r="I37" s="30">
        <v>3159</v>
      </c>
      <c r="J37" s="30">
        <v>15</v>
      </c>
      <c r="K37" s="31">
        <v>4.7709923664122139E-3</v>
      </c>
    </row>
    <row r="38" spans="1:11" s="3" customFormat="1" ht="16.149999999999999" customHeight="1" x14ac:dyDescent="0.2">
      <c r="A38" s="2">
        <v>35</v>
      </c>
      <c r="B38" s="32" t="s">
        <v>35</v>
      </c>
      <c r="C38" s="33">
        <v>3088</v>
      </c>
      <c r="D38" s="33">
        <v>3171</v>
      </c>
      <c r="E38" s="33">
        <v>83</v>
      </c>
      <c r="F38" s="34">
        <v>2.687823834196891E-2</v>
      </c>
      <c r="G38" s="6"/>
      <c r="H38" s="33">
        <v>3374</v>
      </c>
      <c r="I38" s="33">
        <v>3464</v>
      </c>
      <c r="J38" s="33">
        <v>90</v>
      </c>
      <c r="K38" s="34">
        <v>2.6674570243034972E-2</v>
      </c>
    </row>
    <row r="39" spans="1:11" s="3" customFormat="1" ht="16.149999999999999" customHeight="1" x14ac:dyDescent="0.2">
      <c r="A39" s="4">
        <v>36</v>
      </c>
      <c r="B39" s="20" t="s">
        <v>68</v>
      </c>
      <c r="C39" s="27">
        <v>5437</v>
      </c>
      <c r="D39" s="27">
        <v>5342</v>
      </c>
      <c r="E39" s="27">
        <v>-95</v>
      </c>
      <c r="F39" s="28">
        <v>-1.7472871068604009E-2</v>
      </c>
      <c r="G39" s="6"/>
      <c r="H39" s="27">
        <v>6255</v>
      </c>
      <c r="I39" s="27">
        <v>6155</v>
      </c>
      <c r="J39" s="27">
        <v>-100</v>
      </c>
      <c r="K39" s="28">
        <v>-1.5987210231814548E-2</v>
      </c>
    </row>
    <row r="40" spans="1:11" s="10" customFormat="1" ht="16.149999999999999" customHeight="1" x14ac:dyDescent="0.2">
      <c r="A40" s="1">
        <v>37</v>
      </c>
      <c r="B40" s="29" t="s">
        <v>36</v>
      </c>
      <c r="C40" s="30">
        <v>2496</v>
      </c>
      <c r="D40" s="30">
        <v>2964</v>
      </c>
      <c r="E40" s="30">
        <v>468</v>
      </c>
      <c r="F40" s="31">
        <v>0.1875</v>
      </c>
      <c r="G40" s="6"/>
      <c r="H40" s="30">
        <v>3393</v>
      </c>
      <c r="I40" s="30">
        <v>3863</v>
      </c>
      <c r="J40" s="30">
        <v>470</v>
      </c>
      <c r="K40" s="31">
        <v>0.13852048334806955</v>
      </c>
    </row>
    <row r="41" spans="1:11" s="10" customFormat="1" ht="16.149999999999999" customHeight="1" x14ac:dyDescent="0.2">
      <c r="A41" s="1">
        <v>38</v>
      </c>
      <c r="B41" s="29" t="s">
        <v>37</v>
      </c>
      <c r="C41" s="30">
        <v>11241</v>
      </c>
      <c r="D41" s="30">
        <v>10997</v>
      </c>
      <c r="E41" s="30">
        <v>-244</v>
      </c>
      <c r="F41" s="31">
        <v>-2.1706253892002491E-2</v>
      </c>
      <c r="G41" s="6"/>
      <c r="H41" s="30">
        <v>11241</v>
      </c>
      <c r="I41" s="30">
        <v>10997</v>
      </c>
      <c r="J41" s="30">
        <v>-244</v>
      </c>
      <c r="K41" s="31">
        <v>-2.1706253892002491E-2</v>
      </c>
    </row>
    <row r="42" spans="1:11" s="10" customFormat="1" ht="16.149999999999999" customHeight="1" x14ac:dyDescent="0.2">
      <c r="A42" s="1">
        <v>39</v>
      </c>
      <c r="B42" s="29" t="s">
        <v>38</v>
      </c>
      <c r="C42" s="30">
        <v>5207</v>
      </c>
      <c r="D42" s="30">
        <v>5344</v>
      </c>
      <c r="E42" s="30">
        <v>137</v>
      </c>
      <c r="F42" s="31">
        <v>2.6310735548300365E-2</v>
      </c>
      <c r="G42" s="6"/>
      <c r="H42" s="30">
        <v>5267</v>
      </c>
      <c r="I42" s="30">
        <v>5397</v>
      </c>
      <c r="J42" s="30">
        <v>130</v>
      </c>
      <c r="K42" s="31">
        <v>2.468198215302829E-2</v>
      </c>
    </row>
    <row r="43" spans="1:11" s="3" customFormat="1" ht="16.149999999999999" customHeight="1" x14ac:dyDescent="0.2">
      <c r="A43" s="2">
        <v>40</v>
      </c>
      <c r="B43" s="32" t="s">
        <v>39</v>
      </c>
      <c r="C43" s="33">
        <v>3561</v>
      </c>
      <c r="D43" s="33">
        <v>3620</v>
      </c>
      <c r="E43" s="33">
        <v>59</v>
      </c>
      <c r="F43" s="34">
        <v>1.6568379668632408E-2</v>
      </c>
      <c r="G43" s="6"/>
      <c r="H43" s="33">
        <v>3953</v>
      </c>
      <c r="I43" s="33">
        <v>4018</v>
      </c>
      <c r="J43" s="33">
        <v>65</v>
      </c>
      <c r="K43" s="34">
        <v>1.6443207690361752E-2</v>
      </c>
    </row>
    <row r="44" spans="1:11" s="3" customFormat="1" ht="16.149999999999999" customHeight="1" x14ac:dyDescent="0.2">
      <c r="A44" s="4">
        <v>41</v>
      </c>
      <c r="B44" s="20" t="s">
        <v>40</v>
      </c>
      <c r="C44" s="27">
        <v>8722</v>
      </c>
      <c r="D44" s="27">
        <v>9679</v>
      </c>
      <c r="E44" s="27">
        <v>957</v>
      </c>
      <c r="F44" s="28">
        <v>0.10972254070167393</v>
      </c>
      <c r="G44" s="6"/>
      <c r="H44" s="27">
        <v>9056</v>
      </c>
      <c r="I44" s="27">
        <v>10035</v>
      </c>
      <c r="J44" s="27">
        <v>979</v>
      </c>
      <c r="K44" s="28">
        <v>0.10810512367491167</v>
      </c>
    </row>
    <row r="45" spans="1:11" s="10" customFormat="1" ht="16.149999999999999" customHeight="1" x14ac:dyDescent="0.2">
      <c r="A45" s="1">
        <v>42</v>
      </c>
      <c r="B45" s="29" t="s">
        <v>41</v>
      </c>
      <c r="C45" s="30">
        <v>3506</v>
      </c>
      <c r="D45" s="30">
        <v>3395</v>
      </c>
      <c r="E45" s="30">
        <v>-111</v>
      </c>
      <c r="F45" s="31">
        <v>-3.1660011409013124E-2</v>
      </c>
      <c r="G45" s="6"/>
      <c r="H45" s="30">
        <v>4070</v>
      </c>
      <c r="I45" s="30">
        <v>4312</v>
      </c>
      <c r="J45" s="30">
        <v>242</v>
      </c>
      <c r="K45" s="31">
        <v>5.9459459459459463E-2</v>
      </c>
    </row>
    <row r="46" spans="1:11" s="3" customFormat="1" ht="16.149999999999999" customHeight="1" x14ac:dyDescent="0.2">
      <c r="A46" s="1">
        <v>43</v>
      </c>
      <c r="B46" s="29" t="s">
        <v>42</v>
      </c>
      <c r="C46" s="30">
        <v>2736</v>
      </c>
      <c r="D46" s="30">
        <v>2724</v>
      </c>
      <c r="E46" s="30">
        <v>-12</v>
      </c>
      <c r="F46" s="31">
        <v>-4.3859649122807015E-3</v>
      </c>
      <c r="G46" s="6"/>
      <c r="H46" s="30">
        <v>3442</v>
      </c>
      <c r="I46" s="30">
        <v>3423</v>
      </c>
      <c r="J46" s="30">
        <v>-19</v>
      </c>
      <c r="K46" s="31">
        <v>-5.5200464846019755E-3</v>
      </c>
    </row>
    <row r="47" spans="1:11" s="3" customFormat="1" ht="16.149999999999999" customHeight="1" x14ac:dyDescent="0.2">
      <c r="A47" s="1">
        <v>44</v>
      </c>
      <c r="B47" s="29" t="s">
        <v>43</v>
      </c>
      <c r="C47" s="30">
        <v>3591</v>
      </c>
      <c r="D47" s="30">
        <v>3580</v>
      </c>
      <c r="E47" s="30">
        <v>-11</v>
      </c>
      <c r="F47" s="31">
        <v>-3.0632135895293788E-3</v>
      </c>
      <c r="G47" s="6"/>
      <c r="H47" s="30">
        <v>3836</v>
      </c>
      <c r="I47" s="30">
        <v>3807</v>
      </c>
      <c r="J47" s="30">
        <v>-29</v>
      </c>
      <c r="K47" s="31">
        <v>-7.5599582898852975E-3</v>
      </c>
    </row>
    <row r="48" spans="1:11" s="3" customFormat="1" ht="16.149999999999999" customHeight="1" x14ac:dyDescent="0.2">
      <c r="A48" s="2">
        <v>45</v>
      </c>
      <c r="B48" s="32" t="s">
        <v>44</v>
      </c>
      <c r="C48" s="33">
        <v>10932</v>
      </c>
      <c r="D48" s="33">
        <v>11138</v>
      </c>
      <c r="E48" s="33">
        <v>206</v>
      </c>
      <c r="F48" s="34">
        <v>1.884376143432126E-2</v>
      </c>
      <c r="G48" s="6"/>
      <c r="H48" s="33">
        <v>12346</v>
      </c>
      <c r="I48" s="33">
        <v>12502</v>
      </c>
      <c r="J48" s="33">
        <v>156</v>
      </c>
      <c r="K48" s="34">
        <v>1.2635671472541713E-2</v>
      </c>
    </row>
    <row r="49" spans="1:11" s="10" customFormat="1" ht="16.149999999999999" customHeight="1" x14ac:dyDescent="0.2">
      <c r="A49" s="4">
        <v>46</v>
      </c>
      <c r="B49" s="20" t="s">
        <v>45</v>
      </c>
      <c r="C49" s="27">
        <v>1003</v>
      </c>
      <c r="D49" s="27">
        <v>1836</v>
      </c>
      <c r="E49" s="27">
        <v>833</v>
      </c>
      <c r="F49" s="28">
        <v>0.83050847457627119</v>
      </c>
      <c r="G49" s="6"/>
      <c r="H49" s="27">
        <v>2922</v>
      </c>
      <c r="I49" s="27">
        <v>3119</v>
      </c>
      <c r="J49" s="27">
        <v>197</v>
      </c>
      <c r="K49" s="28">
        <v>6.741957563312799E-2</v>
      </c>
    </row>
    <row r="50" spans="1:11" s="10" customFormat="1" ht="16.149999999999999" customHeight="1" x14ac:dyDescent="0.2">
      <c r="A50" s="1">
        <v>47</v>
      </c>
      <c r="B50" s="29" t="s">
        <v>46</v>
      </c>
      <c r="C50" s="30">
        <v>8587</v>
      </c>
      <c r="D50" s="30">
        <v>10043</v>
      </c>
      <c r="E50" s="30">
        <v>1456</v>
      </c>
      <c r="F50" s="31">
        <v>0.16955863514615116</v>
      </c>
      <c r="G50" s="6"/>
      <c r="H50" s="30">
        <v>9737</v>
      </c>
      <c r="I50" s="30">
        <v>11448</v>
      </c>
      <c r="J50" s="30">
        <v>1711</v>
      </c>
      <c r="K50" s="31">
        <v>0.17572147478689534</v>
      </c>
    </row>
    <row r="51" spans="1:11" s="10" customFormat="1" ht="16.149999999999999" customHeight="1" x14ac:dyDescent="0.2">
      <c r="A51" s="1">
        <v>48</v>
      </c>
      <c r="B51" s="29" t="s">
        <v>47</v>
      </c>
      <c r="C51" s="30">
        <v>5562</v>
      </c>
      <c r="D51" s="30">
        <v>5388</v>
      </c>
      <c r="E51" s="30">
        <v>-174</v>
      </c>
      <c r="F51" s="31">
        <v>-3.1283710895361382E-2</v>
      </c>
      <c r="G51" s="6"/>
      <c r="H51" s="30">
        <v>6792</v>
      </c>
      <c r="I51" s="30">
        <v>6647</v>
      </c>
      <c r="J51" s="30">
        <v>-145</v>
      </c>
      <c r="K51" s="31">
        <v>-2.1348645465253238E-2</v>
      </c>
    </row>
    <row r="52" spans="1:11" s="10" customFormat="1" ht="16.149999999999999" customHeight="1" x14ac:dyDescent="0.2">
      <c r="A52" s="1">
        <v>49</v>
      </c>
      <c r="B52" s="29" t="s">
        <v>48</v>
      </c>
      <c r="C52" s="30">
        <v>2553</v>
      </c>
      <c r="D52" s="30">
        <v>2618</v>
      </c>
      <c r="E52" s="30">
        <v>65</v>
      </c>
      <c r="F52" s="31">
        <v>2.5460242851547198E-2</v>
      </c>
      <c r="G52" s="6"/>
      <c r="H52" s="30">
        <v>2553</v>
      </c>
      <c r="I52" s="30">
        <v>2618</v>
      </c>
      <c r="J52" s="30">
        <v>65</v>
      </c>
      <c r="K52" s="31">
        <v>2.5460242851547198E-2</v>
      </c>
    </row>
    <row r="53" spans="1:11" s="10" customFormat="1" ht="16.149999999999999" customHeight="1" x14ac:dyDescent="0.2">
      <c r="A53" s="2">
        <v>50</v>
      </c>
      <c r="B53" s="32" t="s">
        <v>49</v>
      </c>
      <c r="C53" s="33">
        <v>2344</v>
      </c>
      <c r="D53" s="33">
        <v>2423</v>
      </c>
      <c r="E53" s="33">
        <v>79</v>
      </c>
      <c r="F53" s="34">
        <v>3.3703071672354951E-2</v>
      </c>
      <c r="G53" s="6"/>
      <c r="H53" s="33">
        <v>3314</v>
      </c>
      <c r="I53" s="33">
        <v>3434</v>
      </c>
      <c r="J53" s="33">
        <v>120</v>
      </c>
      <c r="K53" s="34">
        <v>3.6210018105009054E-2</v>
      </c>
    </row>
    <row r="54" spans="1:11" s="10" customFormat="1" ht="16.149999999999999" customHeight="1" x14ac:dyDescent="0.2">
      <c r="A54" s="4">
        <v>51</v>
      </c>
      <c r="B54" s="20" t="s">
        <v>50</v>
      </c>
      <c r="C54" s="27">
        <v>4062</v>
      </c>
      <c r="D54" s="27">
        <v>4190</v>
      </c>
      <c r="E54" s="27">
        <v>128</v>
      </c>
      <c r="F54" s="28">
        <v>3.151157065484983E-2</v>
      </c>
      <c r="G54" s="6"/>
      <c r="H54" s="27">
        <v>4409</v>
      </c>
      <c r="I54" s="27">
        <v>4537</v>
      </c>
      <c r="J54" s="27">
        <v>128</v>
      </c>
      <c r="K54" s="28">
        <v>2.9031526423225221E-2</v>
      </c>
    </row>
    <row r="55" spans="1:11" s="3" customFormat="1" ht="16.149999999999999" customHeight="1" x14ac:dyDescent="0.2">
      <c r="A55" s="1">
        <v>52</v>
      </c>
      <c r="B55" s="29" t="s">
        <v>51</v>
      </c>
      <c r="C55" s="30">
        <v>4903</v>
      </c>
      <c r="D55" s="30">
        <v>5004</v>
      </c>
      <c r="E55" s="30">
        <v>101</v>
      </c>
      <c r="F55" s="31">
        <v>2.0599632877829899E-2</v>
      </c>
      <c r="G55" s="6"/>
      <c r="H55" s="30">
        <v>5794</v>
      </c>
      <c r="I55" s="30">
        <v>5891</v>
      </c>
      <c r="J55" s="30">
        <v>97</v>
      </c>
      <c r="K55" s="31">
        <v>1.674145667932344E-2</v>
      </c>
    </row>
    <row r="56" spans="1:11" s="3" customFormat="1" ht="16.149999999999999" customHeight="1" x14ac:dyDescent="0.2">
      <c r="A56" s="1">
        <v>53</v>
      </c>
      <c r="B56" s="29" t="s">
        <v>52</v>
      </c>
      <c r="C56" s="30">
        <v>2406</v>
      </c>
      <c r="D56" s="30">
        <v>2444</v>
      </c>
      <c r="E56" s="30">
        <v>38</v>
      </c>
      <c r="F56" s="31">
        <v>1.5793848711554447E-2</v>
      </c>
      <c r="G56" s="6"/>
      <c r="H56" s="30">
        <v>2623</v>
      </c>
      <c r="I56" s="30">
        <v>2658</v>
      </c>
      <c r="J56" s="30">
        <v>35</v>
      </c>
      <c r="K56" s="31">
        <v>1.3343499809378575E-2</v>
      </c>
    </row>
    <row r="57" spans="1:11" s="3" customFormat="1" ht="16.149999999999999" customHeight="1" x14ac:dyDescent="0.2">
      <c r="A57" s="1">
        <v>54</v>
      </c>
      <c r="B57" s="29" t="s">
        <v>53</v>
      </c>
      <c r="C57" s="30">
        <v>1222</v>
      </c>
      <c r="D57" s="30">
        <v>5160</v>
      </c>
      <c r="E57" s="30">
        <v>3938</v>
      </c>
      <c r="F57" s="31">
        <v>3.2225859247135844</v>
      </c>
      <c r="G57" s="6"/>
      <c r="H57" s="30">
        <v>1222</v>
      </c>
      <c r="I57" s="30">
        <v>5160</v>
      </c>
      <c r="J57" s="30">
        <v>3938</v>
      </c>
      <c r="K57" s="31">
        <v>3.2225859247135844</v>
      </c>
    </row>
    <row r="58" spans="1:11" s="3" customFormat="1" ht="16.149999999999999" customHeight="1" x14ac:dyDescent="0.2">
      <c r="A58" s="2">
        <v>55</v>
      </c>
      <c r="B58" s="32" t="s">
        <v>54</v>
      </c>
      <c r="C58" s="33">
        <v>3536</v>
      </c>
      <c r="D58" s="33">
        <v>3637</v>
      </c>
      <c r="E58" s="33">
        <v>101</v>
      </c>
      <c r="F58" s="34">
        <v>2.8563348416289592E-2</v>
      </c>
      <c r="G58" s="6"/>
      <c r="H58" s="33">
        <v>3536</v>
      </c>
      <c r="I58" s="33">
        <v>3637</v>
      </c>
      <c r="J58" s="33">
        <v>101</v>
      </c>
      <c r="K58" s="34">
        <v>2.8563348416289592E-2</v>
      </c>
    </row>
    <row r="59" spans="1:11" s="10" customFormat="1" ht="16.149999999999999" customHeight="1" x14ac:dyDescent="0.2">
      <c r="A59" s="4">
        <v>56</v>
      </c>
      <c r="B59" s="20" t="s">
        <v>55</v>
      </c>
      <c r="C59" s="27">
        <v>3431</v>
      </c>
      <c r="D59" s="27">
        <v>3514</v>
      </c>
      <c r="E59" s="27">
        <v>83</v>
      </c>
      <c r="F59" s="28">
        <v>2.4191197901486446E-2</v>
      </c>
      <c r="G59" s="6"/>
      <c r="H59" s="27">
        <v>3930</v>
      </c>
      <c r="I59" s="27">
        <v>4015</v>
      </c>
      <c r="J59" s="27">
        <v>85</v>
      </c>
      <c r="K59" s="28">
        <v>2.1628498727735368E-2</v>
      </c>
    </row>
    <row r="60" spans="1:11" s="10" customFormat="1" ht="16.149999999999999" customHeight="1" x14ac:dyDescent="0.2">
      <c r="A60" s="1">
        <v>57</v>
      </c>
      <c r="B60" s="29" t="s">
        <v>56</v>
      </c>
      <c r="C60" s="30">
        <v>2717</v>
      </c>
      <c r="D60" s="30">
        <v>2773</v>
      </c>
      <c r="E60" s="30">
        <v>56</v>
      </c>
      <c r="F60" s="31">
        <v>2.0610967979389033E-2</v>
      </c>
      <c r="G60" s="6"/>
      <c r="H60" s="30">
        <v>2717</v>
      </c>
      <c r="I60" s="30">
        <v>2773</v>
      </c>
      <c r="J60" s="30">
        <v>56</v>
      </c>
      <c r="K60" s="31">
        <v>2.0610967979389033E-2</v>
      </c>
    </row>
    <row r="61" spans="1:11" s="10" customFormat="1" ht="16.149999999999999" customHeight="1" x14ac:dyDescent="0.2">
      <c r="A61" s="1">
        <v>58</v>
      </c>
      <c r="B61" s="29" t="s">
        <v>57</v>
      </c>
      <c r="C61" s="30">
        <v>1834</v>
      </c>
      <c r="D61" s="30">
        <v>1796</v>
      </c>
      <c r="E61" s="30">
        <v>-38</v>
      </c>
      <c r="F61" s="31">
        <v>-2.0719738276990186E-2</v>
      </c>
      <c r="G61" s="6"/>
      <c r="H61" s="30">
        <v>2261</v>
      </c>
      <c r="I61" s="30">
        <v>2240</v>
      </c>
      <c r="J61" s="30">
        <v>-21</v>
      </c>
      <c r="K61" s="31">
        <v>-9.2879256965944269E-3</v>
      </c>
    </row>
    <row r="62" spans="1:11" s="10" customFormat="1" ht="16.149999999999999" customHeight="1" x14ac:dyDescent="0.2">
      <c r="A62" s="1">
        <v>59</v>
      </c>
      <c r="B62" s="29" t="s">
        <v>58</v>
      </c>
      <c r="C62" s="30">
        <v>1251</v>
      </c>
      <c r="D62" s="30">
        <v>1290</v>
      </c>
      <c r="E62" s="30">
        <v>39</v>
      </c>
      <c r="F62" s="31">
        <v>3.117505995203837E-2</v>
      </c>
      <c r="G62" s="6"/>
      <c r="H62" s="30">
        <v>1492</v>
      </c>
      <c r="I62" s="30">
        <v>1542</v>
      </c>
      <c r="J62" s="30">
        <v>50</v>
      </c>
      <c r="K62" s="31">
        <v>3.351206434316354E-2</v>
      </c>
    </row>
    <row r="63" spans="1:11" s="10" customFormat="1" ht="16.149999999999999" customHeight="1" x14ac:dyDescent="0.2">
      <c r="A63" s="2">
        <v>60</v>
      </c>
      <c r="B63" s="32" t="s">
        <v>59</v>
      </c>
      <c r="C63" s="33">
        <v>2371</v>
      </c>
      <c r="D63" s="33">
        <v>2809</v>
      </c>
      <c r="E63" s="33">
        <v>438</v>
      </c>
      <c r="F63" s="34">
        <v>0.18473218051455081</v>
      </c>
      <c r="G63" s="6"/>
      <c r="H63" s="33">
        <v>3524</v>
      </c>
      <c r="I63" s="33">
        <v>3980</v>
      </c>
      <c r="J63" s="33">
        <v>456</v>
      </c>
      <c r="K63" s="34">
        <v>0.12939841089670828</v>
      </c>
    </row>
    <row r="64" spans="1:11" s="10" customFormat="1" ht="16.149999999999999" customHeight="1" x14ac:dyDescent="0.2">
      <c r="A64" s="4">
        <v>61</v>
      </c>
      <c r="B64" s="20" t="s">
        <v>60</v>
      </c>
      <c r="C64" s="27">
        <v>7506</v>
      </c>
      <c r="D64" s="27">
        <v>7664</v>
      </c>
      <c r="E64" s="27">
        <v>158</v>
      </c>
      <c r="F64" s="28">
        <v>2.104982680522249E-2</v>
      </c>
      <c r="G64" s="6"/>
      <c r="H64" s="27">
        <v>7506</v>
      </c>
      <c r="I64" s="27">
        <v>7664</v>
      </c>
      <c r="J64" s="27">
        <v>158</v>
      </c>
      <c r="K64" s="28">
        <v>2.104982680522249E-2</v>
      </c>
    </row>
    <row r="65" spans="1:11" s="10" customFormat="1" ht="16.149999999999999" customHeight="1" x14ac:dyDescent="0.2">
      <c r="A65" s="1">
        <v>62</v>
      </c>
      <c r="B65" s="29" t="s">
        <v>61</v>
      </c>
      <c r="C65" s="30">
        <v>1505</v>
      </c>
      <c r="D65" s="30">
        <v>2064</v>
      </c>
      <c r="E65" s="30">
        <v>559</v>
      </c>
      <c r="F65" s="31">
        <v>0.37142857142857144</v>
      </c>
      <c r="G65" s="6"/>
      <c r="H65" s="30">
        <v>1505</v>
      </c>
      <c r="I65" s="30">
        <v>2064</v>
      </c>
      <c r="J65" s="30">
        <v>559</v>
      </c>
      <c r="K65" s="31">
        <v>0.37142857142857144</v>
      </c>
    </row>
    <row r="66" spans="1:11" s="10" customFormat="1" ht="16.149999999999999" customHeight="1" x14ac:dyDescent="0.2">
      <c r="A66" s="1">
        <v>63</v>
      </c>
      <c r="B66" s="29" t="s">
        <v>62</v>
      </c>
      <c r="C66" s="30">
        <v>7674</v>
      </c>
      <c r="D66" s="30">
        <v>7910</v>
      </c>
      <c r="E66" s="30">
        <v>236</v>
      </c>
      <c r="F66" s="31">
        <v>3.0753192598384153E-2</v>
      </c>
      <c r="G66" s="6"/>
      <c r="H66" s="30">
        <v>7940</v>
      </c>
      <c r="I66" s="30">
        <v>8169</v>
      </c>
      <c r="J66" s="30">
        <v>229</v>
      </c>
      <c r="K66" s="31">
        <v>2.8841309823677583E-2</v>
      </c>
    </row>
    <row r="67" spans="1:11" s="10" customFormat="1" ht="16.149999999999999" customHeight="1" x14ac:dyDescent="0.2">
      <c r="A67" s="1">
        <v>64</v>
      </c>
      <c r="B67" s="29" t="s">
        <v>63</v>
      </c>
      <c r="C67" s="30">
        <v>2369</v>
      </c>
      <c r="D67" s="30">
        <v>2505</v>
      </c>
      <c r="E67" s="30">
        <v>136</v>
      </c>
      <c r="F67" s="31">
        <v>5.7408189109328829E-2</v>
      </c>
      <c r="G67" s="6"/>
      <c r="H67" s="30">
        <v>2867</v>
      </c>
      <c r="I67" s="30">
        <v>3042</v>
      </c>
      <c r="J67" s="30">
        <v>175</v>
      </c>
      <c r="K67" s="31">
        <v>6.1039414021625389E-2</v>
      </c>
    </row>
    <row r="68" spans="1:11" s="10" customFormat="1" ht="16.149999999999999" customHeight="1" x14ac:dyDescent="0.2">
      <c r="A68" s="2">
        <v>65</v>
      </c>
      <c r="B68" s="32" t="s">
        <v>69</v>
      </c>
      <c r="C68" s="33">
        <v>4786</v>
      </c>
      <c r="D68" s="33">
        <v>4867</v>
      </c>
      <c r="E68" s="33">
        <v>81</v>
      </c>
      <c r="F68" s="34">
        <v>1.6924362724613454E-2</v>
      </c>
      <c r="G68" s="6"/>
      <c r="H68" s="33">
        <v>5395</v>
      </c>
      <c r="I68" s="33">
        <v>5487</v>
      </c>
      <c r="J68" s="33">
        <v>92</v>
      </c>
      <c r="K68" s="34">
        <v>1.7052826691380907E-2</v>
      </c>
    </row>
    <row r="69" spans="1:11" s="10" customFormat="1" ht="16.149999999999999" customHeight="1" x14ac:dyDescent="0.2">
      <c r="A69" s="22">
        <v>66</v>
      </c>
      <c r="B69" s="20" t="s">
        <v>70</v>
      </c>
      <c r="C69" s="27">
        <v>4014</v>
      </c>
      <c r="D69" s="27">
        <v>3922</v>
      </c>
      <c r="E69" s="27">
        <v>-92</v>
      </c>
      <c r="F69" s="28">
        <v>-2.29197807673144E-2</v>
      </c>
      <c r="G69" s="6"/>
      <c r="H69" s="27">
        <v>4014</v>
      </c>
      <c r="I69" s="27">
        <v>3922</v>
      </c>
      <c r="J69" s="27">
        <v>-92</v>
      </c>
      <c r="K69" s="28">
        <v>-2.29197807673144E-2</v>
      </c>
    </row>
    <row r="70" spans="1:11" s="10" customFormat="1" ht="16.149999999999999" customHeight="1" x14ac:dyDescent="0.2">
      <c r="A70" s="1">
        <v>67</v>
      </c>
      <c r="B70" s="29" t="s">
        <v>64</v>
      </c>
      <c r="C70" s="30">
        <v>3880</v>
      </c>
      <c r="D70" s="30">
        <v>4040</v>
      </c>
      <c r="E70" s="30">
        <v>160</v>
      </c>
      <c r="F70" s="31">
        <v>4.1237113402061855E-2</v>
      </c>
      <c r="G70" s="6"/>
      <c r="H70" s="30">
        <v>5528</v>
      </c>
      <c r="I70" s="30">
        <v>5568</v>
      </c>
      <c r="J70" s="30">
        <v>40</v>
      </c>
      <c r="K70" s="31">
        <v>7.2358900144717797E-3</v>
      </c>
    </row>
    <row r="71" spans="1:11" s="10" customFormat="1" ht="16.149999999999999" customHeight="1" x14ac:dyDescent="0.2">
      <c r="A71" s="1">
        <v>68</v>
      </c>
      <c r="B71" s="29" t="s">
        <v>71</v>
      </c>
      <c r="C71" s="30">
        <v>2672</v>
      </c>
      <c r="D71" s="30">
        <v>2937</v>
      </c>
      <c r="E71" s="30">
        <v>265</v>
      </c>
      <c r="F71" s="31">
        <v>9.9176646706586824E-2</v>
      </c>
      <c r="G71" s="6"/>
      <c r="H71" s="30">
        <v>2672</v>
      </c>
      <c r="I71" s="30">
        <v>2937</v>
      </c>
      <c r="J71" s="30">
        <v>265</v>
      </c>
      <c r="K71" s="31">
        <v>9.9176646706586824E-2</v>
      </c>
    </row>
    <row r="72" spans="1:11" s="10" customFormat="1" ht="16.149999999999999" customHeight="1" x14ac:dyDescent="0.2">
      <c r="A72" s="2">
        <v>69</v>
      </c>
      <c r="B72" s="35" t="s">
        <v>65</v>
      </c>
      <c r="C72" s="36">
        <v>2750</v>
      </c>
      <c r="D72" s="36">
        <v>2887</v>
      </c>
      <c r="E72" s="36">
        <v>137</v>
      </c>
      <c r="F72" s="37">
        <v>4.9818181818181817E-2</v>
      </c>
      <c r="G72" s="6"/>
      <c r="H72" s="36">
        <v>3676</v>
      </c>
      <c r="I72" s="36">
        <v>4011</v>
      </c>
      <c r="J72" s="36">
        <v>335</v>
      </c>
      <c r="K72" s="37">
        <v>9.1131664853101202E-2</v>
      </c>
    </row>
    <row r="73" spans="1:11" s="11" customFormat="1" ht="16.149999999999999" customHeight="1" x14ac:dyDescent="0.2">
      <c r="A73" s="14"/>
      <c r="B73" s="14" t="s">
        <v>67</v>
      </c>
      <c r="C73" s="15">
        <v>4425</v>
      </c>
      <c r="D73" s="15">
        <v>4523</v>
      </c>
      <c r="E73" s="15">
        <v>-98</v>
      </c>
      <c r="F73" s="18">
        <v>-2.1667035153659076E-2</v>
      </c>
      <c r="G73" s="6"/>
      <c r="H73" s="15">
        <v>5029</v>
      </c>
      <c r="I73" s="15">
        <v>5144</v>
      </c>
      <c r="J73" s="15">
        <v>-115</v>
      </c>
      <c r="K73" s="18">
        <v>-2.2356143079315709E-2</v>
      </c>
    </row>
    <row r="74" spans="1:11" s="10" customFormat="1" x14ac:dyDescent="0.2">
      <c r="B74" s="5"/>
      <c r="C74" s="16"/>
      <c r="D74" s="16"/>
      <c r="E74" s="16"/>
      <c r="F74" s="16"/>
      <c r="G74" s="6"/>
      <c r="H74" s="16"/>
      <c r="I74" s="16"/>
      <c r="J74" s="16"/>
      <c r="K74" s="17"/>
    </row>
    <row r="75" spans="1:11" s="3" customFormat="1" x14ac:dyDescent="0.2">
      <c r="G75" s="7"/>
      <c r="K75" s="8"/>
    </row>
    <row r="76" spans="1:11" s="3" customFormat="1" x14ac:dyDescent="0.2">
      <c r="G76" s="7"/>
      <c r="K76" s="8"/>
    </row>
    <row r="77" spans="1:11" s="3" customFormat="1" x14ac:dyDescent="0.2">
      <c r="G77" s="7"/>
      <c r="K77" s="8"/>
    </row>
    <row r="78" spans="1:11" s="3" customFormat="1" x14ac:dyDescent="0.2">
      <c r="G78" s="7"/>
      <c r="K78" s="8"/>
    </row>
    <row r="79" spans="1:11" s="3" customFormat="1" x14ac:dyDescent="0.2">
      <c r="G79" s="7"/>
      <c r="K79" s="8"/>
    </row>
    <row r="80" spans="1:11" s="3" customFormat="1" x14ac:dyDescent="0.2">
      <c r="G80" s="7"/>
      <c r="K80" s="8"/>
    </row>
    <row r="81" spans="7:11" s="3" customFormat="1" x14ac:dyDescent="0.2">
      <c r="G81" s="7"/>
      <c r="K81" s="8"/>
    </row>
    <row r="82" spans="7:11" s="3" customFormat="1" x14ac:dyDescent="0.2">
      <c r="G82" s="7"/>
      <c r="K82" s="8"/>
    </row>
    <row r="83" spans="7:11" s="3" customFormat="1" x14ac:dyDescent="0.2">
      <c r="G83" s="7"/>
      <c r="K83" s="8"/>
    </row>
    <row r="84" spans="7:11" s="3" customFormat="1" x14ac:dyDescent="0.2">
      <c r="G84" s="7"/>
      <c r="K84" s="8"/>
    </row>
  </sheetData>
  <mergeCells count="3">
    <mergeCell ref="C1:F1"/>
    <mergeCell ref="H1:K1"/>
    <mergeCell ref="A2:B2"/>
  </mergeCells>
  <conditionalFormatting sqref="F4:F8 F14:F18 F24:F33 F44:F48 F59:F72">
    <cfRule type="cellIs" dxfId="34" priority="34" operator="lessThan">
      <formula>-0.1</formula>
    </cfRule>
    <cfRule type="cellIs" dxfId="33" priority="35" operator="greaterThan">
      <formula>0.1</formula>
    </cfRule>
  </conditionalFormatting>
  <conditionalFormatting sqref="K4:K8 K14:K18 K24:K33 K44:K48 K59:K72">
    <cfRule type="cellIs" dxfId="32" priority="32" operator="lessThan">
      <formula>-0.1</formula>
    </cfRule>
    <cfRule type="cellIs" dxfId="31" priority="33" operator="greaterThan">
      <formula>0.1</formula>
    </cfRule>
  </conditionalFormatting>
  <conditionalFormatting sqref="K4:K8 F4:F8 F14:F18 K14:K18 K24:K33 F24:F33 F44:F48 K44:K48 K59:K73 F59:F73">
    <cfRule type="cellIs" dxfId="30" priority="31" operator="lessThan">
      <formula>0</formula>
    </cfRule>
  </conditionalFormatting>
  <conditionalFormatting sqref="F9:F13">
    <cfRule type="cellIs" dxfId="29" priority="29" operator="lessThan">
      <formula>-0.1</formula>
    </cfRule>
    <cfRule type="cellIs" dxfId="28" priority="30" operator="greaterThan">
      <formula>0.1</formula>
    </cfRule>
  </conditionalFormatting>
  <conditionalFormatting sqref="K9:K13">
    <cfRule type="cellIs" dxfId="27" priority="27" operator="lessThan">
      <formula>-0.1</formula>
    </cfRule>
    <cfRule type="cellIs" dxfId="26" priority="28" operator="greaterThan">
      <formula>0.1</formula>
    </cfRule>
  </conditionalFormatting>
  <conditionalFormatting sqref="K9:K13 F9:F13">
    <cfRule type="cellIs" dxfId="25" priority="26" operator="lessThan">
      <formula>0</formula>
    </cfRule>
  </conditionalFormatting>
  <conditionalFormatting sqref="F19:F23">
    <cfRule type="cellIs" dxfId="24" priority="24" operator="lessThan">
      <formula>-0.1</formula>
    </cfRule>
    <cfRule type="cellIs" dxfId="23" priority="25" operator="greaterThan">
      <formula>0.1</formula>
    </cfRule>
  </conditionalFormatting>
  <conditionalFormatting sqref="K19:K23">
    <cfRule type="cellIs" dxfId="22" priority="22" operator="lessThan">
      <formula>-0.1</formula>
    </cfRule>
    <cfRule type="cellIs" dxfId="21" priority="23" operator="greaterThan">
      <formula>0.1</formula>
    </cfRule>
  </conditionalFormatting>
  <conditionalFormatting sqref="K19:K23 F19:F23">
    <cfRule type="cellIs" dxfId="20" priority="21" operator="lessThan">
      <formula>0</formula>
    </cfRule>
  </conditionalFormatting>
  <conditionalFormatting sqref="F34:F38">
    <cfRule type="cellIs" dxfId="19" priority="19" operator="lessThan">
      <formula>-0.1</formula>
    </cfRule>
    <cfRule type="cellIs" dxfId="18" priority="20" operator="greaterThan">
      <formula>0.1</formula>
    </cfRule>
  </conditionalFormatting>
  <conditionalFormatting sqref="K34:K38">
    <cfRule type="cellIs" dxfId="17" priority="17" operator="lessThan">
      <formula>-0.1</formula>
    </cfRule>
    <cfRule type="cellIs" dxfId="16" priority="18" operator="greaterThan">
      <formula>0.1</formula>
    </cfRule>
  </conditionalFormatting>
  <conditionalFormatting sqref="K34:K38 F34:F38">
    <cfRule type="cellIs" dxfId="15" priority="16" operator="lessThan">
      <formula>0</formula>
    </cfRule>
  </conditionalFormatting>
  <conditionalFormatting sqref="F39:F43">
    <cfRule type="cellIs" dxfId="14" priority="14" operator="lessThan">
      <formula>-0.1</formula>
    </cfRule>
    <cfRule type="cellIs" dxfId="13" priority="15" operator="greaterThan">
      <formula>0.1</formula>
    </cfRule>
  </conditionalFormatting>
  <conditionalFormatting sqref="K39:K43">
    <cfRule type="cellIs" dxfId="12" priority="12" operator="lessThan">
      <formula>-0.1</formula>
    </cfRule>
    <cfRule type="cellIs" dxfId="11" priority="13" operator="greaterThan">
      <formula>0.1</formula>
    </cfRule>
  </conditionalFormatting>
  <conditionalFormatting sqref="K39:K43 F39:F43">
    <cfRule type="cellIs" dxfId="10" priority="11" operator="lessThan">
      <formula>0</formula>
    </cfRule>
  </conditionalFormatting>
  <conditionalFormatting sqref="F49:F53">
    <cfRule type="cellIs" dxfId="9" priority="9" operator="lessThan">
      <formula>-0.1</formula>
    </cfRule>
    <cfRule type="cellIs" dxfId="8" priority="10" operator="greaterThan">
      <formula>0.1</formula>
    </cfRule>
  </conditionalFormatting>
  <conditionalFormatting sqref="K49:K53">
    <cfRule type="cellIs" dxfId="7" priority="7" operator="lessThan">
      <formula>-0.1</formula>
    </cfRule>
    <cfRule type="cellIs" dxfId="6" priority="8" operator="greaterThan">
      <formula>0.1</formula>
    </cfRule>
  </conditionalFormatting>
  <conditionalFormatting sqref="K49:K53 F49:F53">
    <cfRule type="cellIs" dxfId="5" priority="6" operator="lessThan">
      <formula>0</formula>
    </cfRule>
  </conditionalFormatting>
  <conditionalFormatting sqref="F54:F58">
    <cfRule type="cellIs" dxfId="4" priority="4" operator="lessThan">
      <formula>-0.1</formula>
    </cfRule>
    <cfRule type="cellIs" dxfId="3" priority="5" operator="greaterThan">
      <formula>0.1</formula>
    </cfRule>
  </conditionalFormatting>
  <conditionalFormatting sqref="K54:K58">
    <cfRule type="cellIs" dxfId="2" priority="2" operator="lessThan">
      <formula>-0.1</formula>
    </cfRule>
    <cfRule type="cellIs" dxfId="1" priority="3" operator="greaterThan">
      <formula>0.1</formula>
    </cfRule>
  </conditionalFormatting>
  <conditionalFormatting sqref="K54:K58 F54:F58">
    <cfRule type="cellIs" dxfId="0" priority="1" operator="lessThan">
      <formula>0</formula>
    </cfRule>
  </conditionalFormatting>
  <printOptions verticalCentered="1"/>
  <pageMargins left="0.25" right="0.25" top="0.35" bottom="0.35" header="0.25" footer="0.25"/>
  <pageSetup paperSize="5" scale="68" orientation="portrait" r:id="rId1"/>
  <headerFooter alignWithMargins="0">
    <oddHeader>&amp;C&amp;18Charter School Per Pupil Funding
Comparison Initial to Final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Initial &amp; Final Comparison</vt:lpstr>
      <vt:lpstr>Initial &amp; Final Comparison (2)</vt:lpstr>
      <vt:lpstr>'Initial &amp; Final Comparison'!Print_Area</vt:lpstr>
      <vt:lpstr>'Initial &amp; Final Comparison (2)'!Print_Area</vt:lpstr>
      <vt:lpstr>'Initial &amp; Final Comparison'!Print_Titles</vt:lpstr>
      <vt:lpstr>'Initial &amp; Final Comparison (2)'!Print_Titles</vt:lpstr>
    </vt:vector>
  </TitlesOfParts>
  <Company>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Valldejuli</dc:creator>
  <cp:lastModifiedBy>Reynaldo Valldejuli</cp:lastModifiedBy>
  <cp:lastPrinted>2018-03-26T18:32:45Z</cp:lastPrinted>
  <dcterms:created xsi:type="dcterms:W3CDTF">2002-01-31T14:19:47Z</dcterms:created>
  <dcterms:modified xsi:type="dcterms:W3CDTF">2018-03-26T18:44:00Z</dcterms:modified>
</cp:coreProperties>
</file>