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f\EFS\EDFIN_AC\Charters\2018-19\PER PUPIL CALCULATIONS\Final\"/>
    </mc:Choice>
  </mc:AlternateContent>
  <bookViews>
    <workbookView xWindow="-15" yWindow="885" windowWidth="15375" windowHeight="8220" tabRatio="740"/>
  </bookViews>
  <sheets>
    <sheet name="18-19 Final_Type1,1B,2,3,3B,4" sheetId="21" r:id="rId1"/>
    <sheet name="FY18-19 Final Type 5" sheetId="45" r:id="rId2"/>
    <sheet name="Detail Calculation exclude debt" sheetId="12" r:id="rId3"/>
    <sheet name="Detail Calculation for debt" sheetId="22" r:id="rId4"/>
    <sheet name="Detail" sheetId="19" r:id="rId5"/>
    <sheet name="10.1.18 SIS" sheetId="41" r:id="rId6"/>
  </sheets>
  <externalReferences>
    <externalReference r:id="rId7"/>
    <externalReference r:id="rId8"/>
    <externalReference r:id="rId9"/>
  </externalReferences>
  <definedNames>
    <definedName name="_1_2004_2005_AFR_4_Ad_Valorem_Taxes" localSheetId="1">#REF!</definedName>
    <definedName name="_1_2004_2005_AFR_4_Ad_Valorem_Taxes">#REF!</definedName>
    <definedName name="_2004_2005_AFR_4_Ad_Valorem_Taxes" localSheetId="1">#REF!</definedName>
    <definedName name="_2004_2005_AFR_4_Ad_Valorem_Taxes">#REF!</definedName>
    <definedName name="_xlnm._FilterDatabase" localSheetId="4" hidden="1">Detail!$A$3:$EH$3</definedName>
    <definedName name="Import_Elem_Secondary_ByLEA" localSheetId="1">#REF!</definedName>
    <definedName name="Import_Elem_Secondary_ByLEA">#REF!</definedName>
    <definedName name="Import_K_12_ByLEA" localSheetId="1">#REF!</definedName>
    <definedName name="Import_K_12_ByLEA">#REF!</definedName>
    <definedName name="Import_MFP_and_Other_Funded_ByLEA" localSheetId="1">#REF!</definedName>
    <definedName name="Import_MFP_and_Other_Funded_ByLEA">#REF!</definedName>
    <definedName name="Import_Total_Reported_ByLEA" localSheetId="1">#REF!</definedName>
    <definedName name="Import_Total_Reported_ByLEA">#REF!</definedName>
    <definedName name="_xlnm.Print_Area" localSheetId="5">'10.1.18 SIS'!$A$1:$AP$76</definedName>
    <definedName name="_xlnm.Print_Area" localSheetId="0">'18-19 Final_Type1,1B,2,3,3B,4'!$A$1:$N$80</definedName>
    <definedName name="_xlnm.Print_Area" localSheetId="4">Detail!$A$1:$EH$76</definedName>
    <definedName name="_xlnm.Print_Area" localSheetId="2">'Detail Calculation exclude debt'!$A$1:$Q$79</definedName>
    <definedName name="_xlnm.Print_Area" localSheetId="3">'Detail Calculation for debt'!$A$1:$O$78</definedName>
    <definedName name="_xlnm.Print_Area" localSheetId="1">'FY18-19 Final Type 5'!$A$1:$K$14</definedName>
    <definedName name="_xlnm.Print_Titles" localSheetId="5">'10.1.18 SIS'!$A:$B,'10.1.18 SIS'!$3:$3</definedName>
    <definedName name="_xlnm.Print_Titles" localSheetId="0">'18-19 Final_Type1,1B,2,3,3B,4'!$A:$B</definedName>
    <definedName name="_xlnm.Print_Titles" localSheetId="4">Detail!$A:$B</definedName>
    <definedName name="_xlnm.Print_Titles" localSheetId="2">'Detail Calculation exclude debt'!$A:$B,'Detail Calculation exclude debt'!$1:$2</definedName>
    <definedName name="_xlnm.Print_Titles" localSheetId="3">'Detail Calculation for debt'!$A:$B,'Detail Calculation for debt'!$1:$2</definedName>
  </definedNames>
  <calcPr calcId="162913" concurrentCalc="0"/>
</workbook>
</file>

<file path=xl/calcChain.xml><?xml version="1.0" encoding="utf-8"?>
<calcChain xmlns="http://schemas.openxmlformats.org/spreadsheetml/2006/main">
  <c r="D5" i="41" l="1"/>
  <c r="E5" i="41"/>
  <c r="F5" i="41"/>
  <c r="G5" i="41"/>
  <c r="H5" i="41"/>
  <c r="I5" i="41"/>
  <c r="J5" i="41"/>
  <c r="K5" i="41"/>
  <c r="L5" i="41"/>
  <c r="M5" i="41"/>
  <c r="N5" i="41"/>
  <c r="O5" i="41"/>
  <c r="P5" i="41"/>
  <c r="Q5" i="41"/>
  <c r="R5" i="41"/>
  <c r="S5" i="41"/>
  <c r="U5" i="41"/>
  <c r="V5" i="41"/>
  <c r="W5" i="41"/>
  <c r="X5" i="41"/>
  <c r="Y5" i="41"/>
  <c r="Z5" i="41"/>
  <c r="AA5" i="41"/>
  <c r="AB5" i="41"/>
  <c r="AC5" i="41"/>
  <c r="AD5" i="41"/>
  <c r="AE5" i="41"/>
  <c r="AF5" i="41"/>
  <c r="AG5" i="41"/>
  <c r="AH5" i="41"/>
  <c r="AI5" i="41"/>
  <c r="AJ5" i="41"/>
  <c r="AK5" i="41"/>
  <c r="AL5" i="41"/>
  <c r="AM5" i="41"/>
  <c r="AN5" i="41"/>
  <c r="AO5" i="41"/>
  <c r="AP5" i="41"/>
  <c r="EG77" i="19"/>
  <c r="EF77" i="19"/>
  <c r="ED77" i="19"/>
  <c r="EC77" i="19"/>
  <c r="EB77" i="19"/>
  <c r="EA77" i="19"/>
  <c r="EE77" i="19"/>
  <c r="EG75" i="19"/>
  <c r="EF75" i="19"/>
  <c r="ED75" i="19"/>
  <c r="EC75" i="19"/>
  <c r="EB75" i="19"/>
  <c r="EA75" i="19"/>
  <c r="EE75" i="19"/>
  <c r="EG74" i="19"/>
  <c r="EF74" i="19"/>
  <c r="EA74" i="19"/>
  <c r="EB74" i="19"/>
  <c r="EC74" i="19"/>
  <c r="ED74" i="19"/>
  <c r="EE74" i="19"/>
  <c r="EG73" i="19"/>
  <c r="EF73" i="19"/>
  <c r="ED73" i="19"/>
  <c r="EC73" i="19"/>
  <c r="EB73" i="19"/>
  <c r="EA73" i="19"/>
  <c r="EE73" i="19"/>
  <c r="EG72" i="19"/>
  <c r="EF72" i="19"/>
  <c r="ED72" i="19"/>
  <c r="EC72" i="19"/>
  <c r="EB72" i="19"/>
  <c r="EA72" i="19"/>
  <c r="EE72" i="19"/>
  <c r="EG71" i="19"/>
  <c r="EF71" i="19"/>
  <c r="ED71" i="19"/>
  <c r="EC71" i="19"/>
  <c r="EB71" i="19"/>
  <c r="EA71" i="19"/>
  <c r="EE71" i="19"/>
  <c r="EG70" i="19"/>
  <c r="EF70" i="19"/>
  <c r="EA70" i="19"/>
  <c r="EB70" i="19"/>
  <c r="EC70" i="19"/>
  <c r="ED70" i="19"/>
  <c r="EE70" i="19"/>
  <c r="EG69" i="19"/>
  <c r="EF69" i="19"/>
  <c r="ED69" i="19"/>
  <c r="EC69" i="19"/>
  <c r="EB69" i="19"/>
  <c r="EA69" i="19"/>
  <c r="EE69" i="19"/>
  <c r="EG68" i="19"/>
  <c r="EF68" i="19"/>
  <c r="ED68" i="19"/>
  <c r="EC68" i="19"/>
  <c r="EB68" i="19"/>
  <c r="EA68" i="19"/>
  <c r="EE68" i="19"/>
  <c r="EG67" i="19"/>
  <c r="EF67" i="19"/>
  <c r="ED67" i="19"/>
  <c r="EC67" i="19"/>
  <c r="EB67" i="19"/>
  <c r="EA67" i="19"/>
  <c r="EE67" i="19"/>
  <c r="EG66" i="19"/>
  <c r="EF66" i="19"/>
  <c r="ED66" i="19"/>
  <c r="EC66" i="19"/>
  <c r="EB66" i="19"/>
  <c r="EA66" i="19"/>
  <c r="EE66" i="19"/>
  <c r="EG65" i="19"/>
  <c r="EF65" i="19"/>
  <c r="ED65" i="19"/>
  <c r="EC65" i="19"/>
  <c r="EB65" i="19"/>
  <c r="EA65" i="19"/>
  <c r="EE65" i="19"/>
  <c r="EG64" i="19"/>
  <c r="EF64" i="19"/>
  <c r="ED64" i="19"/>
  <c r="EC64" i="19"/>
  <c r="EB64" i="19"/>
  <c r="EA64" i="19"/>
  <c r="EE64" i="19"/>
  <c r="EG63" i="19"/>
  <c r="EF63" i="19"/>
  <c r="ED63" i="19"/>
  <c r="EC63" i="19"/>
  <c r="EB63" i="19"/>
  <c r="EA63" i="19"/>
  <c r="EE63" i="19"/>
  <c r="EG62" i="19"/>
  <c r="EF62" i="19"/>
  <c r="EA62" i="19"/>
  <c r="EB62" i="19"/>
  <c r="EC62" i="19"/>
  <c r="ED62" i="19"/>
  <c r="EE62" i="19"/>
  <c r="EG61" i="19"/>
  <c r="EF61" i="19"/>
  <c r="ED61" i="19"/>
  <c r="EC61" i="19"/>
  <c r="EB61" i="19"/>
  <c r="EA61" i="19"/>
  <c r="EE61" i="19"/>
  <c r="EG60" i="19"/>
  <c r="EF60" i="19"/>
  <c r="ED60" i="19"/>
  <c r="EC60" i="19"/>
  <c r="EB60" i="19"/>
  <c r="EA60" i="19"/>
  <c r="EE60" i="19"/>
  <c r="EG59" i="19"/>
  <c r="EF59" i="19"/>
  <c r="ED59" i="19"/>
  <c r="EC59" i="19"/>
  <c r="EB59" i="19"/>
  <c r="EA59" i="19"/>
  <c r="EE59" i="19"/>
  <c r="EG58" i="19"/>
  <c r="EF58" i="19"/>
  <c r="ED58" i="19"/>
  <c r="EC58" i="19"/>
  <c r="EB58" i="19"/>
  <c r="EA58" i="19"/>
  <c r="EE58" i="19"/>
  <c r="EG57" i="19"/>
  <c r="EF57" i="19"/>
  <c r="ED57" i="19"/>
  <c r="EC57" i="19"/>
  <c r="EB57" i="19"/>
  <c r="EA57" i="19"/>
  <c r="EE57" i="19"/>
  <c r="EG56" i="19"/>
  <c r="EF56" i="19"/>
  <c r="ED56" i="19"/>
  <c r="EC56" i="19"/>
  <c r="EB56" i="19"/>
  <c r="EA56" i="19"/>
  <c r="EE56" i="19"/>
  <c r="EG55" i="19"/>
  <c r="EF55" i="19"/>
  <c r="ED55" i="19"/>
  <c r="EC55" i="19"/>
  <c r="EB55" i="19"/>
  <c r="EA55" i="19"/>
  <c r="EE55" i="19"/>
  <c r="EG54" i="19"/>
  <c r="EF54" i="19"/>
  <c r="EA54" i="19"/>
  <c r="EB54" i="19"/>
  <c r="EC54" i="19"/>
  <c r="ED54" i="19"/>
  <c r="EE54" i="19"/>
  <c r="EG53" i="19"/>
  <c r="EF53" i="19"/>
  <c r="ED53" i="19"/>
  <c r="EC53" i="19"/>
  <c r="EB53" i="19"/>
  <c r="EA53" i="19"/>
  <c r="EE53" i="19"/>
  <c r="EG52" i="19"/>
  <c r="EF52" i="19"/>
  <c r="ED52" i="19"/>
  <c r="EC52" i="19"/>
  <c r="EB52" i="19"/>
  <c r="EA52" i="19"/>
  <c r="EE52" i="19"/>
  <c r="EG51" i="19"/>
  <c r="EF51" i="19"/>
  <c r="ED51" i="19"/>
  <c r="EC51" i="19"/>
  <c r="EB51" i="19"/>
  <c r="EA51" i="19"/>
  <c r="EE51" i="19"/>
  <c r="EG50" i="19"/>
  <c r="EF50" i="19"/>
  <c r="ED50" i="19"/>
  <c r="EC50" i="19"/>
  <c r="EB50" i="19"/>
  <c r="EA50" i="19"/>
  <c r="EE50" i="19"/>
  <c r="EG49" i="19"/>
  <c r="EF49" i="19"/>
  <c r="ED49" i="19"/>
  <c r="EC49" i="19"/>
  <c r="EB49" i="19"/>
  <c r="EA49" i="19"/>
  <c r="EE49" i="19"/>
  <c r="EG48" i="19"/>
  <c r="EF48" i="19"/>
  <c r="ED48" i="19"/>
  <c r="EC48" i="19"/>
  <c r="EB48" i="19"/>
  <c r="EA48" i="19"/>
  <c r="EE48" i="19"/>
  <c r="EG47" i="19"/>
  <c r="EF47" i="19"/>
  <c r="ED47" i="19"/>
  <c r="EC47" i="19"/>
  <c r="EB47" i="19"/>
  <c r="EA47" i="19"/>
  <c r="EE47" i="19"/>
  <c r="EG46" i="19"/>
  <c r="EF46" i="19"/>
  <c r="ED46" i="19"/>
  <c r="EC46" i="19"/>
  <c r="EB46" i="19"/>
  <c r="EA46" i="19"/>
  <c r="EE46" i="19"/>
  <c r="EG45" i="19"/>
  <c r="EF45" i="19"/>
  <c r="ED45" i="19"/>
  <c r="EC45" i="19"/>
  <c r="EB45" i="19"/>
  <c r="EA45" i="19"/>
  <c r="EE45" i="19"/>
  <c r="EG44" i="19"/>
  <c r="EF44" i="19"/>
  <c r="ED44" i="19"/>
  <c r="EC44" i="19"/>
  <c r="EB44" i="19"/>
  <c r="EA44" i="19"/>
  <c r="EE44" i="19"/>
  <c r="EG43" i="19"/>
  <c r="EF43" i="19"/>
  <c r="ED43" i="19"/>
  <c r="EC43" i="19"/>
  <c r="EB43" i="19"/>
  <c r="EA43" i="19"/>
  <c r="EE43" i="19"/>
  <c r="EG42" i="19"/>
  <c r="EF42" i="19"/>
  <c r="ED42" i="19"/>
  <c r="EC42" i="19"/>
  <c r="EB42" i="19"/>
  <c r="EA42" i="19"/>
  <c r="EE42" i="19"/>
  <c r="EG41" i="19"/>
  <c r="EF41" i="19"/>
  <c r="ED41" i="19"/>
  <c r="EC41" i="19"/>
  <c r="EB41" i="19"/>
  <c r="EA41" i="19"/>
  <c r="EE41" i="19"/>
  <c r="EG40" i="19"/>
  <c r="EF40" i="19"/>
  <c r="ED40" i="19"/>
  <c r="EC40" i="19"/>
  <c r="EB40" i="19"/>
  <c r="EA40" i="19"/>
  <c r="EE40" i="19"/>
  <c r="EG39" i="19"/>
  <c r="EF39" i="19"/>
  <c r="ED39" i="19"/>
  <c r="EC39" i="19"/>
  <c r="EB39" i="19"/>
  <c r="EA39" i="19"/>
  <c r="EE39" i="19"/>
  <c r="EG38" i="19"/>
  <c r="EF38" i="19"/>
  <c r="ED38" i="19"/>
  <c r="EC38" i="19"/>
  <c r="EB38" i="19"/>
  <c r="EA38" i="19"/>
  <c r="EE38" i="19"/>
  <c r="EG37" i="19"/>
  <c r="EF37" i="19"/>
  <c r="ED37" i="19"/>
  <c r="EC37" i="19"/>
  <c r="EB37" i="19"/>
  <c r="EA37" i="19"/>
  <c r="EE37" i="19"/>
  <c r="EG36" i="19"/>
  <c r="EF36" i="19"/>
  <c r="ED36" i="19"/>
  <c r="EC36" i="19"/>
  <c r="EB36" i="19"/>
  <c r="EA36" i="19"/>
  <c r="EE36" i="19"/>
  <c r="EG35" i="19"/>
  <c r="EF35" i="19"/>
  <c r="ED35" i="19"/>
  <c r="EC35" i="19"/>
  <c r="EB35" i="19"/>
  <c r="EA35" i="19"/>
  <c r="EE35" i="19"/>
  <c r="EG34" i="19"/>
  <c r="EF34" i="19"/>
  <c r="ED34" i="19"/>
  <c r="EC34" i="19"/>
  <c r="EB34" i="19"/>
  <c r="EA34" i="19"/>
  <c r="EE34" i="19"/>
  <c r="EG33" i="19"/>
  <c r="EF33" i="19"/>
  <c r="ED33" i="19"/>
  <c r="EC33" i="19"/>
  <c r="EB33" i="19"/>
  <c r="EA33" i="19"/>
  <c r="EE33" i="19"/>
  <c r="EG32" i="19"/>
  <c r="EF32" i="19"/>
  <c r="ED32" i="19"/>
  <c r="EC32" i="19"/>
  <c r="EB32" i="19"/>
  <c r="EA32" i="19"/>
  <c r="EE32" i="19"/>
  <c r="EG31" i="19"/>
  <c r="EF31" i="19"/>
  <c r="ED31" i="19"/>
  <c r="EC31" i="19"/>
  <c r="EB31" i="19"/>
  <c r="EA31" i="19"/>
  <c r="EE31" i="19"/>
  <c r="EG30" i="19"/>
  <c r="EF30" i="19"/>
  <c r="ED30" i="19"/>
  <c r="EC30" i="19"/>
  <c r="EB30" i="19"/>
  <c r="EA30" i="19"/>
  <c r="EE30" i="19"/>
  <c r="EG29" i="19"/>
  <c r="EF29" i="19"/>
  <c r="ED29" i="19"/>
  <c r="EC29" i="19"/>
  <c r="EB29" i="19"/>
  <c r="EA29" i="19"/>
  <c r="EE29" i="19"/>
  <c r="EG28" i="19"/>
  <c r="EF28" i="19"/>
  <c r="ED28" i="19"/>
  <c r="EC28" i="19"/>
  <c r="EB28" i="19"/>
  <c r="EA28" i="19"/>
  <c r="EE28" i="19"/>
  <c r="EG27" i="19"/>
  <c r="EF27" i="19"/>
  <c r="ED27" i="19"/>
  <c r="EC27" i="19"/>
  <c r="EB27" i="19"/>
  <c r="EA27" i="19"/>
  <c r="EE27" i="19"/>
  <c r="EG26" i="19"/>
  <c r="EF26" i="19"/>
  <c r="ED26" i="19"/>
  <c r="EC26" i="19"/>
  <c r="EB26" i="19"/>
  <c r="EA26" i="19"/>
  <c r="EE26" i="19"/>
  <c r="EG25" i="19"/>
  <c r="EF25" i="19"/>
  <c r="ED25" i="19"/>
  <c r="EC25" i="19"/>
  <c r="EB25" i="19"/>
  <c r="EA25" i="19"/>
  <c r="EE25" i="19"/>
  <c r="EG24" i="19"/>
  <c r="EF24" i="19"/>
  <c r="ED24" i="19"/>
  <c r="EC24" i="19"/>
  <c r="EB24" i="19"/>
  <c r="EA24" i="19"/>
  <c r="EE24" i="19"/>
  <c r="EG23" i="19"/>
  <c r="EF23" i="19"/>
  <c r="ED23" i="19"/>
  <c r="EC23" i="19"/>
  <c r="EB23" i="19"/>
  <c r="EA23" i="19"/>
  <c r="EE23" i="19"/>
  <c r="EG22" i="19"/>
  <c r="EF22" i="19"/>
  <c r="ED22" i="19"/>
  <c r="EC22" i="19"/>
  <c r="EB22" i="19"/>
  <c r="EA22" i="19"/>
  <c r="EE22" i="19"/>
  <c r="EG21" i="19"/>
  <c r="EF21" i="19"/>
  <c r="ED21" i="19"/>
  <c r="EC21" i="19"/>
  <c r="EB21" i="19"/>
  <c r="EA21" i="19"/>
  <c r="EE21" i="19"/>
  <c r="EG20" i="19"/>
  <c r="EF20" i="19"/>
  <c r="ED20" i="19"/>
  <c r="EC20" i="19"/>
  <c r="EB20" i="19"/>
  <c r="EA20" i="19"/>
  <c r="EE20" i="19"/>
  <c r="EG19" i="19"/>
  <c r="EF19" i="19"/>
  <c r="ED19" i="19"/>
  <c r="EC19" i="19"/>
  <c r="EB19" i="19"/>
  <c r="EA19" i="19"/>
  <c r="EE19" i="19"/>
  <c r="EG18" i="19"/>
  <c r="EF18" i="19"/>
  <c r="ED18" i="19"/>
  <c r="EC18" i="19"/>
  <c r="EB18" i="19"/>
  <c r="EA18" i="19"/>
  <c r="EE18" i="19"/>
  <c r="EG17" i="19"/>
  <c r="EF17" i="19"/>
  <c r="ED17" i="19"/>
  <c r="EC17" i="19"/>
  <c r="EB17" i="19"/>
  <c r="EA17" i="19"/>
  <c r="EE17" i="19"/>
  <c r="EG16" i="19"/>
  <c r="EF16" i="19"/>
  <c r="ED16" i="19"/>
  <c r="EC16" i="19"/>
  <c r="EB16" i="19"/>
  <c r="EA16" i="19"/>
  <c r="EE16" i="19"/>
  <c r="EG15" i="19"/>
  <c r="EF15" i="19"/>
  <c r="ED15" i="19"/>
  <c r="EC15" i="19"/>
  <c r="EB15" i="19"/>
  <c r="EA15" i="19"/>
  <c r="EE15" i="19"/>
  <c r="EG14" i="19"/>
  <c r="EF14" i="19"/>
  <c r="ED14" i="19"/>
  <c r="EC14" i="19"/>
  <c r="EB14" i="19"/>
  <c r="EA14" i="19"/>
  <c r="EE14" i="19"/>
  <c r="EG13" i="19"/>
  <c r="EF13" i="19"/>
  <c r="ED13" i="19"/>
  <c r="EC13" i="19"/>
  <c r="EB13" i="19"/>
  <c r="EA13" i="19"/>
  <c r="EE13" i="19"/>
  <c r="EG12" i="19"/>
  <c r="EF12" i="19"/>
  <c r="ED12" i="19"/>
  <c r="EC12" i="19"/>
  <c r="EB12" i="19"/>
  <c r="EA12" i="19"/>
  <c r="EE12" i="19"/>
  <c r="EG11" i="19"/>
  <c r="EF11" i="19"/>
  <c r="ED11" i="19"/>
  <c r="EC11" i="19"/>
  <c r="EB11" i="19"/>
  <c r="EA11" i="19"/>
  <c r="EE11" i="19"/>
  <c r="EG10" i="19"/>
  <c r="EF10" i="19"/>
  <c r="ED10" i="19"/>
  <c r="EC10" i="19"/>
  <c r="EB10" i="19"/>
  <c r="EA10" i="19"/>
  <c r="EE10" i="19"/>
  <c r="EG9" i="19"/>
  <c r="EF9" i="19"/>
  <c r="ED9" i="19"/>
  <c r="EC9" i="19"/>
  <c r="EB9" i="19"/>
  <c r="EA9" i="19"/>
  <c r="EE9" i="19"/>
  <c r="EG8" i="19"/>
  <c r="EG7" i="19"/>
  <c r="EG76" i="19"/>
  <c r="EF8" i="19"/>
  <c r="ED8" i="19"/>
  <c r="EC8" i="19"/>
  <c r="EC7" i="19"/>
  <c r="EC76" i="19"/>
  <c r="EB8" i="19"/>
  <c r="EA8" i="19"/>
  <c r="EE8" i="19"/>
  <c r="EF7" i="19"/>
  <c r="EF76" i="19"/>
  <c r="ED7" i="19"/>
  <c r="ED76" i="19"/>
  <c r="EB7" i="19"/>
  <c r="EB76" i="19"/>
  <c r="EA7" i="19"/>
  <c r="EE7" i="19"/>
  <c r="EE76" i="19"/>
  <c r="DY77" i="19"/>
  <c r="DX77" i="19"/>
  <c r="DV77" i="19"/>
  <c r="DU77" i="19"/>
  <c r="DT77" i="19"/>
  <c r="DS77" i="19"/>
  <c r="DW77" i="19"/>
  <c r="DY75" i="19"/>
  <c r="DX75" i="19"/>
  <c r="DV75" i="19"/>
  <c r="DU75" i="19"/>
  <c r="DT75" i="19"/>
  <c r="DS75" i="19"/>
  <c r="DW75" i="19"/>
  <c r="DY74" i="19"/>
  <c r="DX74" i="19"/>
  <c r="DS74" i="19"/>
  <c r="DT74" i="19"/>
  <c r="DU74" i="19"/>
  <c r="DV74" i="19"/>
  <c r="DW74" i="19"/>
  <c r="DY73" i="19"/>
  <c r="DX73" i="19"/>
  <c r="DV73" i="19"/>
  <c r="DU73" i="19"/>
  <c r="DT73" i="19"/>
  <c r="DS73" i="19"/>
  <c r="DW73" i="19"/>
  <c r="DY72" i="19"/>
  <c r="DX72" i="19"/>
  <c r="DV72" i="19"/>
  <c r="DU72" i="19"/>
  <c r="DT72" i="19"/>
  <c r="DS72" i="19"/>
  <c r="DW72" i="19"/>
  <c r="DY71" i="19"/>
  <c r="DX71" i="19"/>
  <c r="DV71" i="19"/>
  <c r="DU71" i="19"/>
  <c r="DT71" i="19"/>
  <c r="DS71" i="19"/>
  <c r="DW71" i="19"/>
  <c r="DY70" i="19"/>
  <c r="DX70" i="19"/>
  <c r="DV70" i="19"/>
  <c r="DU70" i="19"/>
  <c r="DT70" i="19"/>
  <c r="DS70" i="19"/>
  <c r="DW70" i="19"/>
  <c r="DY69" i="19"/>
  <c r="DX69" i="19"/>
  <c r="DV69" i="19"/>
  <c r="DU69" i="19"/>
  <c r="DT69" i="19"/>
  <c r="DS69" i="19"/>
  <c r="DW69" i="19"/>
  <c r="DY68" i="19"/>
  <c r="DX68" i="19"/>
  <c r="DV68" i="19"/>
  <c r="DU68" i="19"/>
  <c r="DT68" i="19"/>
  <c r="DS68" i="19"/>
  <c r="DW68" i="19"/>
  <c r="DY67" i="19"/>
  <c r="DX67" i="19"/>
  <c r="DV67" i="19"/>
  <c r="DU67" i="19"/>
  <c r="DT67" i="19"/>
  <c r="DS67" i="19"/>
  <c r="DW67" i="19"/>
  <c r="DY66" i="19"/>
  <c r="DX66" i="19"/>
  <c r="DV66" i="19"/>
  <c r="DU66" i="19"/>
  <c r="DT66" i="19"/>
  <c r="DS66" i="19"/>
  <c r="DW66" i="19"/>
  <c r="DY65" i="19"/>
  <c r="DX65" i="19"/>
  <c r="DV65" i="19"/>
  <c r="DU65" i="19"/>
  <c r="DT65" i="19"/>
  <c r="DS65" i="19"/>
  <c r="DW65" i="19"/>
  <c r="DY64" i="19"/>
  <c r="DX64" i="19"/>
  <c r="DV64" i="19"/>
  <c r="DU64" i="19"/>
  <c r="DT64" i="19"/>
  <c r="DS64" i="19"/>
  <c r="DW64" i="19"/>
  <c r="DY63" i="19"/>
  <c r="DX63" i="19"/>
  <c r="DV63" i="19"/>
  <c r="DU63" i="19"/>
  <c r="DT63" i="19"/>
  <c r="DS63" i="19"/>
  <c r="DW63" i="19"/>
  <c r="DY62" i="19"/>
  <c r="DX62" i="19"/>
  <c r="DS62" i="19"/>
  <c r="DT62" i="19"/>
  <c r="DU62" i="19"/>
  <c r="DV62" i="19"/>
  <c r="DW62" i="19"/>
  <c r="DY61" i="19"/>
  <c r="DX61" i="19"/>
  <c r="DV61" i="19"/>
  <c r="DU61" i="19"/>
  <c r="DT61" i="19"/>
  <c r="DS61" i="19"/>
  <c r="DW61" i="19"/>
  <c r="DY60" i="19"/>
  <c r="DX60" i="19"/>
  <c r="DV60" i="19"/>
  <c r="DU60" i="19"/>
  <c r="DT60" i="19"/>
  <c r="DS60" i="19"/>
  <c r="DW60" i="19"/>
  <c r="DY59" i="19"/>
  <c r="DX59" i="19"/>
  <c r="DV59" i="19"/>
  <c r="DU59" i="19"/>
  <c r="DT59" i="19"/>
  <c r="DS59" i="19"/>
  <c r="DW59" i="19"/>
  <c r="DY58" i="19"/>
  <c r="DX58" i="19"/>
  <c r="DV58" i="19"/>
  <c r="DU58" i="19"/>
  <c r="DT58" i="19"/>
  <c r="DS58" i="19"/>
  <c r="DW58" i="19"/>
  <c r="DY57" i="19"/>
  <c r="DX57" i="19"/>
  <c r="DV57" i="19"/>
  <c r="DU57" i="19"/>
  <c r="DT57" i="19"/>
  <c r="DS57" i="19"/>
  <c r="DW57" i="19"/>
  <c r="DY56" i="19"/>
  <c r="DX56" i="19"/>
  <c r="DV56" i="19"/>
  <c r="DU56" i="19"/>
  <c r="DT56" i="19"/>
  <c r="DS56" i="19"/>
  <c r="DW56" i="19"/>
  <c r="DY55" i="19"/>
  <c r="DX55" i="19"/>
  <c r="DV55" i="19"/>
  <c r="DU55" i="19"/>
  <c r="DT55" i="19"/>
  <c r="DS55" i="19"/>
  <c r="DW55" i="19"/>
  <c r="DY54" i="19"/>
  <c r="DX54" i="19"/>
  <c r="DV54" i="19"/>
  <c r="DU54" i="19"/>
  <c r="DT54" i="19"/>
  <c r="DS54" i="19"/>
  <c r="DW54" i="19"/>
  <c r="DY53" i="19"/>
  <c r="DX53" i="19"/>
  <c r="DV53" i="19"/>
  <c r="DU53" i="19"/>
  <c r="DT53" i="19"/>
  <c r="DS53" i="19"/>
  <c r="DW53" i="19"/>
  <c r="DY52" i="19"/>
  <c r="DX52" i="19"/>
  <c r="DV52" i="19"/>
  <c r="DU52" i="19"/>
  <c r="DT52" i="19"/>
  <c r="DS52" i="19"/>
  <c r="DW52" i="19"/>
  <c r="DY51" i="19"/>
  <c r="DX51" i="19"/>
  <c r="DV51" i="19"/>
  <c r="DU51" i="19"/>
  <c r="DT51" i="19"/>
  <c r="DS51" i="19"/>
  <c r="DW51" i="19"/>
  <c r="DY50" i="19"/>
  <c r="DX50" i="19"/>
  <c r="DV50" i="19"/>
  <c r="DU50" i="19"/>
  <c r="DT50" i="19"/>
  <c r="DS50" i="19"/>
  <c r="DW50" i="19"/>
  <c r="DY49" i="19"/>
  <c r="DX49" i="19"/>
  <c r="DV49" i="19"/>
  <c r="DU49" i="19"/>
  <c r="DT49" i="19"/>
  <c r="DS49" i="19"/>
  <c r="DW49" i="19"/>
  <c r="DY48" i="19"/>
  <c r="DX48" i="19"/>
  <c r="DV48" i="19"/>
  <c r="DU48" i="19"/>
  <c r="DT48" i="19"/>
  <c r="DS48" i="19"/>
  <c r="DW48" i="19"/>
  <c r="DY47" i="19"/>
  <c r="DX47" i="19"/>
  <c r="DV47" i="19"/>
  <c r="DU47" i="19"/>
  <c r="DT47" i="19"/>
  <c r="DS47" i="19"/>
  <c r="DW47" i="19"/>
  <c r="DY46" i="19"/>
  <c r="DX46" i="19"/>
  <c r="DV46" i="19"/>
  <c r="DU46" i="19"/>
  <c r="DT46" i="19"/>
  <c r="DS46" i="19"/>
  <c r="DW46" i="19"/>
  <c r="DY45" i="19"/>
  <c r="DX45" i="19"/>
  <c r="DV45" i="19"/>
  <c r="DU45" i="19"/>
  <c r="DT45" i="19"/>
  <c r="DS45" i="19"/>
  <c r="DW45" i="19"/>
  <c r="DY44" i="19"/>
  <c r="DX44" i="19"/>
  <c r="DV44" i="19"/>
  <c r="DU44" i="19"/>
  <c r="DT44" i="19"/>
  <c r="DS44" i="19"/>
  <c r="DW44" i="19"/>
  <c r="DY43" i="19"/>
  <c r="DX43" i="19"/>
  <c r="DV43" i="19"/>
  <c r="DU43" i="19"/>
  <c r="DT43" i="19"/>
  <c r="DS43" i="19"/>
  <c r="DW43" i="19"/>
  <c r="DY42" i="19"/>
  <c r="DX42" i="19"/>
  <c r="DV42" i="19"/>
  <c r="DU42" i="19"/>
  <c r="DT42" i="19"/>
  <c r="DS42" i="19"/>
  <c r="DW42" i="19"/>
  <c r="DY41" i="19"/>
  <c r="DX41" i="19"/>
  <c r="DV41" i="19"/>
  <c r="DU41" i="19"/>
  <c r="DT41" i="19"/>
  <c r="DS41" i="19"/>
  <c r="DW41" i="19"/>
  <c r="DY40" i="19"/>
  <c r="DX40" i="19"/>
  <c r="DV40" i="19"/>
  <c r="DU40" i="19"/>
  <c r="DT40" i="19"/>
  <c r="DS40" i="19"/>
  <c r="DW40" i="19"/>
  <c r="DY39" i="19"/>
  <c r="DX39" i="19"/>
  <c r="DV39" i="19"/>
  <c r="DU39" i="19"/>
  <c r="DT39" i="19"/>
  <c r="DS39" i="19"/>
  <c r="DW39" i="19"/>
  <c r="DY38" i="19"/>
  <c r="DX38" i="19"/>
  <c r="DS38" i="19"/>
  <c r="DT38" i="19"/>
  <c r="DU38" i="19"/>
  <c r="DV38" i="19"/>
  <c r="DW38" i="19"/>
  <c r="DY37" i="19"/>
  <c r="DX37" i="19"/>
  <c r="DV37" i="19"/>
  <c r="DU37" i="19"/>
  <c r="DT37" i="19"/>
  <c r="DS37" i="19"/>
  <c r="DW37" i="19"/>
  <c r="DY36" i="19"/>
  <c r="DX36" i="19"/>
  <c r="DV36" i="19"/>
  <c r="DU36" i="19"/>
  <c r="DT36" i="19"/>
  <c r="DS36" i="19"/>
  <c r="DW36" i="19"/>
  <c r="DY35" i="19"/>
  <c r="DX35" i="19"/>
  <c r="DV35" i="19"/>
  <c r="DU35" i="19"/>
  <c r="DT35" i="19"/>
  <c r="DS35" i="19"/>
  <c r="DW35" i="19"/>
  <c r="DY34" i="19"/>
  <c r="DX34" i="19"/>
  <c r="DS34" i="19"/>
  <c r="DT34" i="19"/>
  <c r="DU34" i="19"/>
  <c r="DV34" i="19"/>
  <c r="DW34" i="19"/>
  <c r="DY33" i="19"/>
  <c r="DX33" i="19"/>
  <c r="DV33" i="19"/>
  <c r="DU33" i="19"/>
  <c r="DT33" i="19"/>
  <c r="DS33" i="19"/>
  <c r="DW33" i="19"/>
  <c r="DY32" i="19"/>
  <c r="DX32" i="19"/>
  <c r="DV32" i="19"/>
  <c r="DU32" i="19"/>
  <c r="DT32" i="19"/>
  <c r="DS32" i="19"/>
  <c r="DW32" i="19"/>
  <c r="DY31" i="19"/>
  <c r="DX31" i="19"/>
  <c r="DV31" i="19"/>
  <c r="DU31" i="19"/>
  <c r="DT31" i="19"/>
  <c r="DS31" i="19"/>
  <c r="DW31" i="19"/>
  <c r="DY30" i="19"/>
  <c r="DX30" i="19"/>
  <c r="DV30" i="19"/>
  <c r="DU30" i="19"/>
  <c r="DT30" i="19"/>
  <c r="DS30" i="19"/>
  <c r="DW30" i="19"/>
  <c r="DY29" i="19"/>
  <c r="DX29" i="19"/>
  <c r="DV29" i="19"/>
  <c r="DU29" i="19"/>
  <c r="DT29" i="19"/>
  <c r="DS29" i="19"/>
  <c r="DW29" i="19"/>
  <c r="DY28" i="19"/>
  <c r="DX28" i="19"/>
  <c r="DV28" i="19"/>
  <c r="DU28" i="19"/>
  <c r="DT28" i="19"/>
  <c r="DS28" i="19"/>
  <c r="DW28" i="19"/>
  <c r="DY27" i="19"/>
  <c r="DX27" i="19"/>
  <c r="DV27" i="19"/>
  <c r="DU27" i="19"/>
  <c r="DT27" i="19"/>
  <c r="DS27" i="19"/>
  <c r="DW27" i="19"/>
  <c r="DY26" i="19"/>
  <c r="DX26" i="19"/>
  <c r="DV26" i="19"/>
  <c r="DU26" i="19"/>
  <c r="DT26" i="19"/>
  <c r="DS26" i="19"/>
  <c r="DW26" i="19"/>
  <c r="DY25" i="19"/>
  <c r="DX25" i="19"/>
  <c r="DV25" i="19"/>
  <c r="DU25" i="19"/>
  <c r="DT25" i="19"/>
  <c r="DS25" i="19"/>
  <c r="DW25" i="19"/>
  <c r="DY24" i="19"/>
  <c r="DX24" i="19"/>
  <c r="DV24" i="19"/>
  <c r="DU24" i="19"/>
  <c r="DT24" i="19"/>
  <c r="DS24" i="19"/>
  <c r="DW24" i="19"/>
  <c r="DY23" i="19"/>
  <c r="DX23" i="19"/>
  <c r="DV23" i="19"/>
  <c r="DU23" i="19"/>
  <c r="DT23" i="19"/>
  <c r="DS23" i="19"/>
  <c r="DW23" i="19"/>
  <c r="DY22" i="19"/>
  <c r="DX22" i="19"/>
  <c r="DV22" i="19"/>
  <c r="DU22" i="19"/>
  <c r="DT22" i="19"/>
  <c r="DS22" i="19"/>
  <c r="DW22" i="19"/>
  <c r="DY21" i="19"/>
  <c r="DX21" i="19"/>
  <c r="DV21" i="19"/>
  <c r="DU21" i="19"/>
  <c r="DT21" i="19"/>
  <c r="DS21" i="19"/>
  <c r="DW21" i="19"/>
  <c r="DY20" i="19"/>
  <c r="DX20" i="19"/>
  <c r="DV20" i="19"/>
  <c r="DU20" i="19"/>
  <c r="DT20" i="19"/>
  <c r="DS20" i="19"/>
  <c r="DW20" i="19"/>
  <c r="DY19" i="19"/>
  <c r="DX19" i="19"/>
  <c r="DV19" i="19"/>
  <c r="DU19" i="19"/>
  <c r="DT19" i="19"/>
  <c r="DS19" i="19"/>
  <c r="DW19" i="19"/>
  <c r="DY18" i="19"/>
  <c r="DX18" i="19"/>
  <c r="DV18" i="19"/>
  <c r="DU18" i="19"/>
  <c r="DT18" i="19"/>
  <c r="DS18" i="19"/>
  <c r="DW18" i="19"/>
  <c r="DY17" i="19"/>
  <c r="DX17" i="19"/>
  <c r="DV17" i="19"/>
  <c r="DU17" i="19"/>
  <c r="DT17" i="19"/>
  <c r="DS17" i="19"/>
  <c r="DW17" i="19"/>
  <c r="DY16" i="19"/>
  <c r="DX16" i="19"/>
  <c r="DV16" i="19"/>
  <c r="DU16" i="19"/>
  <c r="DT16" i="19"/>
  <c r="DS16" i="19"/>
  <c r="DW16" i="19"/>
  <c r="DY15" i="19"/>
  <c r="DX15" i="19"/>
  <c r="DV15" i="19"/>
  <c r="DU15" i="19"/>
  <c r="DT15" i="19"/>
  <c r="DS15" i="19"/>
  <c r="DW15" i="19"/>
  <c r="DY14" i="19"/>
  <c r="DX14" i="19"/>
  <c r="DV14" i="19"/>
  <c r="DU14" i="19"/>
  <c r="DT14" i="19"/>
  <c r="DS14" i="19"/>
  <c r="DW14" i="19"/>
  <c r="DY13" i="19"/>
  <c r="DX13" i="19"/>
  <c r="DV13" i="19"/>
  <c r="DU13" i="19"/>
  <c r="DT13" i="19"/>
  <c r="DS13" i="19"/>
  <c r="DW13" i="19"/>
  <c r="DY12" i="19"/>
  <c r="DX12" i="19"/>
  <c r="DV12" i="19"/>
  <c r="DU12" i="19"/>
  <c r="DT12" i="19"/>
  <c r="DS12" i="19"/>
  <c r="DW12" i="19"/>
  <c r="DY11" i="19"/>
  <c r="DX11" i="19"/>
  <c r="DV11" i="19"/>
  <c r="DU11" i="19"/>
  <c r="DT11" i="19"/>
  <c r="DS11" i="19"/>
  <c r="DW11" i="19"/>
  <c r="DY10" i="19"/>
  <c r="DX10" i="19"/>
  <c r="DV10" i="19"/>
  <c r="DU10" i="19"/>
  <c r="DT10" i="19"/>
  <c r="DS10" i="19"/>
  <c r="DW10" i="19"/>
  <c r="DY9" i="19"/>
  <c r="DX9" i="19"/>
  <c r="DV9" i="19"/>
  <c r="DU9" i="19"/>
  <c r="DT9" i="19"/>
  <c r="DS9" i="19"/>
  <c r="DW9" i="19"/>
  <c r="DY8" i="19"/>
  <c r="DY7" i="19"/>
  <c r="DY76" i="19"/>
  <c r="DX8" i="19"/>
  <c r="DV8" i="19"/>
  <c r="DU8" i="19"/>
  <c r="DU7" i="19"/>
  <c r="DU76" i="19"/>
  <c r="DT8" i="19"/>
  <c r="DS8" i="19"/>
  <c r="DW8" i="19"/>
  <c r="DX7" i="19"/>
  <c r="DX76" i="19"/>
  <c r="DV7" i="19"/>
  <c r="DV76" i="19"/>
  <c r="DT7" i="19"/>
  <c r="DT76" i="19"/>
  <c r="DS7" i="19"/>
  <c r="DW7" i="19"/>
  <c r="DW76" i="19"/>
  <c r="DQ77" i="19"/>
  <c r="DP77" i="19"/>
  <c r="DN77" i="19"/>
  <c r="DM77" i="19"/>
  <c r="DL77" i="19"/>
  <c r="DK77" i="19"/>
  <c r="DO77" i="19"/>
  <c r="DQ75" i="19"/>
  <c r="DP75" i="19"/>
  <c r="DN75" i="19"/>
  <c r="DM75" i="19"/>
  <c r="DL75" i="19"/>
  <c r="DK75" i="19"/>
  <c r="DO75" i="19"/>
  <c r="DQ74" i="19"/>
  <c r="DP74" i="19"/>
  <c r="DK74" i="19"/>
  <c r="DL74" i="19"/>
  <c r="DM74" i="19"/>
  <c r="DN74" i="19"/>
  <c r="DO74" i="19"/>
  <c r="DQ73" i="19"/>
  <c r="DP73" i="19"/>
  <c r="DN73" i="19"/>
  <c r="DM73" i="19"/>
  <c r="DL73" i="19"/>
  <c r="DK73" i="19"/>
  <c r="DO73" i="19"/>
  <c r="DQ72" i="19"/>
  <c r="DP72" i="19"/>
  <c r="DN72" i="19"/>
  <c r="DM72" i="19"/>
  <c r="DL72" i="19"/>
  <c r="DK72" i="19"/>
  <c r="DO72" i="19"/>
  <c r="DQ71" i="19"/>
  <c r="DP71" i="19"/>
  <c r="DN71" i="19"/>
  <c r="DM71" i="19"/>
  <c r="DL71" i="19"/>
  <c r="DK71" i="19"/>
  <c r="DO71" i="19"/>
  <c r="DQ70" i="19"/>
  <c r="DP70" i="19"/>
  <c r="DK70" i="19"/>
  <c r="DL70" i="19"/>
  <c r="DM70" i="19"/>
  <c r="DN70" i="19"/>
  <c r="DO70" i="19"/>
  <c r="DQ69" i="19"/>
  <c r="DP69" i="19"/>
  <c r="DN69" i="19"/>
  <c r="DM69" i="19"/>
  <c r="DL69" i="19"/>
  <c r="DK69" i="19"/>
  <c r="DO69" i="19"/>
  <c r="DQ68" i="19"/>
  <c r="DP68" i="19"/>
  <c r="DN68" i="19"/>
  <c r="DM68" i="19"/>
  <c r="DL68" i="19"/>
  <c r="DK68" i="19"/>
  <c r="DO68" i="19"/>
  <c r="DQ67" i="19"/>
  <c r="DP67" i="19"/>
  <c r="DN67" i="19"/>
  <c r="DM67" i="19"/>
  <c r="DL67" i="19"/>
  <c r="DK67" i="19"/>
  <c r="DO67" i="19"/>
  <c r="DQ66" i="19"/>
  <c r="DP66" i="19"/>
  <c r="DK66" i="19"/>
  <c r="DL66" i="19"/>
  <c r="DM66" i="19"/>
  <c r="DN66" i="19"/>
  <c r="DO66" i="19"/>
  <c r="DQ65" i="19"/>
  <c r="DP65" i="19"/>
  <c r="DN65" i="19"/>
  <c r="DM65" i="19"/>
  <c r="DL65" i="19"/>
  <c r="DK65" i="19"/>
  <c r="DO65" i="19"/>
  <c r="DQ64" i="19"/>
  <c r="DP64" i="19"/>
  <c r="DN64" i="19"/>
  <c r="DM64" i="19"/>
  <c r="DL64" i="19"/>
  <c r="DK64" i="19"/>
  <c r="DO64" i="19"/>
  <c r="DQ63" i="19"/>
  <c r="DP63" i="19"/>
  <c r="DN63" i="19"/>
  <c r="DM63" i="19"/>
  <c r="DL63" i="19"/>
  <c r="DK63" i="19"/>
  <c r="DO63" i="19"/>
  <c r="DQ62" i="19"/>
  <c r="DP62" i="19"/>
  <c r="DK62" i="19"/>
  <c r="DL62" i="19"/>
  <c r="DM62" i="19"/>
  <c r="DN62" i="19"/>
  <c r="DO62" i="19"/>
  <c r="DQ61" i="19"/>
  <c r="DP61" i="19"/>
  <c r="DN61" i="19"/>
  <c r="DM61" i="19"/>
  <c r="DL61" i="19"/>
  <c r="DK61" i="19"/>
  <c r="DO61" i="19"/>
  <c r="DQ60" i="19"/>
  <c r="DP60" i="19"/>
  <c r="DN60" i="19"/>
  <c r="DM60" i="19"/>
  <c r="DL60" i="19"/>
  <c r="DK60" i="19"/>
  <c r="DO60" i="19"/>
  <c r="DQ59" i="19"/>
  <c r="DP59" i="19"/>
  <c r="DN59" i="19"/>
  <c r="DM59" i="19"/>
  <c r="DL59" i="19"/>
  <c r="DK59" i="19"/>
  <c r="DO59" i="19"/>
  <c r="DQ58" i="19"/>
  <c r="DP58" i="19"/>
  <c r="DN58" i="19"/>
  <c r="DM58" i="19"/>
  <c r="DL58" i="19"/>
  <c r="DK58" i="19"/>
  <c r="DO58" i="19"/>
  <c r="DQ57" i="19"/>
  <c r="DP57" i="19"/>
  <c r="DN57" i="19"/>
  <c r="DM57" i="19"/>
  <c r="DL57" i="19"/>
  <c r="DK57" i="19"/>
  <c r="DO57" i="19"/>
  <c r="DQ56" i="19"/>
  <c r="DP56" i="19"/>
  <c r="DN56" i="19"/>
  <c r="DM56" i="19"/>
  <c r="DL56" i="19"/>
  <c r="DK56" i="19"/>
  <c r="DO56" i="19"/>
  <c r="DQ55" i="19"/>
  <c r="DP55" i="19"/>
  <c r="DN55" i="19"/>
  <c r="DM55" i="19"/>
  <c r="DL55" i="19"/>
  <c r="DK55" i="19"/>
  <c r="DO55" i="19"/>
  <c r="DQ54" i="19"/>
  <c r="DP54" i="19"/>
  <c r="DN54" i="19"/>
  <c r="DM54" i="19"/>
  <c r="DL54" i="19"/>
  <c r="DK54" i="19"/>
  <c r="DO54" i="19"/>
  <c r="DQ53" i="19"/>
  <c r="DP53" i="19"/>
  <c r="DN53" i="19"/>
  <c r="DM53" i="19"/>
  <c r="DL53" i="19"/>
  <c r="DK53" i="19"/>
  <c r="DO53" i="19"/>
  <c r="DQ52" i="19"/>
  <c r="DP52" i="19"/>
  <c r="DN52" i="19"/>
  <c r="DM52" i="19"/>
  <c r="DL52" i="19"/>
  <c r="DK52" i="19"/>
  <c r="DO52" i="19"/>
  <c r="DQ51" i="19"/>
  <c r="DP51" i="19"/>
  <c r="DN51" i="19"/>
  <c r="DM51" i="19"/>
  <c r="DL51" i="19"/>
  <c r="DK51" i="19"/>
  <c r="DO51" i="19"/>
  <c r="DQ50" i="19"/>
  <c r="DP50" i="19"/>
  <c r="DN50" i="19"/>
  <c r="DM50" i="19"/>
  <c r="DL50" i="19"/>
  <c r="DK50" i="19"/>
  <c r="DO50" i="19"/>
  <c r="DQ49" i="19"/>
  <c r="DP49" i="19"/>
  <c r="DN49" i="19"/>
  <c r="DM49" i="19"/>
  <c r="DL49" i="19"/>
  <c r="DK49" i="19"/>
  <c r="DO49" i="19"/>
  <c r="DQ48" i="19"/>
  <c r="DP48" i="19"/>
  <c r="DN48" i="19"/>
  <c r="DM48" i="19"/>
  <c r="DL48" i="19"/>
  <c r="DK48" i="19"/>
  <c r="DO48" i="19"/>
  <c r="DQ47" i="19"/>
  <c r="DP47" i="19"/>
  <c r="DN47" i="19"/>
  <c r="DM47" i="19"/>
  <c r="DL47" i="19"/>
  <c r="DK47" i="19"/>
  <c r="DO47" i="19"/>
  <c r="DQ46" i="19"/>
  <c r="DP46" i="19"/>
  <c r="DN46" i="19"/>
  <c r="DM46" i="19"/>
  <c r="DL46" i="19"/>
  <c r="DK46" i="19"/>
  <c r="DO46" i="19"/>
  <c r="DQ45" i="19"/>
  <c r="DP45" i="19"/>
  <c r="DN45" i="19"/>
  <c r="DM45" i="19"/>
  <c r="DL45" i="19"/>
  <c r="DK45" i="19"/>
  <c r="DO45" i="19"/>
  <c r="DQ44" i="19"/>
  <c r="DP44" i="19"/>
  <c r="DN44" i="19"/>
  <c r="DM44" i="19"/>
  <c r="DL44" i="19"/>
  <c r="DK44" i="19"/>
  <c r="DO44" i="19"/>
  <c r="DQ43" i="19"/>
  <c r="DP43" i="19"/>
  <c r="DN43" i="19"/>
  <c r="DM43" i="19"/>
  <c r="DL43" i="19"/>
  <c r="DK43" i="19"/>
  <c r="DO43" i="19"/>
  <c r="DQ42" i="19"/>
  <c r="DP42" i="19"/>
  <c r="DN42" i="19"/>
  <c r="DM42" i="19"/>
  <c r="DL42" i="19"/>
  <c r="DK42" i="19"/>
  <c r="DO42" i="19"/>
  <c r="DQ41" i="19"/>
  <c r="DP41" i="19"/>
  <c r="DN41" i="19"/>
  <c r="DM41" i="19"/>
  <c r="DL41" i="19"/>
  <c r="DK41" i="19"/>
  <c r="DO41" i="19"/>
  <c r="DQ40" i="19"/>
  <c r="DP40" i="19"/>
  <c r="DN40" i="19"/>
  <c r="DM40" i="19"/>
  <c r="DL40" i="19"/>
  <c r="DK40" i="19"/>
  <c r="DO40" i="19"/>
  <c r="DQ39" i="19"/>
  <c r="DP39" i="19"/>
  <c r="DN39" i="19"/>
  <c r="DM39" i="19"/>
  <c r="DL39" i="19"/>
  <c r="DK39" i="19"/>
  <c r="DO39" i="19"/>
  <c r="DQ38" i="19"/>
  <c r="DP38" i="19"/>
  <c r="DN38" i="19"/>
  <c r="DM38" i="19"/>
  <c r="DL38" i="19"/>
  <c r="DK38" i="19"/>
  <c r="DO38" i="19"/>
  <c r="DQ37" i="19"/>
  <c r="DP37" i="19"/>
  <c r="DN37" i="19"/>
  <c r="DM37" i="19"/>
  <c r="DL37" i="19"/>
  <c r="DK37" i="19"/>
  <c r="DO37" i="19"/>
  <c r="DQ36" i="19"/>
  <c r="DP36" i="19"/>
  <c r="DN36" i="19"/>
  <c r="DM36" i="19"/>
  <c r="DL36" i="19"/>
  <c r="DK36" i="19"/>
  <c r="DO36" i="19"/>
  <c r="DQ35" i="19"/>
  <c r="DP35" i="19"/>
  <c r="DN35" i="19"/>
  <c r="DM35" i="19"/>
  <c r="DL35" i="19"/>
  <c r="DK35" i="19"/>
  <c r="DO35" i="19"/>
  <c r="DQ34" i="19"/>
  <c r="DP34" i="19"/>
  <c r="DN34" i="19"/>
  <c r="DM34" i="19"/>
  <c r="DL34" i="19"/>
  <c r="DK34" i="19"/>
  <c r="DO34" i="19"/>
  <c r="DQ33" i="19"/>
  <c r="DP33" i="19"/>
  <c r="DN33" i="19"/>
  <c r="DM33" i="19"/>
  <c r="DL33" i="19"/>
  <c r="DK33" i="19"/>
  <c r="DO33" i="19"/>
  <c r="DQ32" i="19"/>
  <c r="DP32" i="19"/>
  <c r="DN32" i="19"/>
  <c r="DM32" i="19"/>
  <c r="DL32" i="19"/>
  <c r="DK32" i="19"/>
  <c r="DO32" i="19"/>
  <c r="DQ31" i="19"/>
  <c r="DP31" i="19"/>
  <c r="DN31" i="19"/>
  <c r="DM31" i="19"/>
  <c r="DL31" i="19"/>
  <c r="DK31" i="19"/>
  <c r="DO31" i="19"/>
  <c r="DQ30" i="19"/>
  <c r="DP30" i="19"/>
  <c r="DN30" i="19"/>
  <c r="DM30" i="19"/>
  <c r="DL30" i="19"/>
  <c r="DK30" i="19"/>
  <c r="DO30" i="19"/>
  <c r="DQ29" i="19"/>
  <c r="DP29" i="19"/>
  <c r="DN29" i="19"/>
  <c r="DM29" i="19"/>
  <c r="DL29" i="19"/>
  <c r="DK29" i="19"/>
  <c r="DO29" i="19"/>
  <c r="DQ28" i="19"/>
  <c r="DP28" i="19"/>
  <c r="DN28" i="19"/>
  <c r="DM28" i="19"/>
  <c r="DL28" i="19"/>
  <c r="DK28" i="19"/>
  <c r="DO28" i="19"/>
  <c r="DQ27" i="19"/>
  <c r="DP27" i="19"/>
  <c r="DN27" i="19"/>
  <c r="DM27" i="19"/>
  <c r="DL27" i="19"/>
  <c r="DK27" i="19"/>
  <c r="DO27" i="19"/>
  <c r="DQ26" i="19"/>
  <c r="DP26" i="19"/>
  <c r="DN26" i="19"/>
  <c r="DM26" i="19"/>
  <c r="DL26" i="19"/>
  <c r="DK26" i="19"/>
  <c r="DO26" i="19"/>
  <c r="DQ25" i="19"/>
  <c r="DP25" i="19"/>
  <c r="DN25" i="19"/>
  <c r="DM25" i="19"/>
  <c r="DL25" i="19"/>
  <c r="DK25" i="19"/>
  <c r="DO25" i="19"/>
  <c r="DQ24" i="19"/>
  <c r="DP24" i="19"/>
  <c r="DN24" i="19"/>
  <c r="DM24" i="19"/>
  <c r="DL24" i="19"/>
  <c r="DK24" i="19"/>
  <c r="DO24" i="19"/>
  <c r="DQ23" i="19"/>
  <c r="DP23" i="19"/>
  <c r="DN23" i="19"/>
  <c r="DM23" i="19"/>
  <c r="DL23" i="19"/>
  <c r="DK23" i="19"/>
  <c r="DO23" i="19"/>
  <c r="DQ22" i="19"/>
  <c r="DP22" i="19"/>
  <c r="DN22" i="19"/>
  <c r="DM22" i="19"/>
  <c r="DL22" i="19"/>
  <c r="DK22" i="19"/>
  <c r="DO22" i="19"/>
  <c r="DQ21" i="19"/>
  <c r="DP21" i="19"/>
  <c r="DN21" i="19"/>
  <c r="DM21" i="19"/>
  <c r="DL21" i="19"/>
  <c r="DK21" i="19"/>
  <c r="DO21" i="19"/>
  <c r="DQ20" i="19"/>
  <c r="DP20" i="19"/>
  <c r="DN20" i="19"/>
  <c r="DM20" i="19"/>
  <c r="DL20" i="19"/>
  <c r="DK20" i="19"/>
  <c r="DO20" i="19"/>
  <c r="DQ19" i="19"/>
  <c r="DP19" i="19"/>
  <c r="DN19" i="19"/>
  <c r="DM19" i="19"/>
  <c r="DL19" i="19"/>
  <c r="DK19" i="19"/>
  <c r="DO19" i="19"/>
  <c r="DQ18" i="19"/>
  <c r="DP18" i="19"/>
  <c r="DK18" i="19"/>
  <c r="DL18" i="19"/>
  <c r="DM18" i="19"/>
  <c r="DN18" i="19"/>
  <c r="DO18" i="19"/>
  <c r="DQ17" i="19"/>
  <c r="DP17" i="19"/>
  <c r="DN17" i="19"/>
  <c r="DM17" i="19"/>
  <c r="DL17" i="19"/>
  <c r="DK17" i="19"/>
  <c r="DO17" i="19"/>
  <c r="DQ16" i="19"/>
  <c r="DP16" i="19"/>
  <c r="DN16" i="19"/>
  <c r="DM16" i="19"/>
  <c r="DL16" i="19"/>
  <c r="DK16" i="19"/>
  <c r="DO16" i="19"/>
  <c r="DQ15" i="19"/>
  <c r="DP15" i="19"/>
  <c r="DN15" i="19"/>
  <c r="DM15" i="19"/>
  <c r="DL15" i="19"/>
  <c r="DK15" i="19"/>
  <c r="DO15" i="19"/>
  <c r="DQ14" i="19"/>
  <c r="DP14" i="19"/>
  <c r="DK14" i="19"/>
  <c r="DL14" i="19"/>
  <c r="DM14" i="19"/>
  <c r="DN14" i="19"/>
  <c r="DO14" i="19"/>
  <c r="DQ13" i="19"/>
  <c r="DP13" i="19"/>
  <c r="DN13" i="19"/>
  <c r="DM13" i="19"/>
  <c r="DL13" i="19"/>
  <c r="DK13" i="19"/>
  <c r="DO13" i="19"/>
  <c r="DQ12" i="19"/>
  <c r="DP12" i="19"/>
  <c r="DN12" i="19"/>
  <c r="DM12" i="19"/>
  <c r="DL12" i="19"/>
  <c r="DK12" i="19"/>
  <c r="DO12" i="19"/>
  <c r="DQ11" i="19"/>
  <c r="DP11" i="19"/>
  <c r="DN11" i="19"/>
  <c r="DM11" i="19"/>
  <c r="DL11" i="19"/>
  <c r="DK11" i="19"/>
  <c r="DO11" i="19"/>
  <c r="DQ10" i="19"/>
  <c r="DP10" i="19"/>
  <c r="DN10" i="19"/>
  <c r="DM10" i="19"/>
  <c r="DL10" i="19"/>
  <c r="DK10" i="19"/>
  <c r="DO10" i="19"/>
  <c r="DQ9" i="19"/>
  <c r="DP9" i="19"/>
  <c r="DN9" i="19"/>
  <c r="DM9" i="19"/>
  <c r="DL9" i="19"/>
  <c r="DK9" i="19"/>
  <c r="DO9" i="19"/>
  <c r="DQ8" i="19"/>
  <c r="DQ7" i="19"/>
  <c r="DQ76" i="19"/>
  <c r="DP8" i="19"/>
  <c r="DN8" i="19"/>
  <c r="DM8" i="19"/>
  <c r="DM7" i="19"/>
  <c r="DM76" i="19"/>
  <c r="DL8" i="19"/>
  <c r="DK8" i="19"/>
  <c r="DO8" i="19"/>
  <c r="DP7" i="19"/>
  <c r="DP76" i="19"/>
  <c r="DN7" i="19"/>
  <c r="DN76" i="19"/>
  <c r="DL7" i="19"/>
  <c r="DL76" i="19"/>
  <c r="DK7" i="19"/>
  <c r="DO7" i="19"/>
  <c r="DI77" i="19"/>
  <c r="DH77" i="19"/>
  <c r="DF77" i="19"/>
  <c r="DE77" i="19"/>
  <c r="DD77" i="19"/>
  <c r="DC77" i="19"/>
  <c r="DG77" i="19"/>
  <c r="DI75" i="19"/>
  <c r="DH75" i="19"/>
  <c r="DF75" i="19"/>
  <c r="DE75" i="19"/>
  <c r="DD75" i="19"/>
  <c r="DC75" i="19"/>
  <c r="DG75" i="19"/>
  <c r="DI74" i="19"/>
  <c r="DH74" i="19"/>
  <c r="DF74" i="19"/>
  <c r="DE74" i="19"/>
  <c r="DD74" i="19"/>
  <c r="DC74" i="19"/>
  <c r="DG74" i="19"/>
  <c r="DI73" i="19"/>
  <c r="DH73" i="19"/>
  <c r="DF73" i="19"/>
  <c r="DE73" i="19"/>
  <c r="DD73" i="19"/>
  <c r="DC73" i="19"/>
  <c r="DG73" i="19"/>
  <c r="DI72" i="19"/>
  <c r="DH72" i="19"/>
  <c r="DF72" i="19"/>
  <c r="DE72" i="19"/>
  <c r="DD72" i="19"/>
  <c r="DC72" i="19"/>
  <c r="DG72" i="19"/>
  <c r="DI71" i="19"/>
  <c r="DH71" i="19"/>
  <c r="DF71" i="19"/>
  <c r="DE71" i="19"/>
  <c r="DD71" i="19"/>
  <c r="DC71" i="19"/>
  <c r="DG71" i="19"/>
  <c r="DI70" i="19"/>
  <c r="DH70" i="19"/>
  <c r="DF70" i="19"/>
  <c r="DE70" i="19"/>
  <c r="DD70" i="19"/>
  <c r="DC70" i="19"/>
  <c r="DG70" i="19"/>
  <c r="DI69" i="19"/>
  <c r="DH69" i="19"/>
  <c r="DF69" i="19"/>
  <c r="DE69" i="19"/>
  <c r="DD69" i="19"/>
  <c r="DC69" i="19"/>
  <c r="DG69" i="19"/>
  <c r="DI68" i="19"/>
  <c r="DH68" i="19"/>
  <c r="DF68" i="19"/>
  <c r="DE68" i="19"/>
  <c r="DD68" i="19"/>
  <c r="DC68" i="19"/>
  <c r="DG68" i="19"/>
  <c r="DI67" i="19"/>
  <c r="DH67" i="19"/>
  <c r="DF67" i="19"/>
  <c r="DE67" i="19"/>
  <c r="DD67" i="19"/>
  <c r="DC67" i="19"/>
  <c r="DG67" i="19"/>
  <c r="DI66" i="19"/>
  <c r="DH66" i="19"/>
  <c r="DF66" i="19"/>
  <c r="DE66" i="19"/>
  <c r="DD66" i="19"/>
  <c r="DC66" i="19"/>
  <c r="DG66" i="19"/>
  <c r="DI65" i="19"/>
  <c r="DH65" i="19"/>
  <c r="DF65" i="19"/>
  <c r="DE65" i="19"/>
  <c r="DD65" i="19"/>
  <c r="DC65" i="19"/>
  <c r="DG65" i="19"/>
  <c r="DI64" i="19"/>
  <c r="DH64" i="19"/>
  <c r="DF64" i="19"/>
  <c r="DE64" i="19"/>
  <c r="DD64" i="19"/>
  <c r="DC64" i="19"/>
  <c r="DG64" i="19"/>
  <c r="DI63" i="19"/>
  <c r="DH63" i="19"/>
  <c r="DF63" i="19"/>
  <c r="DE63" i="19"/>
  <c r="DD63" i="19"/>
  <c r="DC63" i="19"/>
  <c r="DG63" i="19"/>
  <c r="DI62" i="19"/>
  <c r="DH62" i="19"/>
  <c r="DF62" i="19"/>
  <c r="DE62" i="19"/>
  <c r="DD62" i="19"/>
  <c r="DC62" i="19"/>
  <c r="DG62" i="19"/>
  <c r="DI61" i="19"/>
  <c r="DH61" i="19"/>
  <c r="DF61" i="19"/>
  <c r="DE61" i="19"/>
  <c r="DD61" i="19"/>
  <c r="DC61" i="19"/>
  <c r="DG61" i="19"/>
  <c r="DI60" i="19"/>
  <c r="DH60" i="19"/>
  <c r="DF60" i="19"/>
  <c r="DE60" i="19"/>
  <c r="DD60" i="19"/>
  <c r="DC60" i="19"/>
  <c r="DG60" i="19"/>
  <c r="DI59" i="19"/>
  <c r="DH59" i="19"/>
  <c r="DF59" i="19"/>
  <c r="DE59" i="19"/>
  <c r="DD59" i="19"/>
  <c r="DC59" i="19"/>
  <c r="DG59" i="19"/>
  <c r="DI58" i="19"/>
  <c r="DH58" i="19"/>
  <c r="DF58" i="19"/>
  <c r="DE58" i="19"/>
  <c r="DD58" i="19"/>
  <c r="DC58" i="19"/>
  <c r="DG58" i="19"/>
  <c r="DI57" i="19"/>
  <c r="DH57" i="19"/>
  <c r="DF57" i="19"/>
  <c r="DE57" i="19"/>
  <c r="DD57" i="19"/>
  <c r="DC57" i="19"/>
  <c r="DG57" i="19"/>
  <c r="DI56" i="19"/>
  <c r="DH56" i="19"/>
  <c r="DF56" i="19"/>
  <c r="DE56" i="19"/>
  <c r="DD56" i="19"/>
  <c r="DC56" i="19"/>
  <c r="DG56" i="19"/>
  <c r="DI55" i="19"/>
  <c r="DH55" i="19"/>
  <c r="DF55" i="19"/>
  <c r="DE55" i="19"/>
  <c r="DD55" i="19"/>
  <c r="DC55" i="19"/>
  <c r="DG55" i="19"/>
  <c r="DI54" i="19"/>
  <c r="DH54" i="19"/>
  <c r="DF54" i="19"/>
  <c r="DE54" i="19"/>
  <c r="DD54" i="19"/>
  <c r="DC54" i="19"/>
  <c r="DG54" i="19"/>
  <c r="DI53" i="19"/>
  <c r="DH53" i="19"/>
  <c r="DF53" i="19"/>
  <c r="DE53" i="19"/>
  <c r="DD53" i="19"/>
  <c r="DC53" i="19"/>
  <c r="DG53" i="19"/>
  <c r="DI52" i="19"/>
  <c r="DH52" i="19"/>
  <c r="DF52" i="19"/>
  <c r="DE52" i="19"/>
  <c r="DD52" i="19"/>
  <c r="DC52" i="19"/>
  <c r="DG52" i="19"/>
  <c r="DI51" i="19"/>
  <c r="DH51" i="19"/>
  <c r="DF51" i="19"/>
  <c r="DE51" i="19"/>
  <c r="DD51" i="19"/>
  <c r="DC51" i="19"/>
  <c r="DG51" i="19"/>
  <c r="DI50" i="19"/>
  <c r="DH50" i="19"/>
  <c r="DF50" i="19"/>
  <c r="DE50" i="19"/>
  <c r="DD50" i="19"/>
  <c r="DC50" i="19"/>
  <c r="DG50" i="19"/>
  <c r="DI49" i="19"/>
  <c r="DH49" i="19"/>
  <c r="DF49" i="19"/>
  <c r="DE49" i="19"/>
  <c r="DD49" i="19"/>
  <c r="DC49" i="19"/>
  <c r="DG49" i="19"/>
  <c r="DI48" i="19"/>
  <c r="DH48" i="19"/>
  <c r="DF48" i="19"/>
  <c r="DE48" i="19"/>
  <c r="DD48" i="19"/>
  <c r="DC48" i="19"/>
  <c r="DG48" i="19"/>
  <c r="DI47" i="19"/>
  <c r="DH47" i="19"/>
  <c r="DF47" i="19"/>
  <c r="DE47" i="19"/>
  <c r="DD47" i="19"/>
  <c r="DC47" i="19"/>
  <c r="DG47" i="19"/>
  <c r="DI46" i="19"/>
  <c r="DH46" i="19"/>
  <c r="DF46" i="19"/>
  <c r="DE46" i="19"/>
  <c r="DD46" i="19"/>
  <c r="DC46" i="19"/>
  <c r="DG46" i="19"/>
  <c r="DI45" i="19"/>
  <c r="DH45" i="19"/>
  <c r="DF45" i="19"/>
  <c r="DE45" i="19"/>
  <c r="DD45" i="19"/>
  <c r="DC45" i="19"/>
  <c r="DG45" i="19"/>
  <c r="DI44" i="19"/>
  <c r="DH44" i="19"/>
  <c r="DF44" i="19"/>
  <c r="DE44" i="19"/>
  <c r="DD44" i="19"/>
  <c r="DC44" i="19"/>
  <c r="DG44" i="19"/>
  <c r="DI43" i="19"/>
  <c r="DH43" i="19"/>
  <c r="DF43" i="19"/>
  <c r="DE43" i="19"/>
  <c r="DD43" i="19"/>
  <c r="DC43" i="19"/>
  <c r="DG43" i="19"/>
  <c r="DI42" i="19"/>
  <c r="DH42" i="19"/>
  <c r="DF42" i="19"/>
  <c r="DE42" i="19"/>
  <c r="DD42" i="19"/>
  <c r="DC42" i="19"/>
  <c r="DG42" i="19"/>
  <c r="DI41" i="19"/>
  <c r="DH41" i="19"/>
  <c r="DF41" i="19"/>
  <c r="DE41" i="19"/>
  <c r="DD41" i="19"/>
  <c r="DC41" i="19"/>
  <c r="DG41" i="19"/>
  <c r="DI40" i="19"/>
  <c r="DH40" i="19"/>
  <c r="DF40" i="19"/>
  <c r="DE40" i="19"/>
  <c r="DD40" i="19"/>
  <c r="DC40" i="19"/>
  <c r="DG40" i="19"/>
  <c r="DI39" i="19"/>
  <c r="DH39" i="19"/>
  <c r="DF39" i="19"/>
  <c r="DE39" i="19"/>
  <c r="DD39" i="19"/>
  <c r="DC39" i="19"/>
  <c r="DG39" i="19"/>
  <c r="DI38" i="19"/>
  <c r="DH38" i="19"/>
  <c r="DF38" i="19"/>
  <c r="DE38" i="19"/>
  <c r="DD38" i="19"/>
  <c r="DC38" i="19"/>
  <c r="DG38" i="19"/>
  <c r="DI37" i="19"/>
  <c r="DH37" i="19"/>
  <c r="DF37" i="19"/>
  <c r="DE37" i="19"/>
  <c r="DD37" i="19"/>
  <c r="DC37" i="19"/>
  <c r="DG37" i="19"/>
  <c r="DI36" i="19"/>
  <c r="DH36" i="19"/>
  <c r="DF36" i="19"/>
  <c r="DE36" i="19"/>
  <c r="DD36" i="19"/>
  <c r="DC36" i="19"/>
  <c r="DG36" i="19"/>
  <c r="DI35" i="19"/>
  <c r="DH35" i="19"/>
  <c r="DF35" i="19"/>
  <c r="DE35" i="19"/>
  <c r="DD35" i="19"/>
  <c r="DC35" i="19"/>
  <c r="DG35" i="19"/>
  <c r="DI34" i="19"/>
  <c r="DH34" i="19"/>
  <c r="DF34" i="19"/>
  <c r="DE34" i="19"/>
  <c r="DD34" i="19"/>
  <c r="DC34" i="19"/>
  <c r="DG34" i="19"/>
  <c r="DI33" i="19"/>
  <c r="DH33" i="19"/>
  <c r="DF33" i="19"/>
  <c r="DE33" i="19"/>
  <c r="DD33" i="19"/>
  <c r="DC33" i="19"/>
  <c r="DG33" i="19"/>
  <c r="DI32" i="19"/>
  <c r="DH32" i="19"/>
  <c r="DF32" i="19"/>
  <c r="DE32" i="19"/>
  <c r="DD32" i="19"/>
  <c r="DC32" i="19"/>
  <c r="DG32" i="19"/>
  <c r="DI31" i="19"/>
  <c r="DH31" i="19"/>
  <c r="DF31" i="19"/>
  <c r="DE31" i="19"/>
  <c r="DD31" i="19"/>
  <c r="DC31" i="19"/>
  <c r="DG31" i="19"/>
  <c r="DI30" i="19"/>
  <c r="DH30" i="19"/>
  <c r="DF30" i="19"/>
  <c r="DE30" i="19"/>
  <c r="DD30" i="19"/>
  <c r="DC30" i="19"/>
  <c r="DG30" i="19"/>
  <c r="DI29" i="19"/>
  <c r="DH29" i="19"/>
  <c r="DF29" i="19"/>
  <c r="DE29" i="19"/>
  <c r="DD29" i="19"/>
  <c r="DC29" i="19"/>
  <c r="DG29" i="19"/>
  <c r="DI28" i="19"/>
  <c r="DH28" i="19"/>
  <c r="DF28" i="19"/>
  <c r="DE28" i="19"/>
  <c r="DD28" i="19"/>
  <c r="DC28" i="19"/>
  <c r="DG28" i="19"/>
  <c r="DI27" i="19"/>
  <c r="DH27" i="19"/>
  <c r="DF27" i="19"/>
  <c r="DE27" i="19"/>
  <c r="DD27" i="19"/>
  <c r="DC27" i="19"/>
  <c r="DG27" i="19"/>
  <c r="DI26" i="19"/>
  <c r="DH26" i="19"/>
  <c r="DF26" i="19"/>
  <c r="DE26" i="19"/>
  <c r="DD26" i="19"/>
  <c r="DC26" i="19"/>
  <c r="DG26" i="19"/>
  <c r="DI25" i="19"/>
  <c r="DH25" i="19"/>
  <c r="DF25" i="19"/>
  <c r="DE25" i="19"/>
  <c r="DD25" i="19"/>
  <c r="DC25" i="19"/>
  <c r="DG25" i="19"/>
  <c r="DI24" i="19"/>
  <c r="DH24" i="19"/>
  <c r="DF24" i="19"/>
  <c r="DE24" i="19"/>
  <c r="DD24" i="19"/>
  <c r="DC24" i="19"/>
  <c r="DG24" i="19"/>
  <c r="DI23" i="19"/>
  <c r="DH23" i="19"/>
  <c r="DF23" i="19"/>
  <c r="DE23" i="19"/>
  <c r="DD23" i="19"/>
  <c r="DC23" i="19"/>
  <c r="DG23" i="19"/>
  <c r="DI22" i="19"/>
  <c r="DH22" i="19"/>
  <c r="DF22" i="19"/>
  <c r="DE22" i="19"/>
  <c r="DD22" i="19"/>
  <c r="DC22" i="19"/>
  <c r="DG22" i="19"/>
  <c r="DI21" i="19"/>
  <c r="DH21" i="19"/>
  <c r="DF21" i="19"/>
  <c r="DE21" i="19"/>
  <c r="DD21" i="19"/>
  <c r="DC21" i="19"/>
  <c r="DG21" i="19"/>
  <c r="DI20" i="19"/>
  <c r="DH20" i="19"/>
  <c r="DF20" i="19"/>
  <c r="DE20" i="19"/>
  <c r="DD20" i="19"/>
  <c r="DC20" i="19"/>
  <c r="DG20" i="19"/>
  <c r="DI19" i="19"/>
  <c r="DH19" i="19"/>
  <c r="DF19" i="19"/>
  <c r="DE19" i="19"/>
  <c r="DD19" i="19"/>
  <c r="DC19" i="19"/>
  <c r="DG19" i="19"/>
  <c r="DI18" i="19"/>
  <c r="DH18" i="19"/>
  <c r="DF18" i="19"/>
  <c r="DE18" i="19"/>
  <c r="DD18" i="19"/>
  <c r="DC18" i="19"/>
  <c r="DG18" i="19"/>
  <c r="DI17" i="19"/>
  <c r="DH17" i="19"/>
  <c r="DF17" i="19"/>
  <c r="DE17" i="19"/>
  <c r="DD17" i="19"/>
  <c r="DC17" i="19"/>
  <c r="DG17" i="19"/>
  <c r="DI16" i="19"/>
  <c r="DH16" i="19"/>
  <c r="DF16" i="19"/>
  <c r="DE16" i="19"/>
  <c r="DD16" i="19"/>
  <c r="DC16" i="19"/>
  <c r="DG16" i="19"/>
  <c r="DI15" i="19"/>
  <c r="DH15" i="19"/>
  <c r="DF15" i="19"/>
  <c r="DE15" i="19"/>
  <c r="DD15" i="19"/>
  <c r="DC15" i="19"/>
  <c r="DG15" i="19"/>
  <c r="DI14" i="19"/>
  <c r="DH14" i="19"/>
  <c r="DF14" i="19"/>
  <c r="DE14" i="19"/>
  <c r="DD14" i="19"/>
  <c r="DC14" i="19"/>
  <c r="DG14" i="19"/>
  <c r="DI13" i="19"/>
  <c r="DH13" i="19"/>
  <c r="DF13" i="19"/>
  <c r="DE13" i="19"/>
  <c r="DD13" i="19"/>
  <c r="DC13" i="19"/>
  <c r="DG13" i="19"/>
  <c r="DI12" i="19"/>
  <c r="DH12" i="19"/>
  <c r="DF12" i="19"/>
  <c r="DE12" i="19"/>
  <c r="DD12" i="19"/>
  <c r="DC12" i="19"/>
  <c r="DG12" i="19"/>
  <c r="DI11" i="19"/>
  <c r="DH11" i="19"/>
  <c r="DF11" i="19"/>
  <c r="DE11" i="19"/>
  <c r="DD11" i="19"/>
  <c r="DC11" i="19"/>
  <c r="DG11" i="19"/>
  <c r="DI10" i="19"/>
  <c r="DH10" i="19"/>
  <c r="DF10" i="19"/>
  <c r="DE10" i="19"/>
  <c r="DD10" i="19"/>
  <c r="DC10" i="19"/>
  <c r="DG10" i="19"/>
  <c r="DI9" i="19"/>
  <c r="DH9" i="19"/>
  <c r="DF9" i="19"/>
  <c r="DE9" i="19"/>
  <c r="DD9" i="19"/>
  <c r="DC9" i="19"/>
  <c r="DG9" i="19"/>
  <c r="DI8" i="19"/>
  <c r="DH8" i="19"/>
  <c r="DF8" i="19"/>
  <c r="DE8" i="19"/>
  <c r="DD8" i="19"/>
  <c r="DC8" i="19"/>
  <c r="DG8" i="19"/>
  <c r="DI7" i="19"/>
  <c r="DI76" i="19"/>
  <c r="DH7" i="19"/>
  <c r="DH76" i="19"/>
  <c r="DF7" i="19"/>
  <c r="DF76" i="19"/>
  <c r="DE7" i="19"/>
  <c r="DE76" i="19"/>
  <c r="DD7" i="19"/>
  <c r="DD76" i="19"/>
  <c r="DC7" i="19"/>
  <c r="DG7" i="19"/>
  <c r="DG76" i="19"/>
  <c r="DA77" i="19"/>
  <c r="CZ77" i="19"/>
  <c r="CX77" i="19"/>
  <c r="CW77" i="19"/>
  <c r="CV77" i="19"/>
  <c r="CU77" i="19"/>
  <c r="CY77" i="19"/>
  <c r="DA75" i="19"/>
  <c r="CZ75" i="19"/>
  <c r="CX75" i="19"/>
  <c r="CW75" i="19"/>
  <c r="CV75" i="19"/>
  <c r="CU75" i="19"/>
  <c r="CY75" i="19"/>
  <c r="DA74" i="19"/>
  <c r="CZ74" i="19"/>
  <c r="CX74" i="19"/>
  <c r="CW74" i="19"/>
  <c r="CV74" i="19"/>
  <c r="CU74" i="19"/>
  <c r="CY74" i="19"/>
  <c r="DA73" i="19"/>
  <c r="CZ73" i="19"/>
  <c r="CX73" i="19"/>
  <c r="CW73" i="19"/>
  <c r="CV73" i="19"/>
  <c r="CU73" i="19"/>
  <c r="CY73" i="19"/>
  <c r="DA72" i="19"/>
  <c r="CZ72" i="19"/>
  <c r="CX72" i="19"/>
  <c r="CW72" i="19"/>
  <c r="CV72" i="19"/>
  <c r="CU72" i="19"/>
  <c r="CY72" i="19"/>
  <c r="DA71" i="19"/>
  <c r="CZ71" i="19"/>
  <c r="CX71" i="19"/>
  <c r="CW71" i="19"/>
  <c r="CV71" i="19"/>
  <c r="CU71" i="19"/>
  <c r="CY71" i="19"/>
  <c r="DA70" i="19"/>
  <c r="CZ70" i="19"/>
  <c r="CX70" i="19"/>
  <c r="CW70" i="19"/>
  <c r="CV70" i="19"/>
  <c r="CU70" i="19"/>
  <c r="CY70" i="19"/>
  <c r="DA69" i="19"/>
  <c r="CZ69" i="19"/>
  <c r="CX69" i="19"/>
  <c r="CW69" i="19"/>
  <c r="CV69" i="19"/>
  <c r="CU69" i="19"/>
  <c r="CY69" i="19"/>
  <c r="DA68" i="19"/>
  <c r="CZ68" i="19"/>
  <c r="CX68" i="19"/>
  <c r="CW68" i="19"/>
  <c r="CV68" i="19"/>
  <c r="CU68" i="19"/>
  <c r="CY68" i="19"/>
  <c r="DA67" i="19"/>
  <c r="CZ67" i="19"/>
  <c r="CX67" i="19"/>
  <c r="CW67" i="19"/>
  <c r="CV67" i="19"/>
  <c r="CU67" i="19"/>
  <c r="CY67" i="19"/>
  <c r="DA66" i="19"/>
  <c r="CZ66" i="19"/>
  <c r="CX66" i="19"/>
  <c r="CW66" i="19"/>
  <c r="CV66" i="19"/>
  <c r="CU66" i="19"/>
  <c r="CY66" i="19"/>
  <c r="DA65" i="19"/>
  <c r="CZ65" i="19"/>
  <c r="CX65" i="19"/>
  <c r="CW65" i="19"/>
  <c r="CV65" i="19"/>
  <c r="CU65" i="19"/>
  <c r="CY65" i="19"/>
  <c r="DA64" i="19"/>
  <c r="CZ64" i="19"/>
  <c r="CX64" i="19"/>
  <c r="CW64" i="19"/>
  <c r="CV64" i="19"/>
  <c r="CU64" i="19"/>
  <c r="CY64" i="19"/>
  <c r="DA63" i="19"/>
  <c r="CZ63" i="19"/>
  <c r="CX63" i="19"/>
  <c r="CW63" i="19"/>
  <c r="CV63" i="19"/>
  <c r="CU63" i="19"/>
  <c r="CY63" i="19"/>
  <c r="DA62" i="19"/>
  <c r="CZ62" i="19"/>
  <c r="CX62" i="19"/>
  <c r="CW62" i="19"/>
  <c r="CV62" i="19"/>
  <c r="CU62" i="19"/>
  <c r="CY62" i="19"/>
  <c r="DA61" i="19"/>
  <c r="CZ61" i="19"/>
  <c r="CX61" i="19"/>
  <c r="CW61" i="19"/>
  <c r="CV61" i="19"/>
  <c r="CU61" i="19"/>
  <c r="CY61" i="19"/>
  <c r="DA60" i="19"/>
  <c r="CZ60" i="19"/>
  <c r="CX60" i="19"/>
  <c r="CW60" i="19"/>
  <c r="CV60" i="19"/>
  <c r="CU60" i="19"/>
  <c r="CY60" i="19"/>
  <c r="DA59" i="19"/>
  <c r="CZ59" i="19"/>
  <c r="CX59" i="19"/>
  <c r="CW59" i="19"/>
  <c r="CV59" i="19"/>
  <c r="CU59" i="19"/>
  <c r="CY59" i="19"/>
  <c r="DA58" i="19"/>
  <c r="CZ58" i="19"/>
  <c r="CU58" i="19"/>
  <c r="CV58" i="19"/>
  <c r="CW58" i="19"/>
  <c r="CX58" i="19"/>
  <c r="CY58" i="19"/>
  <c r="DA57" i="19"/>
  <c r="CZ57" i="19"/>
  <c r="CX57" i="19"/>
  <c r="CW57" i="19"/>
  <c r="CV57" i="19"/>
  <c r="CU57" i="19"/>
  <c r="CY57" i="19"/>
  <c r="DA56" i="19"/>
  <c r="CZ56" i="19"/>
  <c r="CX56" i="19"/>
  <c r="CW56" i="19"/>
  <c r="CV56" i="19"/>
  <c r="CU56" i="19"/>
  <c r="CY56" i="19"/>
  <c r="DA55" i="19"/>
  <c r="CZ55" i="19"/>
  <c r="CX55" i="19"/>
  <c r="CW55" i="19"/>
  <c r="CV55" i="19"/>
  <c r="CU55" i="19"/>
  <c r="CY55" i="19"/>
  <c r="DA54" i="19"/>
  <c r="CZ54" i="19"/>
  <c r="CX54" i="19"/>
  <c r="CW54" i="19"/>
  <c r="CV54" i="19"/>
  <c r="CU54" i="19"/>
  <c r="CY54" i="19"/>
  <c r="DA53" i="19"/>
  <c r="CZ53" i="19"/>
  <c r="CX53" i="19"/>
  <c r="CW53" i="19"/>
  <c r="CV53" i="19"/>
  <c r="CU53" i="19"/>
  <c r="CY53" i="19"/>
  <c r="DA52" i="19"/>
  <c r="CZ52" i="19"/>
  <c r="CX52" i="19"/>
  <c r="CW52" i="19"/>
  <c r="CV52" i="19"/>
  <c r="CU52" i="19"/>
  <c r="CY52" i="19"/>
  <c r="DA51" i="19"/>
  <c r="CZ51" i="19"/>
  <c r="CX51" i="19"/>
  <c r="CW51" i="19"/>
  <c r="CV51" i="19"/>
  <c r="CU51" i="19"/>
  <c r="CY51" i="19"/>
  <c r="DA50" i="19"/>
  <c r="CZ50" i="19"/>
  <c r="CX50" i="19"/>
  <c r="CW50" i="19"/>
  <c r="CV50" i="19"/>
  <c r="CU50" i="19"/>
  <c r="CY50" i="19"/>
  <c r="DA49" i="19"/>
  <c r="CZ49" i="19"/>
  <c r="CX49" i="19"/>
  <c r="CW49" i="19"/>
  <c r="CV49" i="19"/>
  <c r="CU49" i="19"/>
  <c r="CY49" i="19"/>
  <c r="DA48" i="19"/>
  <c r="CZ48" i="19"/>
  <c r="CX48" i="19"/>
  <c r="CW48" i="19"/>
  <c r="CV48" i="19"/>
  <c r="CU48" i="19"/>
  <c r="CY48" i="19"/>
  <c r="DA47" i="19"/>
  <c r="CZ47" i="19"/>
  <c r="CX47" i="19"/>
  <c r="CW47" i="19"/>
  <c r="CV47" i="19"/>
  <c r="CU47" i="19"/>
  <c r="CY47" i="19"/>
  <c r="DA46" i="19"/>
  <c r="CZ46" i="19"/>
  <c r="CX46" i="19"/>
  <c r="CW46" i="19"/>
  <c r="CV46" i="19"/>
  <c r="CU46" i="19"/>
  <c r="CY46" i="19"/>
  <c r="DA45" i="19"/>
  <c r="CZ45" i="19"/>
  <c r="CX45" i="19"/>
  <c r="CW45" i="19"/>
  <c r="CV45" i="19"/>
  <c r="CU45" i="19"/>
  <c r="CY45" i="19"/>
  <c r="DA44" i="19"/>
  <c r="CZ44" i="19"/>
  <c r="CX44" i="19"/>
  <c r="CW44" i="19"/>
  <c r="CV44" i="19"/>
  <c r="CU44" i="19"/>
  <c r="CY44" i="19"/>
  <c r="DA43" i="19"/>
  <c r="CZ43" i="19"/>
  <c r="CX43" i="19"/>
  <c r="CW43" i="19"/>
  <c r="CV43" i="19"/>
  <c r="CU43" i="19"/>
  <c r="CY43" i="19"/>
  <c r="DA42" i="19"/>
  <c r="CZ42" i="19"/>
  <c r="CX42" i="19"/>
  <c r="CW42" i="19"/>
  <c r="CV42" i="19"/>
  <c r="CU42" i="19"/>
  <c r="CY42" i="19"/>
  <c r="DA41" i="19"/>
  <c r="CZ41" i="19"/>
  <c r="CX41" i="19"/>
  <c r="CW41" i="19"/>
  <c r="CV41" i="19"/>
  <c r="CU41" i="19"/>
  <c r="CY41" i="19"/>
  <c r="DA40" i="19"/>
  <c r="CZ40" i="19"/>
  <c r="CX40" i="19"/>
  <c r="CW40" i="19"/>
  <c r="CV40" i="19"/>
  <c r="CU40" i="19"/>
  <c r="CY40" i="19"/>
  <c r="DA39" i="19"/>
  <c r="CZ39" i="19"/>
  <c r="CX39" i="19"/>
  <c r="CW39" i="19"/>
  <c r="CV39" i="19"/>
  <c r="CU39" i="19"/>
  <c r="CY39" i="19"/>
  <c r="DA38" i="19"/>
  <c r="CZ38" i="19"/>
  <c r="CX38" i="19"/>
  <c r="CW38" i="19"/>
  <c r="CV38" i="19"/>
  <c r="CU38" i="19"/>
  <c r="CY38" i="19"/>
  <c r="DA37" i="19"/>
  <c r="CZ37" i="19"/>
  <c r="CX37" i="19"/>
  <c r="CW37" i="19"/>
  <c r="CV37" i="19"/>
  <c r="CU37" i="19"/>
  <c r="CY37" i="19"/>
  <c r="DA36" i="19"/>
  <c r="CZ36" i="19"/>
  <c r="CX36" i="19"/>
  <c r="CW36" i="19"/>
  <c r="CV36" i="19"/>
  <c r="CU36" i="19"/>
  <c r="CY36" i="19"/>
  <c r="DA35" i="19"/>
  <c r="CZ35" i="19"/>
  <c r="CX35" i="19"/>
  <c r="CW35" i="19"/>
  <c r="CV35" i="19"/>
  <c r="CU35" i="19"/>
  <c r="CY35" i="19"/>
  <c r="DA34" i="19"/>
  <c r="CZ34" i="19"/>
  <c r="CX34" i="19"/>
  <c r="CW34" i="19"/>
  <c r="CV34" i="19"/>
  <c r="CU34" i="19"/>
  <c r="CY34" i="19"/>
  <c r="DA33" i="19"/>
  <c r="CZ33" i="19"/>
  <c r="CX33" i="19"/>
  <c r="CW33" i="19"/>
  <c r="CV33" i="19"/>
  <c r="CU33" i="19"/>
  <c r="CY33" i="19"/>
  <c r="DA32" i="19"/>
  <c r="CZ32" i="19"/>
  <c r="CX32" i="19"/>
  <c r="CW32" i="19"/>
  <c r="CV32" i="19"/>
  <c r="CU32" i="19"/>
  <c r="CY32" i="19"/>
  <c r="DA31" i="19"/>
  <c r="CZ31" i="19"/>
  <c r="CX31" i="19"/>
  <c r="CW31" i="19"/>
  <c r="CV31" i="19"/>
  <c r="CU31" i="19"/>
  <c r="CY31" i="19"/>
  <c r="DA30" i="19"/>
  <c r="CZ30" i="19"/>
  <c r="CX30" i="19"/>
  <c r="CW30" i="19"/>
  <c r="CV30" i="19"/>
  <c r="CU30" i="19"/>
  <c r="CY30" i="19"/>
  <c r="DA29" i="19"/>
  <c r="CZ29" i="19"/>
  <c r="CX29" i="19"/>
  <c r="CW29" i="19"/>
  <c r="CV29" i="19"/>
  <c r="CU29" i="19"/>
  <c r="CY29" i="19"/>
  <c r="DA28" i="19"/>
  <c r="CZ28" i="19"/>
  <c r="CX28" i="19"/>
  <c r="CW28" i="19"/>
  <c r="CV28" i="19"/>
  <c r="CU28" i="19"/>
  <c r="CY28" i="19"/>
  <c r="DA27" i="19"/>
  <c r="CZ27" i="19"/>
  <c r="CX27" i="19"/>
  <c r="CW27" i="19"/>
  <c r="CV27" i="19"/>
  <c r="CU27" i="19"/>
  <c r="CY27" i="19"/>
  <c r="DA26" i="19"/>
  <c r="CZ26" i="19"/>
  <c r="CU26" i="19"/>
  <c r="CV26" i="19"/>
  <c r="CW26" i="19"/>
  <c r="CX26" i="19"/>
  <c r="CY26" i="19"/>
  <c r="DA25" i="19"/>
  <c r="CZ25" i="19"/>
  <c r="CX25" i="19"/>
  <c r="CW25" i="19"/>
  <c r="CV25" i="19"/>
  <c r="CU25" i="19"/>
  <c r="CY25" i="19"/>
  <c r="DA24" i="19"/>
  <c r="CZ24" i="19"/>
  <c r="CX24" i="19"/>
  <c r="CW24" i="19"/>
  <c r="CV24" i="19"/>
  <c r="CU24" i="19"/>
  <c r="CY24" i="19"/>
  <c r="DA23" i="19"/>
  <c r="CZ23" i="19"/>
  <c r="CX23" i="19"/>
  <c r="CW23" i="19"/>
  <c r="CV23" i="19"/>
  <c r="CU23" i="19"/>
  <c r="CY23" i="19"/>
  <c r="DA22" i="19"/>
  <c r="CZ22" i="19"/>
  <c r="CX22" i="19"/>
  <c r="CW22" i="19"/>
  <c r="CV22" i="19"/>
  <c r="CU22" i="19"/>
  <c r="CY22" i="19"/>
  <c r="DA21" i="19"/>
  <c r="CZ21" i="19"/>
  <c r="CX21" i="19"/>
  <c r="CW21" i="19"/>
  <c r="CV21" i="19"/>
  <c r="CU21" i="19"/>
  <c r="CY21" i="19"/>
  <c r="DA20" i="19"/>
  <c r="CZ20" i="19"/>
  <c r="CX20" i="19"/>
  <c r="CW20" i="19"/>
  <c r="CV20" i="19"/>
  <c r="CU20" i="19"/>
  <c r="CY20" i="19"/>
  <c r="DA19" i="19"/>
  <c r="CZ19" i="19"/>
  <c r="CX19" i="19"/>
  <c r="CW19" i="19"/>
  <c r="CV19" i="19"/>
  <c r="CU19" i="19"/>
  <c r="CY19" i="19"/>
  <c r="DA18" i="19"/>
  <c r="CZ18" i="19"/>
  <c r="CU18" i="19"/>
  <c r="CV18" i="19"/>
  <c r="CW18" i="19"/>
  <c r="CX18" i="19"/>
  <c r="CY18" i="19"/>
  <c r="DA17" i="19"/>
  <c r="CZ17" i="19"/>
  <c r="CX17" i="19"/>
  <c r="CW17" i="19"/>
  <c r="CV17" i="19"/>
  <c r="CU17" i="19"/>
  <c r="CY17" i="19"/>
  <c r="DA16" i="19"/>
  <c r="CZ16" i="19"/>
  <c r="CX16" i="19"/>
  <c r="CW16" i="19"/>
  <c r="CV16" i="19"/>
  <c r="CU16" i="19"/>
  <c r="CY16" i="19"/>
  <c r="DA15" i="19"/>
  <c r="CZ15" i="19"/>
  <c r="CX15" i="19"/>
  <c r="CW15" i="19"/>
  <c r="CV15" i="19"/>
  <c r="CU15" i="19"/>
  <c r="CY15" i="19"/>
  <c r="DA14" i="19"/>
  <c r="CZ14" i="19"/>
  <c r="CX14" i="19"/>
  <c r="CW14" i="19"/>
  <c r="CV14" i="19"/>
  <c r="CU14" i="19"/>
  <c r="CY14" i="19"/>
  <c r="DA13" i="19"/>
  <c r="CZ13" i="19"/>
  <c r="CX13" i="19"/>
  <c r="CW13" i="19"/>
  <c r="CV13" i="19"/>
  <c r="CU13" i="19"/>
  <c r="CY13" i="19"/>
  <c r="DA12" i="19"/>
  <c r="CZ12" i="19"/>
  <c r="CX12" i="19"/>
  <c r="CW12" i="19"/>
  <c r="CV12" i="19"/>
  <c r="CU12" i="19"/>
  <c r="CY12" i="19"/>
  <c r="DA11" i="19"/>
  <c r="CZ11" i="19"/>
  <c r="CX11" i="19"/>
  <c r="CW11" i="19"/>
  <c r="CV11" i="19"/>
  <c r="CU11" i="19"/>
  <c r="CY11" i="19"/>
  <c r="DA10" i="19"/>
  <c r="CZ10" i="19"/>
  <c r="CX10" i="19"/>
  <c r="CW10" i="19"/>
  <c r="CV10" i="19"/>
  <c r="CU10" i="19"/>
  <c r="CY10" i="19"/>
  <c r="DA9" i="19"/>
  <c r="CZ9" i="19"/>
  <c r="CX9" i="19"/>
  <c r="CW9" i="19"/>
  <c r="CV9" i="19"/>
  <c r="CU9" i="19"/>
  <c r="CY9" i="19"/>
  <c r="DA8" i="19"/>
  <c r="DA7" i="19"/>
  <c r="DA76" i="19"/>
  <c r="CZ8" i="19"/>
  <c r="CX8" i="19"/>
  <c r="CW8" i="19"/>
  <c r="CW7" i="19"/>
  <c r="CW76" i="19"/>
  <c r="CV8" i="19"/>
  <c r="CU8" i="19"/>
  <c r="CY8" i="19"/>
  <c r="CZ7" i="19"/>
  <c r="CZ76" i="19"/>
  <c r="CX7" i="19"/>
  <c r="CX76" i="19"/>
  <c r="CV7" i="19"/>
  <c r="CV76" i="19"/>
  <c r="CU7" i="19"/>
  <c r="CY7" i="19"/>
  <c r="CS77" i="19"/>
  <c r="CR77" i="19"/>
  <c r="CP77" i="19"/>
  <c r="CO77" i="19"/>
  <c r="CN77" i="19"/>
  <c r="CM77" i="19"/>
  <c r="CQ77" i="19"/>
  <c r="CS75" i="19"/>
  <c r="CR75" i="19"/>
  <c r="CP75" i="19"/>
  <c r="CO75" i="19"/>
  <c r="CN75" i="19"/>
  <c r="CM75" i="19"/>
  <c r="CQ75" i="19"/>
  <c r="CS74" i="19"/>
  <c r="CR74" i="19"/>
  <c r="CM74" i="19"/>
  <c r="CN74" i="19"/>
  <c r="CO74" i="19"/>
  <c r="CP74" i="19"/>
  <c r="CQ74" i="19"/>
  <c r="CS73" i="19"/>
  <c r="CR73" i="19"/>
  <c r="CP73" i="19"/>
  <c r="CO73" i="19"/>
  <c r="CN73" i="19"/>
  <c r="CM73" i="19"/>
  <c r="CQ73" i="19"/>
  <c r="CS72" i="19"/>
  <c r="CR72" i="19"/>
  <c r="CP72" i="19"/>
  <c r="CO72" i="19"/>
  <c r="CN72" i="19"/>
  <c r="CM72" i="19"/>
  <c r="CQ72" i="19"/>
  <c r="CS71" i="19"/>
  <c r="CR71" i="19"/>
  <c r="CP71" i="19"/>
  <c r="CO71" i="19"/>
  <c r="CN71" i="19"/>
  <c r="CM71" i="19"/>
  <c r="CQ71" i="19"/>
  <c r="CS70" i="19"/>
  <c r="CR70" i="19"/>
  <c r="CM70" i="19"/>
  <c r="CN70" i="19"/>
  <c r="CO70" i="19"/>
  <c r="CP70" i="19"/>
  <c r="CQ70" i="19"/>
  <c r="CS69" i="19"/>
  <c r="CR69" i="19"/>
  <c r="CP69" i="19"/>
  <c r="CO69" i="19"/>
  <c r="CN69" i="19"/>
  <c r="CM69" i="19"/>
  <c r="CQ69" i="19"/>
  <c r="CS68" i="19"/>
  <c r="CR68" i="19"/>
  <c r="CP68" i="19"/>
  <c r="CO68" i="19"/>
  <c r="CN68" i="19"/>
  <c r="CM68" i="19"/>
  <c r="CQ68" i="19"/>
  <c r="CS67" i="19"/>
  <c r="CR67" i="19"/>
  <c r="CP67" i="19"/>
  <c r="CO67" i="19"/>
  <c r="CN67" i="19"/>
  <c r="CM67" i="19"/>
  <c r="CQ67" i="19"/>
  <c r="CS66" i="19"/>
  <c r="CR66" i="19"/>
  <c r="CP66" i="19"/>
  <c r="CO66" i="19"/>
  <c r="CN66" i="19"/>
  <c r="CM66" i="19"/>
  <c r="CQ66" i="19"/>
  <c r="CS65" i="19"/>
  <c r="CR65" i="19"/>
  <c r="CP65" i="19"/>
  <c r="CO65" i="19"/>
  <c r="CN65" i="19"/>
  <c r="CM65" i="19"/>
  <c r="CQ65" i="19"/>
  <c r="CS64" i="19"/>
  <c r="CR64" i="19"/>
  <c r="CP64" i="19"/>
  <c r="CO64" i="19"/>
  <c r="CN64" i="19"/>
  <c r="CM64" i="19"/>
  <c r="CQ64" i="19"/>
  <c r="CS63" i="19"/>
  <c r="CR63" i="19"/>
  <c r="CP63" i="19"/>
  <c r="CO63" i="19"/>
  <c r="CN63" i="19"/>
  <c r="CM63" i="19"/>
  <c r="CQ63" i="19"/>
  <c r="CS62" i="19"/>
  <c r="CR62" i="19"/>
  <c r="CP62" i="19"/>
  <c r="CO62" i="19"/>
  <c r="CN62" i="19"/>
  <c r="CM62" i="19"/>
  <c r="CQ62" i="19"/>
  <c r="CS61" i="19"/>
  <c r="CR61" i="19"/>
  <c r="CP61" i="19"/>
  <c r="CO61" i="19"/>
  <c r="CN61" i="19"/>
  <c r="CM61" i="19"/>
  <c r="CQ61" i="19"/>
  <c r="CS60" i="19"/>
  <c r="CR60" i="19"/>
  <c r="CP60" i="19"/>
  <c r="CO60" i="19"/>
  <c r="CN60" i="19"/>
  <c r="CM60" i="19"/>
  <c r="CQ60" i="19"/>
  <c r="CS59" i="19"/>
  <c r="CR59" i="19"/>
  <c r="CP59" i="19"/>
  <c r="CO59" i="19"/>
  <c r="CN59" i="19"/>
  <c r="CM59" i="19"/>
  <c r="CQ59" i="19"/>
  <c r="CS58" i="19"/>
  <c r="CR58" i="19"/>
  <c r="CP58" i="19"/>
  <c r="CO58" i="19"/>
  <c r="CN58" i="19"/>
  <c r="CM58" i="19"/>
  <c r="CQ58" i="19"/>
  <c r="CS57" i="19"/>
  <c r="CR57" i="19"/>
  <c r="CP57" i="19"/>
  <c r="CO57" i="19"/>
  <c r="CN57" i="19"/>
  <c r="CM57" i="19"/>
  <c r="CQ57" i="19"/>
  <c r="CS56" i="19"/>
  <c r="CR56" i="19"/>
  <c r="CP56" i="19"/>
  <c r="CO56" i="19"/>
  <c r="CN56" i="19"/>
  <c r="CM56" i="19"/>
  <c r="CQ56" i="19"/>
  <c r="CS55" i="19"/>
  <c r="CR55" i="19"/>
  <c r="CP55" i="19"/>
  <c r="CO55" i="19"/>
  <c r="CN55" i="19"/>
  <c r="CM55" i="19"/>
  <c r="CQ55" i="19"/>
  <c r="CS54" i="19"/>
  <c r="CR54" i="19"/>
  <c r="CP54" i="19"/>
  <c r="CO54" i="19"/>
  <c r="CN54" i="19"/>
  <c r="CM54" i="19"/>
  <c r="CQ54" i="19"/>
  <c r="CS53" i="19"/>
  <c r="CR53" i="19"/>
  <c r="CP53" i="19"/>
  <c r="CO53" i="19"/>
  <c r="CN53" i="19"/>
  <c r="CM53" i="19"/>
  <c r="CQ53" i="19"/>
  <c r="CS52" i="19"/>
  <c r="CR52" i="19"/>
  <c r="CP52" i="19"/>
  <c r="CO52" i="19"/>
  <c r="CN52" i="19"/>
  <c r="CM52" i="19"/>
  <c r="CQ52" i="19"/>
  <c r="CS51" i="19"/>
  <c r="CR51" i="19"/>
  <c r="CP51" i="19"/>
  <c r="CO51" i="19"/>
  <c r="CN51" i="19"/>
  <c r="CM51" i="19"/>
  <c r="CQ51" i="19"/>
  <c r="CS50" i="19"/>
  <c r="CR50" i="19"/>
  <c r="CP50" i="19"/>
  <c r="CO50" i="19"/>
  <c r="CN50" i="19"/>
  <c r="CM50" i="19"/>
  <c r="CQ50" i="19"/>
  <c r="CS49" i="19"/>
  <c r="CR49" i="19"/>
  <c r="CP49" i="19"/>
  <c r="CO49" i="19"/>
  <c r="CN49" i="19"/>
  <c r="CM49" i="19"/>
  <c r="CQ49" i="19"/>
  <c r="CS48" i="19"/>
  <c r="CR48" i="19"/>
  <c r="CP48" i="19"/>
  <c r="CO48" i="19"/>
  <c r="CN48" i="19"/>
  <c r="CM48" i="19"/>
  <c r="CQ48" i="19"/>
  <c r="CS47" i="19"/>
  <c r="CR47" i="19"/>
  <c r="CP47" i="19"/>
  <c r="CO47" i="19"/>
  <c r="CN47" i="19"/>
  <c r="CM47" i="19"/>
  <c r="CQ47" i="19"/>
  <c r="CS46" i="19"/>
  <c r="CR46" i="19"/>
  <c r="CP46" i="19"/>
  <c r="CO46" i="19"/>
  <c r="CN46" i="19"/>
  <c r="CM46" i="19"/>
  <c r="CQ46" i="19"/>
  <c r="CS45" i="19"/>
  <c r="CR45" i="19"/>
  <c r="CP45" i="19"/>
  <c r="CO45" i="19"/>
  <c r="CN45" i="19"/>
  <c r="CM45" i="19"/>
  <c r="CQ45" i="19"/>
  <c r="CS44" i="19"/>
  <c r="CR44" i="19"/>
  <c r="CP44" i="19"/>
  <c r="CO44" i="19"/>
  <c r="CN44" i="19"/>
  <c r="CM44" i="19"/>
  <c r="CQ44" i="19"/>
  <c r="CS43" i="19"/>
  <c r="CR43" i="19"/>
  <c r="CP43" i="19"/>
  <c r="CO43" i="19"/>
  <c r="CN43" i="19"/>
  <c r="CM43" i="19"/>
  <c r="CQ43" i="19"/>
  <c r="CS42" i="19"/>
  <c r="CR42" i="19"/>
  <c r="CP42" i="19"/>
  <c r="CO42" i="19"/>
  <c r="CN42" i="19"/>
  <c r="CM42" i="19"/>
  <c r="CQ42" i="19"/>
  <c r="CS41" i="19"/>
  <c r="CR41" i="19"/>
  <c r="CP41" i="19"/>
  <c r="CO41" i="19"/>
  <c r="CN41" i="19"/>
  <c r="CM41" i="19"/>
  <c r="CQ41" i="19"/>
  <c r="CS40" i="19"/>
  <c r="CR40" i="19"/>
  <c r="CP40" i="19"/>
  <c r="CO40" i="19"/>
  <c r="CN40" i="19"/>
  <c r="CM40" i="19"/>
  <c r="CQ40" i="19"/>
  <c r="CS39" i="19"/>
  <c r="CR39" i="19"/>
  <c r="CP39" i="19"/>
  <c r="CO39" i="19"/>
  <c r="CN39" i="19"/>
  <c r="CM39" i="19"/>
  <c r="CQ39" i="19"/>
  <c r="CS38" i="19"/>
  <c r="CR38" i="19"/>
  <c r="CP38" i="19"/>
  <c r="CO38" i="19"/>
  <c r="CN38" i="19"/>
  <c r="CM38" i="19"/>
  <c r="CQ38" i="19"/>
  <c r="CS37" i="19"/>
  <c r="CR37" i="19"/>
  <c r="CP37" i="19"/>
  <c r="CO37" i="19"/>
  <c r="CN37" i="19"/>
  <c r="CM37" i="19"/>
  <c r="CQ37" i="19"/>
  <c r="CS36" i="19"/>
  <c r="CR36" i="19"/>
  <c r="CP36" i="19"/>
  <c r="CO36" i="19"/>
  <c r="CN36" i="19"/>
  <c r="CM36" i="19"/>
  <c r="CQ36" i="19"/>
  <c r="CS35" i="19"/>
  <c r="CR35" i="19"/>
  <c r="CP35" i="19"/>
  <c r="CO35" i="19"/>
  <c r="CN35" i="19"/>
  <c r="CM35" i="19"/>
  <c r="CQ35" i="19"/>
  <c r="CS34" i="19"/>
  <c r="CR34" i="19"/>
  <c r="CP34" i="19"/>
  <c r="CO34" i="19"/>
  <c r="CN34" i="19"/>
  <c r="CM34" i="19"/>
  <c r="CQ34" i="19"/>
  <c r="CS33" i="19"/>
  <c r="CR33" i="19"/>
  <c r="CP33" i="19"/>
  <c r="CO33" i="19"/>
  <c r="CN33" i="19"/>
  <c r="CM33" i="19"/>
  <c r="CQ33" i="19"/>
  <c r="CS32" i="19"/>
  <c r="CR32" i="19"/>
  <c r="CP32" i="19"/>
  <c r="CO32" i="19"/>
  <c r="CN32" i="19"/>
  <c r="CM32" i="19"/>
  <c r="CQ32" i="19"/>
  <c r="CS31" i="19"/>
  <c r="CR31" i="19"/>
  <c r="CP31" i="19"/>
  <c r="CO31" i="19"/>
  <c r="CN31" i="19"/>
  <c r="CM31" i="19"/>
  <c r="CQ31" i="19"/>
  <c r="CS30" i="19"/>
  <c r="CR30" i="19"/>
  <c r="CP30" i="19"/>
  <c r="CO30" i="19"/>
  <c r="CN30" i="19"/>
  <c r="CM30" i="19"/>
  <c r="CQ30" i="19"/>
  <c r="CS29" i="19"/>
  <c r="CR29" i="19"/>
  <c r="CP29" i="19"/>
  <c r="CO29" i="19"/>
  <c r="CN29" i="19"/>
  <c r="CM29" i="19"/>
  <c r="CQ29" i="19"/>
  <c r="CS28" i="19"/>
  <c r="CR28" i="19"/>
  <c r="CP28" i="19"/>
  <c r="CO28" i="19"/>
  <c r="CN28" i="19"/>
  <c r="CM28" i="19"/>
  <c r="CQ28" i="19"/>
  <c r="CS27" i="19"/>
  <c r="CR27" i="19"/>
  <c r="CP27" i="19"/>
  <c r="CO27" i="19"/>
  <c r="CN27" i="19"/>
  <c r="CM27" i="19"/>
  <c r="CQ27" i="19"/>
  <c r="CS26" i="19"/>
  <c r="CR26" i="19"/>
  <c r="CP26" i="19"/>
  <c r="CO26" i="19"/>
  <c r="CN26" i="19"/>
  <c r="CM26" i="19"/>
  <c r="CQ26" i="19"/>
  <c r="CS25" i="19"/>
  <c r="CR25" i="19"/>
  <c r="CP25" i="19"/>
  <c r="CO25" i="19"/>
  <c r="CN25" i="19"/>
  <c r="CM25" i="19"/>
  <c r="CQ25" i="19"/>
  <c r="CS24" i="19"/>
  <c r="CR24" i="19"/>
  <c r="CP24" i="19"/>
  <c r="CO24" i="19"/>
  <c r="CN24" i="19"/>
  <c r="CM24" i="19"/>
  <c r="CQ24" i="19"/>
  <c r="CS23" i="19"/>
  <c r="CR23" i="19"/>
  <c r="CP23" i="19"/>
  <c r="CO23" i="19"/>
  <c r="CN23" i="19"/>
  <c r="CM23" i="19"/>
  <c r="CQ23" i="19"/>
  <c r="CS22" i="19"/>
  <c r="CR22" i="19"/>
  <c r="CM22" i="19"/>
  <c r="CN22" i="19"/>
  <c r="CO22" i="19"/>
  <c r="CP22" i="19"/>
  <c r="CQ22" i="19"/>
  <c r="CS21" i="19"/>
  <c r="CR21" i="19"/>
  <c r="CP21" i="19"/>
  <c r="CO21" i="19"/>
  <c r="CN21" i="19"/>
  <c r="CM21" i="19"/>
  <c r="CQ21" i="19"/>
  <c r="CS20" i="19"/>
  <c r="CR20" i="19"/>
  <c r="CP20" i="19"/>
  <c r="CO20" i="19"/>
  <c r="CN20" i="19"/>
  <c r="CM20" i="19"/>
  <c r="CQ20" i="19"/>
  <c r="CS19" i="19"/>
  <c r="CR19" i="19"/>
  <c r="CP19" i="19"/>
  <c r="CO19" i="19"/>
  <c r="CN19" i="19"/>
  <c r="CM19" i="19"/>
  <c r="CQ19" i="19"/>
  <c r="CS18" i="19"/>
  <c r="CR18" i="19"/>
  <c r="CP18" i="19"/>
  <c r="CO18" i="19"/>
  <c r="CN18" i="19"/>
  <c r="CM18" i="19"/>
  <c r="CQ18" i="19"/>
  <c r="CS17" i="19"/>
  <c r="CR17" i="19"/>
  <c r="CP17" i="19"/>
  <c r="CO17" i="19"/>
  <c r="CN17" i="19"/>
  <c r="CM17" i="19"/>
  <c r="CQ17" i="19"/>
  <c r="CS16" i="19"/>
  <c r="CR16" i="19"/>
  <c r="CP16" i="19"/>
  <c r="CO16" i="19"/>
  <c r="CN16" i="19"/>
  <c r="CM16" i="19"/>
  <c r="CQ16" i="19"/>
  <c r="CS15" i="19"/>
  <c r="CR15" i="19"/>
  <c r="CP15" i="19"/>
  <c r="CO15" i="19"/>
  <c r="CN15" i="19"/>
  <c r="CM15" i="19"/>
  <c r="CQ15" i="19"/>
  <c r="CS14" i="19"/>
  <c r="CR14" i="19"/>
  <c r="CM14" i="19"/>
  <c r="CN14" i="19"/>
  <c r="CO14" i="19"/>
  <c r="CP14" i="19"/>
  <c r="CQ14" i="19"/>
  <c r="CS13" i="19"/>
  <c r="CR13" i="19"/>
  <c r="CP13" i="19"/>
  <c r="CO13" i="19"/>
  <c r="CN13" i="19"/>
  <c r="CM13" i="19"/>
  <c r="CQ13" i="19"/>
  <c r="CS12" i="19"/>
  <c r="CR12" i="19"/>
  <c r="CP12" i="19"/>
  <c r="CO12" i="19"/>
  <c r="CN12" i="19"/>
  <c r="CM12" i="19"/>
  <c r="CQ12" i="19"/>
  <c r="CS11" i="19"/>
  <c r="CR11" i="19"/>
  <c r="CP11" i="19"/>
  <c r="CO11" i="19"/>
  <c r="CN11" i="19"/>
  <c r="CM11" i="19"/>
  <c r="CQ11" i="19"/>
  <c r="CS10" i="19"/>
  <c r="CR10" i="19"/>
  <c r="CP10" i="19"/>
  <c r="CO10" i="19"/>
  <c r="CN10" i="19"/>
  <c r="CM10" i="19"/>
  <c r="CQ10" i="19"/>
  <c r="CS9" i="19"/>
  <c r="CR9" i="19"/>
  <c r="CP9" i="19"/>
  <c r="CO9" i="19"/>
  <c r="CN9" i="19"/>
  <c r="CM9" i="19"/>
  <c r="CQ9" i="19"/>
  <c r="CS8" i="19"/>
  <c r="CS7" i="19"/>
  <c r="CS76" i="19"/>
  <c r="CR8" i="19"/>
  <c r="CP8" i="19"/>
  <c r="CO8" i="19"/>
  <c r="CO7" i="19"/>
  <c r="CO76" i="19"/>
  <c r="CN8" i="19"/>
  <c r="CM8" i="19"/>
  <c r="CQ8" i="19"/>
  <c r="CR7" i="19"/>
  <c r="CR76" i="19"/>
  <c r="CP7" i="19"/>
  <c r="CP76" i="19"/>
  <c r="CN7" i="19"/>
  <c r="CN76" i="19"/>
  <c r="CM7" i="19"/>
  <c r="CQ7" i="19"/>
  <c r="CQ76" i="19"/>
  <c r="CK77" i="19"/>
  <c r="CJ77" i="19"/>
  <c r="CH77" i="19"/>
  <c r="CG77" i="19"/>
  <c r="CF77" i="19"/>
  <c r="CE77" i="19"/>
  <c r="CI77" i="19"/>
  <c r="CK75" i="19"/>
  <c r="CJ75" i="19"/>
  <c r="CH75" i="19"/>
  <c r="CG75" i="19"/>
  <c r="CF75" i="19"/>
  <c r="CE75" i="19"/>
  <c r="CI75" i="19"/>
  <c r="CK74" i="19"/>
  <c r="CJ74" i="19"/>
  <c r="CH74" i="19"/>
  <c r="CG74" i="19"/>
  <c r="CF74" i="19"/>
  <c r="CE74" i="19"/>
  <c r="CI74" i="19"/>
  <c r="CK73" i="19"/>
  <c r="CJ73" i="19"/>
  <c r="CH73" i="19"/>
  <c r="CG73" i="19"/>
  <c r="CF73" i="19"/>
  <c r="CE73" i="19"/>
  <c r="CI73" i="19"/>
  <c r="CK72" i="19"/>
  <c r="CJ72" i="19"/>
  <c r="CH72" i="19"/>
  <c r="CG72" i="19"/>
  <c r="CF72" i="19"/>
  <c r="CE72" i="19"/>
  <c r="CI72" i="19"/>
  <c r="CK71" i="19"/>
  <c r="CJ71" i="19"/>
  <c r="CH71" i="19"/>
  <c r="CG71" i="19"/>
  <c r="CF71" i="19"/>
  <c r="CE71" i="19"/>
  <c r="CI71" i="19"/>
  <c r="CK70" i="19"/>
  <c r="CJ70" i="19"/>
  <c r="CH70" i="19"/>
  <c r="CG70" i="19"/>
  <c r="CF70" i="19"/>
  <c r="CE70" i="19"/>
  <c r="CI70" i="19"/>
  <c r="CK69" i="19"/>
  <c r="CJ69" i="19"/>
  <c r="CH69" i="19"/>
  <c r="CG69" i="19"/>
  <c r="CF69" i="19"/>
  <c r="CE69" i="19"/>
  <c r="CI69" i="19"/>
  <c r="CK68" i="19"/>
  <c r="CJ68" i="19"/>
  <c r="CH68" i="19"/>
  <c r="CG68" i="19"/>
  <c r="CF68" i="19"/>
  <c r="CE68" i="19"/>
  <c r="CI68" i="19"/>
  <c r="CK67" i="19"/>
  <c r="CJ67" i="19"/>
  <c r="CH67" i="19"/>
  <c r="CG67" i="19"/>
  <c r="CF67" i="19"/>
  <c r="CE67" i="19"/>
  <c r="CI67" i="19"/>
  <c r="CK66" i="19"/>
  <c r="CJ66" i="19"/>
  <c r="CH66" i="19"/>
  <c r="CG66" i="19"/>
  <c r="CF66" i="19"/>
  <c r="CE66" i="19"/>
  <c r="CI66" i="19"/>
  <c r="CK65" i="19"/>
  <c r="CJ65" i="19"/>
  <c r="CH65" i="19"/>
  <c r="CG65" i="19"/>
  <c r="CF65" i="19"/>
  <c r="CE65" i="19"/>
  <c r="CI65" i="19"/>
  <c r="CK64" i="19"/>
  <c r="CJ64" i="19"/>
  <c r="CH64" i="19"/>
  <c r="CG64" i="19"/>
  <c r="CF64" i="19"/>
  <c r="CE64" i="19"/>
  <c r="CI64" i="19"/>
  <c r="CK63" i="19"/>
  <c r="CJ63" i="19"/>
  <c r="CH63" i="19"/>
  <c r="CG63" i="19"/>
  <c r="CF63" i="19"/>
  <c r="CE63" i="19"/>
  <c r="CI63" i="19"/>
  <c r="CK62" i="19"/>
  <c r="CJ62" i="19"/>
  <c r="CH62" i="19"/>
  <c r="CG62" i="19"/>
  <c r="CF62" i="19"/>
  <c r="CE62" i="19"/>
  <c r="CI62" i="19"/>
  <c r="CK61" i="19"/>
  <c r="CJ61" i="19"/>
  <c r="CH61" i="19"/>
  <c r="CG61" i="19"/>
  <c r="CF61" i="19"/>
  <c r="CE61" i="19"/>
  <c r="CI61" i="19"/>
  <c r="CK60" i="19"/>
  <c r="CJ60" i="19"/>
  <c r="CH60" i="19"/>
  <c r="CG60" i="19"/>
  <c r="CF60" i="19"/>
  <c r="CE60" i="19"/>
  <c r="CI60" i="19"/>
  <c r="CK59" i="19"/>
  <c r="CJ59" i="19"/>
  <c r="CH59" i="19"/>
  <c r="CG59" i="19"/>
  <c r="CF59" i="19"/>
  <c r="CE59" i="19"/>
  <c r="CI59" i="19"/>
  <c r="CK58" i="19"/>
  <c r="CJ58" i="19"/>
  <c r="CH58" i="19"/>
  <c r="CG58" i="19"/>
  <c r="CF58" i="19"/>
  <c r="CE58" i="19"/>
  <c r="CI58" i="19"/>
  <c r="CK57" i="19"/>
  <c r="CJ57" i="19"/>
  <c r="CH57" i="19"/>
  <c r="CG57" i="19"/>
  <c r="CF57" i="19"/>
  <c r="CE57" i="19"/>
  <c r="CI57" i="19"/>
  <c r="CK56" i="19"/>
  <c r="CJ56" i="19"/>
  <c r="CH56" i="19"/>
  <c r="CG56" i="19"/>
  <c r="CF56" i="19"/>
  <c r="CE56" i="19"/>
  <c r="CI56" i="19"/>
  <c r="CK55" i="19"/>
  <c r="CJ55" i="19"/>
  <c r="CH55" i="19"/>
  <c r="CG55" i="19"/>
  <c r="CF55" i="19"/>
  <c r="CE55" i="19"/>
  <c r="CI55" i="19"/>
  <c r="CK54" i="19"/>
  <c r="CJ54" i="19"/>
  <c r="CH54" i="19"/>
  <c r="CG54" i="19"/>
  <c r="CF54" i="19"/>
  <c r="CE54" i="19"/>
  <c r="CI54" i="19"/>
  <c r="CK53" i="19"/>
  <c r="CJ53" i="19"/>
  <c r="CH53" i="19"/>
  <c r="CG53" i="19"/>
  <c r="CF53" i="19"/>
  <c r="CE53" i="19"/>
  <c r="CI53" i="19"/>
  <c r="CK52" i="19"/>
  <c r="CJ52" i="19"/>
  <c r="CH52" i="19"/>
  <c r="CG52" i="19"/>
  <c r="CF52" i="19"/>
  <c r="CE52" i="19"/>
  <c r="CI52" i="19"/>
  <c r="CK51" i="19"/>
  <c r="CJ51" i="19"/>
  <c r="CH51" i="19"/>
  <c r="CG51" i="19"/>
  <c r="CF51" i="19"/>
  <c r="CE51" i="19"/>
  <c r="CI51" i="19"/>
  <c r="CK50" i="19"/>
  <c r="CJ50" i="19"/>
  <c r="CE50" i="19"/>
  <c r="CF50" i="19"/>
  <c r="CG50" i="19"/>
  <c r="CH50" i="19"/>
  <c r="CI50" i="19"/>
  <c r="CK49" i="19"/>
  <c r="CJ49" i="19"/>
  <c r="CH49" i="19"/>
  <c r="CG49" i="19"/>
  <c r="CF49" i="19"/>
  <c r="CE49" i="19"/>
  <c r="CI49" i="19"/>
  <c r="CK48" i="19"/>
  <c r="CJ48" i="19"/>
  <c r="CH48" i="19"/>
  <c r="CG48" i="19"/>
  <c r="CF48" i="19"/>
  <c r="CE48" i="19"/>
  <c r="CI48" i="19"/>
  <c r="CK47" i="19"/>
  <c r="CJ47" i="19"/>
  <c r="CH47" i="19"/>
  <c r="CG47" i="19"/>
  <c r="CF47" i="19"/>
  <c r="CE47" i="19"/>
  <c r="CI47" i="19"/>
  <c r="CK46" i="19"/>
  <c r="CJ46" i="19"/>
  <c r="CE46" i="19"/>
  <c r="CF46" i="19"/>
  <c r="CG46" i="19"/>
  <c r="CH46" i="19"/>
  <c r="CI46" i="19"/>
  <c r="CK45" i="19"/>
  <c r="CJ45" i="19"/>
  <c r="CH45" i="19"/>
  <c r="CG45" i="19"/>
  <c r="CF45" i="19"/>
  <c r="CE45" i="19"/>
  <c r="CI45" i="19"/>
  <c r="CK44" i="19"/>
  <c r="CJ44" i="19"/>
  <c r="CH44" i="19"/>
  <c r="CG44" i="19"/>
  <c r="CF44" i="19"/>
  <c r="CE44" i="19"/>
  <c r="CI44" i="19"/>
  <c r="CK43" i="19"/>
  <c r="CJ43" i="19"/>
  <c r="CH43" i="19"/>
  <c r="CG43" i="19"/>
  <c r="CF43" i="19"/>
  <c r="CE43" i="19"/>
  <c r="CI43" i="19"/>
  <c r="CK42" i="19"/>
  <c r="CJ42" i="19"/>
  <c r="CH42" i="19"/>
  <c r="CG42" i="19"/>
  <c r="CF42" i="19"/>
  <c r="CE42" i="19"/>
  <c r="CI42" i="19"/>
  <c r="CK41" i="19"/>
  <c r="CJ41" i="19"/>
  <c r="CH41" i="19"/>
  <c r="CG41" i="19"/>
  <c r="CF41" i="19"/>
  <c r="CE41" i="19"/>
  <c r="CI41" i="19"/>
  <c r="CK40" i="19"/>
  <c r="CJ40" i="19"/>
  <c r="CH40" i="19"/>
  <c r="CG40" i="19"/>
  <c r="CF40" i="19"/>
  <c r="CE40" i="19"/>
  <c r="CI40" i="19"/>
  <c r="CK39" i="19"/>
  <c r="CJ39" i="19"/>
  <c r="CH39" i="19"/>
  <c r="CG39" i="19"/>
  <c r="CF39" i="19"/>
  <c r="CE39" i="19"/>
  <c r="CI39" i="19"/>
  <c r="CK38" i="19"/>
  <c r="CJ38" i="19"/>
  <c r="CH38" i="19"/>
  <c r="CG38" i="19"/>
  <c r="CF38" i="19"/>
  <c r="CE38" i="19"/>
  <c r="CI38" i="19"/>
  <c r="CK37" i="19"/>
  <c r="CJ37" i="19"/>
  <c r="CH37" i="19"/>
  <c r="CG37" i="19"/>
  <c r="CF37" i="19"/>
  <c r="CE37" i="19"/>
  <c r="CI37" i="19"/>
  <c r="CK36" i="19"/>
  <c r="CJ36" i="19"/>
  <c r="CH36" i="19"/>
  <c r="CG36" i="19"/>
  <c r="CF36" i="19"/>
  <c r="CE36" i="19"/>
  <c r="CI36" i="19"/>
  <c r="CK35" i="19"/>
  <c r="CJ35" i="19"/>
  <c r="CH35" i="19"/>
  <c r="CG35" i="19"/>
  <c r="CF35" i="19"/>
  <c r="CE35" i="19"/>
  <c r="CI35" i="19"/>
  <c r="CK34" i="19"/>
  <c r="CJ34" i="19"/>
  <c r="CH34" i="19"/>
  <c r="CG34" i="19"/>
  <c r="CF34" i="19"/>
  <c r="CE34" i="19"/>
  <c r="CI34" i="19"/>
  <c r="CK33" i="19"/>
  <c r="CJ33" i="19"/>
  <c r="CH33" i="19"/>
  <c r="CG33" i="19"/>
  <c r="CF33" i="19"/>
  <c r="CE33" i="19"/>
  <c r="CI33" i="19"/>
  <c r="CK32" i="19"/>
  <c r="CJ32" i="19"/>
  <c r="CH32" i="19"/>
  <c r="CG32" i="19"/>
  <c r="CF32" i="19"/>
  <c r="CE32" i="19"/>
  <c r="CI32" i="19"/>
  <c r="CK31" i="19"/>
  <c r="CJ31" i="19"/>
  <c r="CH31" i="19"/>
  <c r="CG31" i="19"/>
  <c r="CF31" i="19"/>
  <c r="CE31" i="19"/>
  <c r="CI31" i="19"/>
  <c r="CK30" i="19"/>
  <c r="CJ30" i="19"/>
  <c r="CH30" i="19"/>
  <c r="CG30" i="19"/>
  <c r="CF30" i="19"/>
  <c r="CE30" i="19"/>
  <c r="CI30" i="19"/>
  <c r="CK29" i="19"/>
  <c r="CJ29" i="19"/>
  <c r="CH29" i="19"/>
  <c r="CG29" i="19"/>
  <c r="CF29" i="19"/>
  <c r="CE29" i="19"/>
  <c r="CI29" i="19"/>
  <c r="CK28" i="19"/>
  <c r="CJ28" i="19"/>
  <c r="CH28" i="19"/>
  <c r="CG28" i="19"/>
  <c r="CF28" i="19"/>
  <c r="CE28" i="19"/>
  <c r="CI28" i="19"/>
  <c r="CK27" i="19"/>
  <c r="CJ27" i="19"/>
  <c r="CH27" i="19"/>
  <c r="CG27" i="19"/>
  <c r="CF27" i="19"/>
  <c r="CE27" i="19"/>
  <c r="CI27" i="19"/>
  <c r="CK26" i="19"/>
  <c r="CJ26" i="19"/>
  <c r="CE26" i="19"/>
  <c r="CF26" i="19"/>
  <c r="CG26" i="19"/>
  <c r="CH26" i="19"/>
  <c r="CI26" i="19"/>
  <c r="CK25" i="19"/>
  <c r="CJ25" i="19"/>
  <c r="CH25" i="19"/>
  <c r="CG25" i="19"/>
  <c r="CF25" i="19"/>
  <c r="CE25" i="19"/>
  <c r="CI25" i="19"/>
  <c r="CK24" i="19"/>
  <c r="CJ24" i="19"/>
  <c r="CH24" i="19"/>
  <c r="CG24" i="19"/>
  <c r="CF24" i="19"/>
  <c r="CE24" i="19"/>
  <c r="CI24" i="19"/>
  <c r="CK23" i="19"/>
  <c r="CJ23" i="19"/>
  <c r="CH23" i="19"/>
  <c r="CG23" i="19"/>
  <c r="CF23" i="19"/>
  <c r="CE23" i="19"/>
  <c r="CI23" i="19"/>
  <c r="CK22" i="19"/>
  <c r="CJ22" i="19"/>
  <c r="CH22" i="19"/>
  <c r="CG22" i="19"/>
  <c r="CF22" i="19"/>
  <c r="CE22" i="19"/>
  <c r="CI22" i="19"/>
  <c r="CK21" i="19"/>
  <c r="CJ21" i="19"/>
  <c r="CH21" i="19"/>
  <c r="CG21" i="19"/>
  <c r="CF21" i="19"/>
  <c r="CE21" i="19"/>
  <c r="CI21" i="19"/>
  <c r="CK20" i="19"/>
  <c r="CJ20" i="19"/>
  <c r="CH20" i="19"/>
  <c r="CG20" i="19"/>
  <c r="CF20" i="19"/>
  <c r="CE20" i="19"/>
  <c r="CI20" i="19"/>
  <c r="CK19" i="19"/>
  <c r="CJ19" i="19"/>
  <c r="CH19" i="19"/>
  <c r="CG19" i="19"/>
  <c r="CF19" i="19"/>
  <c r="CE19" i="19"/>
  <c r="CI19" i="19"/>
  <c r="CK18" i="19"/>
  <c r="CJ18" i="19"/>
  <c r="CE18" i="19"/>
  <c r="CF18" i="19"/>
  <c r="CG18" i="19"/>
  <c r="CH18" i="19"/>
  <c r="CI18" i="19"/>
  <c r="CK17" i="19"/>
  <c r="CJ17" i="19"/>
  <c r="CH17" i="19"/>
  <c r="CG17" i="19"/>
  <c r="CF17" i="19"/>
  <c r="CE17" i="19"/>
  <c r="CI17" i="19"/>
  <c r="CK16" i="19"/>
  <c r="CJ16" i="19"/>
  <c r="CH16" i="19"/>
  <c r="CG16" i="19"/>
  <c r="CF16" i="19"/>
  <c r="CE16" i="19"/>
  <c r="CI16" i="19"/>
  <c r="CK15" i="19"/>
  <c r="CJ15" i="19"/>
  <c r="CH15" i="19"/>
  <c r="CG15" i="19"/>
  <c r="CF15" i="19"/>
  <c r="CE15" i="19"/>
  <c r="CI15" i="19"/>
  <c r="CK14" i="19"/>
  <c r="CJ14" i="19"/>
  <c r="CH14" i="19"/>
  <c r="CG14" i="19"/>
  <c r="CF14" i="19"/>
  <c r="CE14" i="19"/>
  <c r="CI14" i="19"/>
  <c r="CK13" i="19"/>
  <c r="CJ13" i="19"/>
  <c r="CH13" i="19"/>
  <c r="CG13" i="19"/>
  <c r="CF13" i="19"/>
  <c r="CE13" i="19"/>
  <c r="CI13" i="19"/>
  <c r="CK12" i="19"/>
  <c r="CJ12" i="19"/>
  <c r="CH12" i="19"/>
  <c r="CG12" i="19"/>
  <c r="CF12" i="19"/>
  <c r="CE12" i="19"/>
  <c r="CI12" i="19"/>
  <c r="CK11" i="19"/>
  <c r="CJ11" i="19"/>
  <c r="CH11" i="19"/>
  <c r="CG11" i="19"/>
  <c r="CF11" i="19"/>
  <c r="CE11" i="19"/>
  <c r="CI11" i="19"/>
  <c r="CK10" i="19"/>
  <c r="CJ10" i="19"/>
  <c r="CH10" i="19"/>
  <c r="CG10" i="19"/>
  <c r="CF10" i="19"/>
  <c r="CE10" i="19"/>
  <c r="CI10" i="19"/>
  <c r="CK9" i="19"/>
  <c r="CJ9" i="19"/>
  <c r="CH9" i="19"/>
  <c r="CG9" i="19"/>
  <c r="CF9" i="19"/>
  <c r="CE9" i="19"/>
  <c r="CI9" i="19"/>
  <c r="CK8" i="19"/>
  <c r="CK7" i="19"/>
  <c r="CK76" i="19"/>
  <c r="CJ8" i="19"/>
  <c r="CH8" i="19"/>
  <c r="CG8" i="19"/>
  <c r="CG7" i="19"/>
  <c r="CG76" i="19"/>
  <c r="CF8" i="19"/>
  <c r="CE8" i="19"/>
  <c r="CI8" i="19"/>
  <c r="CJ7" i="19"/>
  <c r="CJ76" i="19"/>
  <c r="CH7" i="19"/>
  <c r="CH76" i="19"/>
  <c r="CF7" i="19"/>
  <c r="CF76" i="19"/>
  <c r="CE7" i="19"/>
  <c r="CI7" i="19"/>
  <c r="CI76" i="19"/>
  <c r="CC77" i="19"/>
  <c r="CB77" i="19"/>
  <c r="BZ77" i="19"/>
  <c r="BY77" i="19"/>
  <c r="BX77" i="19"/>
  <c r="BW77" i="19"/>
  <c r="CA77" i="19"/>
  <c r="CC75" i="19"/>
  <c r="CB75" i="19"/>
  <c r="BZ75" i="19"/>
  <c r="BY75" i="19"/>
  <c r="BX75" i="19"/>
  <c r="BW75" i="19"/>
  <c r="CA75" i="19"/>
  <c r="CC74" i="19"/>
  <c r="CB74" i="19"/>
  <c r="BW74" i="19"/>
  <c r="BX74" i="19"/>
  <c r="BY74" i="19"/>
  <c r="BZ74" i="19"/>
  <c r="CA74" i="19"/>
  <c r="CC73" i="19"/>
  <c r="CB73" i="19"/>
  <c r="BZ73" i="19"/>
  <c r="BY73" i="19"/>
  <c r="BX73" i="19"/>
  <c r="BW73" i="19"/>
  <c r="CA73" i="19"/>
  <c r="CC72" i="19"/>
  <c r="CB72" i="19"/>
  <c r="BZ72" i="19"/>
  <c r="BY72" i="19"/>
  <c r="BX72" i="19"/>
  <c r="BW72" i="19"/>
  <c r="CA72" i="19"/>
  <c r="CC71" i="19"/>
  <c r="CB71" i="19"/>
  <c r="BZ71" i="19"/>
  <c r="BY71" i="19"/>
  <c r="BX71" i="19"/>
  <c r="BW71" i="19"/>
  <c r="CA71" i="19"/>
  <c r="CC70" i="19"/>
  <c r="CB70" i="19"/>
  <c r="BW70" i="19"/>
  <c r="BX70" i="19"/>
  <c r="BY70" i="19"/>
  <c r="BZ70" i="19"/>
  <c r="CA70" i="19"/>
  <c r="CC69" i="19"/>
  <c r="CB69" i="19"/>
  <c r="BZ69" i="19"/>
  <c r="BY69" i="19"/>
  <c r="BX69" i="19"/>
  <c r="BW69" i="19"/>
  <c r="CA69" i="19"/>
  <c r="CC68" i="19"/>
  <c r="CB68" i="19"/>
  <c r="BZ68" i="19"/>
  <c r="BY68" i="19"/>
  <c r="BX68" i="19"/>
  <c r="BW68" i="19"/>
  <c r="CA68" i="19"/>
  <c r="CC67" i="19"/>
  <c r="CB67" i="19"/>
  <c r="BZ67" i="19"/>
  <c r="BY67" i="19"/>
  <c r="BX67" i="19"/>
  <c r="BW67" i="19"/>
  <c r="CA67" i="19"/>
  <c r="CC66" i="19"/>
  <c r="CB66" i="19"/>
  <c r="BZ66" i="19"/>
  <c r="BY66" i="19"/>
  <c r="BX66" i="19"/>
  <c r="BW66" i="19"/>
  <c r="CA66" i="19"/>
  <c r="CC65" i="19"/>
  <c r="CB65" i="19"/>
  <c r="BZ65" i="19"/>
  <c r="BY65" i="19"/>
  <c r="BX65" i="19"/>
  <c r="BW65" i="19"/>
  <c r="CA65" i="19"/>
  <c r="CC64" i="19"/>
  <c r="CB64" i="19"/>
  <c r="BZ64" i="19"/>
  <c r="BY64" i="19"/>
  <c r="BX64" i="19"/>
  <c r="BW64" i="19"/>
  <c r="CA64" i="19"/>
  <c r="CC63" i="19"/>
  <c r="CB63" i="19"/>
  <c r="BZ63" i="19"/>
  <c r="BY63" i="19"/>
  <c r="BX63" i="19"/>
  <c r="BW63" i="19"/>
  <c r="CA63" i="19"/>
  <c r="CC62" i="19"/>
  <c r="CB62" i="19"/>
  <c r="BZ62" i="19"/>
  <c r="BY62" i="19"/>
  <c r="BX62" i="19"/>
  <c r="BW62" i="19"/>
  <c r="CA62" i="19"/>
  <c r="CC61" i="19"/>
  <c r="CB61" i="19"/>
  <c r="BZ61" i="19"/>
  <c r="BY61" i="19"/>
  <c r="BX61" i="19"/>
  <c r="BW61" i="19"/>
  <c r="CA61" i="19"/>
  <c r="CC60" i="19"/>
  <c r="CB60" i="19"/>
  <c r="BZ60" i="19"/>
  <c r="BY60" i="19"/>
  <c r="BX60" i="19"/>
  <c r="BW60" i="19"/>
  <c r="CA60" i="19"/>
  <c r="CC59" i="19"/>
  <c r="CB59" i="19"/>
  <c r="BZ59" i="19"/>
  <c r="BY59" i="19"/>
  <c r="BX59" i="19"/>
  <c r="BW59" i="19"/>
  <c r="CA59" i="19"/>
  <c r="CC58" i="19"/>
  <c r="CB58" i="19"/>
  <c r="BW58" i="19"/>
  <c r="BX58" i="19"/>
  <c r="BY58" i="19"/>
  <c r="BZ58" i="19"/>
  <c r="CA58" i="19"/>
  <c r="CC57" i="19"/>
  <c r="CB57" i="19"/>
  <c r="BZ57" i="19"/>
  <c r="BY57" i="19"/>
  <c r="BX57" i="19"/>
  <c r="BW57" i="19"/>
  <c r="CA57" i="19"/>
  <c r="CC56" i="19"/>
  <c r="CB56" i="19"/>
  <c r="BZ56" i="19"/>
  <c r="BY56" i="19"/>
  <c r="BX56" i="19"/>
  <c r="BW56" i="19"/>
  <c r="CA56" i="19"/>
  <c r="CC55" i="19"/>
  <c r="CB55" i="19"/>
  <c r="BZ55" i="19"/>
  <c r="BY55" i="19"/>
  <c r="BX55" i="19"/>
  <c r="BW55" i="19"/>
  <c r="CA55" i="19"/>
  <c r="CC54" i="19"/>
  <c r="CB54" i="19"/>
  <c r="BW54" i="19"/>
  <c r="BX54" i="19"/>
  <c r="BY54" i="19"/>
  <c r="BZ54" i="19"/>
  <c r="CA54" i="19"/>
  <c r="CC53" i="19"/>
  <c r="CB53" i="19"/>
  <c r="BZ53" i="19"/>
  <c r="BY53" i="19"/>
  <c r="BX53" i="19"/>
  <c r="BW53" i="19"/>
  <c r="CA53" i="19"/>
  <c r="CC52" i="19"/>
  <c r="CB52" i="19"/>
  <c r="BZ52" i="19"/>
  <c r="BY52" i="19"/>
  <c r="BX52" i="19"/>
  <c r="BW52" i="19"/>
  <c r="CA52" i="19"/>
  <c r="CC51" i="19"/>
  <c r="CB51" i="19"/>
  <c r="BZ51" i="19"/>
  <c r="BY51" i="19"/>
  <c r="BX51" i="19"/>
  <c r="BW51" i="19"/>
  <c r="CA51" i="19"/>
  <c r="CC50" i="19"/>
  <c r="CB50" i="19"/>
  <c r="BZ50" i="19"/>
  <c r="BY50" i="19"/>
  <c r="BX50" i="19"/>
  <c r="BW50" i="19"/>
  <c r="CA50" i="19"/>
  <c r="CC49" i="19"/>
  <c r="CB49" i="19"/>
  <c r="BZ49" i="19"/>
  <c r="BY49" i="19"/>
  <c r="BX49" i="19"/>
  <c r="BW49" i="19"/>
  <c r="CA49" i="19"/>
  <c r="CC48" i="19"/>
  <c r="CB48" i="19"/>
  <c r="BZ48" i="19"/>
  <c r="BY48" i="19"/>
  <c r="BX48" i="19"/>
  <c r="BW48" i="19"/>
  <c r="CA48" i="19"/>
  <c r="CC47" i="19"/>
  <c r="CB47" i="19"/>
  <c r="BZ47" i="19"/>
  <c r="BY47" i="19"/>
  <c r="BX47" i="19"/>
  <c r="BW47" i="19"/>
  <c r="CA47" i="19"/>
  <c r="CC46" i="19"/>
  <c r="CB46" i="19"/>
  <c r="BZ46" i="19"/>
  <c r="BY46" i="19"/>
  <c r="BX46" i="19"/>
  <c r="BW46" i="19"/>
  <c r="CA46" i="19"/>
  <c r="CC45" i="19"/>
  <c r="CB45" i="19"/>
  <c r="BZ45" i="19"/>
  <c r="BY45" i="19"/>
  <c r="BX45" i="19"/>
  <c r="BW45" i="19"/>
  <c r="CA45" i="19"/>
  <c r="CC44" i="19"/>
  <c r="CB44" i="19"/>
  <c r="BZ44" i="19"/>
  <c r="BY44" i="19"/>
  <c r="BX44" i="19"/>
  <c r="BW44" i="19"/>
  <c r="CA44" i="19"/>
  <c r="CC43" i="19"/>
  <c r="CB43" i="19"/>
  <c r="BZ43" i="19"/>
  <c r="BY43" i="19"/>
  <c r="BX43" i="19"/>
  <c r="BW43" i="19"/>
  <c r="CA43" i="19"/>
  <c r="CC42" i="19"/>
  <c r="CB42" i="19"/>
  <c r="BZ42" i="19"/>
  <c r="BY42" i="19"/>
  <c r="BX42" i="19"/>
  <c r="BW42" i="19"/>
  <c r="CA42" i="19"/>
  <c r="CC41" i="19"/>
  <c r="CB41" i="19"/>
  <c r="BZ41" i="19"/>
  <c r="BY41" i="19"/>
  <c r="BX41" i="19"/>
  <c r="BW41" i="19"/>
  <c r="CA41" i="19"/>
  <c r="CC40" i="19"/>
  <c r="CB40" i="19"/>
  <c r="BZ40" i="19"/>
  <c r="BY40" i="19"/>
  <c r="BX40" i="19"/>
  <c r="BW40" i="19"/>
  <c r="CA40" i="19"/>
  <c r="CC39" i="19"/>
  <c r="CB39" i="19"/>
  <c r="BZ39" i="19"/>
  <c r="BY39" i="19"/>
  <c r="BX39" i="19"/>
  <c r="BW39" i="19"/>
  <c r="CA39" i="19"/>
  <c r="CC38" i="19"/>
  <c r="CB38" i="19"/>
  <c r="BZ38" i="19"/>
  <c r="BY38" i="19"/>
  <c r="BX38" i="19"/>
  <c r="BW38" i="19"/>
  <c r="CA38" i="19"/>
  <c r="CC37" i="19"/>
  <c r="CB37" i="19"/>
  <c r="BZ37" i="19"/>
  <c r="BY37" i="19"/>
  <c r="BX37" i="19"/>
  <c r="BW37" i="19"/>
  <c r="CA37" i="19"/>
  <c r="CC36" i="19"/>
  <c r="CB36" i="19"/>
  <c r="BZ36" i="19"/>
  <c r="BY36" i="19"/>
  <c r="BX36" i="19"/>
  <c r="BW36" i="19"/>
  <c r="CA36" i="19"/>
  <c r="CC35" i="19"/>
  <c r="CB35" i="19"/>
  <c r="BZ35" i="19"/>
  <c r="BY35" i="19"/>
  <c r="BX35" i="19"/>
  <c r="BW35" i="19"/>
  <c r="CA35" i="19"/>
  <c r="CC34" i="19"/>
  <c r="CB34" i="19"/>
  <c r="BZ34" i="19"/>
  <c r="BY34" i="19"/>
  <c r="BX34" i="19"/>
  <c r="BW34" i="19"/>
  <c r="CA34" i="19"/>
  <c r="CC33" i="19"/>
  <c r="CB33" i="19"/>
  <c r="BZ33" i="19"/>
  <c r="BY33" i="19"/>
  <c r="BX33" i="19"/>
  <c r="BW33" i="19"/>
  <c r="CA33" i="19"/>
  <c r="CC32" i="19"/>
  <c r="CB32" i="19"/>
  <c r="BZ32" i="19"/>
  <c r="BY32" i="19"/>
  <c r="BX32" i="19"/>
  <c r="BW32" i="19"/>
  <c r="CA32" i="19"/>
  <c r="CC31" i="19"/>
  <c r="CB31" i="19"/>
  <c r="BZ31" i="19"/>
  <c r="BY31" i="19"/>
  <c r="BX31" i="19"/>
  <c r="BW31" i="19"/>
  <c r="CA31" i="19"/>
  <c r="CC30" i="19"/>
  <c r="CB30" i="19"/>
  <c r="BZ30" i="19"/>
  <c r="BY30" i="19"/>
  <c r="BX30" i="19"/>
  <c r="BW30" i="19"/>
  <c r="CA30" i="19"/>
  <c r="CC29" i="19"/>
  <c r="CB29" i="19"/>
  <c r="BZ29" i="19"/>
  <c r="BY29" i="19"/>
  <c r="BX29" i="19"/>
  <c r="BW29" i="19"/>
  <c r="CA29" i="19"/>
  <c r="CC28" i="19"/>
  <c r="CB28" i="19"/>
  <c r="BZ28" i="19"/>
  <c r="BY28" i="19"/>
  <c r="BX28" i="19"/>
  <c r="BW28" i="19"/>
  <c r="CA28" i="19"/>
  <c r="CC27" i="19"/>
  <c r="CB27" i="19"/>
  <c r="BZ27" i="19"/>
  <c r="BY27" i="19"/>
  <c r="BX27" i="19"/>
  <c r="BW27" i="19"/>
  <c r="CA27" i="19"/>
  <c r="CC26" i="19"/>
  <c r="CB26" i="19"/>
  <c r="BW26" i="19"/>
  <c r="BX26" i="19"/>
  <c r="BY26" i="19"/>
  <c r="BZ26" i="19"/>
  <c r="CA26" i="19"/>
  <c r="CC25" i="19"/>
  <c r="CB25" i="19"/>
  <c r="BZ25" i="19"/>
  <c r="BY25" i="19"/>
  <c r="BX25" i="19"/>
  <c r="BW25" i="19"/>
  <c r="CA25" i="19"/>
  <c r="CC24" i="19"/>
  <c r="CB24" i="19"/>
  <c r="BZ24" i="19"/>
  <c r="BY24" i="19"/>
  <c r="BX24" i="19"/>
  <c r="BW24" i="19"/>
  <c r="CA24" i="19"/>
  <c r="CC23" i="19"/>
  <c r="CB23" i="19"/>
  <c r="BZ23" i="19"/>
  <c r="BY23" i="19"/>
  <c r="BX23" i="19"/>
  <c r="BW23" i="19"/>
  <c r="CA23" i="19"/>
  <c r="CC22" i="19"/>
  <c r="CB22" i="19"/>
  <c r="BW22" i="19"/>
  <c r="BX22" i="19"/>
  <c r="BY22" i="19"/>
  <c r="BZ22" i="19"/>
  <c r="CA22" i="19"/>
  <c r="CC21" i="19"/>
  <c r="CB21" i="19"/>
  <c r="BZ21" i="19"/>
  <c r="BY21" i="19"/>
  <c r="BX21" i="19"/>
  <c r="BW21" i="19"/>
  <c r="CA21" i="19"/>
  <c r="CC20" i="19"/>
  <c r="CB20" i="19"/>
  <c r="BZ20" i="19"/>
  <c r="BY20" i="19"/>
  <c r="BX20" i="19"/>
  <c r="BW20" i="19"/>
  <c r="CA20" i="19"/>
  <c r="CC19" i="19"/>
  <c r="CB19" i="19"/>
  <c r="BZ19" i="19"/>
  <c r="BY19" i="19"/>
  <c r="BX19" i="19"/>
  <c r="BW19" i="19"/>
  <c r="CA19" i="19"/>
  <c r="CC18" i="19"/>
  <c r="CB18" i="19"/>
  <c r="BW18" i="19"/>
  <c r="BX18" i="19"/>
  <c r="BY18" i="19"/>
  <c r="BZ18" i="19"/>
  <c r="CA18" i="19"/>
  <c r="CC17" i="19"/>
  <c r="CB17" i="19"/>
  <c r="BZ17" i="19"/>
  <c r="BY17" i="19"/>
  <c r="BX17" i="19"/>
  <c r="BW17" i="19"/>
  <c r="CA17" i="19"/>
  <c r="CC16" i="19"/>
  <c r="CB16" i="19"/>
  <c r="BZ16" i="19"/>
  <c r="BY16" i="19"/>
  <c r="BX16" i="19"/>
  <c r="BW16" i="19"/>
  <c r="CA16" i="19"/>
  <c r="CC15" i="19"/>
  <c r="CB15" i="19"/>
  <c r="BZ15" i="19"/>
  <c r="BY15" i="19"/>
  <c r="BX15" i="19"/>
  <c r="BW15" i="19"/>
  <c r="CA15" i="19"/>
  <c r="CC14" i="19"/>
  <c r="CB14" i="19"/>
  <c r="BZ14" i="19"/>
  <c r="BY14" i="19"/>
  <c r="BX14" i="19"/>
  <c r="BW14" i="19"/>
  <c r="CA14" i="19"/>
  <c r="CC13" i="19"/>
  <c r="CB13" i="19"/>
  <c r="BZ13" i="19"/>
  <c r="BY13" i="19"/>
  <c r="BX13" i="19"/>
  <c r="BW13" i="19"/>
  <c r="CA13" i="19"/>
  <c r="CC12" i="19"/>
  <c r="CB12" i="19"/>
  <c r="BZ12" i="19"/>
  <c r="BY12" i="19"/>
  <c r="BX12" i="19"/>
  <c r="BW12" i="19"/>
  <c r="CA12" i="19"/>
  <c r="CC11" i="19"/>
  <c r="CB11" i="19"/>
  <c r="BZ11" i="19"/>
  <c r="BY11" i="19"/>
  <c r="BX11" i="19"/>
  <c r="BW11" i="19"/>
  <c r="CA11" i="19"/>
  <c r="CC10" i="19"/>
  <c r="CB10" i="19"/>
  <c r="BZ10" i="19"/>
  <c r="BY10" i="19"/>
  <c r="BX10" i="19"/>
  <c r="BW10" i="19"/>
  <c r="CA10" i="19"/>
  <c r="CC9" i="19"/>
  <c r="CB9" i="19"/>
  <c r="BZ9" i="19"/>
  <c r="BY9" i="19"/>
  <c r="BX9" i="19"/>
  <c r="BW9" i="19"/>
  <c r="CA9" i="19"/>
  <c r="CC8" i="19"/>
  <c r="CC7" i="19"/>
  <c r="CC76" i="19"/>
  <c r="CB8" i="19"/>
  <c r="BZ8" i="19"/>
  <c r="BY8" i="19"/>
  <c r="BY7" i="19"/>
  <c r="BY76" i="19"/>
  <c r="BX8" i="19"/>
  <c r="BW8" i="19"/>
  <c r="CA8" i="19"/>
  <c r="CB7" i="19"/>
  <c r="CB76" i="19"/>
  <c r="BZ7" i="19"/>
  <c r="BZ76" i="19"/>
  <c r="BX7" i="19"/>
  <c r="BX76" i="19"/>
  <c r="BW7" i="19"/>
  <c r="CA7" i="19"/>
  <c r="BU77" i="19"/>
  <c r="BT77" i="19"/>
  <c r="BR77" i="19"/>
  <c r="BQ77" i="19"/>
  <c r="BP77" i="19"/>
  <c r="BO77" i="19"/>
  <c r="BS77" i="19"/>
  <c r="BU75" i="19"/>
  <c r="BT75" i="19"/>
  <c r="BR75" i="19"/>
  <c r="BQ75" i="19"/>
  <c r="BP75" i="19"/>
  <c r="BO75" i="19"/>
  <c r="BS75" i="19"/>
  <c r="BU74" i="19"/>
  <c r="BT74" i="19"/>
  <c r="BR74" i="19"/>
  <c r="BQ74" i="19"/>
  <c r="BP74" i="19"/>
  <c r="BO74" i="19"/>
  <c r="BS74" i="19"/>
  <c r="BU73" i="19"/>
  <c r="BT73" i="19"/>
  <c r="BR73" i="19"/>
  <c r="BQ73" i="19"/>
  <c r="BP73" i="19"/>
  <c r="BO73" i="19"/>
  <c r="BS73" i="19"/>
  <c r="BU72" i="19"/>
  <c r="BT72" i="19"/>
  <c r="BR72" i="19"/>
  <c r="BQ72" i="19"/>
  <c r="BP72" i="19"/>
  <c r="BO72" i="19"/>
  <c r="BS72" i="19"/>
  <c r="BU71" i="19"/>
  <c r="BT71" i="19"/>
  <c r="BR71" i="19"/>
  <c r="BQ71" i="19"/>
  <c r="BP71" i="19"/>
  <c r="BO71" i="19"/>
  <c r="BS71" i="19"/>
  <c r="BU70" i="19"/>
  <c r="BT70" i="19"/>
  <c r="BR70" i="19"/>
  <c r="BQ70" i="19"/>
  <c r="BP70" i="19"/>
  <c r="BO70" i="19"/>
  <c r="BS70" i="19"/>
  <c r="BU69" i="19"/>
  <c r="BT69" i="19"/>
  <c r="BR69" i="19"/>
  <c r="BQ69" i="19"/>
  <c r="BP69" i="19"/>
  <c r="BO69" i="19"/>
  <c r="BS69" i="19"/>
  <c r="BU68" i="19"/>
  <c r="BT68" i="19"/>
  <c r="BR68" i="19"/>
  <c r="BQ68" i="19"/>
  <c r="BP68" i="19"/>
  <c r="BO68" i="19"/>
  <c r="BS68" i="19"/>
  <c r="BU67" i="19"/>
  <c r="BT67" i="19"/>
  <c r="BR67" i="19"/>
  <c r="BQ67" i="19"/>
  <c r="BP67" i="19"/>
  <c r="BO67" i="19"/>
  <c r="BS67" i="19"/>
  <c r="BU66" i="19"/>
  <c r="BT66" i="19"/>
  <c r="BR66" i="19"/>
  <c r="BQ66" i="19"/>
  <c r="BP66" i="19"/>
  <c r="BO66" i="19"/>
  <c r="BS66" i="19"/>
  <c r="BU65" i="19"/>
  <c r="BT65" i="19"/>
  <c r="BR65" i="19"/>
  <c r="BQ65" i="19"/>
  <c r="BP65" i="19"/>
  <c r="BO65" i="19"/>
  <c r="BS65" i="19"/>
  <c r="BU64" i="19"/>
  <c r="BT64" i="19"/>
  <c r="BR64" i="19"/>
  <c r="BQ64" i="19"/>
  <c r="BP64" i="19"/>
  <c r="BO64" i="19"/>
  <c r="BS64" i="19"/>
  <c r="BU63" i="19"/>
  <c r="BT63" i="19"/>
  <c r="BR63" i="19"/>
  <c r="BQ63" i="19"/>
  <c r="BP63" i="19"/>
  <c r="BO63" i="19"/>
  <c r="BS63" i="19"/>
  <c r="BU62" i="19"/>
  <c r="BT62" i="19"/>
  <c r="BR62" i="19"/>
  <c r="BQ62" i="19"/>
  <c r="BP62" i="19"/>
  <c r="BO62" i="19"/>
  <c r="BS62" i="19"/>
  <c r="BU61" i="19"/>
  <c r="BT61" i="19"/>
  <c r="BR61" i="19"/>
  <c r="BQ61" i="19"/>
  <c r="BP61" i="19"/>
  <c r="BO61" i="19"/>
  <c r="BS61" i="19"/>
  <c r="BU60" i="19"/>
  <c r="BT60" i="19"/>
  <c r="BR60" i="19"/>
  <c r="BQ60" i="19"/>
  <c r="BP60" i="19"/>
  <c r="BO60" i="19"/>
  <c r="BS60" i="19"/>
  <c r="BU59" i="19"/>
  <c r="BT59" i="19"/>
  <c r="BR59" i="19"/>
  <c r="BQ59" i="19"/>
  <c r="BP59" i="19"/>
  <c r="BO59" i="19"/>
  <c r="BS59" i="19"/>
  <c r="BU58" i="19"/>
  <c r="BT58" i="19"/>
  <c r="BR58" i="19"/>
  <c r="BQ58" i="19"/>
  <c r="BP58" i="19"/>
  <c r="BO58" i="19"/>
  <c r="BS58" i="19"/>
  <c r="BU57" i="19"/>
  <c r="BT57" i="19"/>
  <c r="BR57" i="19"/>
  <c r="BQ57" i="19"/>
  <c r="BP57" i="19"/>
  <c r="BO57" i="19"/>
  <c r="BS57" i="19"/>
  <c r="BU56" i="19"/>
  <c r="BT56" i="19"/>
  <c r="BR56" i="19"/>
  <c r="BQ56" i="19"/>
  <c r="BP56" i="19"/>
  <c r="BO56" i="19"/>
  <c r="BS56" i="19"/>
  <c r="BU55" i="19"/>
  <c r="BT55" i="19"/>
  <c r="BR55" i="19"/>
  <c r="BQ55" i="19"/>
  <c r="BP55" i="19"/>
  <c r="BO55" i="19"/>
  <c r="BS55" i="19"/>
  <c r="BU54" i="19"/>
  <c r="BT54" i="19"/>
  <c r="BR54" i="19"/>
  <c r="BQ54" i="19"/>
  <c r="BP54" i="19"/>
  <c r="BO54" i="19"/>
  <c r="BS54" i="19"/>
  <c r="BU53" i="19"/>
  <c r="BT53" i="19"/>
  <c r="BR53" i="19"/>
  <c r="BQ53" i="19"/>
  <c r="BP53" i="19"/>
  <c r="BO53" i="19"/>
  <c r="BS53" i="19"/>
  <c r="BU52" i="19"/>
  <c r="BT52" i="19"/>
  <c r="BR52" i="19"/>
  <c r="BQ52" i="19"/>
  <c r="BP52" i="19"/>
  <c r="BO52" i="19"/>
  <c r="BS52" i="19"/>
  <c r="BU51" i="19"/>
  <c r="BT51" i="19"/>
  <c r="BR51" i="19"/>
  <c r="BQ51" i="19"/>
  <c r="BP51" i="19"/>
  <c r="BO51" i="19"/>
  <c r="BS51" i="19"/>
  <c r="BU50" i="19"/>
  <c r="BT50" i="19"/>
  <c r="BR50" i="19"/>
  <c r="BQ50" i="19"/>
  <c r="BP50" i="19"/>
  <c r="BO50" i="19"/>
  <c r="BS50" i="19"/>
  <c r="BU49" i="19"/>
  <c r="BT49" i="19"/>
  <c r="BR49" i="19"/>
  <c r="BQ49" i="19"/>
  <c r="BP49" i="19"/>
  <c r="BO49" i="19"/>
  <c r="BS49" i="19"/>
  <c r="BU48" i="19"/>
  <c r="BT48" i="19"/>
  <c r="BR48" i="19"/>
  <c r="BQ48" i="19"/>
  <c r="BP48" i="19"/>
  <c r="BO48" i="19"/>
  <c r="BS48" i="19"/>
  <c r="BU47" i="19"/>
  <c r="BT47" i="19"/>
  <c r="BR47" i="19"/>
  <c r="BQ47" i="19"/>
  <c r="BP47" i="19"/>
  <c r="BO47" i="19"/>
  <c r="BS47" i="19"/>
  <c r="BU46" i="19"/>
  <c r="BT46" i="19"/>
  <c r="BR46" i="19"/>
  <c r="BQ46" i="19"/>
  <c r="BP46" i="19"/>
  <c r="BO46" i="19"/>
  <c r="BS46" i="19"/>
  <c r="BU45" i="19"/>
  <c r="BT45" i="19"/>
  <c r="BR45" i="19"/>
  <c r="BQ45" i="19"/>
  <c r="BP45" i="19"/>
  <c r="BO45" i="19"/>
  <c r="BS45" i="19"/>
  <c r="BU44" i="19"/>
  <c r="BT44" i="19"/>
  <c r="BR44" i="19"/>
  <c r="BQ44" i="19"/>
  <c r="BP44" i="19"/>
  <c r="BO44" i="19"/>
  <c r="BS44" i="19"/>
  <c r="BU43" i="19"/>
  <c r="BT43" i="19"/>
  <c r="BR43" i="19"/>
  <c r="BQ43" i="19"/>
  <c r="BP43" i="19"/>
  <c r="BO43" i="19"/>
  <c r="BS43" i="19"/>
  <c r="BU42" i="19"/>
  <c r="BT42" i="19"/>
  <c r="BR42" i="19"/>
  <c r="BQ42" i="19"/>
  <c r="BP42" i="19"/>
  <c r="BO42" i="19"/>
  <c r="BS42" i="19"/>
  <c r="BU41" i="19"/>
  <c r="BT41" i="19"/>
  <c r="BR41" i="19"/>
  <c r="BQ41" i="19"/>
  <c r="BP41" i="19"/>
  <c r="BO41" i="19"/>
  <c r="BS41" i="19"/>
  <c r="BU40" i="19"/>
  <c r="BT40" i="19"/>
  <c r="BR40" i="19"/>
  <c r="BQ40" i="19"/>
  <c r="BP40" i="19"/>
  <c r="BO40" i="19"/>
  <c r="BS40" i="19"/>
  <c r="BU39" i="19"/>
  <c r="BT39" i="19"/>
  <c r="BR39" i="19"/>
  <c r="BQ39" i="19"/>
  <c r="BP39" i="19"/>
  <c r="BO39" i="19"/>
  <c r="BS39" i="19"/>
  <c r="BU38" i="19"/>
  <c r="BT38" i="19"/>
  <c r="BR38" i="19"/>
  <c r="BQ38" i="19"/>
  <c r="BP38" i="19"/>
  <c r="BO38" i="19"/>
  <c r="BS38" i="19"/>
  <c r="BU37" i="19"/>
  <c r="BT37" i="19"/>
  <c r="BR37" i="19"/>
  <c r="BQ37" i="19"/>
  <c r="BP37" i="19"/>
  <c r="BO37" i="19"/>
  <c r="BS37" i="19"/>
  <c r="BU36" i="19"/>
  <c r="BT36" i="19"/>
  <c r="BR36" i="19"/>
  <c r="BQ36" i="19"/>
  <c r="BP36" i="19"/>
  <c r="BO36" i="19"/>
  <c r="BS36" i="19"/>
  <c r="BU35" i="19"/>
  <c r="BT35" i="19"/>
  <c r="BR35" i="19"/>
  <c r="BQ35" i="19"/>
  <c r="BP35" i="19"/>
  <c r="BO35" i="19"/>
  <c r="BS35" i="19"/>
  <c r="BU34" i="19"/>
  <c r="BT34" i="19"/>
  <c r="BR34" i="19"/>
  <c r="BQ34" i="19"/>
  <c r="BP34" i="19"/>
  <c r="BO34" i="19"/>
  <c r="BS34" i="19"/>
  <c r="BU33" i="19"/>
  <c r="BT33" i="19"/>
  <c r="BR33" i="19"/>
  <c r="BQ33" i="19"/>
  <c r="BP33" i="19"/>
  <c r="BO33" i="19"/>
  <c r="BS33" i="19"/>
  <c r="BU32" i="19"/>
  <c r="BT32" i="19"/>
  <c r="BR32" i="19"/>
  <c r="BQ32" i="19"/>
  <c r="BP32" i="19"/>
  <c r="BO32" i="19"/>
  <c r="BS32" i="19"/>
  <c r="BU31" i="19"/>
  <c r="BT31" i="19"/>
  <c r="BR31" i="19"/>
  <c r="BQ31" i="19"/>
  <c r="BP31" i="19"/>
  <c r="BO31" i="19"/>
  <c r="BS31" i="19"/>
  <c r="BU30" i="19"/>
  <c r="BT30" i="19"/>
  <c r="BR30" i="19"/>
  <c r="BQ30" i="19"/>
  <c r="BP30" i="19"/>
  <c r="BO30" i="19"/>
  <c r="BS30" i="19"/>
  <c r="BU29" i="19"/>
  <c r="BT29" i="19"/>
  <c r="BR29" i="19"/>
  <c r="BQ29" i="19"/>
  <c r="BP29" i="19"/>
  <c r="BO29" i="19"/>
  <c r="BS29" i="19"/>
  <c r="BU28" i="19"/>
  <c r="BT28" i="19"/>
  <c r="BR28" i="19"/>
  <c r="BQ28" i="19"/>
  <c r="BP28" i="19"/>
  <c r="BO28" i="19"/>
  <c r="BS28" i="19"/>
  <c r="BU27" i="19"/>
  <c r="BT27" i="19"/>
  <c r="BR27" i="19"/>
  <c r="BQ27" i="19"/>
  <c r="BP27" i="19"/>
  <c r="BO27" i="19"/>
  <c r="BS27" i="19"/>
  <c r="BU26" i="19"/>
  <c r="BT26" i="19"/>
  <c r="BR26" i="19"/>
  <c r="BQ26" i="19"/>
  <c r="BP26" i="19"/>
  <c r="BO26" i="19"/>
  <c r="BS26" i="19"/>
  <c r="BU25" i="19"/>
  <c r="BT25" i="19"/>
  <c r="BR25" i="19"/>
  <c r="BQ25" i="19"/>
  <c r="BP25" i="19"/>
  <c r="BO25" i="19"/>
  <c r="BS25" i="19"/>
  <c r="BU24" i="19"/>
  <c r="BT24" i="19"/>
  <c r="BR24" i="19"/>
  <c r="BQ24" i="19"/>
  <c r="BP24" i="19"/>
  <c r="BO24" i="19"/>
  <c r="BS24" i="19"/>
  <c r="BU23" i="19"/>
  <c r="BT23" i="19"/>
  <c r="BR23" i="19"/>
  <c r="BQ23" i="19"/>
  <c r="BP23" i="19"/>
  <c r="BO23" i="19"/>
  <c r="BS23" i="19"/>
  <c r="BU22" i="19"/>
  <c r="BT22" i="19"/>
  <c r="BR22" i="19"/>
  <c r="BQ22" i="19"/>
  <c r="BP22" i="19"/>
  <c r="BO22" i="19"/>
  <c r="BS22" i="19"/>
  <c r="BU21" i="19"/>
  <c r="BT21" i="19"/>
  <c r="BR21" i="19"/>
  <c r="BQ21" i="19"/>
  <c r="BP21" i="19"/>
  <c r="BO21" i="19"/>
  <c r="BS21" i="19"/>
  <c r="BU20" i="19"/>
  <c r="BT20" i="19"/>
  <c r="BR20" i="19"/>
  <c r="BQ20" i="19"/>
  <c r="BP20" i="19"/>
  <c r="BO20" i="19"/>
  <c r="BS20" i="19"/>
  <c r="BU19" i="19"/>
  <c r="BT19" i="19"/>
  <c r="BR19" i="19"/>
  <c r="BQ19" i="19"/>
  <c r="BP19" i="19"/>
  <c r="BO19" i="19"/>
  <c r="BS19" i="19"/>
  <c r="BU18" i="19"/>
  <c r="BT18" i="19"/>
  <c r="BR18" i="19"/>
  <c r="BQ18" i="19"/>
  <c r="BP18" i="19"/>
  <c r="BO18" i="19"/>
  <c r="BS18" i="19"/>
  <c r="BU17" i="19"/>
  <c r="BT17" i="19"/>
  <c r="BR17" i="19"/>
  <c r="BQ17" i="19"/>
  <c r="BP17" i="19"/>
  <c r="BO17" i="19"/>
  <c r="BS17" i="19"/>
  <c r="BU16" i="19"/>
  <c r="BT16" i="19"/>
  <c r="BR16" i="19"/>
  <c r="BQ16" i="19"/>
  <c r="BP16" i="19"/>
  <c r="BO16" i="19"/>
  <c r="BS16" i="19"/>
  <c r="BU15" i="19"/>
  <c r="BT15" i="19"/>
  <c r="BR15" i="19"/>
  <c r="BQ15" i="19"/>
  <c r="BP15" i="19"/>
  <c r="BO15" i="19"/>
  <c r="BS15" i="19"/>
  <c r="BU14" i="19"/>
  <c r="BT14" i="19"/>
  <c r="BR14" i="19"/>
  <c r="BQ14" i="19"/>
  <c r="BP14" i="19"/>
  <c r="BO14" i="19"/>
  <c r="BS14" i="19"/>
  <c r="BU13" i="19"/>
  <c r="BT13" i="19"/>
  <c r="BR13" i="19"/>
  <c r="BQ13" i="19"/>
  <c r="BP13" i="19"/>
  <c r="BO13" i="19"/>
  <c r="BS13" i="19"/>
  <c r="BU12" i="19"/>
  <c r="BT12" i="19"/>
  <c r="BR12" i="19"/>
  <c r="BQ12" i="19"/>
  <c r="BP12" i="19"/>
  <c r="BO12" i="19"/>
  <c r="BS12" i="19"/>
  <c r="BU11" i="19"/>
  <c r="BT11" i="19"/>
  <c r="BR11" i="19"/>
  <c r="BQ11" i="19"/>
  <c r="BP11" i="19"/>
  <c r="BO11" i="19"/>
  <c r="BS11" i="19"/>
  <c r="BU10" i="19"/>
  <c r="BT10" i="19"/>
  <c r="BR10" i="19"/>
  <c r="BQ10" i="19"/>
  <c r="BP10" i="19"/>
  <c r="BO10" i="19"/>
  <c r="BS10" i="19"/>
  <c r="BU9" i="19"/>
  <c r="BT9" i="19"/>
  <c r="BR9" i="19"/>
  <c r="BQ9" i="19"/>
  <c r="BP9" i="19"/>
  <c r="BO9" i="19"/>
  <c r="BS9" i="19"/>
  <c r="BU8" i="19"/>
  <c r="BT8" i="19"/>
  <c r="BR8" i="19"/>
  <c r="BQ8" i="19"/>
  <c r="BP8" i="19"/>
  <c r="BO8" i="19"/>
  <c r="BS8" i="19"/>
  <c r="BU7" i="19"/>
  <c r="BU76" i="19"/>
  <c r="BT7" i="19"/>
  <c r="BT76" i="19"/>
  <c r="BR7" i="19"/>
  <c r="BR76" i="19"/>
  <c r="BQ7" i="19"/>
  <c r="BQ76" i="19"/>
  <c r="BP7" i="19"/>
  <c r="BP76" i="19"/>
  <c r="BO7" i="19"/>
  <c r="BS7" i="19"/>
  <c r="BS76" i="19"/>
  <c r="BM77" i="19"/>
  <c r="BL77" i="19"/>
  <c r="BJ77" i="19"/>
  <c r="BI77" i="19"/>
  <c r="BH77" i="19"/>
  <c r="BG77" i="19"/>
  <c r="BK77" i="19"/>
  <c r="BM75" i="19"/>
  <c r="BL75" i="19"/>
  <c r="BJ75" i="19"/>
  <c r="BI75" i="19"/>
  <c r="BH75" i="19"/>
  <c r="BG75" i="19"/>
  <c r="BK75" i="19"/>
  <c r="BM74" i="19"/>
  <c r="BL74" i="19"/>
  <c r="BG74" i="19"/>
  <c r="BH74" i="19"/>
  <c r="BI74" i="19"/>
  <c r="BJ74" i="19"/>
  <c r="BK74" i="19"/>
  <c r="BM73" i="19"/>
  <c r="BL73" i="19"/>
  <c r="BJ73" i="19"/>
  <c r="BI73" i="19"/>
  <c r="BH73" i="19"/>
  <c r="BG73" i="19"/>
  <c r="BK73" i="19"/>
  <c r="BM72" i="19"/>
  <c r="BL72" i="19"/>
  <c r="BJ72" i="19"/>
  <c r="BI72" i="19"/>
  <c r="BH72" i="19"/>
  <c r="BG72" i="19"/>
  <c r="BK72" i="19"/>
  <c r="BM71" i="19"/>
  <c r="BL71" i="19"/>
  <c r="BJ71" i="19"/>
  <c r="BI71" i="19"/>
  <c r="BH71" i="19"/>
  <c r="BG71" i="19"/>
  <c r="BK71" i="19"/>
  <c r="BM70" i="19"/>
  <c r="BL70" i="19"/>
  <c r="BJ70" i="19"/>
  <c r="BI70" i="19"/>
  <c r="BH70" i="19"/>
  <c r="BG70" i="19"/>
  <c r="BK70" i="19"/>
  <c r="BM69" i="19"/>
  <c r="BL69" i="19"/>
  <c r="BJ69" i="19"/>
  <c r="BI69" i="19"/>
  <c r="BH69" i="19"/>
  <c r="BG69" i="19"/>
  <c r="BK69" i="19"/>
  <c r="BM68" i="19"/>
  <c r="BL68" i="19"/>
  <c r="BJ68" i="19"/>
  <c r="BI68" i="19"/>
  <c r="BH68" i="19"/>
  <c r="BG68" i="19"/>
  <c r="BK68" i="19"/>
  <c r="BM67" i="19"/>
  <c r="BL67" i="19"/>
  <c r="BJ67" i="19"/>
  <c r="BI67" i="19"/>
  <c r="BH67" i="19"/>
  <c r="BG67" i="19"/>
  <c r="BK67" i="19"/>
  <c r="BM66" i="19"/>
  <c r="BL66" i="19"/>
  <c r="BJ66" i="19"/>
  <c r="BI66" i="19"/>
  <c r="BH66" i="19"/>
  <c r="BG66" i="19"/>
  <c r="BK66" i="19"/>
  <c r="BM65" i="19"/>
  <c r="BL65" i="19"/>
  <c r="BJ65" i="19"/>
  <c r="BI65" i="19"/>
  <c r="BH65" i="19"/>
  <c r="BG65" i="19"/>
  <c r="BK65" i="19"/>
  <c r="BM64" i="19"/>
  <c r="BL64" i="19"/>
  <c r="BJ64" i="19"/>
  <c r="BI64" i="19"/>
  <c r="BH64" i="19"/>
  <c r="BG64" i="19"/>
  <c r="BK64" i="19"/>
  <c r="BM63" i="19"/>
  <c r="BL63" i="19"/>
  <c r="BJ63" i="19"/>
  <c r="BI63" i="19"/>
  <c r="BH63" i="19"/>
  <c r="BG63" i="19"/>
  <c r="BK63" i="19"/>
  <c r="BM62" i="19"/>
  <c r="BL62" i="19"/>
  <c r="BJ62" i="19"/>
  <c r="BI62" i="19"/>
  <c r="BH62" i="19"/>
  <c r="BG62" i="19"/>
  <c r="BK62" i="19"/>
  <c r="BM61" i="19"/>
  <c r="BL61" i="19"/>
  <c r="BJ61" i="19"/>
  <c r="BI61" i="19"/>
  <c r="BH61" i="19"/>
  <c r="BG61" i="19"/>
  <c r="BK61" i="19"/>
  <c r="BM60" i="19"/>
  <c r="BL60" i="19"/>
  <c r="BJ60" i="19"/>
  <c r="BI60" i="19"/>
  <c r="BH60" i="19"/>
  <c r="BG60" i="19"/>
  <c r="BK60" i="19"/>
  <c r="BM59" i="19"/>
  <c r="BL59" i="19"/>
  <c r="BJ59" i="19"/>
  <c r="BI59" i="19"/>
  <c r="BH59" i="19"/>
  <c r="BG59" i="19"/>
  <c r="BK59" i="19"/>
  <c r="BM58" i="19"/>
  <c r="BL58" i="19"/>
  <c r="BJ58" i="19"/>
  <c r="BI58" i="19"/>
  <c r="BH58" i="19"/>
  <c r="BG58" i="19"/>
  <c r="BK58" i="19"/>
  <c r="BM57" i="19"/>
  <c r="BL57" i="19"/>
  <c r="BJ57" i="19"/>
  <c r="BI57" i="19"/>
  <c r="BH57" i="19"/>
  <c r="BG57" i="19"/>
  <c r="BK57" i="19"/>
  <c r="BM56" i="19"/>
  <c r="BL56" i="19"/>
  <c r="BJ56" i="19"/>
  <c r="BI56" i="19"/>
  <c r="BH56" i="19"/>
  <c r="BG56" i="19"/>
  <c r="BK56" i="19"/>
  <c r="BM55" i="19"/>
  <c r="BL55" i="19"/>
  <c r="BJ55" i="19"/>
  <c r="BI55" i="19"/>
  <c r="BH55" i="19"/>
  <c r="BG55" i="19"/>
  <c r="BK55" i="19"/>
  <c r="BM54" i="19"/>
  <c r="BL54" i="19"/>
  <c r="BG54" i="19"/>
  <c r="BH54" i="19"/>
  <c r="BI54" i="19"/>
  <c r="BJ54" i="19"/>
  <c r="BK54" i="19"/>
  <c r="BM53" i="19"/>
  <c r="BL53" i="19"/>
  <c r="BJ53" i="19"/>
  <c r="BI53" i="19"/>
  <c r="BH53" i="19"/>
  <c r="BG53" i="19"/>
  <c r="BK53" i="19"/>
  <c r="BM52" i="19"/>
  <c r="BL52" i="19"/>
  <c r="BJ52" i="19"/>
  <c r="BI52" i="19"/>
  <c r="BH52" i="19"/>
  <c r="BG52" i="19"/>
  <c r="BK52" i="19"/>
  <c r="BM51" i="19"/>
  <c r="BL51" i="19"/>
  <c r="BJ51" i="19"/>
  <c r="BI51" i="19"/>
  <c r="BH51" i="19"/>
  <c r="BG51" i="19"/>
  <c r="BK51" i="19"/>
  <c r="BM50" i="19"/>
  <c r="BL50" i="19"/>
  <c r="BJ50" i="19"/>
  <c r="BI50" i="19"/>
  <c r="BH50" i="19"/>
  <c r="BG50" i="19"/>
  <c r="BK50" i="19"/>
  <c r="BM49" i="19"/>
  <c r="BL49" i="19"/>
  <c r="BJ49" i="19"/>
  <c r="BI49" i="19"/>
  <c r="BH49" i="19"/>
  <c r="BG49" i="19"/>
  <c r="BK49" i="19"/>
  <c r="BM48" i="19"/>
  <c r="BL48" i="19"/>
  <c r="BJ48" i="19"/>
  <c r="BI48" i="19"/>
  <c r="BH48" i="19"/>
  <c r="BG48" i="19"/>
  <c r="BK48" i="19"/>
  <c r="BM47" i="19"/>
  <c r="BL47" i="19"/>
  <c r="BJ47" i="19"/>
  <c r="BI47" i="19"/>
  <c r="BH47" i="19"/>
  <c r="BG47" i="19"/>
  <c r="BK47" i="19"/>
  <c r="BM46" i="19"/>
  <c r="BL46" i="19"/>
  <c r="BJ46" i="19"/>
  <c r="BI46" i="19"/>
  <c r="BH46" i="19"/>
  <c r="BG46" i="19"/>
  <c r="BK46" i="19"/>
  <c r="BM45" i="19"/>
  <c r="BL45" i="19"/>
  <c r="BJ45" i="19"/>
  <c r="BI45" i="19"/>
  <c r="BH45" i="19"/>
  <c r="BG45" i="19"/>
  <c r="BK45" i="19"/>
  <c r="BM44" i="19"/>
  <c r="BL44" i="19"/>
  <c r="BJ44" i="19"/>
  <c r="BI44" i="19"/>
  <c r="BH44" i="19"/>
  <c r="BG44" i="19"/>
  <c r="BK44" i="19"/>
  <c r="BM43" i="19"/>
  <c r="BL43" i="19"/>
  <c r="BJ43" i="19"/>
  <c r="BI43" i="19"/>
  <c r="BH43" i="19"/>
  <c r="BG43" i="19"/>
  <c r="BK43" i="19"/>
  <c r="BM42" i="19"/>
  <c r="BL42" i="19"/>
  <c r="BJ42" i="19"/>
  <c r="BI42" i="19"/>
  <c r="BH42" i="19"/>
  <c r="BG42" i="19"/>
  <c r="BK42" i="19"/>
  <c r="BM41" i="19"/>
  <c r="BL41" i="19"/>
  <c r="BJ41" i="19"/>
  <c r="BI41" i="19"/>
  <c r="BH41" i="19"/>
  <c r="BG41" i="19"/>
  <c r="BK41" i="19"/>
  <c r="BM40" i="19"/>
  <c r="BL40" i="19"/>
  <c r="BJ40" i="19"/>
  <c r="BI40" i="19"/>
  <c r="BH40" i="19"/>
  <c r="BG40" i="19"/>
  <c r="BK40" i="19"/>
  <c r="BM39" i="19"/>
  <c r="BL39" i="19"/>
  <c r="BJ39" i="19"/>
  <c r="BI39" i="19"/>
  <c r="BH39" i="19"/>
  <c r="BG39" i="19"/>
  <c r="BK39" i="19"/>
  <c r="BM38" i="19"/>
  <c r="BL38" i="19"/>
  <c r="BJ38" i="19"/>
  <c r="BI38" i="19"/>
  <c r="BH38" i="19"/>
  <c r="BG38" i="19"/>
  <c r="BK38" i="19"/>
  <c r="BM37" i="19"/>
  <c r="BL37" i="19"/>
  <c r="BJ37" i="19"/>
  <c r="BI37" i="19"/>
  <c r="BH37" i="19"/>
  <c r="BG37" i="19"/>
  <c r="BK37" i="19"/>
  <c r="BM36" i="19"/>
  <c r="BL36" i="19"/>
  <c r="BJ36" i="19"/>
  <c r="BI36" i="19"/>
  <c r="BH36" i="19"/>
  <c r="BG36" i="19"/>
  <c r="BK36" i="19"/>
  <c r="BM35" i="19"/>
  <c r="BL35" i="19"/>
  <c r="BJ35" i="19"/>
  <c r="BI35" i="19"/>
  <c r="BH35" i="19"/>
  <c r="BG35" i="19"/>
  <c r="BK35" i="19"/>
  <c r="BM34" i="19"/>
  <c r="BL34" i="19"/>
  <c r="BJ34" i="19"/>
  <c r="BI34" i="19"/>
  <c r="BH34" i="19"/>
  <c r="BG34" i="19"/>
  <c r="BK34" i="19"/>
  <c r="BM33" i="19"/>
  <c r="BL33" i="19"/>
  <c r="BJ33" i="19"/>
  <c r="BI33" i="19"/>
  <c r="BH33" i="19"/>
  <c r="BG33" i="19"/>
  <c r="BK33" i="19"/>
  <c r="BM32" i="19"/>
  <c r="BL32" i="19"/>
  <c r="BJ32" i="19"/>
  <c r="BI32" i="19"/>
  <c r="BH32" i="19"/>
  <c r="BG32" i="19"/>
  <c r="BK32" i="19"/>
  <c r="BM31" i="19"/>
  <c r="BL31" i="19"/>
  <c r="BJ31" i="19"/>
  <c r="BI31" i="19"/>
  <c r="BH31" i="19"/>
  <c r="BG31" i="19"/>
  <c r="BK31" i="19"/>
  <c r="BM30" i="19"/>
  <c r="BL30" i="19"/>
  <c r="BJ30" i="19"/>
  <c r="BI30" i="19"/>
  <c r="BH30" i="19"/>
  <c r="BG30" i="19"/>
  <c r="BK30" i="19"/>
  <c r="BM29" i="19"/>
  <c r="BL29" i="19"/>
  <c r="BJ29" i="19"/>
  <c r="BI29" i="19"/>
  <c r="BH29" i="19"/>
  <c r="BG29" i="19"/>
  <c r="BK29" i="19"/>
  <c r="BM28" i="19"/>
  <c r="BL28" i="19"/>
  <c r="BJ28" i="19"/>
  <c r="BI28" i="19"/>
  <c r="BH28" i="19"/>
  <c r="BG28" i="19"/>
  <c r="BK28" i="19"/>
  <c r="BM27" i="19"/>
  <c r="BL27" i="19"/>
  <c r="BJ27" i="19"/>
  <c r="BI27" i="19"/>
  <c r="BH27" i="19"/>
  <c r="BG27" i="19"/>
  <c r="BK27" i="19"/>
  <c r="BM26" i="19"/>
  <c r="BL26" i="19"/>
  <c r="BJ26" i="19"/>
  <c r="BI26" i="19"/>
  <c r="BH26" i="19"/>
  <c r="BG26" i="19"/>
  <c r="BK26" i="19"/>
  <c r="BM25" i="19"/>
  <c r="BL25" i="19"/>
  <c r="BJ25" i="19"/>
  <c r="BI25" i="19"/>
  <c r="BH25" i="19"/>
  <c r="BG25" i="19"/>
  <c r="BK25" i="19"/>
  <c r="BM24" i="19"/>
  <c r="BL24" i="19"/>
  <c r="BJ24" i="19"/>
  <c r="BI24" i="19"/>
  <c r="BH24" i="19"/>
  <c r="BG24" i="19"/>
  <c r="BK24" i="19"/>
  <c r="BM23" i="19"/>
  <c r="BL23" i="19"/>
  <c r="BJ23" i="19"/>
  <c r="BI23" i="19"/>
  <c r="BH23" i="19"/>
  <c r="BG23" i="19"/>
  <c r="BK23" i="19"/>
  <c r="BM22" i="19"/>
  <c r="BL22" i="19"/>
  <c r="BJ22" i="19"/>
  <c r="BI22" i="19"/>
  <c r="BH22" i="19"/>
  <c r="BG22" i="19"/>
  <c r="BK22" i="19"/>
  <c r="BM21" i="19"/>
  <c r="BL21" i="19"/>
  <c r="BJ21" i="19"/>
  <c r="BI21" i="19"/>
  <c r="BH21" i="19"/>
  <c r="BG21" i="19"/>
  <c r="BK21" i="19"/>
  <c r="BM20" i="19"/>
  <c r="BL20" i="19"/>
  <c r="BJ20" i="19"/>
  <c r="BI20" i="19"/>
  <c r="BH20" i="19"/>
  <c r="BG20" i="19"/>
  <c r="BK20" i="19"/>
  <c r="BM19" i="19"/>
  <c r="BL19" i="19"/>
  <c r="BJ19" i="19"/>
  <c r="BI19" i="19"/>
  <c r="BH19" i="19"/>
  <c r="BG19" i="19"/>
  <c r="BK19" i="19"/>
  <c r="BM18" i="19"/>
  <c r="BL18" i="19"/>
  <c r="BG18" i="19"/>
  <c r="BH18" i="19"/>
  <c r="BI18" i="19"/>
  <c r="BJ18" i="19"/>
  <c r="BK18" i="19"/>
  <c r="BM17" i="19"/>
  <c r="BL17" i="19"/>
  <c r="BJ17" i="19"/>
  <c r="BI17" i="19"/>
  <c r="BH17" i="19"/>
  <c r="BG17" i="19"/>
  <c r="BK17" i="19"/>
  <c r="BM16" i="19"/>
  <c r="BL16" i="19"/>
  <c r="BJ16" i="19"/>
  <c r="BI16" i="19"/>
  <c r="BH16" i="19"/>
  <c r="BG16" i="19"/>
  <c r="BK16" i="19"/>
  <c r="BM15" i="19"/>
  <c r="BL15" i="19"/>
  <c r="BJ15" i="19"/>
  <c r="BI15" i="19"/>
  <c r="BH15" i="19"/>
  <c r="BG15" i="19"/>
  <c r="BK15" i="19"/>
  <c r="BM14" i="19"/>
  <c r="BL14" i="19"/>
  <c r="BG14" i="19"/>
  <c r="BH14" i="19"/>
  <c r="BI14" i="19"/>
  <c r="BJ14" i="19"/>
  <c r="BK14" i="19"/>
  <c r="BM13" i="19"/>
  <c r="BL13" i="19"/>
  <c r="BJ13" i="19"/>
  <c r="BI13" i="19"/>
  <c r="BH13" i="19"/>
  <c r="BG13" i="19"/>
  <c r="BK13" i="19"/>
  <c r="BM12" i="19"/>
  <c r="BL12" i="19"/>
  <c r="BJ12" i="19"/>
  <c r="BI12" i="19"/>
  <c r="BH12" i="19"/>
  <c r="BG12" i="19"/>
  <c r="BK12" i="19"/>
  <c r="BM11" i="19"/>
  <c r="BL11" i="19"/>
  <c r="BJ11" i="19"/>
  <c r="BI11" i="19"/>
  <c r="BH11" i="19"/>
  <c r="BG11" i="19"/>
  <c r="BK11" i="19"/>
  <c r="BM10" i="19"/>
  <c r="BL10" i="19"/>
  <c r="BJ10" i="19"/>
  <c r="BI10" i="19"/>
  <c r="BH10" i="19"/>
  <c r="BG10" i="19"/>
  <c r="BK10" i="19"/>
  <c r="BM9" i="19"/>
  <c r="BL9" i="19"/>
  <c r="BJ9" i="19"/>
  <c r="BI9" i="19"/>
  <c r="BH9" i="19"/>
  <c r="BG9" i="19"/>
  <c r="BK9" i="19"/>
  <c r="BM8" i="19"/>
  <c r="BM7" i="19"/>
  <c r="BM76" i="19"/>
  <c r="BL8" i="19"/>
  <c r="BJ8" i="19"/>
  <c r="BI8" i="19"/>
  <c r="BI7" i="19"/>
  <c r="BI76" i="19"/>
  <c r="BH8" i="19"/>
  <c r="BG8" i="19"/>
  <c r="BK8" i="19"/>
  <c r="BL7" i="19"/>
  <c r="BL76" i="19"/>
  <c r="BJ7" i="19"/>
  <c r="BJ76" i="19"/>
  <c r="BH7" i="19"/>
  <c r="BH76" i="19"/>
  <c r="BG7" i="19"/>
  <c r="BK7" i="19"/>
  <c r="BK76" i="19"/>
  <c r="BE77" i="19"/>
  <c r="BD77" i="19"/>
  <c r="BB77" i="19"/>
  <c r="BA77" i="19"/>
  <c r="AZ77" i="19"/>
  <c r="AY77" i="19"/>
  <c r="BC77" i="19"/>
  <c r="BE75" i="19"/>
  <c r="BD75" i="19"/>
  <c r="BB75" i="19"/>
  <c r="BA75" i="19"/>
  <c r="AZ75" i="19"/>
  <c r="AY75" i="19"/>
  <c r="BC75" i="19"/>
  <c r="BE74" i="19"/>
  <c r="BD74" i="19"/>
  <c r="AY74" i="19"/>
  <c r="AZ74" i="19"/>
  <c r="BA74" i="19"/>
  <c r="BB74" i="19"/>
  <c r="BC74" i="19"/>
  <c r="BE73" i="19"/>
  <c r="BD73" i="19"/>
  <c r="BB73" i="19"/>
  <c r="BA73" i="19"/>
  <c r="AZ73" i="19"/>
  <c r="AY73" i="19"/>
  <c r="BC73" i="19"/>
  <c r="BE72" i="19"/>
  <c r="BD72" i="19"/>
  <c r="BB72" i="19"/>
  <c r="BA72" i="19"/>
  <c r="AZ72" i="19"/>
  <c r="AY72" i="19"/>
  <c r="BC72" i="19"/>
  <c r="BE71" i="19"/>
  <c r="BD71" i="19"/>
  <c r="BB71" i="19"/>
  <c r="BA71" i="19"/>
  <c r="AZ71" i="19"/>
  <c r="AY71" i="19"/>
  <c r="BC71" i="19"/>
  <c r="BE70" i="19"/>
  <c r="BD70" i="19"/>
  <c r="BB70" i="19"/>
  <c r="BA70" i="19"/>
  <c r="AZ70" i="19"/>
  <c r="AY70" i="19"/>
  <c r="BC70" i="19"/>
  <c r="BE69" i="19"/>
  <c r="BD69" i="19"/>
  <c r="BB69" i="19"/>
  <c r="BA69" i="19"/>
  <c r="AZ69" i="19"/>
  <c r="AY69" i="19"/>
  <c r="BC69" i="19"/>
  <c r="BE68" i="19"/>
  <c r="BD68" i="19"/>
  <c r="BB68" i="19"/>
  <c r="BA68" i="19"/>
  <c r="AZ68" i="19"/>
  <c r="AY68" i="19"/>
  <c r="BC68" i="19"/>
  <c r="BE67" i="19"/>
  <c r="BD67" i="19"/>
  <c r="BB67" i="19"/>
  <c r="BA67" i="19"/>
  <c r="AZ67" i="19"/>
  <c r="AY67" i="19"/>
  <c r="BC67" i="19"/>
  <c r="BE66" i="19"/>
  <c r="BD66" i="19"/>
  <c r="BB66" i="19"/>
  <c r="BA66" i="19"/>
  <c r="AZ66" i="19"/>
  <c r="AY66" i="19"/>
  <c r="BC66" i="19"/>
  <c r="BE65" i="19"/>
  <c r="BD65" i="19"/>
  <c r="BB65" i="19"/>
  <c r="BA65" i="19"/>
  <c r="AZ65" i="19"/>
  <c r="AY65" i="19"/>
  <c r="BC65" i="19"/>
  <c r="BE64" i="19"/>
  <c r="BD64" i="19"/>
  <c r="BB64" i="19"/>
  <c r="BA64" i="19"/>
  <c r="AZ64" i="19"/>
  <c r="AY64" i="19"/>
  <c r="BC64" i="19"/>
  <c r="BE63" i="19"/>
  <c r="BD63" i="19"/>
  <c r="BB63" i="19"/>
  <c r="BA63" i="19"/>
  <c r="AZ63" i="19"/>
  <c r="AY63" i="19"/>
  <c r="BC63" i="19"/>
  <c r="BE62" i="19"/>
  <c r="BD62" i="19"/>
  <c r="AY62" i="19"/>
  <c r="AZ62" i="19"/>
  <c r="BA62" i="19"/>
  <c r="BB62" i="19"/>
  <c r="BC62" i="19"/>
  <c r="BE61" i="19"/>
  <c r="BD61" i="19"/>
  <c r="BB61" i="19"/>
  <c r="BA61" i="19"/>
  <c r="AZ61" i="19"/>
  <c r="AY61" i="19"/>
  <c r="BC61" i="19"/>
  <c r="BE60" i="19"/>
  <c r="BD60" i="19"/>
  <c r="BB60" i="19"/>
  <c r="BA60" i="19"/>
  <c r="AZ60" i="19"/>
  <c r="AY60" i="19"/>
  <c r="BC60" i="19"/>
  <c r="BE59" i="19"/>
  <c r="BD59" i="19"/>
  <c r="BB59" i="19"/>
  <c r="BA59" i="19"/>
  <c r="AZ59" i="19"/>
  <c r="AY59" i="19"/>
  <c r="BC59" i="19"/>
  <c r="BE58" i="19"/>
  <c r="BD58" i="19"/>
  <c r="AY58" i="19"/>
  <c r="AZ58" i="19"/>
  <c r="BA58" i="19"/>
  <c r="BB58" i="19"/>
  <c r="BC58" i="19"/>
  <c r="BE57" i="19"/>
  <c r="BD57" i="19"/>
  <c r="BB57" i="19"/>
  <c r="BA57" i="19"/>
  <c r="AZ57" i="19"/>
  <c r="AY57" i="19"/>
  <c r="BC57" i="19"/>
  <c r="BE56" i="19"/>
  <c r="BD56" i="19"/>
  <c r="BB56" i="19"/>
  <c r="BA56" i="19"/>
  <c r="AZ56" i="19"/>
  <c r="AY56" i="19"/>
  <c r="BC56" i="19"/>
  <c r="BE55" i="19"/>
  <c r="BD55" i="19"/>
  <c r="BB55" i="19"/>
  <c r="BA55" i="19"/>
  <c r="AZ55" i="19"/>
  <c r="AY55" i="19"/>
  <c r="BC55" i="19"/>
  <c r="BE54" i="19"/>
  <c r="BD54" i="19"/>
  <c r="BB54" i="19"/>
  <c r="BA54" i="19"/>
  <c r="AZ54" i="19"/>
  <c r="AY54" i="19"/>
  <c r="BC54" i="19"/>
  <c r="BE53" i="19"/>
  <c r="BD53" i="19"/>
  <c r="BB53" i="19"/>
  <c r="BA53" i="19"/>
  <c r="AZ53" i="19"/>
  <c r="AY53" i="19"/>
  <c r="BC53" i="19"/>
  <c r="BE52" i="19"/>
  <c r="BD52" i="19"/>
  <c r="BB52" i="19"/>
  <c r="BA52" i="19"/>
  <c r="AZ52" i="19"/>
  <c r="AY52" i="19"/>
  <c r="BC52" i="19"/>
  <c r="BE51" i="19"/>
  <c r="BD51" i="19"/>
  <c r="BB51" i="19"/>
  <c r="BA51" i="19"/>
  <c r="AZ51" i="19"/>
  <c r="AY51" i="19"/>
  <c r="BC51" i="19"/>
  <c r="BE50" i="19"/>
  <c r="BD50" i="19"/>
  <c r="BB50" i="19"/>
  <c r="BA50" i="19"/>
  <c r="AZ50" i="19"/>
  <c r="AY50" i="19"/>
  <c r="BC50" i="19"/>
  <c r="BE49" i="19"/>
  <c r="BD49" i="19"/>
  <c r="BB49" i="19"/>
  <c r="BA49" i="19"/>
  <c r="AZ49" i="19"/>
  <c r="AY49" i="19"/>
  <c r="BC49" i="19"/>
  <c r="BE48" i="19"/>
  <c r="BD48" i="19"/>
  <c r="BB48" i="19"/>
  <c r="BA48" i="19"/>
  <c r="AZ48" i="19"/>
  <c r="AY48" i="19"/>
  <c r="BC48" i="19"/>
  <c r="BE47" i="19"/>
  <c r="BD47" i="19"/>
  <c r="BB47" i="19"/>
  <c r="BA47" i="19"/>
  <c r="AZ47" i="19"/>
  <c r="AY47" i="19"/>
  <c r="BC47" i="19"/>
  <c r="BE46" i="19"/>
  <c r="BD46" i="19"/>
  <c r="AY46" i="19"/>
  <c r="AZ46" i="19"/>
  <c r="BA46" i="19"/>
  <c r="BB46" i="19"/>
  <c r="BC46" i="19"/>
  <c r="BE45" i="19"/>
  <c r="BD45" i="19"/>
  <c r="BB45" i="19"/>
  <c r="BA45" i="19"/>
  <c r="AZ45" i="19"/>
  <c r="AY45" i="19"/>
  <c r="BC45" i="19"/>
  <c r="BE44" i="19"/>
  <c r="BD44" i="19"/>
  <c r="BB44" i="19"/>
  <c r="BA44" i="19"/>
  <c r="AZ44" i="19"/>
  <c r="AY44" i="19"/>
  <c r="BC44" i="19"/>
  <c r="BE43" i="19"/>
  <c r="BD43" i="19"/>
  <c r="BB43" i="19"/>
  <c r="BA43" i="19"/>
  <c r="AZ43" i="19"/>
  <c r="AY43" i="19"/>
  <c r="BC43" i="19"/>
  <c r="BE42" i="19"/>
  <c r="BD42" i="19"/>
  <c r="AY42" i="19"/>
  <c r="AZ42" i="19"/>
  <c r="BA42" i="19"/>
  <c r="BB42" i="19"/>
  <c r="BC42" i="19"/>
  <c r="BE41" i="19"/>
  <c r="BD41" i="19"/>
  <c r="BB41" i="19"/>
  <c r="BA41" i="19"/>
  <c r="AZ41" i="19"/>
  <c r="AY41" i="19"/>
  <c r="BC41" i="19"/>
  <c r="BE40" i="19"/>
  <c r="BD40" i="19"/>
  <c r="BB40" i="19"/>
  <c r="BA40" i="19"/>
  <c r="AZ40" i="19"/>
  <c r="AY40" i="19"/>
  <c r="BC40" i="19"/>
  <c r="BE39" i="19"/>
  <c r="BD39" i="19"/>
  <c r="BB39" i="19"/>
  <c r="BA39" i="19"/>
  <c r="AZ39" i="19"/>
  <c r="AY39" i="19"/>
  <c r="BC39" i="19"/>
  <c r="BE38" i="19"/>
  <c r="BD38" i="19"/>
  <c r="AY38" i="19"/>
  <c r="AZ38" i="19"/>
  <c r="BA38" i="19"/>
  <c r="BB38" i="19"/>
  <c r="BC38" i="19"/>
  <c r="BE37" i="19"/>
  <c r="BD37" i="19"/>
  <c r="BB37" i="19"/>
  <c r="BA37" i="19"/>
  <c r="AZ37" i="19"/>
  <c r="AY37" i="19"/>
  <c r="BC37" i="19"/>
  <c r="BE36" i="19"/>
  <c r="BD36" i="19"/>
  <c r="BB36" i="19"/>
  <c r="BA36" i="19"/>
  <c r="AZ36" i="19"/>
  <c r="AY36" i="19"/>
  <c r="BC36" i="19"/>
  <c r="BE35" i="19"/>
  <c r="BD35" i="19"/>
  <c r="BB35" i="19"/>
  <c r="BA35" i="19"/>
  <c r="AZ35" i="19"/>
  <c r="AY35" i="19"/>
  <c r="BC35" i="19"/>
  <c r="BE34" i="19"/>
  <c r="BD34" i="19"/>
  <c r="BB34" i="19"/>
  <c r="BA34" i="19"/>
  <c r="AZ34" i="19"/>
  <c r="AY34" i="19"/>
  <c r="BC34" i="19"/>
  <c r="BE33" i="19"/>
  <c r="BD33" i="19"/>
  <c r="BB33" i="19"/>
  <c r="BA33" i="19"/>
  <c r="AZ33" i="19"/>
  <c r="AY33" i="19"/>
  <c r="BC33" i="19"/>
  <c r="BE32" i="19"/>
  <c r="BD32" i="19"/>
  <c r="BB32" i="19"/>
  <c r="BA32" i="19"/>
  <c r="AZ32" i="19"/>
  <c r="AY32" i="19"/>
  <c r="BC32" i="19"/>
  <c r="BE31" i="19"/>
  <c r="BD31" i="19"/>
  <c r="BB31" i="19"/>
  <c r="BA31" i="19"/>
  <c r="AZ31" i="19"/>
  <c r="AY31" i="19"/>
  <c r="BC31" i="19"/>
  <c r="BE30" i="19"/>
  <c r="BD30" i="19"/>
  <c r="AY30" i="19"/>
  <c r="AZ30" i="19"/>
  <c r="BA30" i="19"/>
  <c r="BB30" i="19"/>
  <c r="BC30" i="19"/>
  <c r="BE29" i="19"/>
  <c r="BD29" i="19"/>
  <c r="BB29" i="19"/>
  <c r="BA29" i="19"/>
  <c r="AZ29" i="19"/>
  <c r="AY29" i="19"/>
  <c r="BC29" i="19"/>
  <c r="BE28" i="19"/>
  <c r="BD28" i="19"/>
  <c r="BB28" i="19"/>
  <c r="BA28" i="19"/>
  <c r="AZ28" i="19"/>
  <c r="AY28" i="19"/>
  <c r="BC28" i="19"/>
  <c r="BE27" i="19"/>
  <c r="BD27" i="19"/>
  <c r="BB27" i="19"/>
  <c r="BA27" i="19"/>
  <c r="AZ27" i="19"/>
  <c r="AY27" i="19"/>
  <c r="BC27" i="19"/>
  <c r="BE26" i="19"/>
  <c r="BD26" i="19"/>
  <c r="BB26" i="19"/>
  <c r="BA26" i="19"/>
  <c r="AZ26" i="19"/>
  <c r="AY26" i="19"/>
  <c r="BC26" i="19"/>
  <c r="BE25" i="19"/>
  <c r="BD25" i="19"/>
  <c r="BB25" i="19"/>
  <c r="BA25" i="19"/>
  <c r="AZ25" i="19"/>
  <c r="AY25" i="19"/>
  <c r="BC25" i="19"/>
  <c r="BE24" i="19"/>
  <c r="BD24" i="19"/>
  <c r="BB24" i="19"/>
  <c r="BA24" i="19"/>
  <c r="AZ24" i="19"/>
  <c r="AY24" i="19"/>
  <c r="BC24" i="19"/>
  <c r="BE23" i="19"/>
  <c r="BD23" i="19"/>
  <c r="BB23" i="19"/>
  <c r="BA23" i="19"/>
  <c r="AZ23" i="19"/>
  <c r="AY23" i="19"/>
  <c r="BC23" i="19"/>
  <c r="BE22" i="19"/>
  <c r="BD22" i="19"/>
  <c r="AY22" i="19"/>
  <c r="AZ22" i="19"/>
  <c r="BA22" i="19"/>
  <c r="BB22" i="19"/>
  <c r="BC22" i="19"/>
  <c r="BE21" i="19"/>
  <c r="BD21" i="19"/>
  <c r="BB21" i="19"/>
  <c r="BA21" i="19"/>
  <c r="AZ21" i="19"/>
  <c r="AY21" i="19"/>
  <c r="BC21" i="19"/>
  <c r="BE20" i="19"/>
  <c r="BD20" i="19"/>
  <c r="BB20" i="19"/>
  <c r="BA20" i="19"/>
  <c r="AZ20" i="19"/>
  <c r="AY20" i="19"/>
  <c r="BC20" i="19"/>
  <c r="BE19" i="19"/>
  <c r="BD19" i="19"/>
  <c r="BB19" i="19"/>
  <c r="BA19" i="19"/>
  <c r="AZ19" i="19"/>
  <c r="AY19" i="19"/>
  <c r="BC19" i="19"/>
  <c r="BE18" i="19"/>
  <c r="BD18" i="19"/>
  <c r="BB18" i="19"/>
  <c r="BA18" i="19"/>
  <c r="AZ18" i="19"/>
  <c r="AY18" i="19"/>
  <c r="BC18" i="19"/>
  <c r="BE17" i="19"/>
  <c r="BD17" i="19"/>
  <c r="BB17" i="19"/>
  <c r="BA17" i="19"/>
  <c r="AZ17" i="19"/>
  <c r="AY17" i="19"/>
  <c r="BC17" i="19"/>
  <c r="BE16" i="19"/>
  <c r="BD16" i="19"/>
  <c r="BB16" i="19"/>
  <c r="BA16" i="19"/>
  <c r="AZ16" i="19"/>
  <c r="AY16" i="19"/>
  <c r="BC16" i="19"/>
  <c r="BE15" i="19"/>
  <c r="BD15" i="19"/>
  <c r="BB15" i="19"/>
  <c r="BA15" i="19"/>
  <c r="AZ15" i="19"/>
  <c r="AY15" i="19"/>
  <c r="BC15" i="19"/>
  <c r="BE14" i="19"/>
  <c r="BD14" i="19"/>
  <c r="BB14" i="19"/>
  <c r="BA14" i="19"/>
  <c r="AZ14" i="19"/>
  <c r="AY14" i="19"/>
  <c r="BC14" i="19"/>
  <c r="BE13" i="19"/>
  <c r="BD13" i="19"/>
  <c r="BB13" i="19"/>
  <c r="BA13" i="19"/>
  <c r="AZ13" i="19"/>
  <c r="AY13" i="19"/>
  <c r="BC13" i="19"/>
  <c r="BE12" i="19"/>
  <c r="BD12" i="19"/>
  <c r="BB12" i="19"/>
  <c r="BA12" i="19"/>
  <c r="AZ12" i="19"/>
  <c r="AY12" i="19"/>
  <c r="BC12" i="19"/>
  <c r="BE11" i="19"/>
  <c r="BD11" i="19"/>
  <c r="BB11" i="19"/>
  <c r="BA11" i="19"/>
  <c r="AZ11" i="19"/>
  <c r="AY11" i="19"/>
  <c r="BC11" i="19"/>
  <c r="BE10" i="19"/>
  <c r="BD10" i="19"/>
  <c r="BB10" i="19"/>
  <c r="BA10" i="19"/>
  <c r="AZ10" i="19"/>
  <c r="AY10" i="19"/>
  <c r="BC10" i="19"/>
  <c r="BE9" i="19"/>
  <c r="BD9" i="19"/>
  <c r="BB9" i="19"/>
  <c r="BA9" i="19"/>
  <c r="AZ9" i="19"/>
  <c r="AY9" i="19"/>
  <c r="BC9" i="19"/>
  <c r="BE8" i="19"/>
  <c r="BE7" i="19"/>
  <c r="BE76" i="19"/>
  <c r="BD8" i="19"/>
  <c r="BB8" i="19"/>
  <c r="BA8" i="19"/>
  <c r="BA7" i="19"/>
  <c r="BA76" i="19"/>
  <c r="AZ8" i="19"/>
  <c r="AY8" i="19"/>
  <c r="BC8" i="19"/>
  <c r="BD7" i="19"/>
  <c r="BD76" i="19"/>
  <c r="BB7" i="19"/>
  <c r="BB76" i="19"/>
  <c r="AZ7" i="19"/>
  <c r="AZ76" i="19"/>
  <c r="AY7" i="19"/>
  <c r="BC7" i="19"/>
  <c r="BC76" i="19"/>
  <c r="AW77" i="19"/>
  <c r="AV77" i="19"/>
  <c r="AT77" i="19"/>
  <c r="AS77" i="19"/>
  <c r="AR77" i="19"/>
  <c r="AQ77" i="19"/>
  <c r="AU77" i="19"/>
  <c r="AW75" i="19"/>
  <c r="AV75" i="19"/>
  <c r="AT75" i="19"/>
  <c r="AS75" i="19"/>
  <c r="AR75" i="19"/>
  <c r="AQ75" i="19"/>
  <c r="AU75" i="19"/>
  <c r="AW74" i="19"/>
  <c r="AV74" i="19"/>
  <c r="AT74" i="19"/>
  <c r="AS74" i="19"/>
  <c r="AR74" i="19"/>
  <c r="AQ74" i="19"/>
  <c r="AU74" i="19"/>
  <c r="AW73" i="19"/>
  <c r="AV73" i="19"/>
  <c r="AT73" i="19"/>
  <c r="AS73" i="19"/>
  <c r="AR73" i="19"/>
  <c r="AQ73" i="19"/>
  <c r="AU73" i="19"/>
  <c r="AW72" i="19"/>
  <c r="AV72" i="19"/>
  <c r="AT72" i="19"/>
  <c r="AS72" i="19"/>
  <c r="AR72" i="19"/>
  <c r="AQ72" i="19"/>
  <c r="AU72" i="19"/>
  <c r="AW71" i="19"/>
  <c r="AV71" i="19"/>
  <c r="AT71" i="19"/>
  <c r="AS71" i="19"/>
  <c r="AR71" i="19"/>
  <c r="AQ71" i="19"/>
  <c r="AU71" i="19"/>
  <c r="AW70" i="19"/>
  <c r="AV70" i="19"/>
  <c r="AQ70" i="19"/>
  <c r="AR70" i="19"/>
  <c r="AS70" i="19"/>
  <c r="AT70" i="19"/>
  <c r="AU70" i="19"/>
  <c r="AW69" i="19"/>
  <c r="AV69" i="19"/>
  <c r="AT69" i="19"/>
  <c r="AS69" i="19"/>
  <c r="AR69" i="19"/>
  <c r="AQ69" i="19"/>
  <c r="AU69" i="19"/>
  <c r="AW68" i="19"/>
  <c r="AV68" i="19"/>
  <c r="AT68" i="19"/>
  <c r="AS68" i="19"/>
  <c r="AR68" i="19"/>
  <c r="AQ68" i="19"/>
  <c r="AU68" i="19"/>
  <c r="AW67" i="19"/>
  <c r="AV67" i="19"/>
  <c r="AT67" i="19"/>
  <c r="AS67" i="19"/>
  <c r="AR67" i="19"/>
  <c r="AQ67" i="19"/>
  <c r="AU67" i="19"/>
  <c r="AW66" i="19"/>
  <c r="AV66" i="19"/>
  <c r="AQ66" i="19"/>
  <c r="AR66" i="19"/>
  <c r="AS66" i="19"/>
  <c r="AT66" i="19"/>
  <c r="AU66" i="19"/>
  <c r="AW65" i="19"/>
  <c r="AV65" i="19"/>
  <c r="AT65" i="19"/>
  <c r="AS65" i="19"/>
  <c r="AR65" i="19"/>
  <c r="AQ65" i="19"/>
  <c r="AU65" i="19"/>
  <c r="AW64" i="19"/>
  <c r="AV64" i="19"/>
  <c r="AT64" i="19"/>
  <c r="AS64" i="19"/>
  <c r="AR64" i="19"/>
  <c r="AQ64" i="19"/>
  <c r="AU64" i="19"/>
  <c r="AW63" i="19"/>
  <c r="AV63" i="19"/>
  <c r="AT63" i="19"/>
  <c r="AS63" i="19"/>
  <c r="AR63" i="19"/>
  <c r="AQ63" i="19"/>
  <c r="AU63" i="19"/>
  <c r="AW62" i="19"/>
  <c r="AV62" i="19"/>
  <c r="AT62" i="19"/>
  <c r="AS62" i="19"/>
  <c r="AR62" i="19"/>
  <c r="AQ62" i="19"/>
  <c r="AU62" i="19"/>
  <c r="AW61" i="19"/>
  <c r="AV61" i="19"/>
  <c r="AT61" i="19"/>
  <c r="AS61" i="19"/>
  <c r="AR61" i="19"/>
  <c r="AQ61" i="19"/>
  <c r="AU61" i="19"/>
  <c r="AW60" i="19"/>
  <c r="AV60" i="19"/>
  <c r="AT60" i="19"/>
  <c r="AS60" i="19"/>
  <c r="AR60" i="19"/>
  <c r="AQ60" i="19"/>
  <c r="AU60" i="19"/>
  <c r="AW59" i="19"/>
  <c r="AV59" i="19"/>
  <c r="AT59" i="19"/>
  <c r="AS59" i="19"/>
  <c r="AR59" i="19"/>
  <c r="AQ59" i="19"/>
  <c r="AU59" i="19"/>
  <c r="AW58" i="19"/>
  <c r="AV58" i="19"/>
  <c r="AQ58" i="19"/>
  <c r="AR58" i="19"/>
  <c r="AS58" i="19"/>
  <c r="AT58" i="19"/>
  <c r="AU58" i="19"/>
  <c r="AW57" i="19"/>
  <c r="AV57" i="19"/>
  <c r="AT57" i="19"/>
  <c r="AS57" i="19"/>
  <c r="AR57" i="19"/>
  <c r="AQ57" i="19"/>
  <c r="AU57" i="19"/>
  <c r="AW56" i="19"/>
  <c r="AV56" i="19"/>
  <c r="AT56" i="19"/>
  <c r="AS56" i="19"/>
  <c r="AR56" i="19"/>
  <c r="AQ56" i="19"/>
  <c r="AU56" i="19"/>
  <c r="AW55" i="19"/>
  <c r="AV55" i="19"/>
  <c r="AT55" i="19"/>
  <c r="AS55" i="19"/>
  <c r="AR55" i="19"/>
  <c r="AQ55" i="19"/>
  <c r="AU55" i="19"/>
  <c r="AW54" i="19"/>
  <c r="AV54" i="19"/>
  <c r="AT54" i="19"/>
  <c r="AS54" i="19"/>
  <c r="AR54" i="19"/>
  <c r="AQ54" i="19"/>
  <c r="AU54" i="19"/>
  <c r="AW53" i="19"/>
  <c r="AV53" i="19"/>
  <c r="AT53" i="19"/>
  <c r="AS53" i="19"/>
  <c r="AR53" i="19"/>
  <c r="AQ53" i="19"/>
  <c r="AU53" i="19"/>
  <c r="AW52" i="19"/>
  <c r="AV52" i="19"/>
  <c r="AT52" i="19"/>
  <c r="AS52" i="19"/>
  <c r="AR52" i="19"/>
  <c r="AQ52" i="19"/>
  <c r="AU52" i="19"/>
  <c r="AW51" i="19"/>
  <c r="AV51" i="19"/>
  <c r="AT51" i="19"/>
  <c r="AS51" i="19"/>
  <c r="AR51" i="19"/>
  <c r="AQ51" i="19"/>
  <c r="AU51" i="19"/>
  <c r="AW50" i="19"/>
  <c r="AV50" i="19"/>
  <c r="AQ50" i="19"/>
  <c r="AR50" i="19"/>
  <c r="AS50" i="19"/>
  <c r="AT50" i="19"/>
  <c r="AU50" i="19"/>
  <c r="AW49" i="19"/>
  <c r="AV49" i="19"/>
  <c r="AT49" i="19"/>
  <c r="AS49" i="19"/>
  <c r="AR49" i="19"/>
  <c r="AQ49" i="19"/>
  <c r="AU49" i="19"/>
  <c r="AW48" i="19"/>
  <c r="AV48" i="19"/>
  <c r="AT48" i="19"/>
  <c r="AS48" i="19"/>
  <c r="AR48" i="19"/>
  <c r="AQ48" i="19"/>
  <c r="AU48" i="19"/>
  <c r="AW47" i="19"/>
  <c r="AV47" i="19"/>
  <c r="AT47" i="19"/>
  <c r="AS47" i="19"/>
  <c r="AR47" i="19"/>
  <c r="AQ47" i="19"/>
  <c r="AU47" i="19"/>
  <c r="AW46" i="19"/>
  <c r="AV46" i="19"/>
  <c r="AQ46" i="19"/>
  <c r="AR46" i="19"/>
  <c r="AS46" i="19"/>
  <c r="AT46" i="19"/>
  <c r="AU46" i="19"/>
  <c r="AW45" i="19"/>
  <c r="AV45" i="19"/>
  <c r="AT45" i="19"/>
  <c r="AS45" i="19"/>
  <c r="AR45" i="19"/>
  <c r="AQ45" i="19"/>
  <c r="AU45" i="19"/>
  <c r="AW44" i="19"/>
  <c r="AV44" i="19"/>
  <c r="AT44" i="19"/>
  <c r="AS44" i="19"/>
  <c r="AR44" i="19"/>
  <c r="AQ44" i="19"/>
  <c r="AU44" i="19"/>
  <c r="AW43" i="19"/>
  <c r="AV43" i="19"/>
  <c r="AT43" i="19"/>
  <c r="AS43" i="19"/>
  <c r="AR43" i="19"/>
  <c r="AQ43" i="19"/>
  <c r="AU43" i="19"/>
  <c r="AW42" i="19"/>
  <c r="AV42" i="19"/>
  <c r="AQ42" i="19"/>
  <c r="AR42" i="19"/>
  <c r="AS42" i="19"/>
  <c r="AT42" i="19"/>
  <c r="AU42" i="19"/>
  <c r="AW41" i="19"/>
  <c r="AV41" i="19"/>
  <c r="AT41" i="19"/>
  <c r="AS41" i="19"/>
  <c r="AR41" i="19"/>
  <c r="AQ41" i="19"/>
  <c r="AU41" i="19"/>
  <c r="AW40" i="19"/>
  <c r="AV40" i="19"/>
  <c r="AT40" i="19"/>
  <c r="AS40" i="19"/>
  <c r="AR40" i="19"/>
  <c r="AQ40" i="19"/>
  <c r="AU40" i="19"/>
  <c r="AW39" i="19"/>
  <c r="AV39" i="19"/>
  <c r="AT39" i="19"/>
  <c r="AS39" i="19"/>
  <c r="AR39" i="19"/>
  <c r="AQ39" i="19"/>
  <c r="AU39" i="19"/>
  <c r="AW38" i="19"/>
  <c r="AV38" i="19"/>
  <c r="AT38" i="19"/>
  <c r="AS38" i="19"/>
  <c r="AR38" i="19"/>
  <c r="AQ38" i="19"/>
  <c r="AU38" i="19"/>
  <c r="AW37" i="19"/>
  <c r="AV37" i="19"/>
  <c r="AT37" i="19"/>
  <c r="AS37" i="19"/>
  <c r="AR37" i="19"/>
  <c r="AQ37" i="19"/>
  <c r="AU37" i="19"/>
  <c r="AW36" i="19"/>
  <c r="AV36" i="19"/>
  <c r="AT36" i="19"/>
  <c r="AS36" i="19"/>
  <c r="AR36" i="19"/>
  <c r="AQ36" i="19"/>
  <c r="AU36" i="19"/>
  <c r="AW35" i="19"/>
  <c r="AV35" i="19"/>
  <c r="AT35" i="19"/>
  <c r="AS35" i="19"/>
  <c r="AR35" i="19"/>
  <c r="AQ35" i="19"/>
  <c r="AU35" i="19"/>
  <c r="AW34" i="19"/>
  <c r="AV34" i="19"/>
  <c r="AQ34" i="19"/>
  <c r="AR34" i="19"/>
  <c r="AS34" i="19"/>
  <c r="AT34" i="19"/>
  <c r="AU34" i="19"/>
  <c r="AW33" i="19"/>
  <c r="AV33" i="19"/>
  <c r="AT33" i="19"/>
  <c r="AS33" i="19"/>
  <c r="AR33" i="19"/>
  <c r="AQ33" i="19"/>
  <c r="AU33" i="19"/>
  <c r="AW32" i="19"/>
  <c r="AV32" i="19"/>
  <c r="AT32" i="19"/>
  <c r="AS32" i="19"/>
  <c r="AR32" i="19"/>
  <c r="AQ32" i="19"/>
  <c r="AU32" i="19"/>
  <c r="AW31" i="19"/>
  <c r="AV31" i="19"/>
  <c r="AT31" i="19"/>
  <c r="AS31" i="19"/>
  <c r="AR31" i="19"/>
  <c r="AQ31" i="19"/>
  <c r="AU31" i="19"/>
  <c r="AW30" i="19"/>
  <c r="AV30" i="19"/>
  <c r="AQ30" i="19"/>
  <c r="AR30" i="19"/>
  <c r="AS30" i="19"/>
  <c r="AT30" i="19"/>
  <c r="AU30" i="19"/>
  <c r="AW29" i="19"/>
  <c r="AV29" i="19"/>
  <c r="AT29" i="19"/>
  <c r="AS29" i="19"/>
  <c r="AR29" i="19"/>
  <c r="AQ29" i="19"/>
  <c r="AU29" i="19"/>
  <c r="AW28" i="19"/>
  <c r="AV28" i="19"/>
  <c r="AT28" i="19"/>
  <c r="AS28" i="19"/>
  <c r="AR28" i="19"/>
  <c r="AQ28" i="19"/>
  <c r="AU28" i="19"/>
  <c r="AW27" i="19"/>
  <c r="AV27" i="19"/>
  <c r="AT27" i="19"/>
  <c r="AS27" i="19"/>
  <c r="AR27" i="19"/>
  <c r="AQ27" i="19"/>
  <c r="AU27" i="19"/>
  <c r="AW26" i="19"/>
  <c r="AV26" i="19"/>
  <c r="AQ26" i="19"/>
  <c r="AR26" i="19"/>
  <c r="AS26" i="19"/>
  <c r="AT26" i="19"/>
  <c r="AU26" i="19"/>
  <c r="AW25" i="19"/>
  <c r="AV25" i="19"/>
  <c r="AT25" i="19"/>
  <c r="AS25" i="19"/>
  <c r="AR25" i="19"/>
  <c r="AQ25" i="19"/>
  <c r="AU25" i="19"/>
  <c r="AW24" i="19"/>
  <c r="AV24" i="19"/>
  <c r="AT24" i="19"/>
  <c r="AS24" i="19"/>
  <c r="AR24" i="19"/>
  <c r="AQ24" i="19"/>
  <c r="AU24" i="19"/>
  <c r="AW23" i="19"/>
  <c r="AV23" i="19"/>
  <c r="AT23" i="19"/>
  <c r="AS23" i="19"/>
  <c r="AR23" i="19"/>
  <c r="AQ23" i="19"/>
  <c r="AU23" i="19"/>
  <c r="AW22" i="19"/>
  <c r="AV22" i="19"/>
  <c r="AQ22" i="19"/>
  <c r="AR22" i="19"/>
  <c r="AS22" i="19"/>
  <c r="AT22" i="19"/>
  <c r="AU22" i="19"/>
  <c r="AW21" i="19"/>
  <c r="AV21" i="19"/>
  <c r="AT21" i="19"/>
  <c r="AS21" i="19"/>
  <c r="AR21" i="19"/>
  <c r="AQ21" i="19"/>
  <c r="AU21" i="19"/>
  <c r="AW20" i="19"/>
  <c r="AV20" i="19"/>
  <c r="AT20" i="19"/>
  <c r="AS20" i="19"/>
  <c r="AR20" i="19"/>
  <c r="AQ20" i="19"/>
  <c r="AU20" i="19"/>
  <c r="AW19" i="19"/>
  <c r="AV19" i="19"/>
  <c r="AT19" i="19"/>
  <c r="AS19" i="19"/>
  <c r="AR19" i="19"/>
  <c r="AQ19" i="19"/>
  <c r="AU19" i="19"/>
  <c r="AW18" i="19"/>
  <c r="AV18" i="19"/>
  <c r="AQ18" i="19"/>
  <c r="AR18" i="19"/>
  <c r="AS18" i="19"/>
  <c r="AT18" i="19"/>
  <c r="AU18" i="19"/>
  <c r="AW17" i="19"/>
  <c r="AV17" i="19"/>
  <c r="AT17" i="19"/>
  <c r="AS17" i="19"/>
  <c r="AR17" i="19"/>
  <c r="AQ17" i="19"/>
  <c r="AU17" i="19"/>
  <c r="AW16" i="19"/>
  <c r="AV16" i="19"/>
  <c r="AT16" i="19"/>
  <c r="AS16" i="19"/>
  <c r="AR16" i="19"/>
  <c r="AQ16" i="19"/>
  <c r="AU16" i="19"/>
  <c r="AW15" i="19"/>
  <c r="AV15" i="19"/>
  <c r="AT15" i="19"/>
  <c r="AS15" i="19"/>
  <c r="AR15" i="19"/>
  <c r="AQ15" i="19"/>
  <c r="AU15" i="19"/>
  <c r="AW14" i="19"/>
  <c r="AV14" i="19"/>
  <c r="AT14" i="19"/>
  <c r="AS14" i="19"/>
  <c r="AR14" i="19"/>
  <c r="AQ14" i="19"/>
  <c r="AU14" i="19"/>
  <c r="AW13" i="19"/>
  <c r="AV13" i="19"/>
  <c r="AT13" i="19"/>
  <c r="AS13" i="19"/>
  <c r="AR13" i="19"/>
  <c r="AQ13" i="19"/>
  <c r="AU13" i="19"/>
  <c r="AW12" i="19"/>
  <c r="AV12" i="19"/>
  <c r="AT12" i="19"/>
  <c r="AS12" i="19"/>
  <c r="AR12" i="19"/>
  <c r="AQ12" i="19"/>
  <c r="AU12" i="19"/>
  <c r="AW11" i="19"/>
  <c r="AV11" i="19"/>
  <c r="AT11" i="19"/>
  <c r="AS11" i="19"/>
  <c r="AR11" i="19"/>
  <c r="AQ11" i="19"/>
  <c r="AU11" i="19"/>
  <c r="AW10" i="19"/>
  <c r="AV10" i="19"/>
  <c r="AQ10" i="19"/>
  <c r="AR10" i="19"/>
  <c r="AS10" i="19"/>
  <c r="AT10" i="19"/>
  <c r="AU10" i="19"/>
  <c r="AW9" i="19"/>
  <c r="AV9" i="19"/>
  <c r="AT9" i="19"/>
  <c r="AS9" i="19"/>
  <c r="AR9" i="19"/>
  <c r="AQ9" i="19"/>
  <c r="AU9" i="19"/>
  <c r="AW8" i="19"/>
  <c r="AW7" i="19"/>
  <c r="AW76" i="19"/>
  <c r="AV8" i="19"/>
  <c r="AT8" i="19"/>
  <c r="AS8" i="19"/>
  <c r="AS7" i="19"/>
  <c r="AS76" i="19"/>
  <c r="AR8" i="19"/>
  <c r="AQ8" i="19"/>
  <c r="AU8" i="19"/>
  <c r="AV7" i="19"/>
  <c r="AV76" i="19"/>
  <c r="AT7" i="19"/>
  <c r="AT76" i="19"/>
  <c r="AR7" i="19"/>
  <c r="AR76" i="19"/>
  <c r="AQ7" i="19"/>
  <c r="AU7" i="19"/>
  <c r="AU76" i="19"/>
  <c r="AO77" i="19"/>
  <c r="AN77" i="19"/>
  <c r="AL77" i="19"/>
  <c r="AK77" i="19"/>
  <c r="AJ77" i="19"/>
  <c r="AI77" i="19"/>
  <c r="AM77" i="19"/>
  <c r="AO75" i="19"/>
  <c r="AN75" i="19"/>
  <c r="AL75" i="19"/>
  <c r="AK75" i="19"/>
  <c r="AJ75" i="19"/>
  <c r="AI75" i="19"/>
  <c r="AM75" i="19"/>
  <c r="AO74" i="19"/>
  <c r="AN74" i="19"/>
  <c r="AI74" i="19"/>
  <c r="AJ74" i="19"/>
  <c r="AK74" i="19"/>
  <c r="AL74" i="19"/>
  <c r="AM74" i="19"/>
  <c r="AO73" i="19"/>
  <c r="AN73" i="19"/>
  <c r="AL73" i="19"/>
  <c r="AK73" i="19"/>
  <c r="AJ73" i="19"/>
  <c r="AI73" i="19"/>
  <c r="AM73" i="19"/>
  <c r="AO72" i="19"/>
  <c r="AN72" i="19"/>
  <c r="AL72" i="19"/>
  <c r="AK72" i="19"/>
  <c r="AJ72" i="19"/>
  <c r="AI72" i="19"/>
  <c r="AM72" i="19"/>
  <c r="AO71" i="19"/>
  <c r="AN71" i="19"/>
  <c r="AL71" i="19"/>
  <c r="AK71" i="19"/>
  <c r="AJ71" i="19"/>
  <c r="AI71" i="19"/>
  <c r="AM71" i="19"/>
  <c r="AO70" i="19"/>
  <c r="AN70" i="19"/>
  <c r="AL70" i="19"/>
  <c r="AK70" i="19"/>
  <c r="AJ70" i="19"/>
  <c r="AI70" i="19"/>
  <c r="AM70" i="19"/>
  <c r="AO69" i="19"/>
  <c r="AN69" i="19"/>
  <c r="AL69" i="19"/>
  <c r="AK69" i="19"/>
  <c r="AJ69" i="19"/>
  <c r="AI69" i="19"/>
  <c r="AM69" i="19"/>
  <c r="AO68" i="19"/>
  <c r="AN68" i="19"/>
  <c r="AL68" i="19"/>
  <c r="AK68" i="19"/>
  <c r="AJ68" i="19"/>
  <c r="AI68" i="19"/>
  <c r="AM68" i="19"/>
  <c r="AO67" i="19"/>
  <c r="AN67" i="19"/>
  <c r="AL67" i="19"/>
  <c r="AK67" i="19"/>
  <c r="AJ67" i="19"/>
  <c r="AI67" i="19"/>
  <c r="AM67" i="19"/>
  <c r="AO66" i="19"/>
  <c r="AN66" i="19"/>
  <c r="AL66" i="19"/>
  <c r="AK66" i="19"/>
  <c r="AJ66" i="19"/>
  <c r="AI66" i="19"/>
  <c r="AM66" i="19"/>
  <c r="AO65" i="19"/>
  <c r="AN65" i="19"/>
  <c r="AL65" i="19"/>
  <c r="AK65" i="19"/>
  <c r="AJ65" i="19"/>
  <c r="AI65" i="19"/>
  <c r="AM65" i="19"/>
  <c r="AO64" i="19"/>
  <c r="AN64" i="19"/>
  <c r="AL64" i="19"/>
  <c r="AK64" i="19"/>
  <c r="AJ64" i="19"/>
  <c r="AI64" i="19"/>
  <c r="AM64" i="19"/>
  <c r="AO63" i="19"/>
  <c r="AN63" i="19"/>
  <c r="AL63" i="19"/>
  <c r="AK63" i="19"/>
  <c r="AJ63" i="19"/>
  <c r="AI63" i="19"/>
  <c r="AM63" i="19"/>
  <c r="AO62" i="19"/>
  <c r="AN62" i="19"/>
  <c r="AL62" i="19"/>
  <c r="AK62" i="19"/>
  <c r="AJ62" i="19"/>
  <c r="AI62" i="19"/>
  <c r="AM62" i="19"/>
  <c r="AO61" i="19"/>
  <c r="AN61" i="19"/>
  <c r="AL61" i="19"/>
  <c r="AK61" i="19"/>
  <c r="AJ61" i="19"/>
  <c r="AI61" i="19"/>
  <c r="AM61" i="19"/>
  <c r="AO60" i="19"/>
  <c r="AN60" i="19"/>
  <c r="AL60" i="19"/>
  <c r="AK60" i="19"/>
  <c r="AJ60" i="19"/>
  <c r="AI60" i="19"/>
  <c r="AM60" i="19"/>
  <c r="AO59" i="19"/>
  <c r="AN59" i="19"/>
  <c r="AL59" i="19"/>
  <c r="AK59" i="19"/>
  <c r="AJ59" i="19"/>
  <c r="AI59" i="19"/>
  <c r="AM59" i="19"/>
  <c r="AO58" i="19"/>
  <c r="AN58" i="19"/>
  <c r="AL58" i="19"/>
  <c r="AK58" i="19"/>
  <c r="AJ58" i="19"/>
  <c r="AI58" i="19"/>
  <c r="AM58" i="19"/>
  <c r="AO57" i="19"/>
  <c r="AN57" i="19"/>
  <c r="AL57" i="19"/>
  <c r="AK57" i="19"/>
  <c r="AJ57" i="19"/>
  <c r="AI57" i="19"/>
  <c r="AM57" i="19"/>
  <c r="AO56" i="19"/>
  <c r="AN56" i="19"/>
  <c r="AL56" i="19"/>
  <c r="AK56" i="19"/>
  <c r="AJ56" i="19"/>
  <c r="AI56" i="19"/>
  <c r="AM56" i="19"/>
  <c r="AO55" i="19"/>
  <c r="AN55" i="19"/>
  <c r="AL55" i="19"/>
  <c r="AK55" i="19"/>
  <c r="AJ55" i="19"/>
  <c r="AI55" i="19"/>
  <c r="AM55" i="19"/>
  <c r="AO54" i="19"/>
  <c r="AN54" i="19"/>
  <c r="AL54" i="19"/>
  <c r="AK54" i="19"/>
  <c r="AJ54" i="19"/>
  <c r="AI54" i="19"/>
  <c r="AM54" i="19"/>
  <c r="AO53" i="19"/>
  <c r="AN53" i="19"/>
  <c r="AL53" i="19"/>
  <c r="AK53" i="19"/>
  <c r="AJ53" i="19"/>
  <c r="AI53" i="19"/>
  <c r="AM53" i="19"/>
  <c r="AO52" i="19"/>
  <c r="AN52" i="19"/>
  <c r="AL52" i="19"/>
  <c r="AK52" i="19"/>
  <c r="AJ52" i="19"/>
  <c r="AI52" i="19"/>
  <c r="AM52" i="19"/>
  <c r="AO51" i="19"/>
  <c r="AN51" i="19"/>
  <c r="AL51" i="19"/>
  <c r="AK51" i="19"/>
  <c r="AJ51" i="19"/>
  <c r="AI51" i="19"/>
  <c r="AM51" i="19"/>
  <c r="AO50" i="19"/>
  <c r="AN50" i="19"/>
  <c r="AI50" i="19"/>
  <c r="AJ50" i="19"/>
  <c r="AK50" i="19"/>
  <c r="AL50" i="19"/>
  <c r="AM50" i="19"/>
  <c r="AO49" i="19"/>
  <c r="AN49" i="19"/>
  <c r="AL49" i="19"/>
  <c r="AK49" i="19"/>
  <c r="AJ49" i="19"/>
  <c r="AI49" i="19"/>
  <c r="AM49" i="19"/>
  <c r="AO48" i="19"/>
  <c r="AN48" i="19"/>
  <c r="AL48" i="19"/>
  <c r="AK48" i="19"/>
  <c r="AJ48" i="19"/>
  <c r="AI48" i="19"/>
  <c r="AM48" i="19"/>
  <c r="AO47" i="19"/>
  <c r="AN47" i="19"/>
  <c r="AL47" i="19"/>
  <c r="AK47" i="19"/>
  <c r="AJ47" i="19"/>
  <c r="AI47" i="19"/>
  <c r="AM47" i="19"/>
  <c r="AO46" i="19"/>
  <c r="AN46" i="19"/>
  <c r="AI46" i="19"/>
  <c r="AJ46" i="19"/>
  <c r="AK46" i="19"/>
  <c r="AL46" i="19"/>
  <c r="AM46" i="19"/>
  <c r="AO45" i="19"/>
  <c r="AN45" i="19"/>
  <c r="AL45" i="19"/>
  <c r="AK45" i="19"/>
  <c r="AJ45" i="19"/>
  <c r="AI45" i="19"/>
  <c r="AM45" i="19"/>
  <c r="AO44" i="19"/>
  <c r="AN44" i="19"/>
  <c r="AL44" i="19"/>
  <c r="AK44" i="19"/>
  <c r="AJ44" i="19"/>
  <c r="AI44" i="19"/>
  <c r="AM44" i="19"/>
  <c r="AO43" i="19"/>
  <c r="AN43" i="19"/>
  <c r="AL43" i="19"/>
  <c r="AK43" i="19"/>
  <c r="AJ43" i="19"/>
  <c r="AI43" i="19"/>
  <c r="AM43" i="19"/>
  <c r="AO42" i="19"/>
  <c r="AN42" i="19"/>
  <c r="AL42" i="19"/>
  <c r="AK42" i="19"/>
  <c r="AJ42" i="19"/>
  <c r="AI42" i="19"/>
  <c r="AM42" i="19"/>
  <c r="AO41" i="19"/>
  <c r="AN41" i="19"/>
  <c r="AL41" i="19"/>
  <c r="AK41" i="19"/>
  <c r="AJ41" i="19"/>
  <c r="AI41" i="19"/>
  <c r="AM41" i="19"/>
  <c r="AO40" i="19"/>
  <c r="AN40" i="19"/>
  <c r="AL40" i="19"/>
  <c r="AK40" i="19"/>
  <c r="AJ40" i="19"/>
  <c r="AI40" i="19"/>
  <c r="AM40" i="19"/>
  <c r="AO39" i="19"/>
  <c r="AN39" i="19"/>
  <c r="AL39" i="19"/>
  <c r="AK39" i="19"/>
  <c r="AJ39" i="19"/>
  <c r="AI39" i="19"/>
  <c r="AM39" i="19"/>
  <c r="AO38" i="19"/>
  <c r="AN38" i="19"/>
  <c r="AL38" i="19"/>
  <c r="AK38" i="19"/>
  <c r="AJ38" i="19"/>
  <c r="AI38" i="19"/>
  <c r="AM38" i="19"/>
  <c r="AO37" i="19"/>
  <c r="AN37" i="19"/>
  <c r="AL37" i="19"/>
  <c r="AK37" i="19"/>
  <c r="AJ37" i="19"/>
  <c r="AI37" i="19"/>
  <c r="AM37" i="19"/>
  <c r="AO36" i="19"/>
  <c r="AN36" i="19"/>
  <c r="AL36" i="19"/>
  <c r="AK36" i="19"/>
  <c r="AJ36" i="19"/>
  <c r="AI36" i="19"/>
  <c r="AM36" i="19"/>
  <c r="AO35" i="19"/>
  <c r="AN35" i="19"/>
  <c r="AL35" i="19"/>
  <c r="AK35" i="19"/>
  <c r="AJ35" i="19"/>
  <c r="AI35" i="19"/>
  <c r="AM35" i="19"/>
  <c r="AO34" i="19"/>
  <c r="AN34" i="19"/>
  <c r="AL34" i="19"/>
  <c r="AK34" i="19"/>
  <c r="AJ34" i="19"/>
  <c r="AI34" i="19"/>
  <c r="AM34" i="19"/>
  <c r="AO33" i="19"/>
  <c r="AN33" i="19"/>
  <c r="AL33" i="19"/>
  <c r="AK33" i="19"/>
  <c r="AJ33" i="19"/>
  <c r="AI33" i="19"/>
  <c r="AM33" i="19"/>
  <c r="AO32" i="19"/>
  <c r="AN32" i="19"/>
  <c r="AL32" i="19"/>
  <c r="AK32" i="19"/>
  <c r="AJ32" i="19"/>
  <c r="AI32" i="19"/>
  <c r="AM32" i="19"/>
  <c r="AO31" i="19"/>
  <c r="AN31" i="19"/>
  <c r="AL31" i="19"/>
  <c r="AK31" i="19"/>
  <c r="AJ31" i="19"/>
  <c r="AI31" i="19"/>
  <c r="AM31" i="19"/>
  <c r="AO30" i="19"/>
  <c r="AN30" i="19"/>
  <c r="AL30" i="19"/>
  <c r="AK30" i="19"/>
  <c r="AJ30" i="19"/>
  <c r="AI30" i="19"/>
  <c r="AM30" i="19"/>
  <c r="AO29" i="19"/>
  <c r="AN29" i="19"/>
  <c r="AL29" i="19"/>
  <c r="AK29" i="19"/>
  <c r="AJ29" i="19"/>
  <c r="AI29" i="19"/>
  <c r="AM29" i="19"/>
  <c r="AO28" i="19"/>
  <c r="AN28" i="19"/>
  <c r="AL28" i="19"/>
  <c r="AK28" i="19"/>
  <c r="AJ28" i="19"/>
  <c r="AI28" i="19"/>
  <c r="AM28" i="19"/>
  <c r="AO27" i="19"/>
  <c r="AN27" i="19"/>
  <c r="AL27" i="19"/>
  <c r="AK27" i="19"/>
  <c r="AJ27" i="19"/>
  <c r="AI27" i="19"/>
  <c r="AM27" i="19"/>
  <c r="AO26" i="19"/>
  <c r="AN26" i="19"/>
  <c r="AL26" i="19"/>
  <c r="AK26" i="19"/>
  <c r="AJ26" i="19"/>
  <c r="AI26" i="19"/>
  <c r="AM26" i="19"/>
  <c r="AO25" i="19"/>
  <c r="AN25" i="19"/>
  <c r="AL25" i="19"/>
  <c r="AK25" i="19"/>
  <c r="AJ25" i="19"/>
  <c r="AI25" i="19"/>
  <c r="AM25" i="19"/>
  <c r="AO24" i="19"/>
  <c r="AN24" i="19"/>
  <c r="AL24" i="19"/>
  <c r="AK24" i="19"/>
  <c r="AJ24" i="19"/>
  <c r="AI24" i="19"/>
  <c r="AM24" i="19"/>
  <c r="AO23" i="19"/>
  <c r="AN23" i="19"/>
  <c r="AL23" i="19"/>
  <c r="AK23" i="19"/>
  <c r="AJ23" i="19"/>
  <c r="AI23" i="19"/>
  <c r="AM23" i="19"/>
  <c r="AO22" i="19"/>
  <c r="AN22" i="19"/>
  <c r="AL22" i="19"/>
  <c r="AK22" i="19"/>
  <c r="AJ22" i="19"/>
  <c r="AI22" i="19"/>
  <c r="AM22" i="19"/>
  <c r="AO21" i="19"/>
  <c r="AN21" i="19"/>
  <c r="AL21" i="19"/>
  <c r="AK21" i="19"/>
  <c r="AJ21" i="19"/>
  <c r="AI21" i="19"/>
  <c r="AM21" i="19"/>
  <c r="AO20" i="19"/>
  <c r="AN20" i="19"/>
  <c r="AL20" i="19"/>
  <c r="AK20" i="19"/>
  <c r="AJ20" i="19"/>
  <c r="AI20" i="19"/>
  <c r="AM20" i="19"/>
  <c r="AO19" i="19"/>
  <c r="AN19" i="19"/>
  <c r="AL19" i="19"/>
  <c r="AK19" i="19"/>
  <c r="AJ19" i="19"/>
  <c r="AI19" i="19"/>
  <c r="AM19" i="19"/>
  <c r="AO18" i="19"/>
  <c r="AN18" i="19"/>
  <c r="AI18" i="19"/>
  <c r="AJ18" i="19"/>
  <c r="AK18" i="19"/>
  <c r="AL18" i="19"/>
  <c r="AM18" i="19"/>
  <c r="AO17" i="19"/>
  <c r="AN17" i="19"/>
  <c r="AL17" i="19"/>
  <c r="AK17" i="19"/>
  <c r="AJ17" i="19"/>
  <c r="AI17" i="19"/>
  <c r="AM17" i="19"/>
  <c r="AO16" i="19"/>
  <c r="AN16" i="19"/>
  <c r="AL16" i="19"/>
  <c r="AK16" i="19"/>
  <c r="AJ16" i="19"/>
  <c r="AI16" i="19"/>
  <c r="AM16" i="19"/>
  <c r="AO15" i="19"/>
  <c r="AN15" i="19"/>
  <c r="AL15" i="19"/>
  <c r="AK15" i="19"/>
  <c r="AJ15" i="19"/>
  <c r="AI15" i="19"/>
  <c r="AM15" i="19"/>
  <c r="AO14" i="19"/>
  <c r="AN14" i="19"/>
  <c r="AL14" i="19"/>
  <c r="AK14" i="19"/>
  <c r="AJ14" i="19"/>
  <c r="AI14" i="19"/>
  <c r="AM14" i="19"/>
  <c r="AO13" i="19"/>
  <c r="AN13" i="19"/>
  <c r="AL13" i="19"/>
  <c r="AK13" i="19"/>
  <c r="AJ13" i="19"/>
  <c r="AI13" i="19"/>
  <c r="AM13" i="19"/>
  <c r="AO12" i="19"/>
  <c r="AN12" i="19"/>
  <c r="AL12" i="19"/>
  <c r="AK12" i="19"/>
  <c r="AJ12" i="19"/>
  <c r="AI12" i="19"/>
  <c r="AM12" i="19"/>
  <c r="AO11" i="19"/>
  <c r="AN11" i="19"/>
  <c r="AL11" i="19"/>
  <c r="AK11" i="19"/>
  <c r="AJ11" i="19"/>
  <c r="AI11" i="19"/>
  <c r="AM11" i="19"/>
  <c r="AO10" i="19"/>
  <c r="AN10" i="19"/>
  <c r="AL10" i="19"/>
  <c r="AK10" i="19"/>
  <c r="AJ10" i="19"/>
  <c r="AI10" i="19"/>
  <c r="AM10" i="19"/>
  <c r="AO9" i="19"/>
  <c r="AN9" i="19"/>
  <c r="AL9" i="19"/>
  <c r="AK9" i="19"/>
  <c r="AJ9" i="19"/>
  <c r="AI9" i="19"/>
  <c r="AM9" i="19"/>
  <c r="AO8" i="19"/>
  <c r="AO7" i="19"/>
  <c r="AO76" i="19"/>
  <c r="AN8" i="19"/>
  <c r="AL8" i="19"/>
  <c r="AK8" i="19"/>
  <c r="AK7" i="19"/>
  <c r="AK76" i="19"/>
  <c r="AJ8" i="19"/>
  <c r="AI8" i="19"/>
  <c r="AM8" i="19"/>
  <c r="AN7" i="19"/>
  <c r="AN76" i="19"/>
  <c r="AL7" i="19"/>
  <c r="AL76" i="19"/>
  <c r="AJ7" i="19"/>
  <c r="AJ76" i="19"/>
  <c r="AI7" i="19"/>
  <c r="AM7" i="19"/>
  <c r="AM76" i="19"/>
  <c r="AG77" i="19"/>
  <c r="AF77" i="19"/>
  <c r="AD77" i="19"/>
  <c r="AC77" i="19"/>
  <c r="AB77" i="19"/>
  <c r="AA77" i="19"/>
  <c r="AE77" i="19"/>
  <c r="AG75" i="19"/>
  <c r="AF75" i="19"/>
  <c r="AD75" i="19"/>
  <c r="AC75" i="19"/>
  <c r="AB75" i="19"/>
  <c r="AA75" i="19"/>
  <c r="AE75" i="19"/>
  <c r="AG74" i="19"/>
  <c r="AF74" i="19"/>
  <c r="AD74" i="19"/>
  <c r="AC74" i="19"/>
  <c r="AB74" i="19"/>
  <c r="AA74" i="19"/>
  <c r="AE74" i="19"/>
  <c r="AG73" i="19"/>
  <c r="AF73" i="19"/>
  <c r="AD73" i="19"/>
  <c r="AC73" i="19"/>
  <c r="AB73" i="19"/>
  <c r="AA73" i="19"/>
  <c r="AE73" i="19"/>
  <c r="AG72" i="19"/>
  <c r="AF72" i="19"/>
  <c r="AD72" i="19"/>
  <c r="AC72" i="19"/>
  <c r="AB72" i="19"/>
  <c r="AA72" i="19"/>
  <c r="AE72" i="19"/>
  <c r="AG71" i="19"/>
  <c r="AF71" i="19"/>
  <c r="AD71" i="19"/>
  <c r="AC71" i="19"/>
  <c r="AB71" i="19"/>
  <c r="AA71" i="19"/>
  <c r="AE71" i="19"/>
  <c r="AG70" i="19"/>
  <c r="AF70" i="19"/>
  <c r="AA70" i="19"/>
  <c r="AB70" i="19"/>
  <c r="AC70" i="19"/>
  <c r="AD70" i="19"/>
  <c r="AE70" i="19"/>
  <c r="AG69" i="19"/>
  <c r="AF69" i="19"/>
  <c r="AD69" i="19"/>
  <c r="AC69" i="19"/>
  <c r="AB69" i="19"/>
  <c r="AA69" i="19"/>
  <c r="AE69" i="19"/>
  <c r="AG68" i="19"/>
  <c r="AF68" i="19"/>
  <c r="AD68" i="19"/>
  <c r="AC68" i="19"/>
  <c r="AB68" i="19"/>
  <c r="AA68" i="19"/>
  <c r="AE68" i="19"/>
  <c r="AG67" i="19"/>
  <c r="AF67" i="19"/>
  <c r="AD67" i="19"/>
  <c r="AC67" i="19"/>
  <c r="AB67" i="19"/>
  <c r="AA67" i="19"/>
  <c r="AE67" i="19"/>
  <c r="AG66" i="19"/>
  <c r="AF66" i="19"/>
  <c r="AD66" i="19"/>
  <c r="AC66" i="19"/>
  <c r="AB66" i="19"/>
  <c r="AA66" i="19"/>
  <c r="AE66" i="19"/>
  <c r="AG65" i="19"/>
  <c r="AF65" i="19"/>
  <c r="AD65" i="19"/>
  <c r="AC65" i="19"/>
  <c r="AB65" i="19"/>
  <c r="AA65" i="19"/>
  <c r="AE65" i="19"/>
  <c r="AG64" i="19"/>
  <c r="AF64" i="19"/>
  <c r="AD64" i="19"/>
  <c r="AC64" i="19"/>
  <c r="AB64" i="19"/>
  <c r="AA64" i="19"/>
  <c r="AE64" i="19"/>
  <c r="AG63" i="19"/>
  <c r="AF63" i="19"/>
  <c r="AD63" i="19"/>
  <c r="AC63" i="19"/>
  <c r="AB63" i="19"/>
  <c r="AA63" i="19"/>
  <c r="AE63" i="19"/>
  <c r="AG62" i="19"/>
  <c r="AF62" i="19"/>
  <c r="AA62" i="19"/>
  <c r="AB62" i="19"/>
  <c r="AC62" i="19"/>
  <c r="AD62" i="19"/>
  <c r="AE62" i="19"/>
  <c r="AG61" i="19"/>
  <c r="AF61" i="19"/>
  <c r="AD61" i="19"/>
  <c r="AC61" i="19"/>
  <c r="AB61" i="19"/>
  <c r="AA61" i="19"/>
  <c r="AE61" i="19"/>
  <c r="AG60" i="19"/>
  <c r="AF60" i="19"/>
  <c r="AD60" i="19"/>
  <c r="AC60" i="19"/>
  <c r="AB60" i="19"/>
  <c r="AA60" i="19"/>
  <c r="AE60" i="19"/>
  <c r="AG59" i="19"/>
  <c r="AF59" i="19"/>
  <c r="AD59" i="19"/>
  <c r="AC59" i="19"/>
  <c r="AB59" i="19"/>
  <c r="AA59" i="19"/>
  <c r="AE59" i="19"/>
  <c r="AG58" i="19"/>
  <c r="AF58" i="19"/>
  <c r="AA58" i="19"/>
  <c r="AB58" i="19"/>
  <c r="AC58" i="19"/>
  <c r="AD58" i="19"/>
  <c r="AE58" i="19"/>
  <c r="AG57" i="19"/>
  <c r="AF57" i="19"/>
  <c r="AD57" i="19"/>
  <c r="AC57" i="19"/>
  <c r="AB57" i="19"/>
  <c r="AA57" i="19"/>
  <c r="AE57" i="19"/>
  <c r="AG56" i="19"/>
  <c r="AF56" i="19"/>
  <c r="AD56" i="19"/>
  <c r="AC56" i="19"/>
  <c r="AB56" i="19"/>
  <c r="AA56" i="19"/>
  <c r="AE56" i="19"/>
  <c r="AG55" i="19"/>
  <c r="AF55" i="19"/>
  <c r="AD55" i="19"/>
  <c r="AC55" i="19"/>
  <c r="AB55" i="19"/>
  <c r="AA55" i="19"/>
  <c r="AE55" i="19"/>
  <c r="AG54" i="19"/>
  <c r="AF54" i="19"/>
  <c r="AD54" i="19"/>
  <c r="AC54" i="19"/>
  <c r="AB54" i="19"/>
  <c r="AA54" i="19"/>
  <c r="AE54" i="19"/>
  <c r="AG53" i="19"/>
  <c r="AF53" i="19"/>
  <c r="AD53" i="19"/>
  <c r="AC53" i="19"/>
  <c r="AB53" i="19"/>
  <c r="AA53" i="19"/>
  <c r="AE53" i="19"/>
  <c r="AG52" i="19"/>
  <c r="AF52" i="19"/>
  <c r="AD52" i="19"/>
  <c r="AC52" i="19"/>
  <c r="AB52" i="19"/>
  <c r="AA52" i="19"/>
  <c r="AE52" i="19"/>
  <c r="AG51" i="19"/>
  <c r="AF51" i="19"/>
  <c r="AD51" i="19"/>
  <c r="AC51" i="19"/>
  <c r="AB51" i="19"/>
  <c r="AA51" i="19"/>
  <c r="AE51" i="19"/>
  <c r="AG50" i="19"/>
  <c r="AF50" i="19"/>
  <c r="AA50" i="19"/>
  <c r="AB50" i="19"/>
  <c r="AC50" i="19"/>
  <c r="AD50" i="19"/>
  <c r="AE50" i="19"/>
  <c r="AG49" i="19"/>
  <c r="AF49" i="19"/>
  <c r="AD49" i="19"/>
  <c r="AC49" i="19"/>
  <c r="AB49" i="19"/>
  <c r="AA49" i="19"/>
  <c r="AE49" i="19"/>
  <c r="AG48" i="19"/>
  <c r="AF48" i="19"/>
  <c r="AD48" i="19"/>
  <c r="AC48" i="19"/>
  <c r="AB48" i="19"/>
  <c r="AA48" i="19"/>
  <c r="AE48" i="19"/>
  <c r="AG47" i="19"/>
  <c r="AF47" i="19"/>
  <c r="AD47" i="19"/>
  <c r="AC47" i="19"/>
  <c r="AB47" i="19"/>
  <c r="AA47" i="19"/>
  <c r="AE47" i="19"/>
  <c r="AG46" i="19"/>
  <c r="AF46" i="19"/>
  <c r="AD46" i="19"/>
  <c r="AC46" i="19"/>
  <c r="AB46" i="19"/>
  <c r="AA46" i="19"/>
  <c r="AE46" i="19"/>
  <c r="AG45" i="19"/>
  <c r="AF45" i="19"/>
  <c r="AD45" i="19"/>
  <c r="AC45" i="19"/>
  <c r="AB45" i="19"/>
  <c r="AA45" i="19"/>
  <c r="AE45" i="19"/>
  <c r="AG44" i="19"/>
  <c r="AF44" i="19"/>
  <c r="AD44" i="19"/>
  <c r="AC44" i="19"/>
  <c r="AB44" i="19"/>
  <c r="AA44" i="19"/>
  <c r="AE44" i="19"/>
  <c r="AG43" i="19"/>
  <c r="AF43" i="19"/>
  <c r="AD43" i="19"/>
  <c r="AC43" i="19"/>
  <c r="AB43" i="19"/>
  <c r="AA43" i="19"/>
  <c r="AE43" i="19"/>
  <c r="AG42" i="19"/>
  <c r="AF42" i="19"/>
  <c r="AD42" i="19"/>
  <c r="AC42" i="19"/>
  <c r="AB42" i="19"/>
  <c r="AA42" i="19"/>
  <c r="AE42" i="19"/>
  <c r="AG41" i="19"/>
  <c r="AF41" i="19"/>
  <c r="AD41" i="19"/>
  <c r="AC41" i="19"/>
  <c r="AB41" i="19"/>
  <c r="AA41" i="19"/>
  <c r="AE41" i="19"/>
  <c r="AG40" i="19"/>
  <c r="AF40" i="19"/>
  <c r="AD40" i="19"/>
  <c r="AC40" i="19"/>
  <c r="AB40" i="19"/>
  <c r="AA40" i="19"/>
  <c r="AE40" i="19"/>
  <c r="AG39" i="19"/>
  <c r="AF39" i="19"/>
  <c r="AD39" i="19"/>
  <c r="AC39" i="19"/>
  <c r="AB39" i="19"/>
  <c r="AA39" i="19"/>
  <c r="AE39" i="19"/>
  <c r="AG38" i="19"/>
  <c r="AF38" i="19"/>
  <c r="AD38" i="19"/>
  <c r="AC38" i="19"/>
  <c r="AB38" i="19"/>
  <c r="AA38" i="19"/>
  <c r="AE38" i="19"/>
  <c r="AG37" i="19"/>
  <c r="AF37" i="19"/>
  <c r="AD37" i="19"/>
  <c r="AC37" i="19"/>
  <c r="AB37" i="19"/>
  <c r="AA37" i="19"/>
  <c r="AE37" i="19"/>
  <c r="AG36" i="19"/>
  <c r="AF36" i="19"/>
  <c r="AD36" i="19"/>
  <c r="AC36" i="19"/>
  <c r="AB36" i="19"/>
  <c r="AA36" i="19"/>
  <c r="AE36" i="19"/>
  <c r="AG35" i="19"/>
  <c r="AF35" i="19"/>
  <c r="AD35" i="19"/>
  <c r="AC35" i="19"/>
  <c r="AB35" i="19"/>
  <c r="AA35" i="19"/>
  <c r="AE35" i="19"/>
  <c r="AG34" i="19"/>
  <c r="AF34" i="19"/>
  <c r="AD34" i="19"/>
  <c r="AC34" i="19"/>
  <c r="AB34" i="19"/>
  <c r="AA34" i="19"/>
  <c r="AE34" i="19"/>
  <c r="AG33" i="19"/>
  <c r="AF33" i="19"/>
  <c r="AD33" i="19"/>
  <c r="AC33" i="19"/>
  <c r="AB33" i="19"/>
  <c r="AA33" i="19"/>
  <c r="AE33" i="19"/>
  <c r="AG32" i="19"/>
  <c r="AF32" i="19"/>
  <c r="AD32" i="19"/>
  <c r="AC32" i="19"/>
  <c r="AB32" i="19"/>
  <c r="AA32" i="19"/>
  <c r="AE32" i="19"/>
  <c r="AG31" i="19"/>
  <c r="AF31" i="19"/>
  <c r="AD31" i="19"/>
  <c r="AC31" i="19"/>
  <c r="AB31" i="19"/>
  <c r="AA31" i="19"/>
  <c r="AE31" i="19"/>
  <c r="AG30" i="19"/>
  <c r="AF30" i="19"/>
  <c r="AA30" i="19"/>
  <c r="AB30" i="19"/>
  <c r="AC30" i="19"/>
  <c r="AD30" i="19"/>
  <c r="AE30" i="19"/>
  <c r="AG29" i="19"/>
  <c r="AF29" i="19"/>
  <c r="AD29" i="19"/>
  <c r="AC29" i="19"/>
  <c r="AB29" i="19"/>
  <c r="AA29" i="19"/>
  <c r="AE29" i="19"/>
  <c r="AG28" i="19"/>
  <c r="AF28" i="19"/>
  <c r="AD28" i="19"/>
  <c r="AC28" i="19"/>
  <c r="AB28" i="19"/>
  <c r="AA28" i="19"/>
  <c r="AE28" i="19"/>
  <c r="AG27" i="19"/>
  <c r="AF27" i="19"/>
  <c r="AD27" i="19"/>
  <c r="AC27" i="19"/>
  <c r="AB27" i="19"/>
  <c r="AA27" i="19"/>
  <c r="AE27" i="19"/>
  <c r="AG26" i="19"/>
  <c r="AF26" i="19"/>
  <c r="AD26" i="19"/>
  <c r="AC26" i="19"/>
  <c r="AB26" i="19"/>
  <c r="AA26" i="19"/>
  <c r="AE26" i="19"/>
  <c r="AG25" i="19"/>
  <c r="AF25" i="19"/>
  <c r="AD25" i="19"/>
  <c r="AC25" i="19"/>
  <c r="AB25" i="19"/>
  <c r="AA25" i="19"/>
  <c r="AE25" i="19"/>
  <c r="AG24" i="19"/>
  <c r="AF24" i="19"/>
  <c r="AD24" i="19"/>
  <c r="AC24" i="19"/>
  <c r="AB24" i="19"/>
  <c r="AA24" i="19"/>
  <c r="AE24" i="19"/>
  <c r="AG23" i="19"/>
  <c r="AF23" i="19"/>
  <c r="AD23" i="19"/>
  <c r="AC23" i="19"/>
  <c r="AB23" i="19"/>
  <c r="AA23" i="19"/>
  <c r="AE23" i="19"/>
  <c r="AG22" i="19"/>
  <c r="AF22" i="19"/>
  <c r="AD22" i="19"/>
  <c r="AC22" i="19"/>
  <c r="AB22" i="19"/>
  <c r="AA22" i="19"/>
  <c r="AE22" i="19"/>
  <c r="AG21" i="19"/>
  <c r="AF21" i="19"/>
  <c r="AD21" i="19"/>
  <c r="AC21" i="19"/>
  <c r="AB21" i="19"/>
  <c r="AA21" i="19"/>
  <c r="AE21" i="19"/>
  <c r="AG20" i="19"/>
  <c r="AF20" i="19"/>
  <c r="AD20" i="19"/>
  <c r="AC20" i="19"/>
  <c r="AB20" i="19"/>
  <c r="AA20" i="19"/>
  <c r="AE20" i="19"/>
  <c r="AG19" i="19"/>
  <c r="AF19" i="19"/>
  <c r="AD19" i="19"/>
  <c r="AC19" i="19"/>
  <c r="AB19" i="19"/>
  <c r="AA19" i="19"/>
  <c r="AE19" i="19"/>
  <c r="AG18" i="19"/>
  <c r="AF18" i="19"/>
  <c r="AD18" i="19"/>
  <c r="AC18" i="19"/>
  <c r="AB18" i="19"/>
  <c r="AA18" i="19"/>
  <c r="AE18" i="19"/>
  <c r="AG17" i="19"/>
  <c r="AF17" i="19"/>
  <c r="AD17" i="19"/>
  <c r="AC17" i="19"/>
  <c r="AB17" i="19"/>
  <c r="AA17" i="19"/>
  <c r="AE17" i="19"/>
  <c r="AG16" i="19"/>
  <c r="AF16" i="19"/>
  <c r="AD16" i="19"/>
  <c r="AC16" i="19"/>
  <c r="AB16" i="19"/>
  <c r="AA16" i="19"/>
  <c r="AE16" i="19"/>
  <c r="AG15" i="19"/>
  <c r="AF15" i="19"/>
  <c r="AD15" i="19"/>
  <c r="AC15" i="19"/>
  <c r="AB15" i="19"/>
  <c r="AA15" i="19"/>
  <c r="AE15" i="19"/>
  <c r="AG14" i="19"/>
  <c r="AF14" i="19"/>
  <c r="AA14" i="19"/>
  <c r="AB14" i="19"/>
  <c r="AC14" i="19"/>
  <c r="AD14" i="19"/>
  <c r="AE14" i="19"/>
  <c r="AG13" i="19"/>
  <c r="AF13" i="19"/>
  <c r="AD13" i="19"/>
  <c r="AC13" i="19"/>
  <c r="AB13" i="19"/>
  <c r="AA13" i="19"/>
  <c r="AE13" i="19"/>
  <c r="AG12" i="19"/>
  <c r="AF12" i="19"/>
  <c r="AD12" i="19"/>
  <c r="AC12" i="19"/>
  <c r="AB12" i="19"/>
  <c r="AA12" i="19"/>
  <c r="AE12" i="19"/>
  <c r="AG11" i="19"/>
  <c r="AF11" i="19"/>
  <c r="AD11" i="19"/>
  <c r="AC11" i="19"/>
  <c r="AB11" i="19"/>
  <c r="AA11" i="19"/>
  <c r="AE11" i="19"/>
  <c r="AG10" i="19"/>
  <c r="AF10" i="19"/>
  <c r="AD10" i="19"/>
  <c r="AC10" i="19"/>
  <c r="AB10" i="19"/>
  <c r="AA10" i="19"/>
  <c r="AE10" i="19"/>
  <c r="AG9" i="19"/>
  <c r="AF9" i="19"/>
  <c r="AD9" i="19"/>
  <c r="AC9" i="19"/>
  <c r="AB9" i="19"/>
  <c r="AA9" i="19"/>
  <c r="AE9" i="19"/>
  <c r="AG8" i="19"/>
  <c r="AG7" i="19"/>
  <c r="AG76" i="19"/>
  <c r="AF8" i="19"/>
  <c r="AD8" i="19"/>
  <c r="AC8" i="19"/>
  <c r="AC7" i="19"/>
  <c r="AC76" i="19"/>
  <c r="AB8" i="19"/>
  <c r="AA8" i="19"/>
  <c r="AE8" i="19"/>
  <c r="AF7" i="19"/>
  <c r="AF76" i="19"/>
  <c r="AD7" i="19"/>
  <c r="AD76" i="19"/>
  <c r="AB7" i="19"/>
  <c r="AB76" i="19"/>
  <c r="AA7" i="19"/>
  <c r="AE7" i="19"/>
  <c r="Y77" i="19"/>
  <c r="X77" i="19"/>
  <c r="V77" i="19"/>
  <c r="U77" i="19"/>
  <c r="T77" i="19"/>
  <c r="S77" i="19"/>
  <c r="W77" i="19"/>
  <c r="Y75" i="19"/>
  <c r="X75" i="19"/>
  <c r="V75" i="19"/>
  <c r="U75" i="19"/>
  <c r="T75" i="19"/>
  <c r="S75" i="19"/>
  <c r="W75" i="19"/>
  <c r="Y74" i="19"/>
  <c r="X74" i="19"/>
  <c r="V74" i="19"/>
  <c r="U74" i="19"/>
  <c r="T74" i="19"/>
  <c r="S74" i="19"/>
  <c r="W74" i="19"/>
  <c r="Y73" i="19"/>
  <c r="X73" i="19"/>
  <c r="V73" i="19"/>
  <c r="U73" i="19"/>
  <c r="T73" i="19"/>
  <c r="S73" i="19"/>
  <c r="W73" i="19"/>
  <c r="Y72" i="19"/>
  <c r="X72" i="19"/>
  <c r="V72" i="19"/>
  <c r="U72" i="19"/>
  <c r="T72" i="19"/>
  <c r="S72" i="19"/>
  <c r="W72" i="19"/>
  <c r="Y71" i="19"/>
  <c r="X71" i="19"/>
  <c r="V71" i="19"/>
  <c r="U71" i="19"/>
  <c r="T71" i="19"/>
  <c r="S71" i="19"/>
  <c r="W71" i="19"/>
  <c r="Y70" i="19"/>
  <c r="X70" i="19"/>
  <c r="S70" i="19"/>
  <c r="T70" i="19"/>
  <c r="U70" i="19"/>
  <c r="V70" i="19"/>
  <c r="W70" i="19"/>
  <c r="Y69" i="19"/>
  <c r="X69" i="19"/>
  <c r="V69" i="19"/>
  <c r="U69" i="19"/>
  <c r="T69" i="19"/>
  <c r="S69" i="19"/>
  <c r="W69" i="19"/>
  <c r="Y68" i="19"/>
  <c r="X68" i="19"/>
  <c r="V68" i="19"/>
  <c r="U68" i="19"/>
  <c r="T68" i="19"/>
  <c r="S68" i="19"/>
  <c r="W68" i="19"/>
  <c r="Y67" i="19"/>
  <c r="X67" i="19"/>
  <c r="V67" i="19"/>
  <c r="U67" i="19"/>
  <c r="T67" i="19"/>
  <c r="S67" i="19"/>
  <c r="W67" i="19"/>
  <c r="Y66" i="19"/>
  <c r="X66" i="19"/>
  <c r="S66" i="19"/>
  <c r="T66" i="19"/>
  <c r="U66" i="19"/>
  <c r="V66" i="19"/>
  <c r="W66" i="19"/>
  <c r="Y65" i="19"/>
  <c r="X65" i="19"/>
  <c r="V65" i="19"/>
  <c r="U65" i="19"/>
  <c r="T65" i="19"/>
  <c r="S65" i="19"/>
  <c r="W65" i="19"/>
  <c r="Y64" i="19"/>
  <c r="X64" i="19"/>
  <c r="V64" i="19"/>
  <c r="U64" i="19"/>
  <c r="T64" i="19"/>
  <c r="S64" i="19"/>
  <c r="W64" i="19"/>
  <c r="Y63" i="19"/>
  <c r="X63" i="19"/>
  <c r="V63" i="19"/>
  <c r="U63" i="19"/>
  <c r="T63" i="19"/>
  <c r="S63" i="19"/>
  <c r="W63" i="19"/>
  <c r="Y62" i="19"/>
  <c r="X62" i="19"/>
  <c r="S62" i="19"/>
  <c r="T62" i="19"/>
  <c r="U62" i="19"/>
  <c r="V62" i="19"/>
  <c r="W62" i="19"/>
  <c r="Y61" i="19"/>
  <c r="X61" i="19"/>
  <c r="V61" i="19"/>
  <c r="U61" i="19"/>
  <c r="T61" i="19"/>
  <c r="S61" i="19"/>
  <c r="W61" i="19"/>
  <c r="Y60" i="19"/>
  <c r="X60" i="19"/>
  <c r="V60" i="19"/>
  <c r="U60" i="19"/>
  <c r="T60" i="19"/>
  <c r="S60" i="19"/>
  <c r="W60" i="19"/>
  <c r="Y59" i="19"/>
  <c r="X59" i="19"/>
  <c r="V59" i="19"/>
  <c r="U59" i="19"/>
  <c r="T59" i="19"/>
  <c r="S59" i="19"/>
  <c r="W59" i="19"/>
  <c r="Y58" i="19"/>
  <c r="X58" i="19"/>
  <c r="V58" i="19"/>
  <c r="U58" i="19"/>
  <c r="T58" i="19"/>
  <c r="S58" i="19"/>
  <c r="W58" i="19"/>
  <c r="Y57" i="19"/>
  <c r="X57" i="19"/>
  <c r="V57" i="19"/>
  <c r="U57" i="19"/>
  <c r="T57" i="19"/>
  <c r="S57" i="19"/>
  <c r="W57" i="19"/>
  <c r="Y56" i="19"/>
  <c r="X56" i="19"/>
  <c r="V56" i="19"/>
  <c r="U56" i="19"/>
  <c r="T56" i="19"/>
  <c r="S56" i="19"/>
  <c r="W56" i="19"/>
  <c r="Y55" i="19"/>
  <c r="X55" i="19"/>
  <c r="V55" i="19"/>
  <c r="U55" i="19"/>
  <c r="T55" i="19"/>
  <c r="S55" i="19"/>
  <c r="W55" i="19"/>
  <c r="Y54" i="19"/>
  <c r="X54" i="19"/>
  <c r="V54" i="19"/>
  <c r="U54" i="19"/>
  <c r="T54" i="19"/>
  <c r="S54" i="19"/>
  <c r="W54" i="19"/>
  <c r="Y53" i="19"/>
  <c r="X53" i="19"/>
  <c r="V53" i="19"/>
  <c r="U53" i="19"/>
  <c r="T53" i="19"/>
  <c r="S53" i="19"/>
  <c r="W53" i="19"/>
  <c r="Y52" i="19"/>
  <c r="X52" i="19"/>
  <c r="V52" i="19"/>
  <c r="U52" i="19"/>
  <c r="T52" i="19"/>
  <c r="S52" i="19"/>
  <c r="W52" i="19"/>
  <c r="Y51" i="19"/>
  <c r="X51" i="19"/>
  <c r="V51" i="19"/>
  <c r="U51" i="19"/>
  <c r="T51" i="19"/>
  <c r="S51" i="19"/>
  <c r="W51" i="19"/>
  <c r="Y50" i="19"/>
  <c r="X50" i="19"/>
  <c r="V50" i="19"/>
  <c r="U50" i="19"/>
  <c r="T50" i="19"/>
  <c r="S50" i="19"/>
  <c r="W50" i="19"/>
  <c r="Y49" i="19"/>
  <c r="X49" i="19"/>
  <c r="V49" i="19"/>
  <c r="U49" i="19"/>
  <c r="T49" i="19"/>
  <c r="S49" i="19"/>
  <c r="W49" i="19"/>
  <c r="Y48" i="19"/>
  <c r="X48" i="19"/>
  <c r="V48" i="19"/>
  <c r="U48" i="19"/>
  <c r="T48" i="19"/>
  <c r="S48" i="19"/>
  <c r="W48" i="19"/>
  <c r="Y47" i="19"/>
  <c r="X47" i="19"/>
  <c r="V47" i="19"/>
  <c r="U47" i="19"/>
  <c r="T47" i="19"/>
  <c r="S47" i="19"/>
  <c r="W47" i="19"/>
  <c r="Y46" i="19"/>
  <c r="X46" i="19"/>
  <c r="V46" i="19"/>
  <c r="U46" i="19"/>
  <c r="T46" i="19"/>
  <c r="S46" i="19"/>
  <c r="W46" i="19"/>
  <c r="Y45" i="19"/>
  <c r="X45" i="19"/>
  <c r="V45" i="19"/>
  <c r="U45" i="19"/>
  <c r="T45" i="19"/>
  <c r="S45" i="19"/>
  <c r="W45" i="19"/>
  <c r="Y44" i="19"/>
  <c r="X44" i="19"/>
  <c r="V44" i="19"/>
  <c r="U44" i="19"/>
  <c r="T44" i="19"/>
  <c r="S44" i="19"/>
  <c r="W44" i="19"/>
  <c r="Y43" i="19"/>
  <c r="X43" i="19"/>
  <c r="V43" i="19"/>
  <c r="U43" i="19"/>
  <c r="T43" i="19"/>
  <c r="S43" i="19"/>
  <c r="W43" i="19"/>
  <c r="Y42" i="19"/>
  <c r="X42" i="19"/>
  <c r="S42" i="19"/>
  <c r="T42" i="19"/>
  <c r="U42" i="19"/>
  <c r="V42" i="19"/>
  <c r="W42" i="19"/>
  <c r="Y41" i="19"/>
  <c r="X41" i="19"/>
  <c r="V41" i="19"/>
  <c r="U41" i="19"/>
  <c r="T41" i="19"/>
  <c r="S41" i="19"/>
  <c r="W41" i="19"/>
  <c r="Y40" i="19"/>
  <c r="X40" i="19"/>
  <c r="V40" i="19"/>
  <c r="U40" i="19"/>
  <c r="T40" i="19"/>
  <c r="S40" i="19"/>
  <c r="W40" i="19"/>
  <c r="Y39" i="19"/>
  <c r="X39" i="19"/>
  <c r="V39" i="19"/>
  <c r="U39" i="19"/>
  <c r="T39" i="19"/>
  <c r="S39" i="19"/>
  <c r="W39" i="19"/>
  <c r="Y38" i="19"/>
  <c r="X38" i="19"/>
  <c r="V38" i="19"/>
  <c r="U38" i="19"/>
  <c r="T38" i="19"/>
  <c r="S38" i="19"/>
  <c r="W38" i="19"/>
  <c r="Y37" i="19"/>
  <c r="X37" i="19"/>
  <c r="V37" i="19"/>
  <c r="U37" i="19"/>
  <c r="T37" i="19"/>
  <c r="S37" i="19"/>
  <c r="W37" i="19"/>
  <c r="Y36" i="19"/>
  <c r="X36" i="19"/>
  <c r="V36" i="19"/>
  <c r="U36" i="19"/>
  <c r="T36" i="19"/>
  <c r="S36" i="19"/>
  <c r="W36" i="19"/>
  <c r="Y35" i="19"/>
  <c r="X35" i="19"/>
  <c r="V35" i="19"/>
  <c r="U35" i="19"/>
  <c r="T35" i="19"/>
  <c r="S35" i="19"/>
  <c r="W35" i="19"/>
  <c r="Y34" i="19"/>
  <c r="X34" i="19"/>
  <c r="S34" i="19"/>
  <c r="T34" i="19"/>
  <c r="U34" i="19"/>
  <c r="V34" i="19"/>
  <c r="W34" i="19"/>
  <c r="Y33" i="19"/>
  <c r="X33" i="19"/>
  <c r="V33" i="19"/>
  <c r="U33" i="19"/>
  <c r="T33" i="19"/>
  <c r="S33" i="19"/>
  <c r="W33" i="19"/>
  <c r="Y32" i="19"/>
  <c r="X32" i="19"/>
  <c r="V32" i="19"/>
  <c r="U32" i="19"/>
  <c r="T32" i="19"/>
  <c r="S32" i="19"/>
  <c r="W32" i="19"/>
  <c r="Y31" i="19"/>
  <c r="X31" i="19"/>
  <c r="V31" i="19"/>
  <c r="U31" i="19"/>
  <c r="T31" i="19"/>
  <c r="S31" i="19"/>
  <c r="W31" i="19"/>
  <c r="Y30" i="19"/>
  <c r="X30" i="19"/>
  <c r="S30" i="19"/>
  <c r="T30" i="19"/>
  <c r="U30" i="19"/>
  <c r="V30" i="19"/>
  <c r="W30" i="19"/>
  <c r="Y29" i="19"/>
  <c r="X29" i="19"/>
  <c r="V29" i="19"/>
  <c r="U29" i="19"/>
  <c r="T29" i="19"/>
  <c r="S29" i="19"/>
  <c r="W29" i="19"/>
  <c r="Y28" i="19"/>
  <c r="X28" i="19"/>
  <c r="V28" i="19"/>
  <c r="U28" i="19"/>
  <c r="T28" i="19"/>
  <c r="S28" i="19"/>
  <c r="W28" i="19"/>
  <c r="Y27" i="19"/>
  <c r="X27" i="19"/>
  <c r="V27" i="19"/>
  <c r="U27" i="19"/>
  <c r="T27" i="19"/>
  <c r="S27" i="19"/>
  <c r="W27" i="19"/>
  <c r="Y26" i="19"/>
  <c r="X26" i="19"/>
  <c r="V26" i="19"/>
  <c r="U26" i="19"/>
  <c r="T26" i="19"/>
  <c r="S26" i="19"/>
  <c r="W26" i="19"/>
  <c r="Y25" i="19"/>
  <c r="X25" i="19"/>
  <c r="V25" i="19"/>
  <c r="U25" i="19"/>
  <c r="T25" i="19"/>
  <c r="S25" i="19"/>
  <c r="W25" i="19"/>
  <c r="Y24" i="19"/>
  <c r="X24" i="19"/>
  <c r="V24" i="19"/>
  <c r="U24" i="19"/>
  <c r="T24" i="19"/>
  <c r="S24" i="19"/>
  <c r="W24" i="19"/>
  <c r="Y23" i="19"/>
  <c r="X23" i="19"/>
  <c r="V23" i="19"/>
  <c r="U23" i="19"/>
  <c r="T23" i="19"/>
  <c r="S23" i="19"/>
  <c r="W23" i="19"/>
  <c r="Y22" i="19"/>
  <c r="X22" i="19"/>
  <c r="V22" i="19"/>
  <c r="U22" i="19"/>
  <c r="T22" i="19"/>
  <c r="S22" i="19"/>
  <c r="W22" i="19"/>
  <c r="Y21" i="19"/>
  <c r="X21" i="19"/>
  <c r="V21" i="19"/>
  <c r="U21" i="19"/>
  <c r="T21" i="19"/>
  <c r="S21" i="19"/>
  <c r="W21" i="19"/>
  <c r="Y20" i="19"/>
  <c r="X20" i="19"/>
  <c r="V20" i="19"/>
  <c r="U20" i="19"/>
  <c r="T20" i="19"/>
  <c r="S20" i="19"/>
  <c r="W20" i="19"/>
  <c r="Y19" i="19"/>
  <c r="X19" i="19"/>
  <c r="V19" i="19"/>
  <c r="U19" i="19"/>
  <c r="T19" i="19"/>
  <c r="S19" i="19"/>
  <c r="W19" i="19"/>
  <c r="Y18" i="19"/>
  <c r="X18" i="19"/>
  <c r="V18" i="19"/>
  <c r="U18" i="19"/>
  <c r="T18" i="19"/>
  <c r="S18" i="19"/>
  <c r="W18" i="19"/>
  <c r="Y17" i="19"/>
  <c r="X17" i="19"/>
  <c r="V17" i="19"/>
  <c r="U17" i="19"/>
  <c r="T17" i="19"/>
  <c r="S17" i="19"/>
  <c r="W17" i="19"/>
  <c r="Y16" i="19"/>
  <c r="X16" i="19"/>
  <c r="V16" i="19"/>
  <c r="U16" i="19"/>
  <c r="T16" i="19"/>
  <c r="S16" i="19"/>
  <c r="W16" i="19"/>
  <c r="Y15" i="19"/>
  <c r="X15" i="19"/>
  <c r="V15" i="19"/>
  <c r="U15" i="19"/>
  <c r="T15" i="19"/>
  <c r="S15" i="19"/>
  <c r="W15" i="19"/>
  <c r="Y14" i="19"/>
  <c r="X14" i="19"/>
  <c r="V14" i="19"/>
  <c r="U14" i="19"/>
  <c r="T14" i="19"/>
  <c r="S14" i="19"/>
  <c r="W14" i="19"/>
  <c r="Y13" i="19"/>
  <c r="X13" i="19"/>
  <c r="V13" i="19"/>
  <c r="U13" i="19"/>
  <c r="T13" i="19"/>
  <c r="S13" i="19"/>
  <c r="W13" i="19"/>
  <c r="Y12" i="19"/>
  <c r="X12" i="19"/>
  <c r="V12" i="19"/>
  <c r="U12" i="19"/>
  <c r="T12" i="19"/>
  <c r="S12" i="19"/>
  <c r="W12" i="19"/>
  <c r="Y11" i="19"/>
  <c r="X11" i="19"/>
  <c r="V11" i="19"/>
  <c r="U11" i="19"/>
  <c r="T11" i="19"/>
  <c r="S11" i="19"/>
  <c r="W11" i="19"/>
  <c r="Y10" i="19"/>
  <c r="X10" i="19"/>
  <c r="V10" i="19"/>
  <c r="U10" i="19"/>
  <c r="T10" i="19"/>
  <c r="S10" i="19"/>
  <c r="W10" i="19"/>
  <c r="Y9" i="19"/>
  <c r="X9" i="19"/>
  <c r="V9" i="19"/>
  <c r="U9" i="19"/>
  <c r="T9" i="19"/>
  <c r="S9" i="19"/>
  <c r="W9" i="19"/>
  <c r="Y8" i="19"/>
  <c r="Y7" i="19"/>
  <c r="Y76" i="19"/>
  <c r="X8" i="19"/>
  <c r="V8" i="19"/>
  <c r="U8" i="19"/>
  <c r="U7" i="19"/>
  <c r="U76" i="19"/>
  <c r="T8" i="19"/>
  <c r="S8" i="19"/>
  <c r="W8" i="19"/>
  <c r="X7" i="19"/>
  <c r="X76" i="19"/>
  <c r="V7" i="19"/>
  <c r="V76" i="19"/>
  <c r="T7" i="19"/>
  <c r="T76" i="19"/>
  <c r="S7" i="19"/>
  <c r="W7" i="19"/>
  <c r="Q77" i="19"/>
  <c r="P77" i="19"/>
  <c r="N77" i="19"/>
  <c r="M77" i="19"/>
  <c r="L77" i="19"/>
  <c r="K77" i="19"/>
  <c r="O77" i="19"/>
  <c r="Q75" i="19"/>
  <c r="P75" i="19"/>
  <c r="N75" i="19"/>
  <c r="M75" i="19"/>
  <c r="L75" i="19"/>
  <c r="K75" i="19"/>
  <c r="O75" i="19"/>
  <c r="Q74" i="19"/>
  <c r="P74" i="19"/>
  <c r="N74" i="19"/>
  <c r="M74" i="19"/>
  <c r="L74" i="19"/>
  <c r="K74" i="19"/>
  <c r="O74" i="19"/>
  <c r="Q73" i="19"/>
  <c r="P73" i="19"/>
  <c r="N73" i="19"/>
  <c r="M73" i="19"/>
  <c r="L73" i="19"/>
  <c r="K73" i="19"/>
  <c r="O73" i="19"/>
  <c r="Q72" i="19"/>
  <c r="P72" i="19"/>
  <c r="N72" i="19"/>
  <c r="M72" i="19"/>
  <c r="L72" i="19"/>
  <c r="K72" i="19"/>
  <c r="O72" i="19"/>
  <c r="Q71" i="19"/>
  <c r="P71" i="19"/>
  <c r="N71" i="19"/>
  <c r="M71" i="19"/>
  <c r="L71" i="19"/>
  <c r="K71" i="19"/>
  <c r="O71" i="19"/>
  <c r="Q70" i="19"/>
  <c r="P70" i="19"/>
  <c r="N70" i="19"/>
  <c r="M70" i="19"/>
  <c r="L70" i="19"/>
  <c r="K70" i="19"/>
  <c r="O70" i="19"/>
  <c r="Q69" i="19"/>
  <c r="P69" i="19"/>
  <c r="N69" i="19"/>
  <c r="M69" i="19"/>
  <c r="L69" i="19"/>
  <c r="K69" i="19"/>
  <c r="O69" i="19"/>
  <c r="Q68" i="19"/>
  <c r="P68" i="19"/>
  <c r="N68" i="19"/>
  <c r="M68" i="19"/>
  <c r="L68" i="19"/>
  <c r="K68" i="19"/>
  <c r="O68" i="19"/>
  <c r="Q67" i="19"/>
  <c r="P67" i="19"/>
  <c r="N67" i="19"/>
  <c r="M67" i="19"/>
  <c r="L67" i="19"/>
  <c r="K67" i="19"/>
  <c r="O67" i="19"/>
  <c r="Q66" i="19"/>
  <c r="P66" i="19"/>
  <c r="N66" i="19"/>
  <c r="M66" i="19"/>
  <c r="L66" i="19"/>
  <c r="K66" i="19"/>
  <c r="O66" i="19"/>
  <c r="Q65" i="19"/>
  <c r="P65" i="19"/>
  <c r="N65" i="19"/>
  <c r="M65" i="19"/>
  <c r="L65" i="19"/>
  <c r="K65" i="19"/>
  <c r="O65" i="19"/>
  <c r="Q64" i="19"/>
  <c r="P64" i="19"/>
  <c r="N64" i="19"/>
  <c r="M64" i="19"/>
  <c r="L64" i="19"/>
  <c r="K64" i="19"/>
  <c r="O64" i="19"/>
  <c r="Q63" i="19"/>
  <c r="P63" i="19"/>
  <c r="N63" i="19"/>
  <c r="M63" i="19"/>
  <c r="L63" i="19"/>
  <c r="K63" i="19"/>
  <c r="O63" i="19"/>
  <c r="Q62" i="19"/>
  <c r="P62" i="19"/>
  <c r="N62" i="19"/>
  <c r="M62" i="19"/>
  <c r="L62" i="19"/>
  <c r="K62" i="19"/>
  <c r="O62" i="19"/>
  <c r="Q61" i="19"/>
  <c r="P61" i="19"/>
  <c r="N61" i="19"/>
  <c r="M61" i="19"/>
  <c r="L61" i="19"/>
  <c r="K61" i="19"/>
  <c r="O61" i="19"/>
  <c r="Q60" i="19"/>
  <c r="P60" i="19"/>
  <c r="N60" i="19"/>
  <c r="M60" i="19"/>
  <c r="L60" i="19"/>
  <c r="K60" i="19"/>
  <c r="O60" i="19"/>
  <c r="Q59" i="19"/>
  <c r="P59" i="19"/>
  <c r="N59" i="19"/>
  <c r="M59" i="19"/>
  <c r="L59" i="19"/>
  <c r="K59" i="19"/>
  <c r="O59" i="19"/>
  <c r="Q58" i="19"/>
  <c r="P58" i="19"/>
  <c r="N58" i="19"/>
  <c r="M58" i="19"/>
  <c r="L58" i="19"/>
  <c r="K58" i="19"/>
  <c r="O58" i="19"/>
  <c r="Q57" i="19"/>
  <c r="P57" i="19"/>
  <c r="N57" i="19"/>
  <c r="M57" i="19"/>
  <c r="L57" i="19"/>
  <c r="K57" i="19"/>
  <c r="O57" i="19"/>
  <c r="Q56" i="19"/>
  <c r="P56" i="19"/>
  <c r="N56" i="19"/>
  <c r="M56" i="19"/>
  <c r="L56" i="19"/>
  <c r="K56" i="19"/>
  <c r="O56" i="19"/>
  <c r="Q55" i="19"/>
  <c r="P55" i="19"/>
  <c r="N55" i="19"/>
  <c r="M55" i="19"/>
  <c r="L55" i="19"/>
  <c r="K55" i="19"/>
  <c r="O55" i="19"/>
  <c r="Q54" i="19"/>
  <c r="P54" i="19"/>
  <c r="N54" i="19"/>
  <c r="M54" i="19"/>
  <c r="L54" i="19"/>
  <c r="K54" i="19"/>
  <c r="O54" i="19"/>
  <c r="Q53" i="19"/>
  <c r="P53" i="19"/>
  <c r="N53" i="19"/>
  <c r="M53" i="19"/>
  <c r="L53" i="19"/>
  <c r="K53" i="19"/>
  <c r="O53" i="19"/>
  <c r="Q52" i="19"/>
  <c r="P52" i="19"/>
  <c r="N52" i="19"/>
  <c r="M52" i="19"/>
  <c r="L52" i="19"/>
  <c r="K52" i="19"/>
  <c r="O52" i="19"/>
  <c r="Q51" i="19"/>
  <c r="P51" i="19"/>
  <c r="N51" i="19"/>
  <c r="M51" i="19"/>
  <c r="L51" i="19"/>
  <c r="K51" i="19"/>
  <c r="O51" i="19"/>
  <c r="Q50" i="19"/>
  <c r="P50" i="19"/>
  <c r="N50" i="19"/>
  <c r="M50" i="19"/>
  <c r="L50" i="19"/>
  <c r="K50" i="19"/>
  <c r="O50" i="19"/>
  <c r="Q49" i="19"/>
  <c r="P49" i="19"/>
  <c r="N49" i="19"/>
  <c r="M49" i="19"/>
  <c r="L49" i="19"/>
  <c r="K49" i="19"/>
  <c r="O49" i="19"/>
  <c r="Q48" i="19"/>
  <c r="P48" i="19"/>
  <c r="N48" i="19"/>
  <c r="M48" i="19"/>
  <c r="L48" i="19"/>
  <c r="K48" i="19"/>
  <c r="O48" i="19"/>
  <c r="Q47" i="19"/>
  <c r="P47" i="19"/>
  <c r="N47" i="19"/>
  <c r="M47" i="19"/>
  <c r="L47" i="19"/>
  <c r="K47" i="19"/>
  <c r="O47" i="19"/>
  <c r="Q46" i="19"/>
  <c r="P46" i="19"/>
  <c r="N46" i="19"/>
  <c r="M46" i="19"/>
  <c r="L46" i="19"/>
  <c r="K46" i="19"/>
  <c r="O46" i="19"/>
  <c r="Q45" i="19"/>
  <c r="P45" i="19"/>
  <c r="N45" i="19"/>
  <c r="M45" i="19"/>
  <c r="L45" i="19"/>
  <c r="K45" i="19"/>
  <c r="O45" i="19"/>
  <c r="Q44" i="19"/>
  <c r="P44" i="19"/>
  <c r="N44" i="19"/>
  <c r="M44" i="19"/>
  <c r="L44" i="19"/>
  <c r="K44" i="19"/>
  <c r="O44" i="19"/>
  <c r="Q43" i="19"/>
  <c r="P43" i="19"/>
  <c r="N43" i="19"/>
  <c r="M43" i="19"/>
  <c r="L43" i="19"/>
  <c r="K43" i="19"/>
  <c r="O43" i="19"/>
  <c r="Q42" i="19"/>
  <c r="P42" i="19"/>
  <c r="N42" i="19"/>
  <c r="M42" i="19"/>
  <c r="L42" i="19"/>
  <c r="K42" i="19"/>
  <c r="O42" i="19"/>
  <c r="Q41" i="19"/>
  <c r="P41" i="19"/>
  <c r="N41" i="19"/>
  <c r="M41" i="19"/>
  <c r="L41" i="19"/>
  <c r="K41" i="19"/>
  <c r="O41" i="19"/>
  <c r="Q40" i="19"/>
  <c r="P40" i="19"/>
  <c r="N40" i="19"/>
  <c r="M40" i="19"/>
  <c r="L40" i="19"/>
  <c r="K40" i="19"/>
  <c r="O40" i="19"/>
  <c r="Q39" i="19"/>
  <c r="P39" i="19"/>
  <c r="N39" i="19"/>
  <c r="M39" i="19"/>
  <c r="L39" i="19"/>
  <c r="K39" i="19"/>
  <c r="O39" i="19"/>
  <c r="Q38" i="19"/>
  <c r="P38" i="19"/>
  <c r="N38" i="19"/>
  <c r="M38" i="19"/>
  <c r="L38" i="19"/>
  <c r="K38" i="19"/>
  <c r="O38" i="19"/>
  <c r="Q37" i="19"/>
  <c r="P37" i="19"/>
  <c r="N37" i="19"/>
  <c r="M37" i="19"/>
  <c r="L37" i="19"/>
  <c r="K37" i="19"/>
  <c r="O37" i="19"/>
  <c r="Q36" i="19"/>
  <c r="P36" i="19"/>
  <c r="N36" i="19"/>
  <c r="M36" i="19"/>
  <c r="L36" i="19"/>
  <c r="K36" i="19"/>
  <c r="O36" i="19"/>
  <c r="Q35" i="19"/>
  <c r="P35" i="19"/>
  <c r="N35" i="19"/>
  <c r="M35" i="19"/>
  <c r="L35" i="19"/>
  <c r="K35" i="19"/>
  <c r="O35" i="19"/>
  <c r="Q34" i="19"/>
  <c r="P34" i="19"/>
  <c r="N34" i="19"/>
  <c r="M34" i="19"/>
  <c r="L34" i="19"/>
  <c r="K34" i="19"/>
  <c r="O34" i="19"/>
  <c r="Q33" i="19"/>
  <c r="P33" i="19"/>
  <c r="N33" i="19"/>
  <c r="M33" i="19"/>
  <c r="L33" i="19"/>
  <c r="K33" i="19"/>
  <c r="O33" i="19"/>
  <c r="Q32" i="19"/>
  <c r="P32" i="19"/>
  <c r="N32" i="19"/>
  <c r="M32" i="19"/>
  <c r="L32" i="19"/>
  <c r="K32" i="19"/>
  <c r="O32" i="19"/>
  <c r="Q31" i="19"/>
  <c r="P31" i="19"/>
  <c r="N31" i="19"/>
  <c r="M31" i="19"/>
  <c r="L31" i="19"/>
  <c r="K31" i="19"/>
  <c r="O31" i="19"/>
  <c r="Q30" i="19"/>
  <c r="P30" i="19"/>
  <c r="N30" i="19"/>
  <c r="M30" i="19"/>
  <c r="L30" i="19"/>
  <c r="K30" i="19"/>
  <c r="O30" i="19"/>
  <c r="Q29" i="19"/>
  <c r="P29" i="19"/>
  <c r="N29" i="19"/>
  <c r="M29" i="19"/>
  <c r="L29" i="19"/>
  <c r="K29" i="19"/>
  <c r="O29" i="19"/>
  <c r="Q28" i="19"/>
  <c r="P28" i="19"/>
  <c r="N28" i="19"/>
  <c r="M28" i="19"/>
  <c r="L28" i="19"/>
  <c r="K28" i="19"/>
  <c r="O28" i="19"/>
  <c r="Q27" i="19"/>
  <c r="P27" i="19"/>
  <c r="N27" i="19"/>
  <c r="M27" i="19"/>
  <c r="L27" i="19"/>
  <c r="K27" i="19"/>
  <c r="O27" i="19"/>
  <c r="Q26" i="19"/>
  <c r="P26" i="19"/>
  <c r="N26" i="19"/>
  <c r="M26" i="19"/>
  <c r="L26" i="19"/>
  <c r="K26" i="19"/>
  <c r="O26" i="19"/>
  <c r="Q25" i="19"/>
  <c r="P25" i="19"/>
  <c r="N25" i="19"/>
  <c r="M25" i="19"/>
  <c r="L25" i="19"/>
  <c r="K25" i="19"/>
  <c r="O25" i="19"/>
  <c r="Q24" i="19"/>
  <c r="P24" i="19"/>
  <c r="N24" i="19"/>
  <c r="M24" i="19"/>
  <c r="L24" i="19"/>
  <c r="K24" i="19"/>
  <c r="O24" i="19"/>
  <c r="Q23" i="19"/>
  <c r="P23" i="19"/>
  <c r="N23" i="19"/>
  <c r="M23" i="19"/>
  <c r="L23" i="19"/>
  <c r="K23" i="19"/>
  <c r="O23" i="19"/>
  <c r="Q22" i="19"/>
  <c r="P22" i="19"/>
  <c r="N22" i="19"/>
  <c r="M22" i="19"/>
  <c r="L22" i="19"/>
  <c r="K22" i="19"/>
  <c r="O22" i="19"/>
  <c r="Q21" i="19"/>
  <c r="P21" i="19"/>
  <c r="N21" i="19"/>
  <c r="M21" i="19"/>
  <c r="L21" i="19"/>
  <c r="K21" i="19"/>
  <c r="O21" i="19"/>
  <c r="Q20" i="19"/>
  <c r="P20" i="19"/>
  <c r="N20" i="19"/>
  <c r="M20" i="19"/>
  <c r="L20" i="19"/>
  <c r="K20" i="19"/>
  <c r="O20" i="19"/>
  <c r="Q19" i="19"/>
  <c r="P19" i="19"/>
  <c r="N19" i="19"/>
  <c r="M19" i="19"/>
  <c r="L19" i="19"/>
  <c r="K19" i="19"/>
  <c r="O19" i="19"/>
  <c r="Q18" i="19"/>
  <c r="P18" i="19"/>
  <c r="N18" i="19"/>
  <c r="M18" i="19"/>
  <c r="L18" i="19"/>
  <c r="K18" i="19"/>
  <c r="O18" i="19"/>
  <c r="Q17" i="19"/>
  <c r="P17" i="19"/>
  <c r="N17" i="19"/>
  <c r="M17" i="19"/>
  <c r="L17" i="19"/>
  <c r="K17" i="19"/>
  <c r="O17" i="19"/>
  <c r="Q16" i="19"/>
  <c r="P16" i="19"/>
  <c r="N16" i="19"/>
  <c r="M16" i="19"/>
  <c r="L16" i="19"/>
  <c r="K16" i="19"/>
  <c r="O16" i="19"/>
  <c r="Q15" i="19"/>
  <c r="P15" i="19"/>
  <c r="N15" i="19"/>
  <c r="M15" i="19"/>
  <c r="L15" i="19"/>
  <c r="K15" i="19"/>
  <c r="O15" i="19"/>
  <c r="Q14" i="19"/>
  <c r="P14" i="19"/>
  <c r="N14" i="19"/>
  <c r="M14" i="19"/>
  <c r="L14" i="19"/>
  <c r="K14" i="19"/>
  <c r="O14" i="19"/>
  <c r="Q13" i="19"/>
  <c r="P13" i="19"/>
  <c r="N13" i="19"/>
  <c r="M13" i="19"/>
  <c r="L13" i="19"/>
  <c r="K13" i="19"/>
  <c r="O13" i="19"/>
  <c r="Q12" i="19"/>
  <c r="P12" i="19"/>
  <c r="N12" i="19"/>
  <c r="M12" i="19"/>
  <c r="L12" i="19"/>
  <c r="K12" i="19"/>
  <c r="O12" i="19"/>
  <c r="Q11" i="19"/>
  <c r="P11" i="19"/>
  <c r="N11" i="19"/>
  <c r="M11" i="19"/>
  <c r="L11" i="19"/>
  <c r="K11" i="19"/>
  <c r="O11" i="19"/>
  <c r="Q10" i="19"/>
  <c r="P10" i="19"/>
  <c r="N10" i="19"/>
  <c r="M10" i="19"/>
  <c r="L10" i="19"/>
  <c r="K10" i="19"/>
  <c r="O10" i="19"/>
  <c r="Q9" i="19"/>
  <c r="P9" i="19"/>
  <c r="N9" i="19"/>
  <c r="M9" i="19"/>
  <c r="L9" i="19"/>
  <c r="K9" i="19"/>
  <c r="O9" i="19"/>
  <c r="Q8" i="19"/>
  <c r="P8" i="19"/>
  <c r="N8" i="19"/>
  <c r="M8" i="19"/>
  <c r="L8" i="19"/>
  <c r="K8" i="19"/>
  <c r="O8" i="19"/>
  <c r="Q7" i="19"/>
  <c r="Q76" i="19"/>
  <c r="P7" i="19"/>
  <c r="P76" i="19"/>
  <c r="N7" i="19"/>
  <c r="N76" i="19"/>
  <c r="M7" i="19"/>
  <c r="M76" i="19"/>
  <c r="L7" i="19"/>
  <c r="L76" i="19"/>
  <c r="K7" i="19"/>
  <c r="O7" i="19"/>
  <c r="O76" i="19"/>
  <c r="I77" i="19"/>
  <c r="H77" i="19"/>
  <c r="D77" i="19"/>
  <c r="E77" i="19"/>
  <c r="F77" i="19"/>
  <c r="C77" i="19"/>
  <c r="I75" i="19"/>
  <c r="H75" i="19"/>
  <c r="I74" i="19"/>
  <c r="H74" i="19"/>
  <c r="I73" i="19"/>
  <c r="H73" i="19"/>
  <c r="I72" i="19"/>
  <c r="H72" i="19"/>
  <c r="I71" i="19"/>
  <c r="H71" i="19"/>
  <c r="I70" i="19"/>
  <c r="H70" i="19"/>
  <c r="I69" i="19"/>
  <c r="H69" i="19"/>
  <c r="I68" i="19"/>
  <c r="H68" i="19"/>
  <c r="I67" i="19"/>
  <c r="H67" i="19"/>
  <c r="I66" i="19"/>
  <c r="H66" i="19"/>
  <c r="I65" i="19"/>
  <c r="H65" i="19"/>
  <c r="I64" i="19"/>
  <c r="H64" i="19"/>
  <c r="I63" i="19"/>
  <c r="H63" i="19"/>
  <c r="I62" i="19"/>
  <c r="H62" i="19"/>
  <c r="I61" i="19"/>
  <c r="H61" i="19"/>
  <c r="I60" i="19"/>
  <c r="H60" i="19"/>
  <c r="I59" i="19"/>
  <c r="H59" i="19"/>
  <c r="I58" i="19"/>
  <c r="H58" i="19"/>
  <c r="I57" i="19"/>
  <c r="H57" i="19"/>
  <c r="I56" i="19"/>
  <c r="H56" i="19"/>
  <c r="I55" i="19"/>
  <c r="H55" i="19"/>
  <c r="I54" i="19"/>
  <c r="H54" i="19"/>
  <c r="I53" i="19"/>
  <c r="H53" i="19"/>
  <c r="I52" i="19"/>
  <c r="H52" i="19"/>
  <c r="I51" i="19"/>
  <c r="H51" i="19"/>
  <c r="I50" i="19"/>
  <c r="H50" i="19"/>
  <c r="I49" i="19"/>
  <c r="H49" i="19"/>
  <c r="I48" i="19"/>
  <c r="H48" i="19"/>
  <c r="I47" i="19"/>
  <c r="H47" i="19"/>
  <c r="I46" i="19"/>
  <c r="H46" i="19"/>
  <c r="I45" i="19"/>
  <c r="H45" i="19"/>
  <c r="I44" i="19"/>
  <c r="H44" i="19"/>
  <c r="I43" i="19"/>
  <c r="H43" i="19"/>
  <c r="I42" i="19"/>
  <c r="H42" i="19"/>
  <c r="I41" i="19"/>
  <c r="H41" i="19"/>
  <c r="I40" i="19"/>
  <c r="H40" i="19"/>
  <c r="I39" i="19"/>
  <c r="H39" i="19"/>
  <c r="I38" i="19"/>
  <c r="H38" i="19"/>
  <c r="I37" i="19"/>
  <c r="H37" i="19"/>
  <c r="I36" i="19"/>
  <c r="H36" i="19"/>
  <c r="I35" i="19"/>
  <c r="H35" i="19"/>
  <c r="I34" i="19"/>
  <c r="H34" i="19"/>
  <c r="I33" i="19"/>
  <c r="H33" i="19"/>
  <c r="I32" i="19"/>
  <c r="H32" i="19"/>
  <c r="I31" i="19"/>
  <c r="H31" i="19"/>
  <c r="I30" i="19"/>
  <c r="H30" i="19"/>
  <c r="I29" i="19"/>
  <c r="H29" i="19"/>
  <c r="I28" i="19"/>
  <c r="H28" i="19"/>
  <c r="I27" i="19"/>
  <c r="H27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I19" i="19"/>
  <c r="H19" i="19"/>
  <c r="I18" i="19"/>
  <c r="H18" i="19"/>
  <c r="I17" i="19"/>
  <c r="H17" i="19"/>
  <c r="I16" i="19"/>
  <c r="H16" i="19"/>
  <c r="I15" i="19"/>
  <c r="H15" i="19"/>
  <c r="I14" i="19"/>
  <c r="H14" i="19"/>
  <c r="I13" i="19"/>
  <c r="H13" i="19"/>
  <c r="I12" i="19"/>
  <c r="H12" i="19"/>
  <c r="I11" i="19"/>
  <c r="H11" i="19"/>
  <c r="I10" i="19"/>
  <c r="H10" i="19"/>
  <c r="I9" i="19"/>
  <c r="H9" i="19"/>
  <c r="I8" i="19"/>
  <c r="H8" i="19"/>
  <c r="F75" i="19"/>
  <c r="E75" i="19"/>
  <c r="D75" i="19"/>
  <c r="C75" i="19"/>
  <c r="F74" i="19"/>
  <c r="E74" i="19"/>
  <c r="D74" i="19"/>
  <c r="C74" i="19"/>
  <c r="F73" i="19"/>
  <c r="E73" i="19"/>
  <c r="D73" i="19"/>
  <c r="C73" i="19"/>
  <c r="F72" i="19"/>
  <c r="E72" i="19"/>
  <c r="D72" i="19"/>
  <c r="C72" i="19"/>
  <c r="F71" i="19"/>
  <c r="E71" i="19"/>
  <c r="D71" i="19"/>
  <c r="C71" i="19"/>
  <c r="F70" i="19"/>
  <c r="E70" i="19"/>
  <c r="D70" i="19"/>
  <c r="C70" i="19"/>
  <c r="F69" i="19"/>
  <c r="E69" i="19"/>
  <c r="D69" i="19"/>
  <c r="C69" i="19"/>
  <c r="F68" i="19"/>
  <c r="E68" i="19"/>
  <c r="D68" i="19"/>
  <c r="C68" i="19"/>
  <c r="F67" i="19"/>
  <c r="E67" i="19"/>
  <c r="D67" i="19"/>
  <c r="C67" i="19"/>
  <c r="F66" i="19"/>
  <c r="E66" i="19"/>
  <c r="D66" i="19"/>
  <c r="C66" i="19"/>
  <c r="F65" i="19"/>
  <c r="E65" i="19"/>
  <c r="D65" i="19"/>
  <c r="C65" i="19"/>
  <c r="F64" i="19"/>
  <c r="E64" i="19"/>
  <c r="D64" i="19"/>
  <c r="C64" i="19"/>
  <c r="F63" i="19"/>
  <c r="E63" i="19"/>
  <c r="D63" i="19"/>
  <c r="C63" i="19"/>
  <c r="F62" i="19"/>
  <c r="E62" i="19"/>
  <c r="D62" i="19"/>
  <c r="C62" i="19"/>
  <c r="F61" i="19"/>
  <c r="E61" i="19"/>
  <c r="D61" i="19"/>
  <c r="C61" i="19"/>
  <c r="F60" i="19"/>
  <c r="E60" i="19"/>
  <c r="D60" i="19"/>
  <c r="C60" i="19"/>
  <c r="F59" i="19"/>
  <c r="E59" i="19"/>
  <c r="D59" i="19"/>
  <c r="C59" i="19"/>
  <c r="F58" i="19"/>
  <c r="E58" i="19"/>
  <c r="D58" i="19"/>
  <c r="C58" i="19"/>
  <c r="F57" i="19"/>
  <c r="E57" i="19"/>
  <c r="D57" i="19"/>
  <c r="C57" i="19"/>
  <c r="F56" i="19"/>
  <c r="E56" i="19"/>
  <c r="D56" i="19"/>
  <c r="C56" i="19"/>
  <c r="F55" i="19"/>
  <c r="E55" i="19"/>
  <c r="D55" i="19"/>
  <c r="C55" i="19"/>
  <c r="F54" i="19"/>
  <c r="E54" i="19"/>
  <c r="D54" i="19"/>
  <c r="C54" i="19"/>
  <c r="F53" i="19"/>
  <c r="E53" i="19"/>
  <c r="D53" i="19"/>
  <c r="C53" i="19"/>
  <c r="F52" i="19"/>
  <c r="E52" i="19"/>
  <c r="D52" i="19"/>
  <c r="C52" i="19"/>
  <c r="F51" i="19"/>
  <c r="E51" i="19"/>
  <c r="D51" i="19"/>
  <c r="C51" i="19"/>
  <c r="F50" i="19"/>
  <c r="E50" i="19"/>
  <c r="D50" i="19"/>
  <c r="C50" i="19"/>
  <c r="F49" i="19"/>
  <c r="E49" i="19"/>
  <c r="D49" i="19"/>
  <c r="C49" i="19"/>
  <c r="F48" i="19"/>
  <c r="E48" i="19"/>
  <c r="D48" i="19"/>
  <c r="C48" i="19"/>
  <c r="F47" i="19"/>
  <c r="E47" i="19"/>
  <c r="D47" i="19"/>
  <c r="C47" i="19"/>
  <c r="F46" i="19"/>
  <c r="E46" i="19"/>
  <c r="D46" i="19"/>
  <c r="C46" i="19"/>
  <c r="F45" i="19"/>
  <c r="E45" i="19"/>
  <c r="D45" i="19"/>
  <c r="C45" i="19"/>
  <c r="F44" i="19"/>
  <c r="E44" i="19"/>
  <c r="D44" i="19"/>
  <c r="C44" i="19"/>
  <c r="F43" i="19"/>
  <c r="E43" i="19"/>
  <c r="D43" i="19"/>
  <c r="C43" i="19"/>
  <c r="F42" i="19"/>
  <c r="E42" i="19"/>
  <c r="D42" i="19"/>
  <c r="C42" i="19"/>
  <c r="F41" i="19"/>
  <c r="E41" i="19"/>
  <c r="D41" i="19"/>
  <c r="C41" i="19"/>
  <c r="F40" i="19"/>
  <c r="E40" i="19"/>
  <c r="D40" i="19"/>
  <c r="C40" i="19"/>
  <c r="F39" i="19"/>
  <c r="E39" i="19"/>
  <c r="D39" i="19"/>
  <c r="C39" i="19"/>
  <c r="F38" i="19"/>
  <c r="E38" i="19"/>
  <c r="D38" i="19"/>
  <c r="C38" i="19"/>
  <c r="F37" i="19"/>
  <c r="E37" i="19"/>
  <c r="D37" i="19"/>
  <c r="C37" i="19"/>
  <c r="F36" i="19"/>
  <c r="E36" i="19"/>
  <c r="D36" i="19"/>
  <c r="C36" i="19"/>
  <c r="F35" i="19"/>
  <c r="E35" i="19"/>
  <c r="D35" i="19"/>
  <c r="C35" i="19"/>
  <c r="F34" i="19"/>
  <c r="E34" i="19"/>
  <c r="D34" i="19"/>
  <c r="C34" i="19"/>
  <c r="F33" i="19"/>
  <c r="E33" i="19"/>
  <c r="D33" i="19"/>
  <c r="C33" i="19"/>
  <c r="F32" i="19"/>
  <c r="E32" i="19"/>
  <c r="D32" i="19"/>
  <c r="C32" i="19"/>
  <c r="F31" i="19"/>
  <c r="E31" i="19"/>
  <c r="D31" i="19"/>
  <c r="C31" i="19"/>
  <c r="F30" i="19"/>
  <c r="E30" i="19"/>
  <c r="D30" i="19"/>
  <c r="C30" i="19"/>
  <c r="F29" i="19"/>
  <c r="E29" i="19"/>
  <c r="D29" i="19"/>
  <c r="C29" i="19"/>
  <c r="F28" i="19"/>
  <c r="E28" i="19"/>
  <c r="D28" i="19"/>
  <c r="C28" i="19"/>
  <c r="F27" i="19"/>
  <c r="E27" i="19"/>
  <c r="D27" i="19"/>
  <c r="C27" i="19"/>
  <c r="F26" i="19"/>
  <c r="E26" i="19"/>
  <c r="D26" i="19"/>
  <c r="C26" i="19"/>
  <c r="F25" i="19"/>
  <c r="E25" i="19"/>
  <c r="D25" i="19"/>
  <c r="C25" i="19"/>
  <c r="F24" i="19"/>
  <c r="E24" i="19"/>
  <c r="D24" i="19"/>
  <c r="C24" i="19"/>
  <c r="F23" i="19"/>
  <c r="E23" i="19"/>
  <c r="D23" i="19"/>
  <c r="C23" i="19"/>
  <c r="F22" i="19"/>
  <c r="E22" i="19"/>
  <c r="D22" i="19"/>
  <c r="C22" i="19"/>
  <c r="F21" i="19"/>
  <c r="E21" i="19"/>
  <c r="D21" i="19"/>
  <c r="C21" i="19"/>
  <c r="F20" i="19"/>
  <c r="E20" i="19"/>
  <c r="D20" i="19"/>
  <c r="C20" i="19"/>
  <c r="F19" i="19"/>
  <c r="E19" i="19"/>
  <c r="D19" i="19"/>
  <c r="C19" i="19"/>
  <c r="F18" i="19"/>
  <c r="E18" i="19"/>
  <c r="D18" i="19"/>
  <c r="C18" i="19"/>
  <c r="F17" i="19"/>
  <c r="E17" i="19"/>
  <c r="D17" i="19"/>
  <c r="C17" i="19"/>
  <c r="F16" i="19"/>
  <c r="E16" i="19"/>
  <c r="D16" i="19"/>
  <c r="C16" i="19"/>
  <c r="F15" i="19"/>
  <c r="E15" i="19"/>
  <c r="D15" i="19"/>
  <c r="C15" i="19"/>
  <c r="F14" i="19"/>
  <c r="E14" i="19"/>
  <c r="D14" i="19"/>
  <c r="C14" i="19"/>
  <c r="F13" i="19"/>
  <c r="E13" i="19"/>
  <c r="D13" i="19"/>
  <c r="C13" i="19"/>
  <c r="F12" i="19"/>
  <c r="E12" i="19"/>
  <c r="D12" i="19"/>
  <c r="C12" i="19"/>
  <c r="F11" i="19"/>
  <c r="E11" i="19"/>
  <c r="D11" i="19"/>
  <c r="C11" i="19"/>
  <c r="F10" i="19"/>
  <c r="E10" i="19"/>
  <c r="D10" i="19"/>
  <c r="C10" i="19"/>
  <c r="F9" i="19"/>
  <c r="E9" i="19"/>
  <c r="D9" i="19"/>
  <c r="C9" i="19"/>
  <c r="F8" i="19"/>
  <c r="E8" i="19"/>
  <c r="D8" i="19"/>
  <c r="C8" i="19"/>
  <c r="I7" i="19"/>
  <c r="H7" i="19"/>
  <c r="F7" i="19"/>
  <c r="E7" i="19"/>
  <c r="D7" i="19"/>
  <c r="C7" i="19"/>
  <c r="EA76" i="19"/>
  <c r="DS76" i="19"/>
  <c r="DO76" i="19"/>
  <c r="DK76" i="19"/>
  <c r="DC76" i="19"/>
  <c r="CY76" i="19"/>
  <c r="CU76" i="19"/>
  <c r="CM76" i="19"/>
  <c r="CE76" i="19"/>
  <c r="CA76" i="19"/>
  <c r="BW76" i="19"/>
  <c r="BO76" i="19"/>
  <c r="BG76" i="19"/>
  <c r="AY76" i="19"/>
  <c r="AQ76" i="19"/>
  <c r="AI76" i="19"/>
  <c r="AE76" i="19"/>
  <c r="AA76" i="19"/>
  <c r="W76" i="19"/>
  <c r="S76" i="19"/>
  <c r="K76" i="19"/>
  <c r="AP72" i="41"/>
  <c r="AP69" i="41"/>
  <c r="AP65" i="41"/>
  <c r="AP61" i="41"/>
  <c r="P61" i="12"/>
  <c r="N61" i="22"/>
  <c r="AP53" i="41"/>
  <c r="AP49" i="41"/>
  <c r="AP46" i="41"/>
  <c r="AP45" i="41"/>
  <c r="AP41" i="41"/>
  <c r="AP40" i="41"/>
  <c r="AP37" i="41"/>
  <c r="AP33" i="41"/>
  <c r="AP29" i="41"/>
  <c r="AP27" i="41"/>
  <c r="AP25" i="41"/>
  <c r="AP24" i="41"/>
  <c r="AP17" i="41"/>
  <c r="AP13" i="41"/>
  <c r="AP11" i="41"/>
  <c r="AP8" i="41"/>
  <c r="AP74" i="41"/>
  <c r="AP73" i="41"/>
  <c r="AP70" i="41"/>
  <c r="P70" i="12"/>
  <c r="N70" i="22"/>
  <c r="AP64" i="41"/>
  <c r="AP62" i="41"/>
  <c r="AP60" i="41"/>
  <c r="AP58" i="41"/>
  <c r="AP54" i="41"/>
  <c r="AP52" i="41"/>
  <c r="AP43" i="41"/>
  <c r="AP42" i="41"/>
  <c r="AP38" i="41"/>
  <c r="P38" i="12"/>
  <c r="N38" i="22"/>
  <c r="AP35" i="41"/>
  <c r="AP30" i="41"/>
  <c r="AP26" i="41"/>
  <c r="AP22" i="41"/>
  <c r="AP14" i="41"/>
  <c r="P14" i="12"/>
  <c r="N14" i="22"/>
  <c r="AP9" i="41"/>
  <c r="E10" i="45"/>
  <c r="E9" i="45"/>
  <c r="J42" i="22"/>
  <c r="DZ42" i="19"/>
  <c r="H42" i="22"/>
  <c r="E42" i="22"/>
  <c r="CL42" i="19"/>
  <c r="CD42" i="19"/>
  <c r="BV42" i="19"/>
  <c r="D42" i="22"/>
  <c r="BN42" i="19"/>
  <c r="BF42" i="19"/>
  <c r="AX42" i="19"/>
  <c r="AP42" i="19"/>
  <c r="AH42" i="19"/>
  <c r="Z42" i="19"/>
  <c r="C42" i="22"/>
  <c r="R42" i="19"/>
  <c r="G42" i="19"/>
  <c r="J42" i="19"/>
  <c r="K74" i="22"/>
  <c r="M74" i="12"/>
  <c r="I74" i="22"/>
  <c r="K74" i="12"/>
  <c r="G74" i="22"/>
  <c r="CL74" i="19"/>
  <c r="CD74" i="19"/>
  <c r="D74" i="22"/>
  <c r="BV74" i="19"/>
  <c r="BN74" i="19"/>
  <c r="BF74" i="19"/>
  <c r="AX74" i="19"/>
  <c r="AP74" i="19"/>
  <c r="AH74" i="19"/>
  <c r="Z74" i="19"/>
  <c r="R74" i="19"/>
  <c r="C74" i="22"/>
  <c r="G74" i="19"/>
  <c r="C74" i="12"/>
  <c r="AO76" i="41"/>
  <c r="AN76" i="41"/>
  <c r="AM76" i="41"/>
  <c r="AL76" i="41"/>
  <c r="AK76" i="41"/>
  <c r="AJ76" i="41"/>
  <c r="K65" i="22"/>
  <c r="I65" i="22"/>
  <c r="G65" i="22"/>
  <c r="CL65" i="19"/>
  <c r="D65" i="22"/>
  <c r="BV65" i="19"/>
  <c r="BF65" i="19"/>
  <c r="AP65" i="19"/>
  <c r="C65" i="22"/>
  <c r="G65" i="19"/>
  <c r="J65" i="19"/>
  <c r="J15" i="22"/>
  <c r="H15" i="22"/>
  <c r="CD15" i="19"/>
  <c r="D15" i="22"/>
  <c r="BN15" i="19"/>
  <c r="AX15" i="19"/>
  <c r="AH15" i="19"/>
  <c r="C15" i="22"/>
  <c r="R15" i="19"/>
  <c r="K75" i="22"/>
  <c r="EH75" i="19"/>
  <c r="DZ75" i="19"/>
  <c r="G75" i="22"/>
  <c r="J75" i="22"/>
  <c r="DR75" i="19"/>
  <c r="J75" i="12"/>
  <c r="CD75" i="19"/>
  <c r="BN75" i="19"/>
  <c r="AX75" i="19"/>
  <c r="M70" i="12"/>
  <c r="M68" i="12"/>
  <c r="EH67" i="19"/>
  <c r="EH66" i="19"/>
  <c r="L71" i="12"/>
  <c r="DZ69" i="19"/>
  <c r="DR73" i="19"/>
  <c r="DR72" i="19"/>
  <c r="DR68" i="19"/>
  <c r="DR66" i="19"/>
  <c r="J70" i="12"/>
  <c r="J67" i="12"/>
  <c r="DJ66" i="19"/>
  <c r="G71" i="22"/>
  <c r="G69" i="22"/>
  <c r="E73" i="22"/>
  <c r="E71" i="22"/>
  <c r="E69" i="22"/>
  <c r="E67" i="22"/>
  <c r="CL72" i="19"/>
  <c r="AP72" i="19"/>
  <c r="AH71" i="19"/>
  <c r="G72" i="19"/>
  <c r="EH64" i="19"/>
  <c r="M63" i="12"/>
  <c r="EH62" i="19"/>
  <c r="M61" i="12"/>
  <c r="M59" i="12"/>
  <c r="M57" i="12"/>
  <c r="M55" i="12"/>
  <c r="M54" i="12"/>
  <c r="M50" i="12"/>
  <c r="M49" i="12"/>
  <c r="EH47" i="19"/>
  <c r="EH46" i="19"/>
  <c r="M45" i="12"/>
  <c r="J63" i="22"/>
  <c r="L64" i="12"/>
  <c r="DZ63" i="19"/>
  <c r="L58" i="12"/>
  <c r="L57" i="12"/>
  <c r="DZ55" i="19"/>
  <c r="DZ54" i="19"/>
  <c r="DZ52" i="19"/>
  <c r="DZ49" i="19"/>
  <c r="DZ48" i="19"/>
  <c r="L47" i="12"/>
  <c r="L46" i="12"/>
  <c r="K63" i="12"/>
  <c r="DR61" i="19"/>
  <c r="DR58" i="19"/>
  <c r="K57" i="12"/>
  <c r="K56" i="12"/>
  <c r="DR53" i="19"/>
  <c r="K52" i="12"/>
  <c r="K51" i="12"/>
  <c r="K50" i="12"/>
  <c r="K49" i="12"/>
  <c r="DR48" i="19"/>
  <c r="DR47" i="19"/>
  <c r="DR45" i="19"/>
  <c r="K44" i="12"/>
  <c r="K43" i="12"/>
  <c r="H45" i="22"/>
  <c r="J64" i="12"/>
  <c r="J63" i="12"/>
  <c r="J62" i="12"/>
  <c r="J61" i="12"/>
  <c r="J60" i="12"/>
  <c r="J58" i="12"/>
  <c r="J56" i="12"/>
  <c r="J54" i="12"/>
  <c r="J53" i="12"/>
  <c r="J52" i="12"/>
  <c r="J50" i="12"/>
  <c r="J48" i="12"/>
  <c r="J46" i="12"/>
  <c r="J45" i="12"/>
  <c r="J44" i="12"/>
  <c r="G54" i="22"/>
  <c r="G52" i="22"/>
  <c r="E51" i="22"/>
  <c r="AP51" i="41"/>
  <c r="E59" i="22"/>
  <c r="E58" i="22"/>
  <c r="E56" i="22"/>
  <c r="E52" i="22"/>
  <c r="E45" i="22"/>
  <c r="E62" i="12"/>
  <c r="E44" i="12"/>
  <c r="CL45" i="19"/>
  <c r="BV55" i="19"/>
  <c r="AP59" i="19"/>
  <c r="AP58" i="19"/>
  <c r="AP48" i="19"/>
  <c r="AP47" i="19"/>
  <c r="AH64" i="19"/>
  <c r="AH62" i="19"/>
  <c r="AH60" i="19"/>
  <c r="AH59" i="19"/>
  <c r="AH57" i="19"/>
  <c r="AH56" i="19"/>
  <c r="AH53" i="19"/>
  <c r="AH52" i="19"/>
  <c r="AH48" i="19"/>
  <c r="AH46" i="19"/>
  <c r="AH45" i="19"/>
  <c r="AH44" i="19"/>
  <c r="Z62" i="19"/>
  <c r="Z60" i="19"/>
  <c r="Z57" i="19"/>
  <c r="Z54" i="19"/>
  <c r="Z47" i="19"/>
  <c r="Z45" i="19"/>
  <c r="R62" i="19"/>
  <c r="R59" i="19"/>
  <c r="R58" i="19"/>
  <c r="R53" i="19"/>
  <c r="R50" i="19"/>
  <c r="R48" i="19"/>
  <c r="K41" i="22"/>
  <c r="K39" i="22"/>
  <c r="K37" i="22"/>
  <c r="K35" i="22"/>
  <c r="K33" i="22"/>
  <c r="K27" i="22"/>
  <c r="K25" i="22"/>
  <c r="K23" i="22"/>
  <c r="K21" i="22"/>
  <c r="K19" i="22"/>
  <c r="K17" i="22"/>
  <c r="M41" i="12"/>
  <c r="EH40" i="19"/>
  <c r="EH38" i="19"/>
  <c r="EH36" i="19"/>
  <c r="EH30" i="19"/>
  <c r="M29" i="12"/>
  <c r="EH28" i="19"/>
  <c r="M26" i="12"/>
  <c r="EH20" i="19"/>
  <c r="M17" i="12"/>
  <c r="EH16" i="19"/>
  <c r="J39" i="22"/>
  <c r="J37" i="22"/>
  <c r="J33" i="22"/>
  <c r="J31" i="22"/>
  <c r="J29" i="22"/>
  <c r="J27" i="22"/>
  <c r="J21" i="22"/>
  <c r="J19" i="22"/>
  <c r="J17" i="22"/>
  <c r="DZ41" i="19"/>
  <c r="L37" i="12"/>
  <c r="L35" i="12"/>
  <c r="DZ33" i="19"/>
  <c r="L31" i="12"/>
  <c r="L29" i="12"/>
  <c r="DZ22" i="19"/>
  <c r="DZ21" i="19"/>
  <c r="DZ18" i="19"/>
  <c r="L17" i="12"/>
  <c r="I41" i="22"/>
  <c r="I39" i="22"/>
  <c r="I33" i="22"/>
  <c r="I31" i="22"/>
  <c r="I29" i="22"/>
  <c r="I27" i="22"/>
  <c r="I25" i="22"/>
  <c r="I23" i="22"/>
  <c r="I21" i="22"/>
  <c r="I19" i="22"/>
  <c r="I17" i="22"/>
  <c r="DR41" i="19"/>
  <c r="DR16" i="19"/>
  <c r="H39" i="22"/>
  <c r="H35" i="22"/>
  <c r="H31" i="22"/>
  <c r="H29" i="22"/>
  <c r="H25" i="22"/>
  <c r="H21" i="22"/>
  <c r="H19" i="22"/>
  <c r="DJ40" i="19"/>
  <c r="J38" i="12"/>
  <c r="J37" i="12"/>
  <c r="J36" i="12"/>
  <c r="J34" i="12"/>
  <c r="J33" i="12"/>
  <c r="DJ31" i="19"/>
  <c r="J28" i="12"/>
  <c r="J27" i="12"/>
  <c r="J24" i="12"/>
  <c r="J23" i="12"/>
  <c r="J19" i="12"/>
  <c r="G39" i="22"/>
  <c r="G31" i="22"/>
  <c r="G29" i="22"/>
  <c r="G27" i="22"/>
  <c r="G23" i="22"/>
  <c r="G21" i="22"/>
  <c r="G19" i="22"/>
  <c r="DB40" i="19"/>
  <c r="DB39" i="19"/>
  <c r="DB36" i="19"/>
  <c r="DB35" i="19"/>
  <c r="I34" i="12"/>
  <c r="DB32" i="19"/>
  <c r="DB31" i="19"/>
  <c r="I30" i="12"/>
  <c r="DB28" i="19"/>
  <c r="I26" i="12"/>
  <c r="DB22" i="19"/>
  <c r="I21" i="12"/>
  <c r="DB19" i="19"/>
  <c r="I17" i="12"/>
  <c r="I16" i="12"/>
  <c r="E41" i="22"/>
  <c r="E39" i="22"/>
  <c r="E37" i="22"/>
  <c r="E35" i="22"/>
  <c r="E33" i="22"/>
  <c r="E31" i="22"/>
  <c r="E25" i="22"/>
  <c r="E23" i="22"/>
  <c r="E21" i="22"/>
  <c r="E19" i="22"/>
  <c r="E17" i="22"/>
  <c r="CT40" i="19"/>
  <c r="CT38" i="19"/>
  <c r="CT37" i="19"/>
  <c r="E35" i="12"/>
  <c r="CT33" i="19"/>
  <c r="E32" i="12"/>
  <c r="CT31" i="19"/>
  <c r="E29" i="12"/>
  <c r="E28" i="12"/>
  <c r="E22" i="12"/>
  <c r="E20" i="12"/>
  <c r="E19" i="12"/>
  <c r="E18" i="12"/>
  <c r="CL41" i="19"/>
  <c r="CL40" i="19"/>
  <c r="CL39" i="19"/>
  <c r="CL37" i="19"/>
  <c r="CL35" i="19"/>
  <c r="CL34" i="19"/>
  <c r="CL33" i="19"/>
  <c r="CL32" i="19"/>
  <c r="CL31" i="19"/>
  <c r="CL29" i="19"/>
  <c r="CL28" i="19"/>
  <c r="CL27" i="19"/>
  <c r="CL26" i="19"/>
  <c r="CL25" i="19"/>
  <c r="CL24" i="19"/>
  <c r="CL23" i="19"/>
  <c r="CL22" i="19"/>
  <c r="CL20" i="19"/>
  <c r="CL19" i="19"/>
  <c r="CL18" i="19"/>
  <c r="CL17" i="19"/>
  <c r="CL16" i="19"/>
  <c r="CD41" i="19"/>
  <c r="CD40" i="19"/>
  <c r="CD38" i="19"/>
  <c r="CD37" i="19"/>
  <c r="CD34" i="19"/>
  <c r="CD33" i="19"/>
  <c r="CD32" i="19"/>
  <c r="CD29" i="19"/>
  <c r="CD24" i="19"/>
  <c r="CD22" i="19"/>
  <c r="CD20" i="19"/>
  <c r="CD17" i="19"/>
  <c r="CD16" i="19"/>
  <c r="BV41" i="19"/>
  <c r="BV37" i="19"/>
  <c r="BV32" i="19"/>
  <c r="BV30" i="19"/>
  <c r="BV26" i="19"/>
  <c r="BV24" i="19"/>
  <c r="BV22" i="19"/>
  <c r="BV20" i="19"/>
  <c r="BV18" i="19"/>
  <c r="BN40" i="19"/>
  <c r="BN38" i="19"/>
  <c r="BN34" i="19"/>
  <c r="BN32" i="19"/>
  <c r="BN30" i="19"/>
  <c r="BN26" i="19"/>
  <c r="BN20" i="19"/>
  <c r="BN18" i="19"/>
  <c r="BN16" i="19"/>
  <c r="BF40" i="19"/>
  <c r="BF39" i="19"/>
  <c r="BF38" i="19"/>
  <c r="BF37" i="19"/>
  <c r="BF36" i="19"/>
  <c r="BF35" i="19"/>
  <c r="BF34" i="19"/>
  <c r="BF31" i="19"/>
  <c r="BF29" i="19"/>
  <c r="BF27" i="19"/>
  <c r="BF24" i="19"/>
  <c r="BF20" i="19"/>
  <c r="BF19" i="19"/>
  <c r="BF18" i="19"/>
  <c r="BF16" i="19"/>
  <c r="AX41" i="19"/>
  <c r="AX40" i="19"/>
  <c r="AX38" i="19"/>
  <c r="AX36" i="19"/>
  <c r="AX35" i="19"/>
  <c r="AX33" i="19"/>
  <c r="AX32" i="19"/>
  <c r="AX31" i="19"/>
  <c r="AX30" i="19"/>
  <c r="AX29" i="19"/>
  <c r="AX26" i="19"/>
  <c r="AX25" i="19"/>
  <c r="AX22" i="19"/>
  <c r="AX20" i="19"/>
  <c r="AX18" i="19"/>
  <c r="AX17" i="19"/>
  <c r="AX16" i="19"/>
  <c r="AP40" i="19"/>
  <c r="AP38" i="19"/>
  <c r="AP35" i="19"/>
  <c r="AP32" i="19"/>
  <c r="AP31" i="19"/>
  <c r="AP27" i="19"/>
  <c r="AP25" i="19"/>
  <c r="AP20" i="19"/>
  <c r="AH40" i="19"/>
  <c r="AH39" i="19"/>
  <c r="AH36" i="19"/>
  <c r="AH28" i="19"/>
  <c r="AH23" i="19"/>
  <c r="R37" i="19"/>
  <c r="C25" i="22"/>
  <c r="C19" i="22"/>
  <c r="G36" i="19"/>
  <c r="G28" i="19"/>
  <c r="J28" i="19"/>
  <c r="CL14" i="19"/>
  <c r="BN11" i="19"/>
  <c r="AA76" i="41"/>
  <c r="AB76" i="41"/>
  <c r="AC76" i="41"/>
  <c r="E76" i="41"/>
  <c r="I76" i="41"/>
  <c r="M76" i="41"/>
  <c r="Q76" i="41"/>
  <c r="U76" i="41"/>
  <c r="Y76" i="41"/>
  <c r="AF76" i="41"/>
  <c r="C76" i="41"/>
  <c r="G76" i="41"/>
  <c r="K76" i="41"/>
  <c r="O76" i="41"/>
  <c r="S76" i="41"/>
  <c r="W76" i="41"/>
  <c r="AD76" i="41"/>
  <c r="AH76" i="41"/>
  <c r="D76" i="41"/>
  <c r="H76" i="41"/>
  <c r="L76" i="41"/>
  <c r="P76" i="41"/>
  <c r="T76" i="41"/>
  <c r="X76" i="41"/>
  <c r="AE76" i="41"/>
  <c r="AI76" i="41"/>
  <c r="F76" i="41"/>
  <c r="J76" i="41"/>
  <c r="N76" i="41"/>
  <c r="R76" i="41"/>
  <c r="V76" i="41"/>
  <c r="Z76" i="41"/>
  <c r="AG76" i="41"/>
  <c r="AP12" i="41"/>
  <c r="AP15" i="41"/>
  <c r="P15" i="12"/>
  <c r="N15" i="22"/>
  <c r="AP16" i="41"/>
  <c r="AP19" i="41"/>
  <c r="P19" i="12"/>
  <c r="N19" i="22"/>
  <c r="AP20" i="41"/>
  <c r="AP23" i="41"/>
  <c r="P23" i="12"/>
  <c r="N23" i="22"/>
  <c r="AP28" i="41"/>
  <c r="AP31" i="41"/>
  <c r="P31" i="12"/>
  <c r="N31" i="22"/>
  <c r="AP32" i="41"/>
  <c r="P32" i="12"/>
  <c r="N32" i="22"/>
  <c r="AP36" i="41"/>
  <c r="AP39" i="41"/>
  <c r="AP44" i="41"/>
  <c r="P44" i="12"/>
  <c r="N44" i="22"/>
  <c r="AP47" i="41"/>
  <c r="AP48" i="41"/>
  <c r="AP55" i="41"/>
  <c r="AP59" i="41"/>
  <c r="AP63" i="41"/>
  <c r="AP67" i="41"/>
  <c r="AP68" i="41"/>
  <c r="P68" i="12"/>
  <c r="N68" i="22"/>
  <c r="AP71" i="41"/>
  <c r="AP75" i="41"/>
  <c r="P75" i="12"/>
  <c r="N75" i="22"/>
  <c r="AP7" i="41"/>
  <c r="P7" i="12"/>
  <c r="N7" i="22"/>
  <c r="D3" i="21"/>
  <c r="E3" i="21"/>
  <c r="F3" i="21"/>
  <c r="G3" i="21"/>
  <c r="H3" i="21"/>
  <c r="I3" i="21"/>
  <c r="J3" i="21"/>
  <c r="K3" i="21"/>
  <c r="L3" i="21"/>
  <c r="M3" i="21"/>
  <c r="N3" i="21"/>
  <c r="P67" i="12"/>
  <c r="N67" i="22"/>
  <c r="P28" i="12"/>
  <c r="N28" i="22"/>
  <c r="P36" i="12"/>
  <c r="N36" i="22"/>
  <c r="P48" i="12"/>
  <c r="N48" i="22"/>
  <c r="H73" i="22"/>
  <c r="H74" i="22"/>
  <c r="H71" i="22"/>
  <c r="H69" i="22"/>
  <c r="H67" i="22"/>
  <c r="H65" i="22"/>
  <c r="H64" i="22"/>
  <c r="H62" i="22"/>
  <c r="H60" i="22"/>
  <c r="H58" i="22"/>
  <c r="H56" i="22"/>
  <c r="H54" i="22"/>
  <c r="H52" i="22"/>
  <c r="H50" i="22"/>
  <c r="H48" i="22"/>
  <c r="H46" i="22"/>
  <c r="H44" i="22"/>
  <c r="J35" i="22"/>
  <c r="H13" i="22"/>
  <c r="J74" i="22"/>
  <c r="J73" i="22"/>
  <c r="J71" i="22"/>
  <c r="J69" i="22"/>
  <c r="J67" i="22"/>
  <c r="J65" i="22"/>
  <c r="J64" i="22"/>
  <c r="J62" i="22"/>
  <c r="J60" i="22"/>
  <c r="J58" i="22"/>
  <c r="I58" i="22"/>
  <c r="K58" i="22"/>
  <c r="J52" i="22"/>
  <c r="J50" i="22"/>
  <c r="J48" i="22"/>
  <c r="J46" i="22"/>
  <c r="J44" i="22"/>
  <c r="I15" i="22"/>
  <c r="I42" i="22"/>
  <c r="I44" i="22"/>
  <c r="I46" i="22"/>
  <c r="I48" i="22"/>
  <c r="I50" i="22"/>
  <c r="I52" i="22"/>
  <c r="I54" i="22"/>
  <c r="I56" i="22"/>
  <c r="I60" i="22"/>
  <c r="I64" i="22"/>
  <c r="I67" i="22"/>
  <c r="I69" i="22"/>
  <c r="I71" i="22"/>
  <c r="I73" i="22"/>
  <c r="K15" i="22"/>
  <c r="K42" i="22"/>
  <c r="K44" i="22"/>
  <c r="K46" i="22"/>
  <c r="K48" i="22"/>
  <c r="K52" i="22"/>
  <c r="K54" i="22"/>
  <c r="K64" i="22"/>
  <c r="K67" i="22"/>
  <c r="K69" i="22"/>
  <c r="K71" i="22"/>
  <c r="K73" i="22"/>
  <c r="E74" i="22"/>
  <c r="C78" i="22"/>
  <c r="G64" i="22"/>
  <c r="G45" i="22"/>
  <c r="F76" i="12"/>
  <c r="G62" i="22"/>
  <c r="E65" i="22"/>
  <c r="G43" i="22"/>
  <c r="G32" i="22"/>
  <c r="E63" i="22"/>
  <c r="G73" i="22"/>
  <c r="G47" i="22"/>
  <c r="G67" i="22"/>
  <c r="G15" i="22"/>
  <c r="E54" i="22"/>
  <c r="G42" i="22"/>
  <c r="AP63" i="19"/>
  <c r="BN25" i="19"/>
  <c r="BN29" i="19"/>
  <c r="BN33" i="19"/>
  <c r="BN41" i="19"/>
  <c r="Z46" i="19"/>
  <c r="AX60" i="19"/>
  <c r="DR60" i="19"/>
  <c r="P41" i="12"/>
  <c r="N41" i="22"/>
  <c r="P13" i="12"/>
  <c r="N13" i="22"/>
  <c r="AP10" i="41"/>
  <c r="P10" i="12"/>
  <c r="N10" i="22"/>
  <c r="P29" i="12"/>
  <c r="N29" i="22"/>
  <c r="P25" i="12"/>
  <c r="N25" i="22"/>
  <c r="K53" i="12"/>
  <c r="DJ70" i="19"/>
  <c r="P42" i="12"/>
  <c r="N42" i="22"/>
  <c r="P16" i="12"/>
  <c r="N16" i="22"/>
  <c r="P71" i="12"/>
  <c r="N71" i="22"/>
  <c r="P47" i="12"/>
  <c r="N47" i="22"/>
  <c r="P45" i="12"/>
  <c r="N45" i="22"/>
  <c r="P63" i="12"/>
  <c r="N63" i="22"/>
  <c r="DJ48" i="19"/>
  <c r="L55" i="12"/>
  <c r="G77" i="19"/>
  <c r="L49" i="12"/>
  <c r="L18" i="12"/>
  <c r="E44" i="22"/>
  <c r="E46" i="22"/>
  <c r="E48" i="22"/>
  <c r="E50" i="22"/>
  <c r="E55" i="22"/>
  <c r="L63" i="12"/>
  <c r="EH32" i="19"/>
  <c r="M32" i="12"/>
  <c r="BN44" i="19"/>
  <c r="DR43" i="19"/>
  <c r="EH57" i="19"/>
  <c r="M30" i="12"/>
  <c r="CT29" i="19"/>
  <c r="BN8" i="19"/>
  <c r="DJ58" i="19"/>
  <c r="DR52" i="19"/>
  <c r="DJ56" i="19"/>
  <c r="J40" i="12"/>
  <c r="D41" i="12"/>
  <c r="E11" i="22"/>
  <c r="H9" i="22"/>
  <c r="I7" i="22"/>
  <c r="G26" i="22"/>
  <c r="G34" i="22"/>
  <c r="K20" i="22"/>
  <c r="E57" i="22"/>
  <c r="I40" i="12"/>
  <c r="E33" i="12"/>
  <c r="DZ43" i="19"/>
  <c r="L43" i="12"/>
  <c r="DZ62" i="19"/>
  <c r="L62" i="12"/>
  <c r="I25" i="12"/>
  <c r="DB25" i="19"/>
  <c r="K59" i="12"/>
  <c r="DR59" i="19"/>
  <c r="L51" i="12"/>
  <c r="DZ51" i="19"/>
  <c r="DZ60" i="19"/>
  <c r="L60" i="12"/>
  <c r="EH48" i="19"/>
  <c r="M48" i="12"/>
  <c r="M53" i="12"/>
  <c r="EH53" i="19"/>
  <c r="CT27" i="19"/>
  <c r="E27" i="12"/>
  <c r="J41" i="12"/>
  <c r="DJ41" i="19"/>
  <c r="L30" i="12"/>
  <c r="DZ30" i="19"/>
  <c r="M37" i="12"/>
  <c r="EH37" i="19"/>
  <c r="DR55" i="19"/>
  <c r="K55" i="12"/>
  <c r="DR64" i="19"/>
  <c r="K64" i="12"/>
  <c r="L56" i="12"/>
  <c r="DZ56" i="19"/>
  <c r="M43" i="12"/>
  <c r="EH43" i="19"/>
  <c r="EH58" i="19"/>
  <c r="M58" i="12"/>
  <c r="DR28" i="19"/>
  <c r="K28" i="12"/>
  <c r="M25" i="12"/>
  <c r="EH25" i="19"/>
  <c r="DZ44" i="19"/>
  <c r="L44" i="12"/>
  <c r="L59" i="12"/>
  <c r="DZ59" i="19"/>
  <c r="M51" i="12"/>
  <c r="EH51" i="19"/>
  <c r="M72" i="12"/>
  <c r="EH72" i="19"/>
  <c r="BN39" i="19"/>
  <c r="BN31" i="19"/>
  <c r="BN19" i="19"/>
  <c r="CD39" i="19"/>
  <c r="DE78" i="19"/>
  <c r="DJ63" i="19"/>
  <c r="DR51" i="19"/>
  <c r="DJ54" i="19"/>
  <c r="K48" i="12"/>
  <c r="DR57" i="19"/>
  <c r="M46" i="12"/>
  <c r="DJ44" i="19"/>
  <c r="DJ62" i="19"/>
  <c r="K58" i="12"/>
  <c r="M62" i="12"/>
  <c r="DJ19" i="19"/>
  <c r="M40" i="12"/>
  <c r="J31" i="12"/>
  <c r="E38" i="12"/>
  <c r="L22" i="12"/>
  <c r="DB18" i="19"/>
  <c r="I18" i="12"/>
  <c r="DR8" i="19"/>
  <c r="K8" i="12"/>
  <c r="DB20" i="19"/>
  <c r="I20" i="12"/>
  <c r="DB23" i="19"/>
  <c r="I23" i="12"/>
  <c r="DB29" i="19"/>
  <c r="I29" i="12"/>
  <c r="K20" i="12"/>
  <c r="DR20" i="19"/>
  <c r="K31" i="12"/>
  <c r="DR31" i="19"/>
  <c r="K36" i="12"/>
  <c r="DR36" i="19"/>
  <c r="M24" i="12"/>
  <c r="EH24" i="19"/>
  <c r="BN35" i="19"/>
  <c r="BN23" i="19"/>
  <c r="CD27" i="19"/>
  <c r="BA78" i="19"/>
  <c r="DJ42" i="19"/>
  <c r="DR50" i="19"/>
  <c r="DJ61" i="19"/>
  <c r="K61" i="12"/>
  <c r="L54" i="12"/>
  <c r="EH50" i="19"/>
  <c r="DJ50" i="19"/>
  <c r="DR44" i="19"/>
  <c r="DR63" i="19"/>
  <c r="DZ64" i="19"/>
  <c r="DZ17" i="19"/>
  <c r="DJ28" i="19"/>
  <c r="EH29" i="19"/>
  <c r="DB30" i="19"/>
  <c r="DB26" i="19"/>
  <c r="CT23" i="19"/>
  <c r="E23" i="12"/>
  <c r="I33" i="12"/>
  <c r="DB33" i="19"/>
  <c r="I38" i="12"/>
  <c r="DB38" i="19"/>
  <c r="L25" i="12"/>
  <c r="DZ25" i="19"/>
  <c r="L50" i="12"/>
  <c r="DZ50" i="19"/>
  <c r="M71" i="12"/>
  <c r="EH71" i="19"/>
  <c r="BN27" i="19"/>
  <c r="CD31" i="19"/>
  <c r="CW78" i="19"/>
  <c r="EC78" i="19"/>
  <c r="DZ58" i="19"/>
  <c r="EH55" i="19"/>
  <c r="DR49" i="19"/>
  <c r="DZ46" i="19"/>
  <c r="M47" i="12"/>
  <c r="L21" i="12"/>
  <c r="DB21" i="19"/>
  <c r="DB17" i="19"/>
  <c r="C12" i="22"/>
  <c r="AH8" i="19"/>
  <c r="AH10" i="19"/>
  <c r="AH11" i="19"/>
  <c r="AH13" i="19"/>
  <c r="AH14" i="19"/>
  <c r="AG78" i="19"/>
  <c r="AL78" i="19"/>
  <c r="AH51" i="19"/>
  <c r="AP8" i="19"/>
  <c r="AP9" i="19"/>
  <c r="AP10" i="19"/>
  <c r="AP12" i="19"/>
  <c r="AX7" i="19"/>
  <c r="AX11" i="19"/>
  <c r="AX13" i="19"/>
  <c r="BF11" i="19"/>
  <c r="BF13" i="19"/>
  <c r="BN9" i="19"/>
  <c r="BN13" i="19"/>
  <c r="D8" i="22"/>
  <c r="BV7" i="19"/>
  <c r="BV10" i="19"/>
  <c r="BV11" i="19"/>
  <c r="BV12" i="19"/>
  <c r="BV13" i="19"/>
  <c r="BV14" i="19"/>
  <c r="CD12" i="19"/>
  <c r="CL10" i="19"/>
  <c r="E8" i="22"/>
  <c r="I8" i="12"/>
  <c r="DB13" i="19"/>
  <c r="G12" i="22"/>
  <c r="J11" i="12"/>
  <c r="DR10" i="19"/>
  <c r="I8" i="22"/>
  <c r="Z7" i="19"/>
  <c r="CT11" i="19"/>
  <c r="K14" i="12"/>
  <c r="J22" i="12"/>
  <c r="DJ39" i="19"/>
  <c r="I20" i="22"/>
  <c r="I36" i="22"/>
  <c r="DZ24" i="19"/>
  <c r="DZ28" i="19"/>
  <c r="DZ40" i="19"/>
  <c r="D7" i="22"/>
  <c r="K13" i="22"/>
  <c r="AH19" i="19"/>
  <c r="AP16" i="19"/>
  <c r="AP17" i="19"/>
  <c r="AP18" i="19"/>
  <c r="AP21" i="19"/>
  <c r="AP22" i="19"/>
  <c r="AP23" i="19"/>
  <c r="AP29" i="19"/>
  <c r="AP30" i="19"/>
  <c r="AP34" i="19"/>
  <c r="AP36" i="19"/>
  <c r="AP37" i="19"/>
  <c r="AP39" i="19"/>
  <c r="AP41" i="19"/>
  <c r="D27" i="22"/>
  <c r="D24" i="22"/>
  <c r="CL36" i="19"/>
  <c r="E16" i="22"/>
  <c r="E24" i="22"/>
  <c r="E28" i="22"/>
  <c r="E30" i="22"/>
  <c r="E36" i="22"/>
  <c r="EH31" i="19"/>
  <c r="R46" i="19"/>
  <c r="R54" i="19"/>
  <c r="R64" i="19"/>
  <c r="Z61" i="19"/>
  <c r="AP43" i="19"/>
  <c r="AP53" i="19"/>
  <c r="AP64" i="19"/>
  <c r="AX55" i="19"/>
  <c r="AX58" i="19"/>
  <c r="BF45" i="19"/>
  <c r="BF46" i="19"/>
  <c r="BF48" i="19"/>
  <c r="BF49" i="19"/>
  <c r="BF51" i="19"/>
  <c r="BF53" i="19"/>
  <c r="BF57" i="19"/>
  <c r="BF61" i="19"/>
  <c r="BF62" i="19"/>
  <c r="BN49" i="19"/>
  <c r="BN59" i="19"/>
  <c r="D64" i="22"/>
  <c r="BV43" i="19"/>
  <c r="BV44" i="19"/>
  <c r="BV47" i="19"/>
  <c r="BV54" i="19"/>
  <c r="BV59" i="19"/>
  <c r="BV64" i="19"/>
  <c r="D44" i="22"/>
  <c r="D46" i="22"/>
  <c r="D48" i="22"/>
  <c r="D50" i="22"/>
  <c r="CD55" i="19"/>
  <c r="CL46" i="19"/>
  <c r="CL49" i="19"/>
  <c r="CL51" i="19"/>
  <c r="CL56" i="19"/>
  <c r="CL57" i="19"/>
  <c r="CL61" i="19"/>
  <c r="CL62" i="19"/>
  <c r="CL63" i="19"/>
  <c r="CT48" i="19"/>
  <c r="CT51" i="19"/>
  <c r="CT57" i="19"/>
  <c r="E60" i="12"/>
  <c r="CT61" i="19"/>
  <c r="E60" i="22"/>
  <c r="E62" i="22"/>
  <c r="E64" i="22"/>
  <c r="DB43" i="19"/>
  <c r="DB45" i="19"/>
  <c r="DB47" i="19"/>
  <c r="I48" i="12"/>
  <c r="I51" i="12"/>
  <c r="DB53" i="19"/>
  <c r="DB56" i="19"/>
  <c r="I57" i="12"/>
  <c r="DB63" i="19"/>
  <c r="G44" i="22"/>
  <c r="L44" i="22"/>
  <c r="G46" i="22"/>
  <c r="G48" i="22"/>
  <c r="L48" i="22"/>
  <c r="G50" i="22"/>
  <c r="G57" i="22"/>
  <c r="I43" i="22"/>
  <c r="I49" i="22"/>
  <c r="I53" i="22"/>
  <c r="I61" i="22"/>
  <c r="I63" i="22"/>
  <c r="J47" i="22"/>
  <c r="K57" i="22"/>
  <c r="K59" i="22"/>
  <c r="DZ67" i="19"/>
  <c r="L67" i="12"/>
  <c r="DR7" i="19"/>
  <c r="K7" i="12"/>
  <c r="Z9" i="19"/>
  <c r="Z10" i="19"/>
  <c r="Z11" i="19"/>
  <c r="Z12" i="19"/>
  <c r="Z13" i="19"/>
  <c r="Z14" i="19"/>
  <c r="CL7" i="19"/>
  <c r="DJ22" i="19"/>
  <c r="M27" i="12"/>
  <c r="EH27" i="19"/>
  <c r="AK78" i="19"/>
  <c r="M78" i="19"/>
  <c r="AC78" i="19"/>
  <c r="DJ53" i="19"/>
  <c r="EH45" i="19"/>
  <c r="J66" i="12"/>
  <c r="D20" i="12"/>
  <c r="M16" i="12"/>
  <c r="CT19" i="19"/>
  <c r="K45" i="12"/>
  <c r="DZ37" i="19"/>
  <c r="I35" i="12"/>
  <c r="G11" i="19"/>
  <c r="G12" i="19"/>
  <c r="J12" i="19"/>
  <c r="G14" i="19"/>
  <c r="J14" i="19"/>
  <c r="R8" i="19"/>
  <c r="R13" i="19"/>
  <c r="C11" i="22"/>
  <c r="I11" i="22"/>
  <c r="I13" i="22"/>
  <c r="N78" i="19"/>
  <c r="DR56" i="19"/>
  <c r="L48" i="12"/>
  <c r="I28" i="12"/>
  <c r="DJ60" i="19"/>
  <c r="K60" i="12"/>
  <c r="L52" i="12"/>
  <c r="EH49" i="19"/>
  <c r="I32" i="12"/>
  <c r="E37" i="12"/>
  <c r="CT35" i="19"/>
  <c r="DJ52" i="19"/>
  <c r="DZ47" i="19"/>
  <c r="K47" i="12"/>
  <c r="DZ57" i="19"/>
  <c r="EH54" i="19"/>
  <c r="K72" i="12"/>
  <c r="K73" i="12"/>
  <c r="I19" i="12"/>
  <c r="I36" i="12"/>
  <c r="DJ36" i="19"/>
  <c r="DJ38" i="19"/>
  <c r="K41" i="12"/>
  <c r="DJ24" i="19"/>
  <c r="I13" i="12"/>
  <c r="CD60" i="19"/>
  <c r="L46" i="22"/>
  <c r="Y78" i="19"/>
  <c r="DB34" i="19"/>
  <c r="DZ7" i="19"/>
  <c r="L13" i="12"/>
  <c r="J14" i="22"/>
  <c r="M8" i="12"/>
  <c r="M10" i="12"/>
  <c r="M12" i="12"/>
  <c r="M14" i="12"/>
  <c r="K12" i="22"/>
  <c r="G16" i="19"/>
  <c r="J16" i="19"/>
  <c r="G17" i="19"/>
  <c r="J17" i="19"/>
  <c r="G18" i="19"/>
  <c r="J18" i="19"/>
  <c r="G19" i="19"/>
  <c r="J19" i="19"/>
  <c r="G20" i="19"/>
  <c r="J20" i="19"/>
  <c r="G21" i="19"/>
  <c r="J21" i="19"/>
  <c r="G22" i="19"/>
  <c r="J22" i="19"/>
  <c r="G23" i="19"/>
  <c r="J23" i="19"/>
  <c r="G24" i="19"/>
  <c r="J24" i="19"/>
  <c r="G25" i="19"/>
  <c r="J25" i="19"/>
  <c r="G26" i="19"/>
  <c r="J26" i="19"/>
  <c r="G27" i="19"/>
  <c r="J27" i="19"/>
  <c r="G29" i="19"/>
  <c r="J29" i="19"/>
  <c r="G30" i="19"/>
  <c r="J30" i="19"/>
  <c r="G31" i="19"/>
  <c r="J31" i="19"/>
  <c r="G32" i="19"/>
  <c r="J32" i="19"/>
  <c r="G33" i="19"/>
  <c r="J33" i="19"/>
  <c r="G34" i="19"/>
  <c r="J34" i="19"/>
  <c r="G35" i="19"/>
  <c r="J35" i="19"/>
  <c r="G37" i="19"/>
  <c r="J37" i="19"/>
  <c r="G38" i="19"/>
  <c r="J38" i="19"/>
  <c r="G39" i="19"/>
  <c r="J39" i="19"/>
  <c r="G40" i="19"/>
  <c r="J40" i="19"/>
  <c r="G41" i="19"/>
  <c r="J41" i="19"/>
  <c r="C31" i="22"/>
  <c r="C39" i="22"/>
  <c r="R16" i="19"/>
  <c r="R17" i="19"/>
  <c r="R18" i="19"/>
  <c r="R19" i="19"/>
  <c r="R20" i="19"/>
  <c r="R21" i="19"/>
  <c r="R23" i="19"/>
  <c r="R24" i="19"/>
  <c r="R25" i="19"/>
  <c r="R26" i="19"/>
  <c r="R27" i="19"/>
  <c r="R28" i="19"/>
  <c r="R29" i="19"/>
  <c r="R30" i="19"/>
  <c r="R31" i="19"/>
  <c r="R32" i="19"/>
  <c r="R33" i="19"/>
  <c r="R34" i="19"/>
  <c r="R36" i="19"/>
  <c r="R38" i="19"/>
  <c r="R39" i="19"/>
  <c r="R40" i="19"/>
  <c r="R41" i="19"/>
  <c r="Z16" i="19"/>
  <c r="Z17" i="19"/>
  <c r="Z19" i="19"/>
  <c r="Z21" i="19"/>
  <c r="Z23" i="19"/>
  <c r="Z25" i="19"/>
  <c r="Z27" i="19"/>
  <c r="Z28" i="19"/>
  <c r="Z29" i="19"/>
  <c r="Z32" i="19"/>
  <c r="Z34" i="19"/>
  <c r="Z36" i="19"/>
  <c r="Z38" i="19"/>
  <c r="Z40" i="19"/>
  <c r="AH17" i="19"/>
  <c r="AH21" i="19"/>
  <c r="AH24" i="19"/>
  <c r="AH26" i="19"/>
  <c r="AH27" i="19"/>
  <c r="AH29" i="19"/>
  <c r="AH30" i="19"/>
  <c r="AH32" i="19"/>
  <c r="AH33" i="19"/>
  <c r="AH34" i="19"/>
  <c r="AH35" i="19"/>
  <c r="AH37" i="19"/>
  <c r="G36" i="22"/>
  <c r="H40" i="22"/>
  <c r="I16" i="22"/>
  <c r="I32" i="22"/>
  <c r="I34" i="22"/>
  <c r="K30" i="22"/>
  <c r="K32" i="22"/>
  <c r="K34" i="22"/>
  <c r="G56" i="19"/>
  <c r="J56" i="19"/>
  <c r="G60" i="19"/>
  <c r="G61" i="19"/>
  <c r="J61" i="19"/>
  <c r="AP45" i="19"/>
  <c r="AP52" i="19"/>
  <c r="AP55" i="19"/>
  <c r="AP60" i="19"/>
  <c r="AP61" i="19"/>
  <c r="J54" i="22"/>
  <c r="L54" i="22"/>
  <c r="K56" i="22"/>
  <c r="BN70" i="19"/>
  <c r="CD66" i="19"/>
  <c r="CT72" i="19"/>
  <c r="G49" i="22"/>
  <c r="EH44" i="19"/>
  <c r="G71" i="19"/>
  <c r="J71" i="19"/>
  <c r="C67" i="22"/>
  <c r="C69" i="22"/>
  <c r="C71" i="22"/>
  <c r="C73" i="22"/>
  <c r="R67" i="19"/>
  <c r="Z69" i="19"/>
  <c r="AX69" i="19"/>
  <c r="BF66" i="19"/>
  <c r="G35" i="22"/>
  <c r="E68" i="22"/>
  <c r="E70" i="22"/>
  <c r="CT52" i="19"/>
  <c r="E52" i="12"/>
  <c r="J71" i="12"/>
  <c r="DJ71" i="19"/>
  <c r="DR70" i="19"/>
  <c r="K70" i="12"/>
  <c r="L68" i="12"/>
  <c r="DZ68" i="19"/>
  <c r="DZ73" i="19"/>
  <c r="L73" i="12"/>
  <c r="E56" i="12"/>
  <c r="CT56" i="19"/>
  <c r="K69" i="12"/>
  <c r="DR69" i="19"/>
  <c r="L72" i="12"/>
  <c r="DZ72" i="19"/>
  <c r="CT46" i="19"/>
  <c r="E46" i="12"/>
  <c r="CT64" i="19"/>
  <c r="E64" i="12"/>
  <c r="BN52" i="19"/>
  <c r="CD52" i="19"/>
  <c r="AS78" i="19"/>
  <c r="CO78" i="19"/>
  <c r="DZ71" i="19"/>
  <c r="L41" i="12"/>
  <c r="I55" i="12"/>
  <c r="DB55" i="19"/>
  <c r="BN56" i="19"/>
  <c r="CD44" i="19"/>
  <c r="Z65" i="19"/>
  <c r="T78" i="19"/>
  <c r="DU78" i="19"/>
  <c r="EH68" i="19"/>
  <c r="L69" i="12"/>
  <c r="L75" i="12"/>
  <c r="DZ29" i="19"/>
  <c r="BN22" i="19"/>
  <c r="D22" i="12"/>
  <c r="EH10" i="19"/>
  <c r="DJ64" i="19"/>
  <c r="M64" i="12"/>
  <c r="K66" i="12"/>
  <c r="L42" i="12"/>
  <c r="K68" i="12"/>
  <c r="M67" i="12"/>
  <c r="L33" i="12"/>
  <c r="M28" i="12"/>
  <c r="M36" i="12"/>
  <c r="EH41" i="19"/>
  <c r="AX50" i="19"/>
  <c r="J36" i="19"/>
  <c r="C36" i="12"/>
  <c r="EH70" i="19"/>
  <c r="BN60" i="19"/>
  <c r="DJ67" i="19"/>
  <c r="M20" i="12"/>
  <c r="DJ46" i="19"/>
  <c r="M66" i="12"/>
  <c r="DZ13" i="19"/>
  <c r="CD46" i="19"/>
  <c r="M33" i="12"/>
  <c r="EH33" i="19"/>
  <c r="M21" i="12"/>
  <c r="EH21" i="19"/>
  <c r="L38" i="12"/>
  <c r="DZ38" i="19"/>
  <c r="DZ34" i="19"/>
  <c r="L34" i="12"/>
  <c r="DZ26" i="19"/>
  <c r="L26" i="12"/>
  <c r="DR40" i="19"/>
  <c r="K40" i="12"/>
  <c r="DR23" i="19"/>
  <c r="K23" i="12"/>
  <c r="J20" i="12"/>
  <c r="DJ20" i="19"/>
  <c r="DR14" i="19"/>
  <c r="E76" i="19"/>
  <c r="E78" i="19"/>
  <c r="AD78" i="19"/>
  <c r="BI78" i="19"/>
  <c r="CD10" i="19"/>
  <c r="CD14" i="19"/>
  <c r="C48" i="22"/>
  <c r="F48" i="22"/>
  <c r="AP51" i="19"/>
  <c r="BV67" i="19"/>
  <c r="D69" i="22"/>
  <c r="D71" i="22"/>
  <c r="D73" i="22"/>
  <c r="L69" i="22"/>
  <c r="E31" i="12"/>
  <c r="E40" i="12"/>
  <c r="I22" i="12"/>
  <c r="I31" i="12"/>
  <c r="I39" i="12"/>
  <c r="AX46" i="19"/>
  <c r="Z51" i="19"/>
  <c r="DJ23" i="19"/>
  <c r="DJ33" i="19"/>
  <c r="EH61" i="19"/>
  <c r="EH63" i="19"/>
  <c r="CD50" i="19"/>
  <c r="AX44" i="19"/>
  <c r="CT18" i="19"/>
  <c r="CT20" i="19"/>
  <c r="CT22" i="19"/>
  <c r="AX52" i="19"/>
  <c r="BN66" i="19"/>
  <c r="G72" i="22"/>
  <c r="CL12" i="19"/>
  <c r="D34" i="22"/>
  <c r="G20" i="22"/>
  <c r="G37" i="22"/>
  <c r="H17" i="22"/>
  <c r="H41" i="22"/>
  <c r="G47" i="19"/>
  <c r="J47" i="19"/>
  <c r="G49" i="19"/>
  <c r="J49" i="19"/>
  <c r="AH50" i="19"/>
  <c r="AX48" i="19"/>
  <c r="CL47" i="19"/>
  <c r="J53" i="22"/>
  <c r="AP71" i="19"/>
  <c r="BF70" i="19"/>
  <c r="BF71" i="19"/>
  <c r="BF73" i="19"/>
  <c r="BN71" i="19"/>
  <c r="K7" i="22"/>
  <c r="C34" i="22"/>
  <c r="R22" i="19"/>
  <c r="Z41" i="19"/>
  <c r="AH18" i="19"/>
  <c r="H22" i="22"/>
  <c r="H24" i="22"/>
  <c r="H28" i="22"/>
  <c r="H30" i="22"/>
  <c r="H34" i="22"/>
  <c r="H38" i="22"/>
  <c r="J24" i="22"/>
  <c r="J26" i="22"/>
  <c r="J32" i="22"/>
  <c r="K18" i="22"/>
  <c r="R51" i="19"/>
  <c r="BV49" i="19"/>
  <c r="BV62" i="19"/>
  <c r="E49" i="22"/>
  <c r="G55" i="22"/>
  <c r="G68" i="22"/>
  <c r="G70" i="22"/>
  <c r="E14" i="22"/>
  <c r="G10" i="22"/>
  <c r="H14" i="22"/>
  <c r="I10" i="22"/>
  <c r="E38" i="22"/>
  <c r="G16" i="22"/>
  <c r="G33" i="22"/>
  <c r="K40" i="22"/>
  <c r="G64" i="19"/>
  <c r="BN51" i="19"/>
  <c r="G63" i="22"/>
  <c r="H43" i="22"/>
  <c r="H47" i="22"/>
  <c r="H51" i="22"/>
  <c r="H57" i="22"/>
  <c r="H63" i="22"/>
  <c r="K62" i="12"/>
  <c r="CL70" i="19"/>
  <c r="D70" i="22"/>
  <c r="H72" i="22"/>
  <c r="I66" i="22"/>
  <c r="J70" i="22"/>
  <c r="K68" i="22"/>
  <c r="I59" i="12"/>
  <c r="DB59" i="19"/>
  <c r="DB42" i="19"/>
  <c r="I42" i="12"/>
  <c r="DR42" i="19"/>
  <c r="K42" i="12"/>
  <c r="BN12" i="19"/>
  <c r="DB51" i="19"/>
  <c r="J74" i="12"/>
  <c r="DJ74" i="19"/>
  <c r="L78" i="19"/>
  <c r="R7" i="19"/>
  <c r="H37" i="22"/>
  <c r="DJ37" i="19"/>
  <c r="CT15" i="19"/>
  <c r="E15" i="12"/>
  <c r="CT42" i="19"/>
  <c r="E42" i="12"/>
  <c r="DJ75" i="19"/>
  <c r="EH59" i="19"/>
  <c r="C42" i="12"/>
  <c r="J42" i="12"/>
  <c r="DB48" i="19"/>
  <c r="J74" i="19"/>
  <c r="EH39" i="19"/>
  <c r="M39" i="12"/>
  <c r="EH23" i="19"/>
  <c r="M23" i="12"/>
  <c r="L28" i="12"/>
  <c r="L20" i="12"/>
  <c r="DZ20" i="19"/>
  <c r="DR35" i="19"/>
  <c r="K35" i="12"/>
  <c r="J30" i="12"/>
  <c r="DJ30" i="19"/>
  <c r="E25" i="12"/>
  <c r="CT25" i="19"/>
  <c r="CT21" i="19"/>
  <c r="E21" i="12"/>
  <c r="D32" i="12"/>
  <c r="BN10" i="19"/>
  <c r="D67" i="22"/>
  <c r="DH78" i="19"/>
  <c r="H33" i="22"/>
  <c r="K70" i="22"/>
  <c r="EG78" i="19"/>
  <c r="CG78" i="19"/>
  <c r="E15" i="22"/>
  <c r="F15" i="22"/>
  <c r="CR78" i="19"/>
  <c r="DJ15" i="19"/>
  <c r="J15" i="12"/>
  <c r="DZ15" i="19"/>
  <c r="L15" i="12"/>
  <c r="DR65" i="19"/>
  <c r="K65" i="12"/>
  <c r="D74" i="12"/>
  <c r="DB74" i="19"/>
  <c r="I74" i="12"/>
  <c r="L74" i="12"/>
  <c r="DZ74" i="19"/>
  <c r="CT62" i="19"/>
  <c r="EH74" i="19"/>
  <c r="AH7" i="19"/>
  <c r="BN14" i="19"/>
  <c r="BV16" i="19"/>
  <c r="D16" i="12"/>
  <c r="BN37" i="19"/>
  <c r="D37" i="12"/>
  <c r="E48" i="12"/>
  <c r="DB54" i="19"/>
  <c r="I54" i="12"/>
  <c r="H27" i="22"/>
  <c r="L27" i="22"/>
  <c r="DJ27" i="19"/>
  <c r="DB49" i="19"/>
  <c r="I49" i="12"/>
  <c r="I63" i="12"/>
  <c r="N63" i="12"/>
  <c r="BQ78" i="19"/>
  <c r="CV78" i="19"/>
  <c r="EH65" i="19"/>
  <c r="M65" i="12"/>
  <c r="CT74" i="19"/>
  <c r="E74" i="12"/>
  <c r="K75" i="12"/>
  <c r="D42" i="12"/>
  <c r="DJ45" i="19"/>
  <c r="M75" i="12"/>
  <c r="BN48" i="19"/>
  <c r="DR74" i="19"/>
  <c r="CT28" i="19"/>
  <c r="G7" i="19"/>
  <c r="J7" i="19"/>
  <c r="BN17" i="19"/>
  <c r="D17" i="12"/>
  <c r="CT24" i="19"/>
  <c r="E24" i="12"/>
  <c r="AH9" i="19"/>
  <c r="AH12" i="19"/>
  <c r="AP14" i="19"/>
  <c r="AX9" i="19"/>
  <c r="BF9" i="19"/>
  <c r="BV9" i="19"/>
  <c r="E41" i="12"/>
  <c r="CT41" i="19"/>
  <c r="CT32" i="19"/>
  <c r="CT44" i="19"/>
  <c r="BV34" i="19"/>
  <c r="D34" i="12"/>
  <c r="L21" i="22"/>
  <c r="CD9" i="19"/>
  <c r="CU78" i="19"/>
  <c r="DV78" i="19"/>
  <c r="AB78" i="19"/>
  <c r="D11" i="22"/>
  <c r="BP78" i="19"/>
  <c r="DI78" i="19"/>
  <c r="D16" i="22"/>
  <c r="D28" i="22"/>
  <c r="C61" i="22"/>
  <c r="BV73" i="19"/>
  <c r="K10" i="12"/>
  <c r="E61" i="12"/>
  <c r="AV78" i="19"/>
  <c r="DT78" i="19"/>
  <c r="EB78" i="19"/>
  <c r="E10" i="22"/>
  <c r="H11" i="22"/>
  <c r="I9" i="22"/>
  <c r="J11" i="22"/>
  <c r="K9" i="22"/>
  <c r="K11" i="22"/>
  <c r="AX19" i="19"/>
  <c r="AX28" i="19"/>
  <c r="BV35" i="19"/>
  <c r="E40" i="22"/>
  <c r="G22" i="22"/>
  <c r="G40" i="22"/>
  <c r="H16" i="22"/>
  <c r="H20" i="22"/>
  <c r="H23" i="22"/>
  <c r="J28" i="22"/>
  <c r="J34" i="22"/>
  <c r="J36" i="22"/>
  <c r="K22" i="22"/>
  <c r="K28" i="22"/>
  <c r="K38" i="22"/>
  <c r="Z48" i="19"/>
  <c r="Z50" i="19"/>
  <c r="Z59" i="19"/>
  <c r="Z64" i="19"/>
  <c r="AH55" i="19"/>
  <c r="AX45" i="19"/>
  <c r="AX56" i="19"/>
  <c r="AX61" i="19"/>
  <c r="BN54" i="19"/>
  <c r="BN57" i="19"/>
  <c r="CD48" i="19"/>
  <c r="CL55" i="19"/>
  <c r="E43" i="22"/>
  <c r="E47" i="22"/>
  <c r="G61" i="22"/>
  <c r="I45" i="22"/>
  <c r="I47" i="22"/>
  <c r="I62" i="22"/>
  <c r="J56" i="22"/>
  <c r="M56" i="12"/>
  <c r="R70" i="19"/>
  <c r="AH69" i="19"/>
  <c r="D72" i="22"/>
  <c r="BV71" i="19"/>
  <c r="BV72" i="19"/>
  <c r="E72" i="22"/>
  <c r="H70" i="22"/>
  <c r="BV75" i="19"/>
  <c r="AP33" i="19"/>
  <c r="BF33" i="19"/>
  <c r="BF41" i="19"/>
  <c r="CL21" i="19"/>
  <c r="DN78" i="19"/>
  <c r="G45" i="19"/>
  <c r="J45" i="19"/>
  <c r="G54" i="19"/>
  <c r="J54" i="19"/>
  <c r="G55" i="19"/>
  <c r="J55" i="19"/>
  <c r="C59" i="22"/>
  <c r="AP62" i="19"/>
  <c r="BF55" i="19"/>
  <c r="BF59" i="19"/>
  <c r="BF63" i="19"/>
  <c r="BN43" i="19"/>
  <c r="BN47" i="19"/>
  <c r="BV56" i="19"/>
  <c r="CD59" i="19"/>
  <c r="CL48" i="19"/>
  <c r="E50" i="12"/>
  <c r="C51" i="22"/>
  <c r="G66" i="19"/>
  <c r="J66" i="19"/>
  <c r="AP73" i="19"/>
  <c r="G73" i="19"/>
  <c r="J73" i="19"/>
  <c r="BV68" i="19"/>
  <c r="CL68" i="19"/>
  <c r="CK78" i="19"/>
  <c r="E10" i="12"/>
  <c r="CT14" i="19"/>
  <c r="G9" i="22"/>
  <c r="I14" i="22"/>
  <c r="J8" i="22"/>
  <c r="J12" i="22"/>
  <c r="BF17" i="19"/>
  <c r="D32" i="22"/>
  <c r="CL30" i="19"/>
  <c r="E18" i="22"/>
  <c r="E26" i="22"/>
  <c r="E34" i="22"/>
  <c r="G25" i="22"/>
  <c r="G41" i="22"/>
  <c r="H32" i="22"/>
  <c r="I24" i="22"/>
  <c r="I30" i="22"/>
  <c r="J16" i="22"/>
  <c r="J22" i="22"/>
  <c r="J41" i="22"/>
  <c r="G51" i="19"/>
  <c r="G58" i="19"/>
  <c r="J58" i="19"/>
  <c r="G62" i="19"/>
  <c r="J62" i="19"/>
  <c r="C50" i="22"/>
  <c r="R47" i="19"/>
  <c r="R61" i="19"/>
  <c r="BF44" i="19"/>
  <c r="BF47" i="19"/>
  <c r="BV48" i="19"/>
  <c r="I58" i="12"/>
  <c r="G56" i="22"/>
  <c r="J45" i="22"/>
  <c r="J49" i="22"/>
  <c r="J51" i="22"/>
  <c r="J55" i="22"/>
  <c r="J61" i="22"/>
  <c r="K47" i="22"/>
  <c r="K49" i="22"/>
  <c r="K55" i="22"/>
  <c r="Z67" i="19"/>
  <c r="Z68" i="19"/>
  <c r="Z70" i="19"/>
  <c r="AP69" i="19"/>
  <c r="AP70" i="19"/>
  <c r="CL66" i="19"/>
  <c r="E66" i="22"/>
  <c r="I72" i="22"/>
  <c r="K72" i="22"/>
  <c r="J11" i="19"/>
  <c r="C8" i="22"/>
  <c r="J10" i="22"/>
  <c r="EA78" i="19"/>
  <c r="R9" i="19"/>
  <c r="R10" i="19"/>
  <c r="R12" i="19"/>
  <c r="R14" i="19"/>
  <c r="P78" i="19"/>
  <c r="C16" i="22"/>
  <c r="Z20" i="19"/>
  <c r="Z22" i="19"/>
  <c r="Z24" i="19"/>
  <c r="Z26" i="19"/>
  <c r="Z30" i="19"/>
  <c r="C36" i="22"/>
  <c r="C38" i="22"/>
  <c r="C68" i="22"/>
  <c r="I43" i="12"/>
  <c r="G8" i="19"/>
  <c r="G9" i="19"/>
  <c r="G10" i="19"/>
  <c r="J10" i="19"/>
  <c r="G13" i="19"/>
  <c r="AF78" i="19"/>
  <c r="AN78" i="19"/>
  <c r="AO78" i="19"/>
  <c r="AP13" i="19"/>
  <c r="AX8" i="19"/>
  <c r="AX10" i="19"/>
  <c r="AX12" i="19"/>
  <c r="AX14" i="19"/>
  <c r="D9" i="22"/>
  <c r="AP50" i="19"/>
  <c r="L73" i="22"/>
  <c r="F65" i="22"/>
  <c r="F74" i="22"/>
  <c r="DK78" i="19"/>
  <c r="CH78" i="19"/>
  <c r="BD78" i="19"/>
  <c r="BM78" i="19"/>
  <c r="BO78" i="19"/>
  <c r="CD13" i="19"/>
  <c r="DA78" i="19"/>
  <c r="G13" i="22"/>
  <c r="C17" i="22"/>
  <c r="AH43" i="19"/>
  <c r="BB78" i="19"/>
  <c r="BF8" i="19"/>
  <c r="BF10" i="19"/>
  <c r="BF12" i="19"/>
  <c r="BF14" i="19"/>
  <c r="BT78" i="19"/>
  <c r="D14" i="22"/>
  <c r="CL11" i="19"/>
  <c r="CJ78" i="19"/>
  <c r="E13" i="22"/>
  <c r="G14" i="22"/>
  <c r="H7" i="22"/>
  <c r="DY78" i="19"/>
  <c r="K14" i="22"/>
  <c r="C29" i="22"/>
  <c r="Z33" i="19"/>
  <c r="Z35" i="19"/>
  <c r="Z37" i="19"/>
  <c r="Z39" i="19"/>
  <c r="CD28" i="19"/>
  <c r="E27" i="22"/>
  <c r="G24" i="22"/>
  <c r="G30" i="22"/>
  <c r="G38" i="22"/>
  <c r="DF78" i="19"/>
  <c r="H18" i="22"/>
  <c r="H36" i="22"/>
  <c r="I22" i="22"/>
  <c r="I35" i="22"/>
  <c r="I37" i="22"/>
  <c r="J18" i="22"/>
  <c r="J30" i="22"/>
  <c r="K16" i="22"/>
  <c r="K29" i="22"/>
  <c r="L29" i="22"/>
  <c r="K31" i="22"/>
  <c r="G44" i="19"/>
  <c r="J44" i="19"/>
  <c r="Z43" i="19"/>
  <c r="AP44" i="19"/>
  <c r="AP56" i="19"/>
  <c r="BF54" i="19"/>
  <c r="D59" i="22"/>
  <c r="H75" i="22"/>
  <c r="CC78" i="19"/>
  <c r="CL8" i="19"/>
  <c r="E12" i="22"/>
  <c r="G7" i="22"/>
  <c r="G11" i="22"/>
  <c r="H8" i="22"/>
  <c r="J13" i="22"/>
  <c r="C35" i="22"/>
  <c r="C21" i="22"/>
  <c r="C23" i="22"/>
  <c r="C33" i="22"/>
  <c r="C41" i="22"/>
  <c r="Z18" i="19"/>
  <c r="AP28" i="19"/>
  <c r="BN28" i="19"/>
  <c r="BR78" i="19"/>
  <c r="BV36" i="19"/>
  <c r="BV17" i="19"/>
  <c r="BV19" i="19"/>
  <c r="D41" i="22"/>
  <c r="CD21" i="19"/>
  <c r="G43" i="19"/>
  <c r="J43" i="19"/>
  <c r="G46" i="19"/>
  <c r="G48" i="19"/>
  <c r="C48" i="12"/>
  <c r="G50" i="19"/>
  <c r="J50" i="19"/>
  <c r="R52" i="19"/>
  <c r="Z52" i="19"/>
  <c r="Z53" i="19"/>
  <c r="Z55" i="19"/>
  <c r="Z56" i="19"/>
  <c r="Z63" i="19"/>
  <c r="AX53" i="19"/>
  <c r="CD70" i="19"/>
  <c r="CB78" i="19"/>
  <c r="CM78" i="19"/>
  <c r="H10" i="22"/>
  <c r="H12" i="22"/>
  <c r="I12" i="22"/>
  <c r="DS78" i="19"/>
  <c r="L12" i="12"/>
  <c r="K10" i="22"/>
  <c r="C18" i="22"/>
  <c r="AT78" i="19"/>
  <c r="AX21" i="19"/>
  <c r="AX23" i="19"/>
  <c r="AZ78" i="19"/>
  <c r="BF23" i="19"/>
  <c r="BF25" i="19"/>
  <c r="BF26" i="19"/>
  <c r="BF28" i="19"/>
  <c r="D22" i="22"/>
  <c r="D30" i="22"/>
  <c r="D29" i="12"/>
  <c r="D33" i="12"/>
  <c r="CD36" i="19"/>
  <c r="CL38" i="19"/>
  <c r="D26" i="22"/>
  <c r="CT16" i="19"/>
  <c r="E20" i="22"/>
  <c r="E32" i="22"/>
  <c r="G28" i="22"/>
  <c r="H26" i="22"/>
  <c r="I26" i="22"/>
  <c r="I40" i="22"/>
  <c r="J23" i="22"/>
  <c r="J40" i="22"/>
  <c r="K24" i="22"/>
  <c r="K36" i="22"/>
  <c r="C55" i="22"/>
  <c r="C57" i="22"/>
  <c r="R49" i="19"/>
  <c r="R57" i="19"/>
  <c r="R63" i="19"/>
  <c r="C44" i="22"/>
  <c r="C46" i="22"/>
  <c r="C63" i="22"/>
  <c r="Z49" i="19"/>
  <c r="AH54" i="19"/>
  <c r="AH63" i="19"/>
  <c r="AP46" i="19"/>
  <c r="CL73" i="19"/>
  <c r="BN46" i="19"/>
  <c r="BV50" i="19"/>
  <c r="BV58" i="19"/>
  <c r="CL50" i="19"/>
  <c r="CL59" i="19"/>
  <c r="CX78" i="19"/>
  <c r="J43" i="22"/>
  <c r="G68" i="19"/>
  <c r="J68" i="19"/>
  <c r="Z72" i="19"/>
  <c r="AH67" i="19"/>
  <c r="AH68" i="19"/>
  <c r="AP67" i="19"/>
  <c r="AX68" i="19"/>
  <c r="AX70" i="19"/>
  <c r="D68" i="22"/>
  <c r="CL71" i="19"/>
  <c r="J72" i="22"/>
  <c r="G75" i="19"/>
  <c r="C75" i="22"/>
  <c r="Z75" i="19"/>
  <c r="AP75" i="19"/>
  <c r="BF75" i="19"/>
  <c r="E75" i="22"/>
  <c r="AX63" i="19"/>
  <c r="C43" i="22"/>
  <c r="C47" i="22"/>
  <c r="C56" i="22"/>
  <c r="C60" i="22"/>
  <c r="AX62" i="19"/>
  <c r="D55" i="12"/>
  <c r="BN61" i="19"/>
  <c r="BN63" i="19"/>
  <c r="D57" i="22"/>
  <c r="BV45" i="19"/>
  <c r="CD43" i="19"/>
  <c r="CD57" i="19"/>
  <c r="CL43" i="19"/>
  <c r="CP78" i="19"/>
  <c r="H55" i="22"/>
  <c r="I51" i="22"/>
  <c r="K50" i="22"/>
  <c r="G67" i="19"/>
  <c r="J67" i="19"/>
  <c r="C66" i="22"/>
  <c r="R72" i="19"/>
  <c r="AH72" i="19"/>
  <c r="AX71" i="19"/>
  <c r="AX72" i="19"/>
  <c r="R73" i="19"/>
  <c r="CD69" i="19"/>
  <c r="H66" i="22"/>
  <c r="G15" i="19"/>
  <c r="Z15" i="19"/>
  <c r="AP15" i="19"/>
  <c r="BF15" i="19"/>
  <c r="CL15" i="19"/>
  <c r="AH65" i="19"/>
  <c r="AX65" i="19"/>
  <c r="CD65" i="19"/>
  <c r="BF56" i="19"/>
  <c r="BN53" i="19"/>
  <c r="D61" i="22"/>
  <c r="D63" i="22"/>
  <c r="BV61" i="19"/>
  <c r="CD64" i="19"/>
  <c r="D47" i="22"/>
  <c r="CD49" i="19"/>
  <c r="CD54" i="19"/>
  <c r="D56" i="22"/>
  <c r="D60" i="22"/>
  <c r="CL52" i="19"/>
  <c r="CL53" i="19"/>
  <c r="E53" i="22"/>
  <c r="G51" i="22"/>
  <c r="G53" i="22"/>
  <c r="G58" i="22"/>
  <c r="L58" i="22"/>
  <c r="G60" i="22"/>
  <c r="H59" i="22"/>
  <c r="H61" i="22"/>
  <c r="I59" i="22"/>
  <c r="K51" i="22"/>
  <c r="K53" i="22"/>
  <c r="K60" i="22"/>
  <c r="K62" i="22"/>
  <c r="G70" i="19"/>
  <c r="J70" i="19"/>
  <c r="C70" i="22"/>
  <c r="Z71" i="19"/>
  <c r="Z73" i="19"/>
  <c r="AP66" i="19"/>
  <c r="AH73" i="19"/>
  <c r="BF67" i="19"/>
  <c r="BF68" i="19"/>
  <c r="BF69" i="19"/>
  <c r="CD68" i="19"/>
  <c r="CD73" i="19"/>
  <c r="G66" i="22"/>
  <c r="I68" i="22"/>
  <c r="I70" i="22"/>
  <c r="J66" i="22"/>
  <c r="J68" i="22"/>
  <c r="R75" i="19"/>
  <c r="AH75" i="19"/>
  <c r="P9" i="12"/>
  <c r="N9" i="22"/>
  <c r="P58" i="12"/>
  <c r="N58" i="22"/>
  <c r="P11" i="12"/>
  <c r="N11" i="22"/>
  <c r="P27" i="12"/>
  <c r="N27" i="22"/>
  <c r="P30" i="12"/>
  <c r="N30" i="22"/>
  <c r="P54" i="12"/>
  <c r="N54" i="22"/>
  <c r="P73" i="12"/>
  <c r="N73" i="22"/>
  <c r="P8" i="12"/>
  <c r="N8" i="22"/>
  <c r="P46" i="12"/>
  <c r="N46" i="22"/>
  <c r="P26" i="12"/>
  <c r="N26" i="22"/>
  <c r="P60" i="12"/>
  <c r="N60" i="22"/>
  <c r="P74" i="12"/>
  <c r="N74" i="22"/>
  <c r="P22" i="12"/>
  <c r="N22" i="22"/>
  <c r="P62" i="12"/>
  <c r="N62" i="22"/>
  <c r="AP56" i="41"/>
  <c r="AP18" i="41"/>
  <c r="AP34" i="41"/>
  <c r="AP50" i="41"/>
  <c r="AP66" i="41"/>
  <c r="AP57" i="41"/>
  <c r="P59" i="12"/>
  <c r="N59" i="22"/>
  <c r="P39" i="12"/>
  <c r="N39" i="22"/>
  <c r="L52" i="22"/>
  <c r="L15" i="22"/>
  <c r="L31" i="22"/>
  <c r="L65" i="22"/>
  <c r="L19" i="22"/>
  <c r="L74" i="22"/>
  <c r="L42" i="22"/>
  <c r="L67" i="22"/>
  <c r="L39" i="22"/>
  <c r="P24" i="12"/>
  <c r="N24" i="22"/>
  <c r="P33" i="12"/>
  <c r="N33" i="22"/>
  <c r="P49" i="12"/>
  <c r="N49" i="22"/>
  <c r="P65" i="12"/>
  <c r="N65" i="22"/>
  <c r="EH42" i="19"/>
  <c r="M42" i="12"/>
  <c r="R43" i="19"/>
  <c r="EH34" i="19"/>
  <c r="M34" i="12"/>
  <c r="EH22" i="19"/>
  <c r="M22" i="12"/>
  <c r="EH17" i="19"/>
  <c r="DZ39" i="19"/>
  <c r="L39" i="12"/>
  <c r="DZ27" i="19"/>
  <c r="L27" i="12"/>
  <c r="DZ23" i="19"/>
  <c r="L23" i="12"/>
  <c r="DZ19" i="19"/>
  <c r="L19" i="12"/>
  <c r="DR32" i="19"/>
  <c r="K32" i="12"/>
  <c r="DR24" i="19"/>
  <c r="K24" i="12"/>
  <c r="DJ29" i="19"/>
  <c r="J29" i="12"/>
  <c r="J25" i="12"/>
  <c r="DJ25" i="19"/>
  <c r="DJ21" i="19"/>
  <c r="J21" i="12"/>
  <c r="DB41" i="19"/>
  <c r="I41" i="12"/>
  <c r="I37" i="12"/>
  <c r="DB37" i="19"/>
  <c r="DB24" i="19"/>
  <c r="I24" i="12"/>
  <c r="DB16" i="19"/>
  <c r="CT39" i="19"/>
  <c r="E39" i="12"/>
  <c r="CT34" i="19"/>
  <c r="E34" i="12"/>
  <c r="E30" i="12"/>
  <c r="CT30" i="19"/>
  <c r="E17" i="12"/>
  <c r="CT17" i="19"/>
  <c r="BF21" i="19"/>
  <c r="C21" i="12"/>
  <c r="AX37" i="19"/>
  <c r="AX27" i="19"/>
  <c r="C27" i="12"/>
  <c r="AH41" i="19"/>
  <c r="AH31" i="19"/>
  <c r="C31" i="12"/>
  <c r="AH22" i="19"/>
  <c r="BF7" i="19"/>
  <c r="C30" i="22"/>
  <c r="K78" i="19"/>
  <c r="BN67" i="19"/>
  <c r="P17" i="12"/>
  <c r="N17" i="22"/>
  <c r="P37" i="12"/>
  <c r="N37" i="22"/>
  <c r="P56" i="12"/>
  <c r="N56" i="22"/>
  <c r="P72" i="12"/>
  <c r="N72" i="22"/>
  <c r="DZ31" i="19"/>
  <c r="M38" i="12"/>
  <c r="BN7" i="19"/>
  <c r="AP21" i="41"/>
  <c r="P40" i="12"/>
  <c r="N40" i="22"/>
  <c r="P53" i="12"/>
  <c r="N53" i="22"/>
  <c r="P69" i="12"/>
  <c r="N69" i="22"/>
  <c r="DZ35" i="19"/>
  <c r="DJ34" i="19"/>
  <c r="EH26" i="19"/>
  <c r="K16" i="12"/>
  <c r="C10" i="22"/>
  <c r="H76" i="19"/>
  <c r="H78" i="19"/>
  <c r="Q78" i="19"/>
  <c r="C7" i="22"/>
  <c r="C9" i="22"/>
  <c r="S78" i="19"/>
  <c r="BX78" i="19"/>
  <c r="CN78" i="19"/>
  <c r="CT8" i="19"/>
  <c r="E8" i="12"/>
  <c r="CS78" i="19"/>
  <c r="E7" i="22"/>
  <c r="CZ78" i="19"/>
  <c r="G8" i="22"/>
  <c r="DD78" i="19"/>
  <c r="DJ9" i="19"/>
  <c r="J9" i="12"/>
  <c r="AX49" i="19"/>
  <c r="C49" i="22"/>
  <c r="C54" i="22"/>
  <c r="AX54" i="19"/>
  <c r="BV63" i="19"/>
  <c r="G52" i="19"/>
  <c r="D76" i="19"/>
  <c r="D78" i="19"/>
  <c r="R11" i="19"/>
  <c r="D23" i="22"/>
  <c r="BV23" i="19"/>
  <c r="D29" i="22"/>
  <c r="BN64" i="19"/>
  <c r="L71" i="22"/>
  <c r="P64" i="12"/>
  <c r="N64" i="22"/>
  <c r="P52" i="12"/>
  <c r="N52" i="22"/>
  <c r="P43" i="12"/>
  <c r="N43" i="22"/>
  <c r="P35" i="12"/>
  <c r="N35" i="22"/>
  <c r="J13" i="19"/>
  <c r="I76" i="19"/>
  <c r="I78" i="19"/>
  <c r="AW78" i="19"/>
  <c r="C28" i="22"/>
  <c r="AA78" i="19"/>
  <c r="AJ78" i="19"/>
  <c r="BH78" i="19"/>
  <c r="D33" i="22"/>
  <c r="D35" i="22"/>
  <c r="D37" i="22"/>
  <c r="D39" i="22"/>
  <c r="C62" i="22"/>
  <c r="CT50" i="19"/>
  <c r="BV25" i="19"/>
  <c r="DB12" i="19"/>
  <c r="I12" i="12"/>
  <c r="D10" i="12"/>
  <c r="BV51" i="19"/>
  <c r="DL78" i="19"/>
  <c r="F42" i="22"/>
  <c r="L35" i="22"/>
  <c r="DJ72" i="19"/>
  <c r="J72" i="12"/>
  <c r="AR78" i="19"/>
  <c r="AY78" i="19"/>
  <c r="C24" i="22"/>
  <c r="DM78" i="19"/>
  <c r="D58" i="22"/>
  <c r="CD58" i="19"/>
  <c r="D62" i="22"/>
  <c r="CD62" i="19"/>
  <c r="CL64" i="19"/>
  <c r="CE78" i="19"/>
  <c r="BV27" i="19"/>
  <c r="CT47" i="19"/>
  <c r="E47" i="12"/>
  <c r="BU78" i="19"/>
  <c r="BY78" i="19"/>
  <c r="DX78" i="19"/>
  <c r="J7" i="22"/>
  <c r="K8" i="22"/>
  <c r="EF78" i="19"/>
  <c r="AI78" i="19"/>
  <c r="AX43" i="19"/>
  <c r="C14" i="22"/>
  <c r="BL78" i="19"/>
  <c r="D10" i="22"/>
  <c r="BW78" i="19"/>
  <c r="C40" i="22"/>
  <c r="U78" i="19"/>
  <c r="C52" i="22"/>
  <c r="BF58" i="19"/>
  <c r="BZ78" i="19"/>
  <c r="BV8" i="19"/>
  <c r="AQ78" i="19"/>
  <c r="P12" i="12"/>
  <c r="X78" i="19"/>
  <c r="BG78" i="19"/>
  <c r="D13" i="22"/>
  <c r="DP78" i="19"/>
  <c r="V78" i="19"/>
  <c r="AX24" i="19"/>
  <c r="D17" i="22"/>
  <c r="D19" i="22"/>
  <c r="F19" i="22"/>
  <c r="BV21" i="19"/>
  <c r="D38" i="22"/>
  <c r="E22" i="22"/>
  <c r="E29" i="22"/>
  <c r="G17" i="22"/>
  <c r="J20" i="22"/>
  <c r="J25" i="22"/>
  <c r="J38" i="22"/>
  <c r="ED78" i="19"/>
  <c r="K26" i="22"/>
  <c r="G57" i="19"/>
  <c r="AH58" i="19"/>
  <c r="AX47" i="19"/>
  <c r="AX57" i="19"/>
  <c r="BF52" i="19"/>
  <c r="D45" i="22"/>
  <c r="P51" i="12"/>
  <c r="N51" i="22"/>
  <c r="DC78" i="19"/>
  <c r="L64" i="22"/>
  <c r="P55" i="12"/>
  <c r="N55" i="22"/>
  <c r="P20" i="12"/>
  <c r="N20" i="22"/>
  <c r="C76" i="19"/>
  <c r="F76" i="19"/>
  <c r="F78" i="19"/>
  <c r="C13" i="22"/>
  <c r="BE78" i="19"/>
  <c r="D12" i="22"/>
  <c r="CF78" i="19"/>
  <c r="E9" i="22"/>
  <c r="DQ78" i="19"/>
  <c r="C20" i="22"/>
  <c r="C22" i="22"/>
  <c r="C27" i="22"/>
  <c r="C32" i="22"/>
  <c r="C37" i="22"/>
  <c r="D21" i="22"/>
  <c r="D25" i="22"/>
  <c r="F25" i="22"/>
  <c r="D31" i="22"/>
  <c r="I28" i="22"/>
  <c r="G53" i="19"/>
  <c r="C64" i="22"/>
  <c r="C45" i="22"/>
  <c r="C58" i="22"/>
  <c r="BF64" i="19"/>
  <c r="D43" i="22"/>
  <c r="D49" i="22"/>
  <c r="D52" i="22"/>
  <c r="D54" i="22"/>
  <c r="CL58" i="19"/>
  <c r="CT55" i="19"/>
  <c r="E55" i="12"/>
  <c r="D20" i="22"/>
  <c r="D40" i="22"/>
  <c r="G18" i="22"/>
  <c r="I18" i="22"/>
  <c r="I38" i="22"/>
  <c r="J60" i="19"/>
  <c r="J64" i="19"/>
  <c r="AP49" i="19"/>
  <c r="AP57" i="19"/>
  <c r="AX51" i="19"/>
  <c r="BF43" i="19"/>
  <c r="BF60" i="19"/>
  <c r="D51" i="22"/>
  <c r="DR62" i="19"/>
  <c r="J72" i="19"/>
  <c r="J9" i="22"/>
  <c r="C26" i="22"/>
  <c r="Z31" i="19"/>
  <c r="BF22" i="19"/>
  <c r="D18" i="22"/>
  <c r="D36" i="22"/>
  <c r="G59" i="19"/>
  <c r="G63" i="19"/>
  <c r="C53" i="22"/>
  <c r="Z44" i="19"/>
  <c r="Z58" i="19"/>
  <c r="AH61" i="19"/>
  <c r="AX59" i="19"/>
  <c r="C72" i="22"/>
  <c r="CD53" i="19"/>
  <c r="CD63" i="19"/>
  <c r="R69" i="19"/>
  <c r="Z66" i="19"/>
  <c r="D75" i="22"/>
  <c r="D53" i="22"/>
  <c r="D55" i="22"/>
  <c r="CD45" i="19"/>
  <c r="CD51" i="19"/>
  <c r="CL60" i="19"/>
  <c r="E61" i="22"/>
  <c r="G59" i="22"/>
  <c r="H49" i="22"/>
  <c r="H53" i="22"/>
  <c r="I55" i="22"/>
  <c r="I57" i="22"/>
  <c r="J57" i="22"/>
  <c r="J59" i="22"/>
  <c r="K43" i="22"/>
  <c r="K45" i="22"/>
  <c r="K61" i="22"/>
  <c r="L61" i="22"/>
  <c r="K63" i="22"/>
  <c r="G69" i="19"/>
  <c r="BV69" i="19"/>
  <c r="D66" i="22"/>
  <c r="CD67" i="19"/>
  <c r="CL67" i="19"/>
  <c r="H68" i="22"/>
  <c r="AH66" i="19"/>
  <c r="AP68" i="19"/>
  <c r="AX66" i="19"/>
  <c r="AX67" i="19"/>
  <c r="AX73" i="19"/>
  <c r="CD72" i="19"/>
  <c r="CL69" i="19"/>
  <c r="K66" i="22"/>
  <c r="BJ78" i="19"/>
  <c r="I75" i="22"/>
  <c r="M19" i="22"/>
  <c r="O19" i="22"/>
  <c r="M19" i="21"/>
  <c r="L33" i="22"/>
  <c r="F24" i="22"/>
  <c r="F64" i="22"/>
  <c r="F8" i="22"/>
  <c r="F27" i="22"/>
  <c r="M27" i="22"/>
  <c r="O27" i="22"/>
  <c r="M27" i="21"/>
  <c r="F50" i="22"/>
  <c r="F31" i="22"/>
  <c r="F59" i="22"/>
  <c r="F67" i="22"/>
  <c r="M67" i="22"/>
  <c r="O67" i="22"/>
  <c r="M67" i="21"/>
  <c r="F17" i="22"/>
  <c r="F69" i="22"/>
  <c r="M69" i="22"/>
  <c r="O69" i="22"/>
  <c r="M69" i="21"/>
  <c r="M74" i="22"/>
  <c r="O74" i="22"/>
  <c r="M74" i="21"/>
  <c r="F44" i="22"/>
  <c r="M44" i="22"/>
  <c r="O44" i="22"/>
  <c r="M44" i="21"/>
  <c r="F73" i="22"/>
  <c r="M73" i="22"/>
  <c r="O73" i="22"/>
  <c r="M73" i="21"/>
  <c r="F66" i="22"/>
  <c r="F75" i="22"/>
  <c r="F56" i="22"/>
  <c r="F21" i="22"/>
  <c r="M21" i="22"/>
  <c r="L40" i="12"/>
  <c r="M31" i="12"/>
  <c r="I45" i="12"/>
  <c r="L24" i="12"/>
  <c r="F39" i="22"/>
  <c r="M39" i="22"/>
  <c r="O39" i="22"/>
  <c r="M39" i="21"/>
  <c r="I56" i="12"/>
  <c r="J39" i="12"/>
  <c r="N48" i="12"/>
  <c r="L17" i="22"/>
  <c r="BV29" i="19"/>
  <c r="CT10" i="19"/>
  <c r="N24" i="12"/>
  <c r="L30" i="22"/>
  <c r="E57" i="12"/>
  <c r="L34" i="22"/>
  <c r="DB8" i="19"/>
  <c r="F16" i="22"/>
  <c r="F23" i="22"/>
  <c r="D12" i="12"/>
  <c r="F28" i="22"/>
  <c r="E14" i="12"/>
  <c r="L11" i="22"/>
  <c r="L24" i="22"/>
  <c r="M24" i="22"/>
  <c r="O24" i="22"/>
  <c r="M24" i="21"/>
  <c r="L41" i="22"/>
  <c r="L12" i="22"/>
  <c r="CT60" i="19"/>
  <c r="N74" i="12"/>
  <c r="F18" i="22"/>
  <c r="M31" i="22"/>
  <c r="O31" i="22"/>
  <c r="M31" i="21"/>
  <c r="F38" i="22"/>
  <c r="M65" i="22"/>
  <c r="O65" i="22"/>
  <c r="M65" i="21"/>
  <c r="F34" i="22"/>
  <c r="N28" i="12"/>
  <c r="DJ26" i="19"/>
  <c r="J26" i="12"/>
  <c r="F36" i="22"/>
  <c r="F51" i="22"/>
  <c r="L28" i="22"/>
  <c r="F12" i="22"/>
  <c r="N23" i="12"/>
  <c r="D59" i="12"/>
  <c r="L62" i="22"/>
  <c r="F47" i="22"/>
  <c r="L50" i="22"/>
  <c r="M50" i="22"/>
  <c r="E11" i="12"/>
  <c r="I47" i="12"/>
  <c r="L10" i="22"/>
  <c r="M44" i="12"/>
  <c r="N31" i="12"/>
  <c r="E51" i="12"/>
  <c r="K11" i="12"/>
  <c r="DR11" i="19"/>
  <c r="M18" i="12"/>
  <c r="EH18" i="19"/>
  <c r="K19" i="12"/>
  <c r="DR19" i="19"/>
  <c r="L63" i="22"/>
  <c r="D49" i="12"/>
  <c r="F46" i="22"/>
  <c r="M46" i="22"/>
  <c r="O46" i="22"/>
  <c r="M46" i="21"/>
  <c r="C13" i="12"/>
  <c r="L72" i="22"/>
  <c r="N58" i="12"/>
  <c r="D56" i="12"/>
  <c r="N56" i="12"/>
  <c r="F11" i="22"/>
  <c r="C11" i="12"/>
  <c r="I53" i="12"/>
  <c r="EH12" i="19"/>
  <c r="DB57" i="19"/>
  <c r="D14" i="12"/>
  <c r="L7" i="12"/>
  <c r="DJ11" i="19"/>
  <c r="DB61" i="19"/>
  <c r="I61" i="12"/>
  <c r="DZ36" i="19"/>
  <c r="L36" i="12"/>
  <c r="N36" i="12"/>
  <c r="J35" i="12"/>
  <c r="DJ35" i="19"/>
  <c r="J16" i="12"/>
  <c r="DJ16" i="19"/>
  <c r="DB64" i="19"/>
  <c r="I64" i="12"/>
  <c r="N64" i="12"/>
  <c r="EH35" i="19"/>
  <c r="M35" i="12"/>
  <c r="DB9" i="19"/>
  <c r="I9" i="12"/>
  <c r="L68" i="22"/>
  <c r="L25" i="22"/>
  <c r="M25" i="22"/>
  <c r="O25" i="22"/>
  <c r="M25" i="21"/>
  <c r="D27" i="12"/>
  <c r="F71" i="22"/>
  <c r="M71" i="22"/>
  <c r="O71" i="22"/>
  <c r="M71" i="21"/>
  <c r="N40" i="12"/>
  <c r="N20" i="12"/>
  <c r="F70" i="22"/>
  <c r="L32" i="22"/>
  <c r="DZ32" i="19"/>
  <c r="L32" i="12"/>
  <c r="DZ16" i="19"/>
  <c r="L16" i="12"/>
  <c r="DR27" i="19"/>
  <c r="K27" i="12"/>
  <c r="DZ8" i="19"/>
  <c r="L8" i="12"/>
  <c r="M64" i="22"/>
  <c r="O64" i="22"/>
  <c r="M64" i="21"/>
  <c r="F13" i="22"/>
  <c r="C14" i="12"/>
  <c r="C33" i="12"/>
  <c r="J48" i="19"/>
  <c r="C37" i="12"/>
  <c r="L70" i="22"/>
  <c r="E72" i="12"/>
  <c r="EH8" i="19"/>
  <c r="M7" i="12"/>
  <c r="EH7" i="19"/>
  <c r="F41" i="22"/>
  <c r="M41" i="22"/>
  <c r="O41" i="22"/>
  <c r="M41" i="21"/>
  <c r="L14" i="22"/>
  <c r="L38" i="22"/>
  <c r="F58" i="22"/>
  <c r="EH14" i="19"/>
  <c r="J47" i="12"/>
  <c r="N47" i="12"/>
  <c r="DJ47" i="19"/>
  <c r="EH11" i="19"/>
  <c r="M11" i="12"/>
  <c r="DB11" i="19"/>
  <c r="I11" i="12"/>
  <c r="C40" i="12"/>
  <c r="F68" i="22"/>
  <c r="L56" i="22"/>
  <c r="C18" i="12"/>
  <c r="C29" i="12"/>
  <c r="I70" i="12"/>
  <c r="DB70" i="19"/>
  <c r="K12" i="12"/>
  <c r="DR12" i="19"/>
  <c r="DB73" i="19"/>
  <c r="I73" i="12"/>
  <c r="F55" i="22"/>
  <c r="F72" i="22"/>
  <c r="DB58" i="19"/>
  <c r="CD56" i="19"/>
  <c r="F14" i="22"/>
  <c r="C17" i="12"/>
  <c r="C41" i="12"/>
  <c r="F63" i="22"/>
  <c r="L36" i="22"/>
  <c r="L40" i="22"/>
  <c r="L16" i="22"/>
  <c r="AP11" i="19"/>
  <c r="C7" i="12"/>
  <c r="DB67" i="19"/>
  <c r="I67" i="12"/>
  <c r="DZ45" i="19"/>
  <c r="L45" i="12"/>
  <c r="K13" i="12"/>
  <c r="DR13" i="19"/>
  <c r="M19" i="12"/>
  <c r="N19" i="12"/>
  <c r="EH19" i="19"/>
  <c r="DB10" i="19"/>
  <c r="I10" i="12"/>
  <c r="L66" i="22"/>
  <c r="L55" i="22"/>
  <c r="M55" i="22"/>
  <c r="O55" i="22"/>
  <c r="M55" i="21"/>
  <c r="F29" i="22"/>
  <c r="M29" i="22"/>
  <c r="O29" i="22"/>
  <c r="M29" i="21"/>
  <c r="M48" i="22"/>
  <c r="O48" i="22"/>
  <c r="M48" i="21"/>
  <c r="M42" i="22"/>
  <c r="O42" i="22"/>
  <c r="M42" i="21"/>
  <c r="N41" i="12"/>
  <c r="BN55" i="19"/>
  <c r="CT68" i="19"/>
  <c r="E68" i="12"/>
  <c r="M13" i="12"/>
  <c r="EH13" i="19"/>
  <c r="DR9" i="19"/>
  <c r="K9" i="12"/>
  <c r="M58" i="22"/>
  <c r="O58" i="22"/>
  <c r="M58" i="21"/>
  <c r="DZ9" i="19"/>
  <c r="L9" i="12"/>
  <c r="AH38" i="19"/>
  <c r="C38" i="12"/>
  <c r="L45" i="22"/>
  <c r="EH56" i="19"/>
  <c r="F26" i="22"/>
  <c r="L20" i="22"/>
  <c r="F30" i="22"/>
  <c r="M30" i="22"/>
  <c r="O30" i="22"/>
  <c r="M30" i="21"/>
  <c r="L51" i="22"/>
  <c r="C62" i="12"/>
  <c r="L47" i="22"/>
  <c r="L22" i="22"/>
  <c r="L37" i="22"/>
  <c r="EH9" i="19"/>
  <c r="M9" i="12"/>
  <c r="DB14" i="19"/>
  <c r="I14" i="12"/>
  <c r="E71" i="12"/>
  <c r="CT71" i="19"/>
  <c r="J12" i="12"/>
  <c r="N12" i="12"/>
  <c r="DJ12" i="19"/>
  <c r="F61" i="22"/>
  <c r="M61" i="22"/>
  <c r="O61" i="22"/>
  <c r="M61" i="21"/>
  <c r="AP7" i="19"/>
  <c r="E16" i="12"/>
  <c r="F35" i="22"/>
  <c r="M35" i="22"/>
  <c r="O35" i="22"/>
  <c r="M35" i="21"/>
  <c r="C28" i="12"/>
  <c r="M15" i="22"/>
  <c r="O15" i="22"/>
  <c r="M15" i="21"/>
  <c r="DJ17" i="19"/>
  <c r="J17" i="12"/>
  <c r="DJ10" i="19"/>
  <c r="J10" i="12"/>
  <c r="E9" i="12"/>
  <c r="CT9" i="19"/>
  <c r="DR29" i="19"/>
  <c r="K29" i="12"/>
  <c r="N29" i="12"/>
  <c r="DR21" i="19"/>
  <c r="K21" i="12"/>
  <c r="N21" i="12"/>
  <c r="J32" i="12"/>
  <c r="N32" i="12"/>
  <c r="DJ32" i="19"/>
  <c r="CT59" i="19"/>
  <c r="E59" i="12"/>
  <c r="DB7" i="19"/>
  <c r="I7" i="12"/>
  <c r="DB65" i="19"/>
  <c r="I65" i="12"/>
  <c r="CT43" i="19"/>
  <c r="E43" i="12"/>
  <c r="EH60" i="19"/>
  <c r="M60" i="12"/>
  <c r="L75" i="22"/>
  <c r="L43" i="22"/>
  <c r="L53" i="22"/>
  <c r="L9" i="22"/>
  <c r="F37" i="22"/>
  <c r="F33" i="22"/>
  <c r="M33" i="22"/>
  <c r="O33" i="22"/>
  <c r="M33" i="21"/>
  <c r="DZ12" i="19"/>
  <c r="N42" i="12"/>
  <c r="L60" i="22"/>
  <c r="F57" i="22"/>
  <c r="DB46" i="19"/>
  <c r="I46" i="12"/>
  <c r="J51" i="19"/>
  <c r="C51" i="12"/>
  <c r="DJ14" i="19"/>
  <c r="J14" i="12"/>
  <c r="CT13" i="19"/>
  <c r="E13" i="12"/>
  <c r="DJ59" i="19"/>
  <c r="J59" i="12"/>
  <c r="N59" i="12"/>
  <c r="K34" i="12"/>
  <c r="N34" i="12"/>
  <c r="DR34" i="19"/>
  <c r="DR26" i="19"/>
  <c r="K26" i="12"/>
  <c r="N26" i="12"/>
  <c r="K18" i="12"/>
  <c r="DR18" i="19"/>
  <c r="E36" i="12"/>
  <c r="CT36" i="19"/>
  <c r="D48" i="12"/>
  <c r="EH69" i="19"/>
  <c r="M69" i="12"/>
  <c r="K30" i="12"/>
  <c r="N30" i="12"/>
  <c r="DR30" i="19"/>
  <c r="K22" i="12"/>
  <c r="N22" i="12"/>
  <c r="DR22" i="19"/>
  <c r="F43" i="22"/>
  <c r="F32" i="22"/>
  <c r="L26" i="22"/>
  <c r="F60" i="22"/>
  <c r="L23" i="22"/>
  <c r="DJ49" i="19"/>
  <c r="J49" i="12"/>
  <c r="N49" i="12"/>
  <c r="E45" i="12"/>
  <c r="CT45" i="19"/>
  <c r="DJ13" i="19"/>
  <c r="J13" i="12"/>
  <c r="J8" i="12"/>
  <c r="DJ8" i="19"/>
  <c r="CT12" i="19"/>
  <c r="E12" i="12"/>
  <c r="K33" i="12"/>
  <c r="N33" i="12"/>
  <c r="DR33" i="19"/>
  <c r="DR25" i="19"/>
  <c r="K25" i="12"/>
  <c r="N25" i="12"/>
  <c r="DR17" i="19"/>
  <c r="K17" i="12"/>
  <c r="E26" i="12"/>
  <c r="CT26" i="19"/>
  <c r="C73" i="12"/>
  <c r="CT54" i="19"/>
  <c r="E54" i="12"/>
  <c r="R65" i="19"/>
  <c r="C65" i="12"/>
  <c r="DR71" i="19"/>
  <c r="K71" i="12"/>
  <c r="DB68" i="19"/>
  <c r="I68" i="12"/>
  <c r="DJ43" i="19"/>
  <c r="J43" i="12"/>
  <c r="N43" i="12"/>
  <c r="CT63" i="19"/>
  <c r="E63" i="12"/>
  <c r="M73" i="12"/>
  <c r="EH73" i="19"/>
  <c r="DB66" i="19"/>
  <c r="I66" i="12"/>
  <c r="BN50" i="19"/>
  <c r="D50" i="12"/>
  <c r="K38" i="12"/>
  <c r="N38" i="12"/>
  <c r="DR38" i="19"/>
  <c r="BF30" i="19"/>
  <c r="C30" i="12"/>
  <c r="L14" i="12"/>
  <c r="DZ14" i="19"/>
  <c r="CD25" i="19"/>
  <c r="D25" i="12"/>
  <c r="BV40" i="19"/>
  <c r="D40" i="12"/>
  <c r="R60" i="19"/>
  <c r="C60" i="12"/>
  <c r="CD30" i="19"/>
  <c r="D30" i="12"/>
  <c r="CD11" i="19"/>
  <c r="D11" i="12"/>
  <c r="AP19" i="19"/>
  <c r="C19" i="12"/>
  <c r="C10" i="12"/>
  <c r="C12" i="12"/>
  <c r="D70" i="12"/>
  <c r="BV70" i="19"/>
  <c r="DZ65" i="19"/>
  <c r="L65" i="12"/>
  <c r="BN65" i="19"/>
  <c r="D65" i="12"/>
  <c r="EH15" i="19"/>
  <c r="M15" i="12"/>
  <c r="BV15" i="19"/>
  <c r="D15" i="12"/>
  <c r="J15" i="19"/>
  <c r="C15" i="12"/>
  <c r="CT67" i="19"/>
  <c r="E67" i="12"/>
  <c r="R71" i="19"/>
  <c r="C71" i="12"/>
  <c r="I62" i="12"/>
  <c r="N62" i="12"/>
  <c r="DB62" i="19"/>
  <c r="D43" i="12"/>
  <c r="AP26" i="19"/>
  <c r="C26" i="12"/>
  <c r="J46" i="19"/>
  <c r="C46" i="12"/>
  <c r="CD23" i="19"/>
  <c r="D23" i="12"/>
  <c r="BV33" i="19"/>
  <c r="BV39" i="19"/>
  <c r="D39" i="12"/>
  <c r="R35" i="19"/>
  <c r="C35" i="12"/>
  <c r="R55" i="19"/>
  <c r="C55" i="12"/>
  <c r="L13" i="22"/>
  <c r="C9" i="12"/>
  <c r="J9" i="19"/>
  <c r="DZ66" i="19"/>
  <c r="L66" i="12"/>
  <c r="CT70" i="19"/>
  <c r="E70" i="12"/>
  <c r="BV52" i="19"/>
  <c r="D52" i="12"/>
  <c r="DJ65" i="19"/>
  <c r="J65" i="12"/>
  <c r="DR15" i="19"/>
  <c r="K15" i="12"/>
  <c r="DB75" i="19"/>
  <c r="I75" i="12"/>
  <c r="N75" i="12"/>
  <c r="DB72" i="19"/>
  <c r="I72" i="12"/>
  <c r="N72" i="12"/>
  <c r="CT66" i="19"/>
  <c r="E66" i="12"/>
  <c r="K46" i="12"/>
  <c r="DR46" i="19"/>
  <c r="DB52" i="19"/>
  <c r="I52" i="12"/>
  <c r="BV57" i="19"/>
  <c r="D57" i="12"/>
  <c r="CT75" i="19"/>
  <c r="E75" i="12"/>
  <c r="J69" i="12"/>
  <c r="DJ69" i="19"/>
  <c r="BV31" i="19"/>
  <c r="D31" i="12"/>
  <c r="BN24" i="19"/>
  <c r="D24" i="12"/>
  <c r="DZ11" i="19"/>
  <c r="L11" i="12"/>
  <c r="BV38" i="19"/>
  <c r="D38" i="12"/>
  <c r="AX34" i="19"/>
  <c r="C34" i="12"/>
  <c r="R45" i="19"/>
  <c r="C45" i="12"/>
  <c r="CD26" i="19"/>
  <c r="D26" i="12"/>
  <c r="CD8" i="19"/>
  <c r="D8" i="12"/>
  <c r="C8" i="12"/>
  <c r="J8" i="19"/>
  <c r="C23" i="12"/>
  <c r="E58" i="12"/>
  <c r="CT58" i="19"/>
  <c r="CT65" i="19"/>
  <c r="E65" i="12"/>
  <c r="DB15" i="19"/>
  <c r="I15" i="12"/>
  <c r="CL75" i="19"/>
  <c r="D75" i="12"/>
  <c r="DB69" i="19"/>
  <c r="I69" i="12"/>
  <c r="I50" i="12"/>
  <c r="N50" i="12"/>
  <c r="DB50" i="19"/>
  <c r="J75" i="19"/>
  <c r="C75" i="12"/>
  <c r="DJ68" i="19"/>
  <c r="J68" i="12"/>
  <c r="EH52" i="19"/>
  <c r="M52" i="12"/>
  <c r="DR39" i="19"/>
  <c r="K39" i="12"/>
  <c r="BF32" i="19"/>
  <c r="C32" i="12"/>
  <c r="DZ10" i="19"/>
  <c r="L10" i="12"/>
  <c r="J18" i="12"/>
  <c r="DJ18" i="19"/>
  <c r="CD19" i="19"/>
  <c r="D19" i="12"/>
  <c r="D35" i="12"/>
  <c r="CD35" i="19"/>
  <c r="AH25" i="19"/>
  <c r="C25" i="12"/>
  <c r="CL13" i="19"/>
  <c r="D13" i="12"/>
  <c r="AX39" i="19"/>
  <c r="C39" i="12"/>
  <c r="C67" i="12"/>
  <c r="P18" i="12"/>
  <c r="N18" i="22"/>
  <c r="P34" i="12"/>
  <c r="N34" i="22"/>
  <c r="P57" i="12"/>
  <c r="N57" i="22"/>
  <c r="P66" i="12"/>
  <c r="N66" i="22"/>
  <c r="P50" i="12"/>
  <c r="N50" i="22"/>
  <c r="L57" i="22"/>
  <c r="F53" i="22"/>
  <c r="L18" i="22"/>
  <c r="F45" i="22"/>
  <c r="F22" i="22"/>
  <c r="CT73" i="19"/>
  <c r="E73" i="12"/>
  <c r="BN73" i="19"/>
  <c r="D73" i="12"/>
  <c r="DZ70" i="19"/>
  <c r="L70" i="12"/>
  <c r="N70" i="12"/>
  <c r="BF72" i="19"/>
  <c r="C72" i="12"/>
  <c r="J69" i="19"/>
  <c r="C69" i="12"/>
  <c r="L53" i="12"/>
  <c r="DZ53" i="19"/>
  <c r="L59" i="22"/>
  <c r="D46" i="12"/>
  <c r="BV46" i="19"/>
  <c r="CD71" i="19"/>
  <c r="D71" i="12"/>
  <c r="E53" i="12"/>
  <c r="CT53" i="19"/>
  <c r="BN62" i="19"/>
  <c r="D62" i="12"/>
  <c r="R56" i="19"/>
  <c r="C56" i="12"/>
  <c r="I76" i="22"/>
  <c r="C20" i="12"/>
  <c r="AH20" i="19"/>
  <c r="J53" i="19"/>
  <c r="C53" i="12"/>
  <c r="J57" i="19"/>
  <c r="C57" i="12"/>
  <c r="I27" i="12"/>
  <c r="N27" i="12"/>
  <c r="DB27" i="19"/>
  <c r="F52" i="22"/>
  <c r="M52" i="22"/>
  <c r="O52" i="22"/>
  <c r="M52" i="21"/>
  <c r="D76" i="22"/>
  <c r="D51" i="12"/>
  <c r="F62" i="22"/>
  <c r="BN21" i="19"/>
  <c r="D21" i="12"/>
  <c r="D64" i="12"/>
  <c r="F49" i="22"/>
  <c r="G76" i="22"/>
  <c r="L8" i="22"/>
  <c r="M8" i="22"/>
  <c r="O8" i="22"/>
  <c r="M8" i="21"/>
  <c r="CD7" i="19"/>
  <c r="R68" i="19"/>
  <c r="C68" i="12"/>
  <c r="DR67" i="19"/>
  <c r="K67" i="12"/>
  <c r="N67" i="12"/>
  <c r="BN68" i="19"/>
  <c r="D68" i="12"/>
  <c r="L49" i="22"/>
  <c r="H76" i="22"/>
  <c r="DB60" i="19"/>
  <c r="I60" i="12"/>
  <c r="CL54" i="19"/>
  <c r="D54" i="12"/>
  <c r="C66" i="12"/>
  <c r="R66" i="19"/>
  <c r="AH47" i="19"/>
  <c r="C47" i="12"/>
  <c r="BN45" i="19"/>
  <c r="D45" i="12"/>
  <c r="C78" i="19"/>
  <c r="F40" i="22"/>
  <c r="K76" i="22"/>
  <c r="DR37" i="19"/>
  <c r="K37" i="12"/>
  <c r="N37" i="12"/>
  <c r="AP24" i="19"/>
  <c r="C24" i="12"/>
  <c r="D63" i="12"/>
  <c r="F9" i="22"/>
  <c r="D7" i="12"/>
  <c r="D67" i="12"/>
  <c r="AH70" i="19"/>
  <c r="C70" i="12"/>
  <c r="J73" i="12"/>
  <c r="DJ73" i="19"/>
  <c r="BN72" i="19"/>
  <c r="D72" i="12"/>
  <c r="J55" i="12"/>
  <c r="N55" i="12"/>
  <c r="DJ55" i="19"/>
  <c r="DB44" i="19"/>
  <c r="I44" i="12"/>
  <c r="CL44" i="19"/>
  <c r="D44" i="12"/>
  <c r="BV60" i="19"/>
  <c r="D60" i="12"/>
  <c r="BF50" i="19"/>
  <c r="C50" i="12"/>
  <c r="J63" i="19"/>
  <c r="C63" i="12"/>
  <c r="AH49" i="19"/>
  <c r="C49" i="12"/>
  <c r="AX64" i="19"/>
  <c r="C64" i="12"/>
  <c r="CD18" i="19"/>
  <c r="D18" i="12"/>
  <c r="BV28" i="19"/>
  <c r="D28" i="12"/>
  <c r="J57" i="12"/>
  <c r="N57" i="12"/>
  <c r="DJ57" i="19"/>
  <c r="AP54" i="19"/>
  <c r="C54" i="12"/>
  <c r="J76" i="22"/>
  <c r="C58" i="12"/>
  <c r="C61" i="12"/>
  <c r="AH16" i="19"/>
  <c r="C16" i="12"/>
  <c r="DJ7" i="19"/>
  <c r="J7" i="12"/>
  <c r="E76" i="22"/>
  <c r="E7" i="12"/>
  <c r="CT7" i="19"/>
  <c r="F7" i="22"/>
  <c r="C76" i="22"/>
  <c r="F10" i="22"/>
  <c r="P21" i="12"/>
  <c r="N21" i="22"/>
  <c r="AP76" i="41"/>
  <c r="EH79" i="19"/>
  <c r="EE78" i="19"/>
  <c r="I71" i="12"/>
  <c r="DB71" i="19"/>
  <c r="BV66" i="19"/>
  <c r="D66" i="12"/>
  <c r="E69" i="12"/>
  <c r="CT69" i="19"/>
  <c r="BN69" i="19"/>
  <c r="D69" i="12"/>
  <c r="L61" i="12"/>
  <c r="N61" i="12"/>
  <c r="DZ61" i="19"/>
  <c r="DR54" i="19"/>
  <c r="K54" i="12"/>
  <c r="N54" i="12"/>
  <c r="DJ51" i="19"/>
  <c r="J51" i="12"/>
  <c r="N51" i="12"/>
  <c r="CD61" i="19"/>
  <c r="D61" i="12"/>
  <c r="BV53" i="19"/>
  <c r="D53" i="12"/>
  <c r="BN58" i="19"/>
  <c r="D58" i="12"/>
  <c r="CD47" i="19"/>
  <c r="D47" i="12"/>
  <c r="J59" i="19"/>
  <c r="C59" i="12"/>
  <c r="CT49" i="19"/>
  <c r="E49" i="12"/>
  <c r="F20" i="22"/>
  <c r="CL9" i="19"/>
  <c r="R44" i="19"/>
  <c r="C44" i="12"/>
  <c r="D36" i="12"/>
  <c r="BN36" i="19"/>
  <c r="N12" i="22"/>
  <c r="L7" i="22"/>
  <c r="EI77" i="19"/>
  <c r="J52" i="19"/>
  <c r="C52" i="12"/>
  <c r="G76" i="19"/>
  <c r="F54" i="22"/>
  <c r="M54" i="22"/>
  <c r="O54" i="22"/>
  <c r="M54" i="21"/>
  <c r="Z8" i="19"/>
  <c r="Z76" i="19"/>
  <c r="D9" i="12"/>
  <c r="C22" i="12"/>
  <c r="C43" i="12"/>
  <c r="M40" i="22"/>
  <c r="O40" i="22"/>
  <c r="M40" i="21"/>
  <c r="M9" i="22"/>
  <c r="O9" i="22"/>
  <c r="M9" i="21"/>
  <c r="N16" i="12"/>
  <c r="N35" i="12"/>
  <c r="N53" i="12"/>
  <c r="N45" i="12"/>
  <c r="M17" i="22"/>
  <c r="O17" i="22"/>
  <c r="M17" i="21"/>
  <c r="M59" i="22"/>
  <c r="O59" i="22"/>
  <c r="M59" i="21"/>
  <c r="M75" i="22"/>
  <c r="O75" i="22"/>
  <c r="M75" i="21"/>
  <c r="M18" i="22"/>
  <c r="O18" i="22"/>
  <c r="M18" i="21"/>
  <c r="M36" i="22"/>
  <c r="O36" i="22"/>
  <c r="M36" i="21"/>
  <c r="M57" i="22"/>
  <c r="O57" i="22"/>
  <c r="M57" i="21"/>
  <c r="M28" i="22"/>
  <c r="O28" i="22"/>
  <c r="M28" i="21"/>
  <c r="M34" i="22"/>
  <c r="O34" i="22"/>
  <c r="M34" i="21"/>
  <c r="M47" i="22"/>
  <c r="O47" i="22"/>
  <c r="M47" i="21"/>
  <c r="M70" i="22"/>
  <c r="O70" i="22"/>
  <c r="M70" i="21"/>
  <c r="N76" i="22"/>
  <c r="M10" i="22"/>
  <c r="O10" i="22"/>
  <c r="M10" i="21"/>
  <c r="M66" i="22"/>
  <c r="O66" i="22"/>
  <c r="M66" i="21"/>
  <c r="M56" i="22"/>
  <c r="O56" i="22"/>
  <c r="M56" i="21"/>
  <c r="M45" i="22"/>
  <c r="O45" i="22"/>
  <c r="M45" i="21"/>
  <c r="M32" i="22"/>
  <c r="O32" i="22"/>
  <c r="M32" i="21"/>
  <c r="M68" i="22"/>
  <c r="O68" i="22"/>
  <c r="M68" i="21"/>
  <c r="M11" i="22"/>
  <c r="O11" i="22"/>
  <c r="M11" i="21"/>
  <c r="M53" i="22"/>
  <c r="O53" i="22"/>
  <c r="M53" i="21"/>
  <c r="M62" i="22"/>
  <c r="O62" i="22"/>
  <c r="M62" i="21"/>
  <c r="O21" i="22"/>
  <c r="M21" i="21"/>
  <c r="M26" i="22"/>
  <c r="O26" i="22"/>
  <c r="M26" i="21"/>
  <c r="M38" i="22"/>
  <c r="O38" i="22"/>
  <c r="M38" i="21"/>
  <c r="M22" i="22"/>
  <c r="O22" i="22"/>
  <c r="M22" i="21"/>
  <c r="M72" i="22"/>
  <c r="O72" i="22"/>
  <c r="M72" i="21"/>
  <c r="O50" i="22"/>
  <c r="M50" i="21"/>
  <c r="M12" i="22"/>
  <c r="O12" i="22"/>
  <c r="M12" i="21"/>
  <c r="M16" i="22"/>
  <c r="O16" i="22"/>
  <c r="M16" i="21"/>
  <c r="M23" i="22"/>
  <c r="O23" i="22"/>
  <c r="M23" i="21"/>
  <c r="M63" i="22"/>
  <c r="O63" i="22"/>
  <c r="M63" i="21"/>
  <c r="N39" i="12"/>
  <c r="N8" i="12"/>
  <c r="M51" i="22"/>
  <c r="O51" i="22"/>
  <c r="M51" i="21"/>
  <c r="N44" i="12"/>
  <c r="N11" i="12"/>
  <c r="M43" i="22"/>
  <c r="O43" i="22"/>
  <c r="M43" i="21"/>
  <c r="M20" i="22"/>
  <c r="O20" i="22"/>
  <c r="M20" i="21"/>
  <c r="N73" i="12"/>
  <c r="N13" i="12"/>
  <c r="M60" i="22"/>
  <c r="O60" i="22"/>
  <c r="M60" i="21"/>
  <c r="M14" i="22"/>
  <c r="O14" i="22"/>
  <c r="M14" i="21"/>
  <c r="N18" i="12"/>
  <c r="J9" i="45"/>
  <c r="N10" i="12"/>
  <c r="BF76" i="19"/>
  <c r="BF78" i="19"/>
  <c r="M76" i="12"/>
  <c r="AX76" i="19"/>
  <c r="N60" i="12"/>
  <c r="N15" i="12"/>
  <c r="N65" i="12"/>
  <c r="M13" i="22"/>
  <c r="O13" i="22"/>
  <c r="M13" i="21"/>
  <c r="M37" i="22"/>
  <c r="O37" i="22"/>
  <c r="M37" i="21"/>
  <c r="N9" i="12"/>
  <c r="AH76" i="19"/>
  <c r="AH78" i="19"/>
  <c r="N71" i="12"/>
  <c r="CL76" i="19"/>
  <c r="CL78" i="19"/>
  <c r="N46" i="12"/>
  <c r="EH76" i="19"/>
  <c r="EH78" i="19"/>
  <c r="N14" i="12"/>
  <c r="J76" i="19"/>
  <c r="J78" i="19"/>
  <c r="N52" i="12"/>
  <c r="AP76" i="19"/>
  <c r="AP78" i="19"/>
  <c r="BN76" i="19"/>
  <c r="L76" i="22"/>
  <c r="N66" i="12"/>
  <c r="N17" i="12"/>
  <c r="DB76" i="19"/>
  <c r="DB78" i="19"/>
  <c r="DZ76" i="19"/>
  <c r="DZ78" i="19"/>
  <c r="N68" i="12"/>
  <c r="R76" i="19"/>
  <c r="R78" i="19"/>
  <c r="DR76" i="19"/>
  <c r="DR78" i="19"/>
  <c r="BV76" i="19"/>
  <c r="BV78" i="19"/>
  <c r="N69" i="12"/>
  <c r="P76" i="12"/>
  <c r="I76" i="12"/>
  <c r="AX78" i="19"/>
  <c r="BN78" i="19"/>
  <c r="DW78" i="19"/>
  <c r="DZ79" i="19"/>
  <c r="E76" i="12"/>
  <c r="DJ76" i="19"/>
  <c r="C76" i="12"/>
  <c r="CD76" i="19"/>
  <c r="CY78" i="19"/>
  <c r="DB79" i="19"/>
  <c r="W78" i="19"/>
  <c r="Z79" i="19"/>
  <c r="Z80" i="19"/>
  <c r="CI78" i="19"/>
  <c r="CL79" i="19"/>
  <c r="AU78" i="19"/>
  <c r="AX79" i="19"/>
  <c r="AX80" i="19"/>
  <c r="CT79" i="19"/>
  <c r="CQ78" i="19"/>
  <c r="DG78" i="19"/>
  <c r="DJ79" i="19"/>
  <c r="K76" i="12"/>
  <c r="CD79" i="19"/>
  <c r="CA78" i="19"/>
  <c r="Z78" i="19"/>
  <c r="G78" i="19"/>
  <c r="J79" i="19"/>
  <c r="R79" i="19"/>
  <c r="O78" i="19"/>
  <c r="M7" i="22"/>
  <c r="F76" i="22"/>
  <c r="AE78" i="19"/>
  <c r="AH79" i="19"/>
  <c r="BV79" i="19"/>
  <c r="BS78" i="19"/>
  <c r="D76" i="12"/>
  <c r="M49" i="22"/>
  <c r="O49" i="22"/>
  <c r="M49" i="21"/>
  <c r="L76" i="12"/>
  <c r="BK78" i="19"/>
  <c r="BN79" i="19"/>
  <c r="BN80" i="19"/>
  <c r="DO78" i="19"/>
  <c r="DR79" i="19"/>
  <c r="CT76" i="19"/>
  <c r="J76" i="12"/>
  <c r="N7" i="12"/>
  <c r="AM78" i="19"/>
  <c r="AP79" i="19"/>
  <c r="BC78" i="19"/>
  <c r="BF79" i="19"/>
  <c r="DR80" i="19"/>
  <c r="BF80" i="19"/>
  <c r="J10" i="45"/>
  <c r="AP80" i="19"/>
  <c r="BV80" i="19"/>
  <c r="R80" i="19"/>
  <c r="AH80" i="19"/>
  <c r="CL80" i="19"/>
  <c r="EH80" i="19"/>
  <c r="DZ80" i="19"/>
  <c r="DB80" i="19"/>
  <c r="N76" i="12"/>
  <c r="CD78" i="19"/>
  <c r="CD80" i="19"/>
  <c r="O7" i="22"/>
  <c r="M7" i="21"/>
  <c r="M76" i="22"/>
  <c r="EI76" i="19"/>
  <c r="CT78" i="19"/>
  <c r="CT80" i="19"/>
  <c r="EI79" i="19"/>
  <c r="J80" i="19"/>
  <c r="DJ78" i="19"/>
  <c r="DJ80" i="19"/>
  <c r="EI78" i="19"/>
  <c r="EI80" i="19"/>
  <c r="O76" i="22"/>
  <c r="M76" i="21"/>
  <c r="G29" i="12"/>
  <c r="H29" i="12"/>
  <c r="O29" i="12"/>
  <c r="Q29" i="12"/>
  <c r="K29" i="21"/>
  <c r="G53" i="12"/>
  <c r="H53" i="12"/>
  <c r="O53" i="12"/>
  <c r="Q53" i="12"/>
  <c r="K53" i="21"/>
  <c r="G45" i="12"/>
  <c r="H45" i="12"/>
  <c r="O45" i="12"/>
  <c r="Q45" i="12"/>
  <c r="K45" i="21"/>
  <c r="G33" i="12"/>
  <c r="H33" i="12"/>
  <c r="O33" i="12"/>
  <c r="Q33" i="12"/>
  <c r="K33" i="21"/>
  <c r="G12" i="12"/>
  <c r="H12" i="12"/>
  <c r="O12" i="12"/>
  <c r="Q12" i="12"/>
  <c r="K12" i="21"/>
  <c r="G14" i="12"/>
  <c r="H14" i="12"/>
  <c r="O14" i="12"/>
  <c r="Q14" i="12"/>
  <c r="K14" i="21"/>
  <c r="L33" i="21"/>
  <c r="N33" i="21"/>
  <c r="L45" i="21"/>
  <c r="N45" i="21"/>
  <c r="L29" i="21"/>
  <c r="N29" i="21"/>
  <c r="L14" i="21"/>
  <c r="N14" i="21"/>
  <c r="L12" i="21"/>
  <c r="N12" i="21"/>
  <c r="L53" i="21"/>
  <c r="N53" i="21"/>
  <c r="G43" i="12"/>
  <c r="H43" i="12"/>
  <c r="O43" i="12"/>
  <c r="Q43" i="12"/>
  <c r="K43" i="21"/>
  <c r="G27" i="12"/>
  <c r="H27" i="12"/>
  <c r="O27" i="12"/>
  <c r="Q27" i="12"/>
  <c r="K27" i="21"/>
  <c r="G8" i="12"/>
  <c r="H8" i="12"/>
  <c r="O8" i="12"/>
  <c r="Q8" i="12"/>
  <c r="K8" i="21"/>
  <c r="G30" i="12"/>
  <c r="H30" i="12"/>
  <c r="O30" i="12"/>
  <c r="Q30" i="12"/>
  <c r="K30" i="21"/>
  <c r="G65" i="12"/>
  <c r="H65" i="12"/>
  <c r="O65" i="12"/>
  <c r="Q65" i="12"/>
  <c r="K65" i="21"/>
  <c r="G19" i="12"/>
  <c r="H19" i="12"/>
  <c r="O19" i="12"/>
  <c r="Q19" i="12"/>
  <c r="K19" i="21"/>
  <c r="G73" i="12"/>
  <c r="H73" i="12"/>
  <c r="O73" i="12"/>
  <c r="Q73" i="12"/>
  <c r="K73" i="21"/>
  <c r="G49" i="12"/>
  <c r="H49" i="12"/>
  <c r="O49" i="12"/>
  <c r="Q49" i="12"/>
  <c r="K49" i="21"/>
  <c r="G46" i="12"/>
  <c r="H46" i="12"/>
  <c r="O46" i="12"/>
  <c r="Q46" i="12"/>
  <c r="K46" i="21"/>
  <c r="G26" i="12"/>
  <c r="H26" i="12"/>
  <c r="O26" i="12"/>
  <c r="Q26" i="12"/>
  <c r="K26" i="21"/>
  <c r="G42" i="12"/>
  <c r="H42" i="12"/>
  <c r="O42" i="12"/>
  <c r="Q42" i="12"/>
  <c r="K42" i="21"/>
  <c r="G18" i="12"/>
  <c r="H18" i="12"/>
  <c r="O18" i="12"/>
  <c r="Q18" i="12"/>
  <c r="K18" i="21"/>
  <c r="G54" i="12"/>
  <c r="H54" i="12"/>
  <c r="O54" i="12"/>
  <c r="Q54" i="12"/>
  <c r="K54" i="21"/>
  <c r="G32" i="12"/>
  <c r="H32" i="12"/>
  <c r="O32" i="12"/>
  <c r="Q32" i="12"/>
  <c r="K32" i="21"/>
  <c r="G64" i="12"/>
  <c r="H64" i="12"/>
  <c r="O64" i="12"/>
  <c r="Q64" i="12"/>
  <c r="K64" i="21"/>
  <c r="G22" i="12"/>
  <c r="H22" i="12"/>
  <c r="O22" i="12"/>
  <c r="Q22" i="12"/>
  <c r="K22" i="21"/>
  <c r="G59" i="12"/>
  <c r="H59" i="12"/>
  <c r="O59" i="12"/>
  <c r="Q59" i="12"/>
  <c r="K59" i="21"/>
  <c r="G10" i="12"/>
  <c r="H10" i="12"/>
  <c r="O10" i="12"/>
  <c r="Q10" i="12"/>
  <c r="K10" i="21"/>
  <c r="G23" i="12"/>
  <c r="H23" i="12"/>
  <c r="O23" i="12"/>
  <c r="Q23" i="12"/>
  <c r="G35" i="12"/>
  <c r="H35" i="12"/>
  <c r="O35" i="12"/>
  <c r="Q35" i="12"/>
  <c r="K35" i="21"/>
  <c r="G57" i="12"/>
  <c r="H57" i="12"/>
  <c r="O57" i="12"/>
  <c r="Q57" i="12"/>
  <c r="K57" i="21"/>
  <c r="G62" i="12"/>
  <c r="H62" i="12"/>
  <c r="O62" i="12"/>
  <c r="Q62" i="12"/>
  <c r="K62" i="21"/>
  <c r="G25" i="12"/>
  <c r="H25" i="12"/>
  <c r="O25" i="12"/>
  <c r="Q25" i="12"/>
  <c r="K25" i="21"/>
  <c r="G37" i="12"/>
  <c r="H37" i="12"/>
  <c r="O37" i="12"/>
  <c r="Q37" i="12"/>
  <c r="K37" i="21"/>
  <c r="G61" i="12"/>
  <c r="H61" i="12"/>
  <c r="O61" i="12"/>
  <c r="Q61" i="12"/>
  <c r="K61" i="21"/>
  <c r="G41" i="12"/>
  <c r="H41" i="12"/>
  <c r="O41" i="12"/>
  <c r="Q41" i="12"/>
  <c r="K41" i="21"/>
  <c r="G69" i="12"/>
  <c r="H69" i="12"/>
  <c r="O69" i="12"/>
  <c r="Q69" i="12"/>
  <c r="K69" i="21"/>
  <c r="G52" i="12"/>
  <c r="H52" i="12"/>
  <c r="O52" i="12"/>
  <c r="Q52" i="12"/>
  <c r="K52" i="21"/>
  <c r="G48" i="12"/>
  <c r="H48" i="12"/>
  <c r="O48" i="12"/>
  <c r="Q48" i="12"/>
  <c r="K48" i="21"/>
  <c r="G72" i="12"/>
  <c r="H72" i="12"/>
  <c r="O72" i="12"/>
  <c r="Q72" i="12"/>
  <c r="K72" i="21"/>
  <c r="G67" i="12"/>
  <c r="H67" i="12"/>
  <c r="O67" i="12"/>
  <c r="Q67" i="12"/>
  <c r="K67" i="21"/>
  <c r="G28" i="12"/>
  <c r="H28" i="12"/>
  <c r="O28" i="12"/>
  <c r="Q28" i="12"/>
  <c r="K28" i="21"/>
  <c r="G15" i="12"/>
  <c r="H15" i="12"/>
  <c r="O15" i="12"/>
  <c r="Q15" i="12"/>
  <c r="G74" i="12"/>
  <c r="H74" i="12"/>
  <c r="O74" i="12"/>
  <c r="Q74" i="12"/>
  <c r="K74" i="21"/>
  <c r="G70" i="12"/>
  <c r="H70" i="12"/>
  <c r="O70" i="12"/>
  <c r="Q70" i="12"/>
  <c r="K70" i="21"/>
  <c r="G20" i="12"/>
  <c r="H20" i="12"/>
  <c r="O20" i="12"/>
  <c r="Q20" i="12"/>
  <c r="K20" i="21"/>
  <c r="G47" i="12"/>
  <c r="H47" i="12"/>
  <c r="O47" i="12"/>
  <c r="Q47" i="12"/>
  <c r="K47" i="21"/>
  <c r="G39" i="12"/>
  <c r="H39" i="12"/>
  <c r="O39" i="12"/>
  <c r="Q39" i="12"/>
  <c r="K39" i="21"/>
  <c r="G44" i="12"/>
  <c r="H44" i="12"/>
  <c r="O44" i="12"/>
  <c r="Q44" i="12"/>
  <c r="K44" i="21"/>
  <c r="G21" i="12"/>
  <c r="H21" i="12"/>
  <c r="O21" i="12"/>
  <c r="Q21" i="12"/>
  <c r="K21" i="21"/>
  <c r="G63" i="12"/>
  <c r="H63" i="12"/>
  <c r="O63" i="12"/>
  <c r="Q63" i="12"/>
  <c r="K63" i="21"/>
  <c r="G40" i="12"/>
  <c r="H40" i="12"/>
  <c r="O40" i="12"/>
  <c r="Q40" i="12"/>
  <c r="K40" i="21"/>
  <c r="G58" i="12"/>
  <c r="H58" i="12"/>
  <c r="O58" i="12"/>
  <c r="Q58" i="12"/>
  <c r="K58" i="21"/>
  <c r="G51" i="12"/>
  <c r="H51" i="12"/>
  <c r="O51" i="12"/>
  <c r="Q51" i="12"/>
  <c r="K51" i="21"/>
  <c r="G11" i="12"/>
  <c r="H11" i="12"/>
  <c r="O11" i="12"/>
  <c r="Q11" i="12"/>
  <c r="K11" i="21"/>
  <c r="G38" i="12"/>
  <c r="H38" i="12"/>
  <c r="O38" i="12"/>
  <c r="Q38" i="12"/>
  <c r="K38" i="21"/>
  <c r="G16" i="12"/>
  <c r="H16" i="12"/>
  <c r="O16" i="12"/>
  <c r="Q16" i="12"/>
  <c r="K16" i="21"/>
  <c r="G13" i="12"/>
  <c r="H13" i="12"/>
  <c r="O13" i="12"/>
  <c r="Q13" i="12"/>
  <c r="K13" i="21"/>
  <c r="G66" i="12"/>
  <c r="H66" i="12"/>
  <c r="O66" i="12"/>
  <c r="Q66" i="12"/>
  <c r="K66" i="21"/>
  <c r="G60" i="12"/>
  <c r="H60" i="12"/>
  <c r="O60" i="12"/>
  <c r="Q60" i="12"/>
  <c r="K60" i="21"/>
  <c r="G71" i="12"/>
  <c r="H71" i="12"/>
  <c r="O71" i="12"/>
  <c r="Q71" i="12"/>
  <c r="K71" i="21"/>
  <c r="G31" i="12"/>
  <c r="H31" i="12"/>
  <c r="O31" i="12"/>
  <c r="Q31" i="12"/>
  <c r="K31" i="21"/>
  <c r="G55" i="12"/>
  <c r="H55" i="12"/>
  <c r="O55" i="12"/>
  <c r="Q55" i="12"/>
  <c r="K55" i="21"/>
  <c r="G34" i="12"/>
  <c r="H34" i="12"/>
  <c r="O34" i="12"/>
  <c r="Q34" i="12"/>
  <c r="K34" i="21"/>
  <c r="G68" i="12"/>
  <c r="H68" i="12"/>
  <c r="O68" i="12"/>
  <c r="Q68" i="12"/>
  <c r="K68" i="21"/>
  <c r="G24" i="12"/>
  <c r="H24" i="12"/>
  <c r="O24" i="12"/>
  <c r="Q24" i="12"/>
  <c r="K24" i="21"/>
  <c r="G75" i="12"/>
  <c r="H75" i="12"/>
  <c r="O75" i="12"/>
  <c r="Q75" i="12"/>
  <c r="K75" i="21"/>
  <c r="G56" i="12"/>
  <c r="H56" i="12"/>
  <c r="O56" i="12"/>
  <c r="Q56" i="12"/>
  <c r="K56" i="21"/>
  <c r="G17" i="12"/>
  <c r="H17" i="12"/>
  <c r="O17" i="12"/>
  <c r="Q17" i="12"/>
  <c r="K17" i="21"/>
  <c r="G50" i="12"/>
  <c r="H50" i="12"/>
  <c r="O50" i="12"/>
  <c r="Q50" i="12"/>
  <c r="K50" i="21"/>
  <c r="L50" i="21"/>
  <c r="N50" i="21"/>
  <c r="L58" i="21"/>
  <c r="N58" i="21"/>
  <c r="L67" i="21"/>
  <c r="N67" i="21"/>
  <c r="K23" i="21"/>
  <c r="G10" i="45"/>
  <c r="I10" i="45"/>
  <c r="K10" i="45"/>
  <c r="L65" i="21"/>
  <c r="N65" i="21"/>
  <c r="L56" i="21"/>
  <c r="N56" i="21"/>
  <c r="L24" i="21"/>
  <c r="N24" i="21"/>
  <c r="L55" i="21"/>
  <c r="N55" i="21"/>
  <c r="L60" i="21"/>
  <c r="N60" i="21"/>
  <c r="L38" i="21"/>
  <c r="N38" i="21"/>
  <c r="L40" i="21"/>
  <c r="N40" i="21"/>
  <c r="L21" i="21"/>
  <c r="N21" i="21"/>
  <c r="L20" i="21"/>
  <c r="N20" i="21"/>
  <c r="G9" i="45"/>
  <c r="I9" i="45"/>
  <c r="K9" i="45"/>
  <c r="K15" i="21"/>
  <c r="L57" i="21"/>
  <c r="N57" i="21"/>
  <c r="L22" i="21"/>
  <c r="N22" i="21"/>
  <c r="L26" i="21"/>
  <c r="N26" i="21"/>
  <c r="L73" i="21"/>
  <c r="N73" i="21"/>
  <c r="L19" i="21"/>
  <c r="N19" i="21"/>
  <c r="L30" i="21"/>
  <c r="N30" i="21"/>
  <c r="L27" i="21"/>
  <c r="N27" i="21"/>
  <c r="L39" i="21"/>
  <c r="N39" i="21"/>
  <c r="L69" i="21"/>
  <c r="N69" i="21"/>
  <c r="L34" i="21"/>
  <c r="N34" i="21"/>
  <c r="L66" i="21"/>
  <c r="N66" i="21"/>
  <c r="L16" i="21"/>
  <c r="N16" i="21"/>
  <c r="L63" i="21"/>
  <c r="N63" i="21"/>
  <c r="L44" i="21"/>
  <c r="N44" i="21"/>
  <c r="L74" i="21"/>
  <c r="N74" i="21"/>
  <c r="L72" i="21"/>
  <c r="N72" i="21"/>
  <c r="L52" i="21"/>
  <c r="N52" i="21"/>
  <c r="L37" i="21"/>
  <c r="N37" i="21"/>
  <c r="L25" i="21"/>
  <c r="N25" i="21"/>
  <c r="L59" i="21"/>
  <c r="N59" i="21"/>
  <c r="L18" i="21"/>
  <c r="N18" i="21"/>
  <c r="L46" i="21"/>
  <c r="N46" i="21"/>
  <c r="L47" i="21"/>
  <c r="N47" i="21"/>
  <c r="L62" i="21"/>
  <c r="N62" i="21"/>
  <c r="L8" i="21"/>
  <c r="N8" i="21"/>
  <c r="L17" i="21"/>
  <c r="N17" i="21"/>
  <c r="L75" i="21"/>
  <c r="N75" i="21"/>
  <c r="L68" i="21"/>
  <c r="N68" i="21"/>
  <c r="L31" i="21"/>
  <c r="N31" i="21"/>
  <c r="L71" i="21"/>
  <c r="N71" i="21"/>
  <c r="L13" i="21"/>
  <c r="N13" i="21"/>
  <c r="L11" i="21"/>
  <c r="N11" i="21"/>
  <c r="L51" i="21"/>
  <c r="N51" i="21"/>
  <c r="L70" i="21"/>
  <c r="N70" i="21"/>
  <c r="L28" i="21"/>
  <c r="N28" i="21"/>
  <c r="L48" i="21"/>
  <c r="N48" i="21"/>
  <c r="L41" i="21"/>
  <c r="N41" i="21"/>
  <c r="L61" i="21"/>
  <c r="N61" i="21"/>
  <c r="L35" i="21"/>
  <c r="N35" i="21"/>
  <c r="L10" i="21"/>
  <c r="N10" i="21"/>
  <c r="L64" i="21"/>
  <c r="N64" i="21"/>
  <c r="L32" i="21"/>
  <c r="N32" i="21"/>
  <c r="L54" i="21"/>
  <c r="N54" i="21"/>
  <c r="L42" i="21"/>
  <c r="N42" i="21"/>
  <c r="L49" i="21"/>
  <c r="N49" i="21"/>
  <c r="L43" i="21"/>
  <c r="N43" i="21"/>
  <c r="G36" i="12"/>
  <c r="H36" i="12"/>
  <c r="O36" i="12"/>
  <c r="Q36" i="12"/>
  <c r="K36" i="21"/>
  <c r="G9" i="12"/>
  <c r="H9" i="12"/>
  <c r="O9" i="12"/>
  <c r="Q9" i="12"/>
  <c r="K9" i="21"/>
  <c r="L36" i="21"/>
  <c r="N36" i="21"/>
  <c r="L15" i="21"/>
  <c r="N15" i="21"/>
  <c r="L9" i="21"/>
  <c r="N9" i="21"/>
  <c r="L23" i="21"/>
  <c r="N23" i="21"/>
  <c r="G7" i="12"/>
  <c r="G76" i="12"/>
  <c r="H7" i="12"/>
  <c r="H76" i="12"/>
  <c r="O7" i="12"/>
  <c r="Q7" i="12"/>
  <c r="K7" i="21"/>
  <c r="O76" i="12"/>
  <c r="Q76" i="12"/>
  <c r="K76" i="21"/>
  <c r="L76" i="21"/>
  <c r="N76" i="21"/>
  <c r="L7" i="21"/>
  <c r="N7" i="21"/>
</calcChain>
</file>

<file path=xl/sharedStrings.xml><?xml version="1.0" encoding="utf-8"?>
<sst xmlns="http://schemas.openxmlformats.org/spreadsheetml/2006/main" count="740" uniqueCount="313">
  <si>
    <t>District</t>
  </si>
  <si>
    <t>Total</t>
  </si>
  <si>
    <t>(1)</t>
  </si>
  <si>
    <t>(2)</t>
  </si>
  <si>
    <t>(3)</t>
  </si>
  <si>
    <t>(5)</t>
  </si>
  <si>
    <t>(6)</t>
  </si>
  <si>
    <t>(7)</t>
  </si>
  <si>
    <t>(8)</t>
  </si>
  <si>
    <t>(9)</t>
  </si>
  <si>
    <t>LEA</t>
  </si>
  <si>
    <t>Revenue and Fees excludes debt service and capital outlay.</t>
  </si>
  <si>
    <t>STATE SUMMARY</t>
  </si>
  <si>
    <t>School System</t>
  </si>
  <si>
    <t>Charter School with a District Building</t>
  </si>
  <si>
    <t>Charter School without a District Building</t>
  </si>
  <si>
    <t>(12)</t>
  </si>
  <si>
    <t>Note: Local Revenues include Ad Valorem, Sales Tax Revenue, and Revenue for 16th Section Land.</t>
  </si>
  <si>
    <t>(3A)</t>
  </si>
  <si>
    <t>(3B)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</si>
  <si>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</si>
  <si>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</si>
  <si>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</si>
  <si>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</si>
  <si>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</si>
  <si>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</si>
  <si>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</si>
  <si>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</si>
  <si>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</si>
  <si>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</si>
  <si>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</si>
  <si>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</si>
  <si>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</si>
  <si>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</si>
  <si>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</si>
  <si>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</si>
  <si>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</si>
  <si>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</si>
  <si>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</si>
  <si>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</si>
  <si>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</si>
  <si>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</si>
  <si>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</si>
  <si>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</si>
  <si>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</si>
  <si>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</si>
  <si>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</si>
  <si>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</si>
  <si>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</si>
  <si>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</si>
  <si>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</si>
  <si>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</si>
  <si>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</si>
  <si>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</si>
  <si>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</si>
  <si>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</si>
  <si>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</si>
  <si>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</si>
  <si>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</si>
  <si>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</si>
  <si>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</si>
  <si>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</si>
  <si>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</si>
  <si>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</si>
  <si>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</si>
  <si>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</si>
  <si>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</si>
  <si>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</si>
  <si>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</si>
  <si>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</si>
  <si>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</si>
  <si>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</si>
  <si>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</si>
  <si>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</si>
  <si>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</si>
  <si>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</si>
  <si>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</si>
  <si>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</si>
  <si>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</si>
  <si>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</si>
  <si>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</si>
  <si>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</si>
  <si>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</si>
  <si>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</si>
  <si>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</si>
  <si>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</si>
  <si>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</si>
  <si>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</si>
  <si>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</si>
  <si>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KPC 350 - Ad Valorem: Renewable Taxes</t>
  </si>
  <si>
    <t>KPC 400 - Ad Valorem: Debt Service Taxes</t>
  </si>
  <si>
    <t>KPC 450 - Ad Valorem: Up to 1 % Collected by Sheriff</t>
  </si>
  <si>
    <t>KPC 500 - Ad Valorem: Result of Court Ordered Settlement</t>
  </si>
  <si>
    <t>KPC 550 - Ad Valorem: Penalties/Interest on Property Taxes</t>
  </si>
  <si>
    <t>KPC 750 - Sales and Use Taxes (Gross)</t>
  </si>
  <si>
    <t>KPC 800 - Sales/Use Taxes- Court Settlement</t>
  </si>
  <si>
    <t>KPC 850 - Penalties/Interest on Sales/Use Taxes</t>
  </si>
  <si>
    <t>KPC 2250 - Earnings from 16th Section Lands</t>
  </si>
  <si>
    <t>KPC 36940 - Assessor Fees</t>
  </si>
  <si>
    <t>KPC 36950 - Sheriff Tax Collection Fees</t>
  </si>
  <si>
    <t>KPC 36960 - Pension Accumulation Fund</t>
  </si>
  <si>
    <t>KPC 36970 - Sales Tax Collection Fees</t>
  </si>
  <si>
    <t>School
System</t>
  </si>
  <si>
    <t>Totals - MFP &amp; Funded</t>
  </si>
  <si>
    <t>Total 
Revenues</t>
  </si>
  <si>
    <t>Total
Revenues
Minus
Total Fees
Collected</t>
  </si>
  <si>
    <t>Local
Revenue
Per Pupil</t>
  </si>
  <si>
    <t>* Continuation of prior year pay raises vary by LEA</t>
  </si>
  <si>
    <t>Caddo</t>
  </si>
  <si>
    <t>East Baton Rouge</t>
  </si>
  <si>
    <t>Orleans*</t>
  </si>
  <si>
    <t>Continuation
of Prior Year 
Pay Raises
Per Pupil</t>
  </si>
  <si>
    <t>Allen</t>
  </si>
  <si>
    <t>Ascension</t>
  </si>
  <si>
    <t>Assumption</t>
  </si>
  <si>
    <t>Avoyelles</t>
  </si>
  <si>
    <t>Beauregard</t>
  </si>
  <si>
    <t>Bienville</t>
  </si>
  <si>
    <t>Bossier</t>
  </si>
  <si>
    <t>Calcasieu</t>
  </si>
  <si>
    <t>Caldwell</t>
  </si>
  <si>
    <t>Cameron</t>
  </si>
  <si>
    <t>Catahoula</t>
  </si>
  <si>
    <t>Claiborne</t>
  </si>
  <si>
    <t>Concordia</t>
  </si>
  <si>
    <t>Desoto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</si>
  <si>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</si>
  <si>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</si>
  <si>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</si>
  <si>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</si>
  <si>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</si>
  <si>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</si>
  <si>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</si>
  <si>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</si>
  <si>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</si>
  <si>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</si>
  <si>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</si>
  <si>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</si>
  <si>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Lincoln</t>
  </si>
  <si>
    <t>Livingston</t>
  </si>
  <si>
    <t>Madison</t>
  </si>
  <si>
    <t>Morehouse</t>
  </si>
  <si>
    <t>Natchitoches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</si>
  <si>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</si>
  <si>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</si>
  <si>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</si>
  <si>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</si>
  <si>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</si>
  <si>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</si>
  <si>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</si>
  <si>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</si>
  <si>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</si>
  <si>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</si>
  <si>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</si>
  <si>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</si>
  <si>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</si>
  <si>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</si>
  <si>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</si>
  <si>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</si>
  <si>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</si>
  <si>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</si>
  <si>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</si>
  <si>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</si>
  <si>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</si>
  <si>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</si>
  <si>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</si>
  <si>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</si>
  <si>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</si>
  <si>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</si>
  <si>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</si>
  <si>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</si>
  <si>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</si>
  <si>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</si>
  <si>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</si>
  <si>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</si>
  <si>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</si>
  <si>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Acadia</t>
  </si>
  <si>
    <t>State Average</t>
  </si>
  <si>
    <t>Level 2</t>
  </si>
  <si>
    <t>Level 1
Base</t>
  </si>
  <si>
    <t>Level 1
Career &amp;
Technical</t>
  </si>
  <si>
    <t>Level 1
Students
With
Disabilities</t>
  </si>
  <si>
    <t>Level 1
Gifted &amp;
Talented</t>
  </si>
  <si>
    <t>Level 3
Continuation
of Prior Year
Pay Raises</t>
  </si>
  <si>
    <t>Level 3
Hold
Harmless &amp;
Mandated
Cost
Adjustments</t>
  </si>
  <si>
    <t>Orleans</t>
  </si>
  <si>
    <t>City of Monroe</t>
  </si>
  <si>
    <t>City of Bogalusa</t>
  </si>
  <si>
    <t>City of Baker</t>
  </si>
  <si>
    <t>LaSalle</t>
  </si>
  <si>
    <t>General
Fund</t>
  </si>
  <si>
    <t>Special
Fund</t>
  </si>
  <si>
    <t>Federal
NCLB</t>
  </si>
  <si>
    <t>Other
Special</t>
  </si>
  <si>
    <t>TOTAL
Col. 1-4</t>
  </si>
  <si>
    <t>Debt
Services</t>
  </si>
  <si>
    <t>Capital
Project</t>
  </si>
  <si>
    <t>TOTAL
ALL</t>
  </si>
  <si>
    <t>Total
Fees</t>
  </si>
  <si>
    <t>State Total</t>
  </si>
  <si>
    <t>Total Ad 
Valorem 
Taxes 
KPC 300, 350,
400, 450, 500,
550, 650</t>
  </si>
  <si>
    <t>Total Sales 
KPC 750, 800,
850, 900</t>
  </si>
  <si>
    <t>Total 16th
Section 
Land
Revenues
KPC 2250</t>
  </si>
  <si>
    <t>Assessor
Fees
KPC 36940</t>
  </si>
  <si>
    <t>Sheriff Tax
Collection
Fees 
KPC 36950</t>
  </si>
  <si>
    <t>Pension
Accumulation
Fund
KPC 36960</t>
  </si>
  <si>
    <t>Sales Tax
Collection
Fees
KPC 36970</t>
  </si>
  <si>
    <t>Election
Fees
KPC 36990</t>
  </si>
  <si>
    <t>Sheriff Tax
Collection
Fees
KPC 36950</t>
  </si>
  <si>
    <t>(13) = 11/12</t>
  </si>
  <si>
    <t>(11) = 4 - 10</t>
  </si>
  <si>
    <t>(10)=5+6+7+8+9</t>
  </si>
  <si>
    <t>Associated fees include Sheriff Fee, Assessor Fee, Election Fee, Pension Fund, &amp; Sales Tax Collection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</si>
  <si>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</t>
    </r>
  </si>
  <si>
    <t>KPC 650 - Ad Valorem: Taxes Collected Due to TIF</t>
  </si>
  <si>
    <t>KPC 900 - Sales/Use Taxes Collected Due to TIF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</si>
  <si>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>Per R.S. 1990
(C)(2)(a)(iii)(bb)</t>
    </r>
  </si>
  <si>
    <t>(4) = 1+2+3+3B</t>
  </si>
  <si>
    <t>KPC 300 - Ad Valorem: Constitutional Taxes</t>
  </si>
  <si>
    <t>KPC 36990 - Election Fees</t>
  </si>
  <si>
    <t>FY2018-19 MFP State Cost Allocation Per Pupil Amounts</t>
  </si>
  <si>
    <r>
      <t xml:space="preserve">FINAL
FY2018-19
Local Revenue
Representation
</t>
    </r>
    <r>
      <rPr>
        <sz val="10"/>
        <rFont val="Arial"/>
        <family val="2"/>
      </rPr>
      <t>(Based on
FY2017-18
Local Revenue)</t>
    </r>
  </si>
  <si>
    <r>
      <t xml:space="preserve">FINAL
FY2018-19
Debt Service &amp;
Capital Project
Revenue
</t>
    </r>
    <r>
      <rPr>
        <sz val="10"/>
        <rFont val="Arial"/>
        <family val="2"/>
      </rPr>
      <t>(Based on 
FY2017-18
Local Revenue)</t>
    </r>
  </si>
  <si>
    <r>
      <t xml:space="preserve">FINAL
FY2018-19
Total Local Revenue
Representation
</t>
    </r>
    <r>
      <rPr>
        <sz val="10"/>
        <rFont val="Arial"/>
        <family val="2"/>
      </rPr>
      <t>(With FY2017-18
Debt Service &amp; Capital
Project Revenue)</t>
    </r>
  </si>
  <si>
    <t>Source: FY2017-18 Revenue and Expenditure Data; October 1, 2018 Student Count</t>
  </si>
  <si>
    <t>FY2018-19 Final Charter School Per Pupil Funding (March 2019)</t>
  </si>
  <si>
    <t>(Based on FY2017-18 Local Revenue and October 1, 2018 Students)</t>
  </si>
  <si>
    <r>
      <t xml:space="preserve">State Cost
Allocation
Per Pupil
</t>
    </r>
    <r>
      <rPr>
        <sz val="10"/>
        <rFont val="Arial"/>
        <family val="2"/>
      </rPr>
      <t xml:space="preserve">
(Levels 1, 2,
&amp; 3 without
Continuation
of Prior Year
Pay Raises)</t>
    </r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</si>
  <si>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</si>
  <si>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RSD Operated and Type 5 Charter Schools</t>
  </si>
  <si>
    <t>FY2018-19 MFP State Cost
Allocation Per Pupil Amounts</t>
  </si>
  <si>
    <t>C1 + C2</t>
  </si>
  <si>
    <t>C4</t>
  </si>
  <si>
    <t>C5 + C6</t>
  </si>
  <si>
    <t>3A</t>
  </si>
  <si>
    <t>3B</t>
  </si>
  <si>
    <t>State Totals</t>
  </si>
  <si>
    <t>MFP
Membership
Per SIS</t>
  </si>
  <si>
    <t>Source: FY2017-2018 Revenue and Expenditure Data</t>
  </si>
  <si>
    <t>City/Parish</t>
  </si>
  <si>
    <t>RSD
Operated
&amp;
Type 5
Charters</t>
  </si>
  <si>
    <t>Athlos
Academy
of Jefferson
Parish</t>
  </si>
  <si>
    <t>New Harmony
High School</t>
  </si>
  <si>
    <t>D'Arbonne
Woods
Charter
School</t>
  </si>
  <si>
    <t>Madison
Preparatory
Academy</t>
  </si>
  <si>
    <t>Int'l
High
School
of New
Orleans</t>
  </si>
  <si>
    <t>University
View
Academy</t>
  </si>
  <si>
    <t>Lake
Charles
Charter
Academy</t>
  </si>
  <si>
    <t>Lycee
Francais
de la
Nouvelle-
Orleans</t>
  </si>
  <si>
    <t>New
Orleans
Military/
Maritime
Academy</t>
  </si>
  <si>
    <t>Noble
Minds</t>
  </si>
  <si>
    <t>JCFA -
East</t>
  </si>
  <si>
    <t>Advantage
Charter
Academy</t>
  </si>
  <si>
    <t>JCFA
Lafayette</t>
  </si>
  <si>
    <t>Collegiate
Academy</t>
  </si>
  <si>
    <t>LEAVE
BLANK</t>
  </si>
  <si>
    <t>Willow
Charter
Academy</t>
  </si>
  <si>
    <t>Lincoln
Prep
School</t>
  </si>
  <si>
    <t>Laurel
Oaks
Charter</t>
  </si>
  <si>
    <t>Apex
Collegiate
Academy</t>
  </si>
  <si>
    <t>Smothers
Academy</t>
  </si>
  <si>
    <t>Greater
Grace</t>
  </si>
  <si>
    <t>Iberville
Charter
Academy</t>
  </si>
  <si>
    <t>Delta
Charter
School</t>
  </si>
  <si>
    <t>Lake
Charles
College
Prep</t>
  </si>
  <si>
    <t>Northeast
Claiborne
Charter</t>
  </si>
  <si>
    <t>Acadiana
Renaissance
Charter
Academy</t>
  </si>
  <si>
    <t>Louisiana
Key
Academy</t>
  </si>
  <si>
    <t>Lafayette
Renaissance
Charter
Academy</t>
  </si>
  <si>
    <t>Impact
Charter</t>
  </si>
  <si>
    <t>Vision
Academy</t>
  </si>
  <si>
    <t>GEO Prep 
Mid-City of 
Greater 
Baton Rouge</t>
  </si>
  <si>
    <t>Louisiana
Virtual
Charter
Academy</t>
  </si>
  <si>
    <t>Southwest
Louisiana
Charter
School</t>
  </si>
  <si>
    <t>JS Clark
Leadership
Academy</t>
  </si>
  <si>
    <t>Baton
Rouge
Univ. Prep</t>
  </si>
  <si>
    <t>Tangi
Academy</t>
  </si>
  <si>
    <t>GEO Prep
Academy</t>
  </si>
  <si>
    <t>WBR001</t>
  </si>
  <si>
    <t>WBQ001</t>
  </si>
  <si>
    <t>W18001</t>
  </si>
  <si>
    <t>W1A001</t>
  </si>
  <si>
    <t>W1B001</t>
  </si>
  <si>
    <t>W1D001</t>
  </si>
  <si>
    <t>WJ5001</t>
  </si>
  <si>
    <t>N/A</t>
  </si>
  <si>
    <t>W2B001</t>
  </si>
  <si>
    <t>W33001</t>
  </si>
  <si>
    <t>W34001</t>
  </si>
  <si>
    <t>W35001</t>
  </si>
  <si>
    <t>W36001</t>
  </si>
  <si>
    <t>W37001</t>
  </si>
  <si>
    <t>W3B001</t>
  </si>
  <si>
    <t>W4A001</t>
  </si>
  <si>
    <t>W4B001</t>
  </si>
  <si>
    <t>W5B001</t>
  </si>
  <si>
    <t>W6B001</t>
  </si>
  <si>
    <t>W7A001</t>
  </si>
  <si>
    <t>W7B001</t>
  </si>
  <si>
    <t>W8A001</t>
  </si>
  <si>
    <t>W9A001</t>
  </si>
  <si>
    <t>WZ8001</t>
  </si>
  <si>
    <t>WAG001</t>
  </si>
  <si>
    <t>WAK001</t>
  </si>
  <si>
    <t>WAL001</t>
  </si>
  <si>
    <t>WAQ001</t>
  </si>
  <si>
    <t>WAR001</t>
  </si>
  <si>
    <t>WAU001</t>
  </si>
  <si>
    <t>MFP Base_10.1.18</t>
  </si>
  <si>
    <t>Total
Table 3</t>
  </si>
  <si>
    <t>DeSoto</t>
  </si>
  <si>
    <t>St. John the Baptist</t>
  </si>
  <si>
    <t>Level 1
Economically
Disadvantaged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</si>
</sst>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u/>
      <sz val="10"/>
      <color indexed="12"/>
      <name val="MS Sans Serif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6"/>
      <name val="Arial Narrow"/>
      <family val="2"/>
    </font>
    <font>
      <sz val="11"/>
      <color theme="1"/>
      <name val="Calibri"/>
      <family val="2"/>
      <scheme val="minor"/>
    </font>
    <font>
      <sz val="10"/>
      <name val="Microsoft Sans Serif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4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0"/>
      <color rgb="FFFF000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20"/>
      <name val="Arial"/>
      <family val="2"/>
    </font>
    <font>
      <b/>
      <sz val="10"/>
      <color theme="3" tint="-0.249977111117893"/>
      <name val="Arial"/>
      <family val="2"/>
    </font>
    <font>
      <b/>
      <sz val="12"/>
      <color rgb="FFFF000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5" tint="0.59999389629810485"/>
        <bgColor indexed="0"/>
      </patternFill>
    </fill>
    <fill>
      <patternFill patternType="solid">
        <fgColor theme="5" tint="0.39997558519241921"/>
        <bgColor indexed="0"/>
      </patternFill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1">
    <xf numFmtId="0" fontId="0" fillId="0" borderId="0"/>
    <xf numFmtId="43" fontId="7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2" fillId="0" borderId="0"/>
    <xf numFmtId="0" fontId="17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43" fontId="17" fillId="0" borderId="0" applyFont="0" applyFill="0" applyBorder="0" applyAlignment="0" applyProtection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27" borderId="0" applyNumberFormat="0" applyBorder="0" applyAlignment="0" applyProtection="0"/>
    <xf numFmtId="0" fontId="15" fillId="30" borderId="0" applyNumberFormat="0" applyBorder="0" applyAlignment="0" applyProtection="0"/>
    <xf numFmtId="0" fontId="15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0" fillId="41" borderId="0" applyNumberFormat="0" applyBorder="0" applyAlignment="0" applyProtection="0"/>
    <xf numFmtId="0" fontId="21" fillId="25" borderId="0" applyNumberFormat="0" applyBorder="0" applyAlignment="0" applyProtection="0"/>
    <xf numFmtId="0" fontId="22" fillId="42" borderId="20" applyNumberFormat="0" applyAlignment="0" applyProtection="0"/>
    <xf numFmtId="0" fontId="23" fillId="43" borderId="21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26" fillId="0" borderId="22" applyNumberFormat="0" applyFill="0" applyAlignment="0" applyProtection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8" fillId="0" borderId="0" applyNumberFormat="0" applyFill="0" applyBorder="0" applyAlignment="0" applyProtection="0"/>
    <xf numFmtId="0" fontId="29" fillId="29" borderId="20" applyNumberFormat="0" applyAlignment="0" applyProtection="0"/>
    <xf numFmtId="0" fontId="30" fillId="0" borderId="25" applyNumberFormat="0" applyFill="0" applyAlignment="0" applyProtection="0"/>
    <xf numFmtId="0" fontId="31" fillId="4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45" borderId="1" applyNumberFormat="0" applyFont="0" applyAlignment="0" applyProtection="0"/>
    <xf numFmtId="0" fontId="33" fillId="42" borderId="26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83">
    <xf numFmtId="0" fontId="0" fillId="0" borderId="0" xfId="0"/>
    <xf numFmtId="0" fontId="16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36" fillId="4" borderId="0" xfId="4" applyFont="1" applyFill="1" applyAlignment="1">
      <alignment vertical="center"/>
    </xf>
    <xf numFmtId="0" fontId="36" fillId="14" borderId="0" xfId="4" applyFont="1" applyFill="1" applyAlignment="1">
      <alignment vertical="center"/>
    </xf>
    <xf numFmtId="0" fontId="36" fillId="0" borderId="0" xfId="4" applyFont="1"/>
    <xf numFmtId="0" fontId="37" fillId="9" borderId="0" xfId="4" applyFont="1" applyFill="1" applyAlignment="1">
      <alignment vertical="center"/>
    </xf>
    <xf numFmtId="0" fontId="36" fillId="0" borderId="0" xfId="4" applyFont="1" applyFill="1" applyAlignment="1">
      <alignment vertical="center"/>
    </xf>
    <xf numFmtId="0" fontId="38" fillId="5" borderId="2" xfId="4" applyFont="1" applyFill="1" applyBorder="1" applyAlignment="1">
      <alignment vertical="center"/>
    </xf>
    <xf numFmtId="0" fontId="7" fillId="5" borderId="2" xfId="4" applyFont="1" applyFill="1" applyBorder="1" applyAlignment="1">
      <alignment vertical="center"/>
    </xf>
    <xf numFmtId="0" fontId="7" fillId="5" borderId="2" xfId="4" applyFont="1" applyFill="1" applyBorder="1" applyAlignment="1">
      <alignment horizontal="center" vertical="center"/>
    </xf>
    <xf numFmtId="0" fontId="7" fillId="14" borderId="16" xfId="4" applyFont="1" applyFill="1" applyBorder="1" applyAlignment="1" applyProtection="1">
      <alignment vertical="center"/>
    </xf>
    <xf numFmtId="0" fontId="7" fillId="14" borderId="17" xfId="4" applyFont="1" applyFill="1" applyBorder="1" applyAlignment="1" applyProtection="1">
      <alignment vertical="center"/>
    </xf>
    <xf numFmtId="0" fontId="7" fillId="14" borderId="18" xfId="4" applyFont="1" applyFill="1" applyBorder="1" applyAlignment="1" applyProtection="1">
      <alignment vertical="center"/>
    </xf>
    <xf numFmtId="0" fontId="7" fillId="0" borderId="16" xfId="4" applyFont="1" applyBorder="1" applyAlignment="1" applyProtection="1">
      <alignment vertical="center"/>
    </xf>
    <xf numFmtId="0" fontId="11" fillId="9" borderId="2" xfId="4" applyFont="1" applyFill="1" applyBorder="1" applyAlignment="1" applyProtection="1">
      <alignment vertical="center"/>
    </xf>
    <xf numFmtId="0" fontId="7" fillId="0" borderId="0" xfId="4" applyFont="1" applyFill="1" applyAlignment="1">
      <alignment vertical="center"/>
    </xf>
    <xf numFmtId="6" fontId="7" fillId="0" borderId="0" xfId="2" applyNumberFormat="1" applyFont="1" applyFill="1" applyBorder="1" applyAlignment="1">
      <alignment vertical="center"/>
    </xf>
    <xf numFmtId="0" fontId="7" fillId="0" borderId="0" xfId="4" applyFont="1" applyFill="1" applyBorder="1" applyAlignment="1">
      <alignment vertical="center"/>
    </xf>
    <xf numFmtId="0" fontId="10" fillId="0" borderId="0" xfId="4" quotePrefix="1" applyFont="1" applyFill="1" applyBorder="1" applyAlignment="1">
      <alignment horizontal="left" vertical="center"/>
    </xf>
    <xf numFmtId="0" fontId="8" fillId="0" borderId="0" xfId="4" applyFont="1" applyFill="1" applyAlignment="1">
      <alignment vertical="center"/>
    </xf>
    <xf numFmtId="0" fontId="0" fillId="0" borderId="0" xfId="0" applyFill="1"/>
    <xf numFmtId="0" fontId="7" fillId="0" borderId="0" xfId="4" applyFont="1" applyFill="1" applyBorder="1" applyAlignment="1" applyProtection="1">
      <alignment vertical="center"/>
    </xf>
    <xf numFmtId="0" fontId="7" fillId="5" borderId="5" xfId="4" applyFont="1" applyFill="1" applyBorder="1" applyAlignment="1">
      <alignment vertical="center"/>
    </xf>
    <xf numFmtId="38" fontId="7" fillId="14" borderId="16" xfId="2" applyNumberFormat="1" applyFont="1" applyFill="1" applyBorder="1" applyAlignment="1">
      <alignment vertical="center"/>
    </xf>
    <xf numFmtId="38" fontId="7" fillId="14" borderId="17" xfId="2" applyNumberFormat="1" applyFont="1" applyFill="1" applyBorder="1" applyAlignment="1">
      <alignment vertical="center"/>
    </xf>
    <xf numFmtId="38" fontId="7" fillId="14" borderId="18" xfId="2" applyNumberFormat="1" applyFont="1" applyFill="1" applyBorder="1" applyAlignment="1">
      <alignment vertical="center"/>
    </xf>
    <xf numFmtId="38" fontId="11" fillId="48" borderId="35" xfId="2" applyNumberFormat="1" applyFont="1" applyFill="1" applyBorder="1" applyAlignment="1">
      <alignment vertical="center"/>
    </xf>
    <xf numFmtId="38" fontId="11" fillId="49" borderId="35" xfId="2" applyNumberFormat="1" applyFont="1" applyFill="1" applyBorder="1" applyAlignment="1">
      <alignment vertical="center"/>
    </xf>
    <xf numFmtId="38" fontId="7" fillId="48" borderId="16" xfId="2" applyNumberFormat="1" applyFont="1" applyFill="1" applyBorder="1" applyAlignment="1">
      <alignment vertical="center"/>
    </xf>
    <xf numFmtId="38" fontId="7" fillId="48" borderId="17" xfId="2" applyNumberFormat="1" applyFont="1" applyFill="1" applyBorder="1" applyAlignment="1">
      <alignment vertical="center"/>
    </xf>
    <xf numFmtId="38" fontId="7" fillId="48" borderId="18" xfId="2" applyNumberFormat="1" applyFont="1" applyFill="1" applyBorder="1" applyAlignment="1">
      <alignment vertical="center"/>
    </xf>
    <xf numFmtId="38" fontId="7" fillId="47" borderId="16" xfId="2" applyNumberFormat="1" applyFont="1" applyFill="1" applyBorder="1" applyAlignment="1">
      <alignment vertical="center"/>
    </xf>
    <xf numFmtId="38" fontId="7" fillId="47" borderId="17" xfId="2" applyNumberFormat="1" applyFont="1" applyFill="1" applyBorder="1" applyAlignment="1">
      <alignment vertical="center"/>
    </xf>
    <xf numFmtId="38" fontId="7" fillId="47" borderId="18" xfId="2" applyNumberFormat="1" applyFont="1" applyFill="1" applyBorder="1" applyAlignment="1">
      <alignment vertical="center"/>
    </xf>
    <xf numFmtId="38" fontId="11" fillId="47" borderId="35" xfId="2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8" fontId="7" fillId="0" borderId="31" xfId="0" applyNumberFormat="1" applyFont="1" applyBorder="1" applyAlignment="1">
      <alignment vertical="center"/>
    </xf>
    <xf numFmtId="7" fontId="7" fillId="0" borderId="0" xfId="0" applyNumberFormat="1" applyFont="1" applyBorder="1" applyAlignment="1">
      <alignment vertical="center"/>
    </xf>
    <xf numFmtId="38" fontId="7" fillId="0" borderId="29" xfId="0" applyNumberFormat="1" applyFont="1" applyBorder="1" applyAlignment="1">
      <alignment vertical="center"/>
    </xf>
    <xf numFmtId="38" fontId="7" fillId="0" borderId="1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0" fillId="0" borderId="31" xfId="9" applyFont="1" applyBorder="1" applyAlignment="1" applyProtection="1">
      <alignment horizontal="left" vertical="center"/>
    </xf>
    <xf numFmtId="38" fontId="10" fillId="0" borderId="31" xfId="9" applyNumberFormat="1" applyFont="1" applyBorder="1" applyAlignment="1" applyProtection="1">
      <alignment vertical="center"/>
    </xf>
    <xf numFmtId="38" fontId="10" fillId="46" borderId="31" xfId="9" applyNumberFormat="1" applyFont="1" applyFill="1" applyBorder="1" applyAlignment="1" applyProtection="1">
      <alignment vertical="center"/>
    </xf>
    <xf numFmtId="0" fontId="10" fillId="0" borderId="29" xfId="9" applyFont="1" applyBorder="1" applyAlignment="1" applyProtection="1">
      <alignment horizontal="left" vertical="center"/>
    </xf>
    <xf numFmtId="38" fontId="10" fillId="0" borderId="29" xfId="9" applyNumberFormat="1" applyFont="1" applyBorder="1" applyAlignment="1" applyProtection="1">
      <alignment vertical="center"/>
    </xf>
    <xf numFmtId="38" fontId="10" fillId="46" borderId="29" xfId="9" applyNumberFormat="1" applyFont="1" applyFill="1" applyBorder="1" applyAlignment="1" applyProtection="1">
      <alignment vertical="center"/>
    </xf>
    <xf numFmtId="0" fontId="10" fillId="0" borderId="12" xfId="9" applyFont="1" applyBorder="1" applyAlignment="1" applyProtection="1">
      <alignment horizontal="left" vertical="center"/>
    </xf>
    <xf numFmtId="38" fontId="10" fillId="0" borderId="12" xfId="9" applyNumberFormat="1" applyFont="1" applyBorder="1" applyAlignment="1" applyProtection="1">
      <alignment vertical="center"/>
    </xf>
    <xf numFmtId="38" fontId="10" fillId="46" borderId="12" xfId="9" applyNumberFormat="1" applyFont="1" applyFill="1" applyBorder="1" applyAlignment="1" applyProtection="1">
      <alignment vertical="center"/>
    </xf>
    <xf numFmtId="38" fontId="10" fillId="46" borderId="39" xfId="9" applyNumberFormat="1" applyFont="1" applyFill="1" applyBorder="1" applyAlignment="1" applyProtection="1">
      <alignment vertical="center"/>
    </xf>
    <xf numFmtId="0" fontId="11" fillId="15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1" fillId="20" borderId="2" xfId="0" quotePrefix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12" borderId="2" xfId="0" quotePrefix="1" applyFont="1" applyFill="1" applyBorder="1" applyAlignment="1">
      <alignment horizontal="center" vertical="center" wrapText="1"/>
    </xf>
    <xf numFmtId="0" fontId="11" fillId="2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8" xfId="6" applyFont="1" applyFill="1" applyBorder="1" applyAlignment="1">
      <alignment horizontal="center" vertical="center" wrapText="1"/>
    </xf>
    <xf numFmtId="0" fontId="10" fillId="2" borderId="7" xfId="6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36" xfId="7" applyFont="1" applyFill="1" applyBorder="1" applyAlignment="1">
      <alignment horizontal="right" vertical="center" wrapText="1"/>
    </xf>
    <xf numFmtId="0" fontId="10" fillId="0" borderId="36" xfId="7" applyFont="1" applyFill="1" applyBorder="1" applyAlignment="1">
      <alignment horizontal="left" vertical="center" wrapText="1"/>
    </xf>
    <xf numFmtId="38" fontId="7" fillId="0" borderId="0" xfId="0" applyNumberFormat="1" applyFont="1" applyAlignment="1">
      <alignment vertical="center"/>
    </xf>
    <xf numFmtId="0" fontId="10" fillId="0" borderId="37" xfId="7" applyFont="1" applyFill="1" applyBorder="1" applyAlignment="1">
      <alignment horizontal="right" vertical="center" wrapText="1"/>
    </xf>
    <xf numFmtId="0" fontId="10" fillId="0" borderId="37" xfId="7" applyFont="1" applyFill="1" applyBorder="1" applyAlignment="1">
      <alignment horizontal="left" vertical="center" wrapText="1"/>
    </xf>
    <xf numFmtId="0" fontId="10" fillId="0" borderId="38" xfId="7" applyFont="1" applyFill="1" applyBorder="1" applyAlignment="1">
      <alignment horizontal="right" vertical="center" wrapText="1"/>
    </xf>
    <xf numFmtId="0" fontId="10" fillId="0" borderId="38" xfId="7" applyFont="1" applyFill="1" applyBorder="1" applyAlignment="1">
      <alignment horizontal="left" vertical="center" wrapText="1"/>
    </xf>
    <xf numFmtId="165" fontId="14" fillId="49" borderId="35" xfId="1" applyNumberFormat="1" applyFont="1" applyFill="1" applyBorder="1" applyAlignment="1">
      <alignment horizontal="right" vertical="center" wrapText="1"/>
    </xf>
    <xf numFmtId="165" fontId="14" fillId="49" borderId="35" xfId="1" applyNumberFormat="1" applyFont="1" applyFill="1" applyBorder="1" applyAlignment="1">
      <alignment horizontal="left" vertical="center" wrapText="1"/>
    </xf>
    <xf numFmtId="38" fontId="11" fillId="0" borderId="0" xfId="0" applyNumberFormat="1" applyFont="1" applyFill="1" applyBorder="1" applyAlignment="1">
      <alignment vertical="center"/>
    </xf>
    <xf numFmtId="165" fontId="11" fillId="0" borderId="0" xfId="1" applyNumberFormat="1" applyFont="1" applyAlignment="1">
      <alignment vertical="center"/>
    </xf>
    <xf numFmtId="38" fontId="7" fillId="0" borderId="0" xfId="1" applyNumberFormat="1" applyFont="1" applyAlignment="1">
      <alignment vertical="center"/>
    </xf>
    <xf numFmtId="38" fontId="7" fillId="0" borderId="0" xfId="0" applyNumberFormat="1" applyFont="1" applyFill="1" applyBorder="1" applyAlignment="1">
      <alignment vertical="center"/>
    </xf>
    <xf numFmtId="165" fontId="7" fillId="0" borderId="0" xfId="1" applyNumberFormat="1" applyFont="1" applyAlignment="1">
      <alignment vertical="center"/>
    </xf>
    <xf numFmtId="165" fontId="0" fillId="0" borderId="0" xfId="1" applyNumberFormat="1" applyFont="1" applyAlignment="1">
      <alignment vertical="center"/>
    </xf>
    <xf numFmtId="0" fontId="10" fillId="2" borderId="2" xfId="6" applyFont="1" applyFill="1" applyBorder="1" applyAlignment="1">
      <alignment horizontal="center" vertical="center" wrapText="1"/>
    </xf>
    <xf numFmtId="6" fontId="7" fillId="0" borderId="31" xfId="0" applyNumberFormat="1" applyFont="1" applyBorder="1" applyAlignment="1">
      <alignment vertical="center"/>
    </xf>
    <xf numFmtId="6" fontId="7" fillId="0" borderId="32" xfId="0" applyNumberFormat="1" applyFont="1" applyBorder="1" applyAlignment="1">
      <alignment vertical="center"/>
    </xf>
    <xf numFmtId="6" fontId="7" fillId="0" borderId="29" xfId="0" applyNumberFormat="1" applyFont="1" applyBorder="1" applyAlignment="1">
      <alignment vertical="center"/>
    </xf>
    <xf numFmtId="6" fontId="7" fillId="14" borderId="29" xfId="0" applyNumberFormat="1" applyFont="1" applyFill="1" applyBorder="1" applyAlignment="1">
      <alignment vertical="center"/>
    </xf>
    <xf numFmtId="6" fontId="7" fillId="0" borderId="30" xfId="0" applyNumberFormat="1" applyFont="1" applyBorder="1" applyAlignment="1">
      <alignment vertical="center"/>
    </xf>
    <xf numFmtId="6" fontId="7" fillId="0" borderId="12" xfId="0" applyNumberFormat="1" applyFont="1" applyBorder="1" applyAlignment="1">
      <alignment vertical="center"/>
    </xf>
    <xf numFmtId="6" fontId="7" fillId="14" borderId="12" xfId="0" applyNumberFormat="1" applyFont="1" applyFill="1" applyBorder="1" applyAlignment="1">
      <alignment vertical="center"/>
    </xf>
    <xf numFmtId="6" fontId="7" fillId="0" borderId="28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vertical="center"/>
    </xf>
    <xf numFmtId="0" fontId="46" fillId="0" borderId="35" xfId="0" applyFont="1" applyBorder="1" applyAlignment="1">
      <alignment horizontal="center" vertical="center"/>
    </xf>
    <xf numFmtId="38" fontId="14" fillId="0" borderId="35" xfId="9" applyNumberFormat="1" applyFont="1" applyFill="1" applyBorder="1" applyAlignment="1">
      <alignment horizontal="left" vertical="center" wrapText="1"/>
    </xf>
    <xf numFmtId="38" fontId="45" fillId="0" borderId="35" xfId="0" applyNumberFormat="1" applyFont="1" applyBorder="1" applyAlignment="1">
      <alignment horizontal="center" vertical="center"/>
    </xf>
    <xf numFmtId="38" fontId="45" fillId="0" borderId="35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38" fontId="7" fillId="0" borderId="16" xfId="2" applyNumberFormat="1" applyFont="1" applyFill="1" applyBorder="1" applyAlignment="1">
      <alignment vertical="center"/>
    </xf>
    <xf numFmtId="38" fontId="7" fillId="0" borderId="17" xfId="2" applyNumberFormat="1" applyFont="1" applyFill="1" applyBorder="1" applyAlignment="1">
      <alignment vertical="center"/>
    </xf>
    <xf numFmtId="38" fontId="7" fillId="0" borderId="18" xfId="2" applyNumberFormat="1" applyFont="1" applyFill="1" applyBorder="1" applyAlignment="1">
      <alignment vertical="center"/>
    </xf>
    <xf numFmtId="0" fontId="7" fillId="52" borderId="2" xfId="9" applyFont="1" applyFill="1" applyBorder="1" applyAlignment="1">
      <alignment horizontal="center" vertical="center" wrapText="1"/>
    </xf>
    <xf numFmtId="38" fontId="10" fillId="0" borderId="31" xfId="9" applyNumberFormat="1" applyFont="1" applyFill="1" applyBorder="1" applyAlignment="1" applyProtection="1">
      <alignment vertical="center"/>
    </xf>
    <xf numFmtId="38" fontId="10" fillId="0" borderId="29" xfId="9" applyNumberFormat="1" applyFont="1" applyFill="1" applyBorder="1" applyAlignment="1" applyProtection="1">
      <alignment vertical="center"/>
    </xf>
    <xf numFmtId="38" fontId="10" fillId="0" borderId="12" xfId="9" applyNumberFormat="1" applyFont="1" applyFill="1" applyBorder="1" applyAlignment="1" applyProtection="1">
      <alignment vertical="center"/>
    </xf>
    <xf numFmtId="0" fontId="7" fillId="5" borderId="9" xfId="4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4" applyFont="1" applyFill="1" applyBorder="1" applyAlignment="1" applyProtection="1"/>
    <xf numFmtId="0" fontId="7" fillId="0" borderId="11" xfId="4" applyFont="1" applyFill="1" applyBorder="1" applyAlignment="1">
      <alignment horizontal="center" vertical="center"/>
    </xf>
    <xf numFmtId="0" fontId="36" fillId="0" borderId="0" xfId="4" applyFont="1" applyFill="1" applyBorder="1" applyAlignment="1">
      <alignment vertical="center"/>
    </xf>
    <xf numFmtId="0" fontId="36" fillId="0" borderId="0" xfId="4" applyFont="1" applyFill="1" applyBorder="1"/>
    <xf numFmtId="0" fontId="38" fillId="0" borderId="0" xfId="99" applyFont="1"/>
    <xf numFmtId="0" fontId="38" fillId="0" borderId="0" xfId="99" applyFont="1" applyFill="1" applyBorder="1"/>
    <xf numFmtId="0" fontId="39" fillId="0" borderId="0" xfId="99" applyFont="1" applyAlignment="1">
      <alignment vertical="center"/>
    </xf>
    <xf numFmtId="0" fontId="39" fillId="0" borderId="0" xfId="99" applyFont="1" applyFill="1" applyBorder="1" applyAlignment="1">
      <alignment vertical="center"/>
    </xf>
    <xf numFmtId="0" fontId="11" fillId="0" borderId="4" xfId="99" applyFont="1" applyFill="1" applyBorder="1" applyAlignment="1">
      <alignment horizontal="center" vertical="center" wrapText="1"/>
    </xf>
    <xf numFmtId="0" fontId="7" fillId="0" borderId="0" xfId="99" applyFont="1" applyFill="1" applyBorder="1" applyAlignment="1">
      <alignment vertical="center"/>
    </xf>
    <xf numFmtId="0" fontId="10" fillId="0" borderId="0" xfId="99" quotePrefix="1" applyFont="1" applyFill="1" applyBorder="1" applyAlignment="1">
      <alignment horizontal="left" vertical="center"/>
    </xf>
    <xf numFmtId="0" fontId="10" fillId="2" borderId="2" xfId="7" applyFont="1" applyFill="1" applyBorder="1" applyAlignment="1">
      <alignment vertical="center"/>
    </xf>
    <xf numFmtId="0" fontId="10" fillId="53" borderId="2" xfId="6" applyFont="1" applyFill="1" applyBorder="1" applyAlignment="1">
      <alignment horizontal="center" vertical="center" wrapText="1"/>
    </xf>
    <xf numFmtId="0" fontId="10" fillId="53" borderId="7" xfId="6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12" borderId="12" xfId="4" applyFont="1" applyFill="1" applyBorder="1" applyAlignment="1">
      <alignment horizontal="center" vertical="center" wrapText="1"/>
    </xf>
    <xf numFmtId="0" fontId="11" fillId="15" borderId="44" xfId="4" applyFont="1" applyFill="1" applyBorder="1" applyAlignment="1">
      <alignment horizontal="center" vertical="center" wrapText="1"/>
    </xf>
    <xf numFmtId="0" fontId="11" fillId="50" borderId="11" xfId="0" applyFont="1" applyFill="1" applyBorder="1" applyAlignment="1">
      <alignment horizontal="center" vertical="center" wrapText="1"/>
    </xf>
    <xf numFmtId="0" fontId="11" fillId="50" borderId="12" xfId="0" applyFont="1" applyFill="1" applyBorder="1" applyAlignment="1">
      <alignment horizontal="center" vertical="center" wrapText="1"/>
    </xf>
    <xf numFmtId="0" fontId="7" fillId="5" borderId="34" xfId="4" applyFont="1" applyFill="1" applyBorder="1" applyAlignment="1">
      <alignment horizontal="center" vertical="center"/>
    </xf>
    <xf numFmtId="0" fontId="7" fillId="5" borderId="33" xfId="4" applyFont="1" applyFill="1" applyBorder="1" applyAlignment="1">
      <alignment horizontal="center" vertical="center"/>
    </xf>
    <xf numFmtId="0" fontId="7" fillId="5" borderId="5" xfId="4" applyFont="1" applyFill="1" applyBorder="1" applyAlignment="1">
      <alignment horizontal="center" vertical="center"/>
    </xf>
    <xf numFmtId="6" fontId="7" fillId="14" borderId="16" xfId="2" applyNumberFormat="1" applyFont="1" applyFill="1" applyBorder="1" applyAlignment="1">
      <alignment horizontal="center" vertical="center"/>
    </xf>
    <xf numFmtId="6" fontId="7" fillId="14" borderId="40" xfId="2" applyNumberFormat="1" applyFont="1" applyFill="1" applyBorder="1" applyAlignment="1">
      <alignment horizontal="center" vertical="center"/>
    </xf>
    <xf numFmtId="6" fontId="7" fillId="14" borderId="17" xfId="2" applyNumberFormat="1" applyFont="1" applyFill="1" applyBorder="1" applyAlignment="1">
      <alignment horizontal="center" vertical="center"/>
    </xf>
    <xf numFmtId="6" fontId="7" fillId="14" borderId="41" xfId="2" applyNumberFormat="1" applyFont="1" applyFill="1" applyBorder="1" applyAlignment="1">
      <alignment horizontal="center" vertical="center"/>
    </xf>
    <xf numFmtId="6" fontId="7" fillId="14" borderId="18" xfId="2" applyNumberFormat="1" applyFont="1" applyFill="1" applyBorder="1" applyAlignment="1">
      <alignment horizontal="center" vertical="center"/>
    </xf>
    <xf numFmtId="6" fontId="7" fillId="14" borderId="42" xfId="2" applyNumberFormat="1" applyFont="1" applyFill="1" applyBorder="1" applyAlignment="1">
      <alignment horizontal="center" vertical="center"/>
    </xf>
    <xf numFmtId="6" fontId="7" fillId="14" borderId="19" xfId="2" applyNumberFormat="1" applyFont="1" applyFill="1" applyBorder="1" applyAlignment="1">
      <alignment horizontal="center" vertical="center"/>
    </xf>
    <xf numFmtId="6" fontId="7" fillId="14" borderId="43" xfId="2" applyNumberFormat="1" applyFont="1" applyFill="1" applyBorder="1" applyAlignment="1">
      <alignment horizontal="center" vertical="center"/>
    </xf>
    <xf numFmtId="6" fontId="11" fillId="9" borderId="2" xfId="2" applyNumberFormat="1" applyFont="1" applyFill="1" applyBorder="1" applyAlignment="1">
      <alignment horizontal="center" vertical="center"/>
    </xf>
    <xf numFmtId="6" fontId="11" fillId="9" borderId="9" xfId="2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2" xfId="11" applyFont="1" applyFill="1" applyBorder="1" applyAlignment="1">
      <alignment horizontal="center" vertical="center" wrapText="1"/>
    </xf>
    <xf numFmtId="0" fontId="7" fillId="14" borderId="16" xfId="4" applyFont="1" applyFill="1" applyBorder="1" applyAlignment="1" applyProtection="1">
      <alignment horizontal="center" vertical="center"/>
    </xf>
    <xf numFmtId="0" fontId="7" fillId="14" borderId="18" xfId="4" applyFont="1" applyFill="1" applyBorder="1" applyAlignment="1" applyProtection="1">
      <alignment horizontal="center" vertical="center"/>
    </xf>
    <xf numFmtId="0" fontId="48" fillId="15" borderId="44" xfId="4" applyFont="1" applyFill="1" applyBorder="1" applyAlignment="1">
      <alignment horizontal="center" vertical="center" wrapText="1"/>
    </xf>
    <xf numFmtId="6" fontId="7" fillId="0" borderId="11" xfId="2" applyNumberFormat="1" applyFont="1" applyFill="1" applyBorder="1" applyAlignment="1">
      <alignment horizontal="center" vertical="center"/>
    </xf>
    <xf numFmtId="0" fontId="38" fillId="5" borderId="5" xfId="4" applyFont="1" applyFill="1" applyBorder="1" applyAlignment="1">
      <alignment vertical="center"/>
    </xf>
    <xf numFmtId="0" fontId="7" fillId="5" borderId="11" xfId="0" applyFont="1" applyFill="1" applyBorder="1" applyAlignment="1">
      <alignment vertical="center" wrapText="1"/>
    </xf>
    <xf numFmtId="0" fontId="7" fillId="5" borderId="11" xfId="0" quotePrefix="1" applyFont="1" applyFill="1" applyBorder="1" applyAlignment="1">
      <alignment horizontal="center" vertical="center" wrapText="1"/>
    </xf>
    <xf numFmtId="5" fontId="7" fillId="5" borderId="11" xfId="0" quotePrefix="1" applyNumberFormat="1" applyFont="1" applyFill="1" applyBorder="1" applyAlignment="1">
      <alignment horizontal="center" vertical="center" wrapText="1"/>
    </xf>
    <xf numFmtId="0" fontId="7" fillId="5" borderId="49" xfId="0" quotePrefix="1" applyFont="1" applyFill="1" applyBorder="1" applyAlignment="1">
      <alignment horizontal="center" vertical="center" wrapText="1"/>
    </xf>
    <xf numFmtId="164" fontId="43" fillId="5" borderId="11" xfId="0" quotePrefix="1" applyNumberFormat="1" applyFont="1" applyFill="1" applyBorder="1" applyAlignment="1">
      <alignment horizontal="center" vertical="center" wrapText="1"/>
    </xf>
    <xf numFmtId="5" fontId="43" fillId="5" borderId="11" xfId="0" quotePrefix="1" applyNumberFormat="1" applyFont="1" applyFill="1" applyBorder="1" applyAlignment="1">
      <alignment horizontal="center" vertical="center" wrapText="1"/>
    </xf>
    <xf numFmtId="0" fontId="43" fillId="5" borderId="4" xfId="0" quotePrefix="1" applyFont="1" applyFill="1" applyBorder="1" applyAlignment="1">
      <alignment horizontal="center" vertical="center" wrapText="1"/>
    </xf>
    <xf numFmtId="0" fontId="7" fillId="51" borderId="5" xfId="9" applyFont="1" applyFill="1" applyBorder="1" applyAlignment="1">
      <alignment horizontal="center" vertical="center" wrapText="1"/>
    </xf>
    <xf numFmtId="0" fontId="7" fillId="46" borderId="5" xfId="9" applyFont="1" applyFill="1" applyBorder="1" applyAlignment="1">
      <alignment horizontal="center" vertical="center" wrapText="1"/>
    </xf>
    <xf numFmtId="0" fontId="10" fillId="2" borderId="5" xfId="7" applyFont="1" applyFill="1" applyBorder="1" applyAlignment="1">
      <alignment vertical="center"/>
    </xf>
    <xf numFmtId="0" fontId="7" fillId="8" borderId="5" xfId="0" applyFont="1" applyFill="1" applyBorder="1" applyAlignment="1">
      <alignment vertical="center" wrapText="1"/>
    </xf>
    <xf numFmtId="0" fontId="10" fillId="2" borderId="5" xfId="6" applyFont="1" applyFill="1" applyBorder="1" applyAlignment="1">
      <alignment horizontal="center" vertical="center" wrapText="1"/>
    </xf>
    <xf numFmtId="0" fontId="10" fillId="53" borderId="5" xfId="6" applyFont="1" applyFill="1" applyBorder="1" applyAlignment="1">
      <alignment horizontal="center" vertical="center" wrapText="1"/>
    </xf>
    <xf numFmtId="0" fontId="10" fillId="2" borderId="0" xfId="6" applyFont="1" applyFill="1" applyBorder="1" applyAlignment="1">
      <alignment horizontal="center" vertical="center" wrapText="1"/>
    </xf>
    <xf numFmtId="0" fontId="10" fillId="53" borderId="0" xfId="6" applyFont="1" applyFill="1" applyBorder="1" applyAlignment="1">
      <alignment horizontal="center" vertical="center" wrapText="1"/>
    </xf>
    <xf numFmtId="1" fontId="49" fillId="5" borderId="2" xfId="0" applyNumberFormat="1" applyFont="1" applyFill="1" applyBorder="1" applyAlignment="1" applyProtection="1">
      <alignment horizontal="center" vertical="center"/>
    </xf>
    <xf numFmtId="0" fontId="7" fillId="0" borderId="50" xfId="0" applyFont="1" applyFill="1" applyBorder="1" applyAlignment="1" applyProtection="1">
      <alignment vertical="center"/>
    </xf>
    <xf numFmtId="0" fontId="7" fillId="0" borderId="51" xfId="0" applyFont="1" applyFill="1" applyBorder="1" applyAlignment="1" applyProtection="1">
      <alignment vertical="center"/>
    </xf>
    <xf numFmtId="0" fontId="7" fillId="0" borderId="52" xfId="0" applyFont="1" applyFill="1" applyBorder="1" applyAlignment="1" applyProtection="1">
      <alignment vertical="center"/>
    </xf>
    <xf numFmtId="0" fontId="7" fillId="0" borderId="53" xfId="0" applyFont="1" applyFill="1" applyBorder="1" applyAlignment="1" applyProtection="1">
      <alignment vertical="center"/>
    </xf>
    <xf numFmtId="0" fontId="7" fillId="0" borderId="54" xfId="0" applyFont="1" applyFill="1" applyBorder="1" applyAlignment="1" applyProtection="1">
      <alignment vertical="center"/>
    </xf>
    <xf numFmtId="0" fontId="7" fillId="0" borderId="55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6" fontId="11" fillId="0" borderId="2" xfId="49" applyNumberFormat="1" applyFont="1" applyFill="1" applyBorder="1" applyAlignment="1" applyProtection="1">
      <alignment vertical="center"/>
    </xf>
    <xf numFmtId="38" fontId="11" fillId="0" borderId="2" xfId="49" applyNumberFormat="1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6" fontId="11" fillId="0" borderId="0" xfId="49" applyNumberFormat="1" applyFont="1" applyFill="1" applyBorder="1" applyAlignment="1" applyProtection="1">
      <alignment vertical="center"/>
    </xf>
    <xf numFmtId="38" fontId="11" fillId="0" borderId="0" xfId="49" applyNumberFormat="1" applyFont="1" applyFill="1" applyBorder="1" applyAlignment="1" applyProtection="1">
      <alignment vertical="center"/>
    </xf>
    <xf numFmtId="0" fontId="7" fillId="0" borderId="0" xfId="0" quotePrefix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4" fillId="0" borderId="0" xfId="3" applyFont="1" applyBorder="1" applyAlignment="1">
      <alignment vertical="center"/>
    </xf>
    <xf numFmtId="0" fontId="44" fillId="0" borderId="6" xfId="3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5" borderId="5" xfId="0" quotePrefix="1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5" fontId="8" fillId="5" borderId="5" xfId="0" quotePrefix="1" applyNumberFormat="1" applyFont="1" applyFill="1" applyBorder="1" applyAlignment="1">
      <alignment horizontal="center" vertical="center"/>
    </xf>
    <xf numFmtId="0" fontId="8" fillId="5" borderId="34" xfId="0" quotePrefix="1" applyFont="1" applyFill="1" applyBorder="1" applyAlignment="1">
      <alignment horizontal="center" vertical="center"/>
    </xf>
    <xf numFmtId="164" fontId="8" fillId="5" borderId="5" xfId="0" quotePrefix="1" applyNumberFormat="1" applyFont="1" applyFill="1" applyBorder="1" applyAlignment="1">
      <alignment horizontal="center" vertical="center"/>
    </xf>
    <xf numFmtId="3" fontId="7" fillId="0" borderId="31" xfId="0" applyNumberFormat="1" applyFont="1" applyFill="1" applyBorder="1" applyAlignment="1">
      <alignment vertical="center"/>
    </xf>
    <xf numFmtId="3" fontId="7" fillId="0" borderId="29" xfId="0" applyNumberFormat="1" applyFont="1" applyFill="1" applyBorder="1" applyAlignment="1">
      <alignment vertical="center"/>
    </xf>
    <xf numFmtId="3" fontId="7" fillId="0" borderId="12" xfId="0" applyNumberFormat="1" applyFont="1" applyFill="1" applyBorder="1" applyAlignment="1">
      <alignment vertical="center"/>
    </xf>
    <xf numFmtId="6" fontId="7" fillId="15" borderId="31" xfId="0" applyNumberFormat="1" applyFont="1" applyFill="1" applyBorder="1" applyAlignment="1">
      <alignment vertical="center"/>
    </xf>
    <xf numFmtId="6" fontId="7" fillId="0" borderId="12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0" fillId="54" borderId="2" xfId="9" applyFont="1" applyFill="1" applyBorder="1" applyAlignment="1">
      <alignment horizontal="center" vertical="center" wrapText="1"/>
    </xf>
    <xf numFmtId="0" fontId="51" fillId="0" borderId="56" xfId="0" applyFont="1" applyBorder="1" applyAlignment="1">
      <alignment horizontal="center" vertical="center"/>
    </xf>
    <xf numFmtId="0" fontId="7" fillId="55" borderId="5" xfId="9" applyFont="1" applyFill="1" applyBorder="1" applyAlignment="1">
      <alignment horizontal="center" vertical="center" wrapText="1"/>
    </xf>
    <xf numFmtId="0" fontId="7" fillId="55" borderId="11" xfId="9" applyFont="1" applyFill="1" applyBorder="1" applyAlignment="1">
      <alignment horizontal="center" vertical="center" wrapText="1"/>
    </xf>
    <xf numFmtId="0" fontId="7" fillId="51" borderId="12" xfId="9" applyFont="1" applyFill="1" applyBorder="1" applyAlignment="1">
      <alignment horizontal="center" vertical="center" wrapText="1"/>
    </xf>
    <xf numFmtId="0" fontId="7" fillId="46" borderId="12" xfId="9" applyFont="1" applyFill="1" applyBorder="1" applyAlignment="1">
      <alignment horizontal="center" vertical="center" wrapText="1"/>
    </xf>
    <xf numFmtId="0" fontId="49" fillId="5" borderId="2" xfId="100" quotePrefix="1" applyNumberFormat="1" applyFont="1" applyFill="1" applyBorder="1" applyAlignment="1" applyProtection="1">
      <alignment horizontal="center" vertical="center"/>
    </xf>
    <xf numFmtId="0" fontId="49" fillId="5" borderId="9" xfId="100" quotePrefix="1" applyNumberFormat="1" applyFont="1" applyFill="1" applyBorder="1" applyAlignment="1" applyProtection="1">
      <alignment horizontal="center" vertical="center"/>
    </xf>
    <xf numFmtId="0" fontId="49" fillId="5" borderId="11" xfId="100" quotePrefix="1" applyNumberFormat="1" applyFont="1" applyFill="1" applyBorder="1" applyAlignment="1" applyProtection="1">
      <alignment horizontal="center" vertical="center"/>
    </xf>
    <xf numFmtId="0" fontId="49" fillId="5" borderId="33" xfId="100" quotePrefix="1" applyNumberFormat="1" applyFont="1" applyFill="1" applyBorder="1" applyAlignment="1" applyProtection="1">
      <alignment horizontal="center" vertical="center"/>
    </xf>
    <xf numFmtId="0" fontId="49" fillId="5" borderId="5" xfId="100" quotePrefix="1" applyNumberFormat="1" applyFont="1" applyFill="1" applyBorder="1" applyAlignment="1" applyProtection="1">
      <alignment horizontal="center" vertical="center"/>
    </xf>
    <xf numFmtId="0" fontId="10" fillId="0" borderId="29" xfId="9" applyFont="1" applyBorder="1" applyAlignment="1" applyProtection="1">
      <alignment horizontal="center" vertical="center"/>
    </xf>
    <xf numFmtId="0" fontId="10" fillId="0" borderId="12" xfId="9" applyFont="1" applyBorder="1" applyAlignment="1" applyProtection="1">
      <alignment horizontal="center" vertical="center"/>
    </xf>
    <xf numFmtId="0" fontId="10" fillId="0" borderId="31" xfId="9" applyFont="1" applyBorder="1" applyAlignment="1" applyProtection="1">
      <alignment horizontal="center" vertical="center"/>
    </xf>
    <xf numFmtId="0" fontId="10" fillId="0" borderId="11" xfId="9" applyFont="1" applyBorder="1" applyAlignment="1" applyProtection="1">
      <alignment horizontal="center" vertical="center"/>
    </xf>
    <xf numFmtId="0" fontId="10" fillId="0" borderId="11" xfId="9" applyFont="1" applyBorder="1" applyAlignment="1" applyProtection="1">
      <alignment horizontal="left" vertical="center"/>
    </xf>
    <xf numFmtId="38" fontId="10" fillId="0" borderId="11" xfId="9" applyNumberFormat="1" applyFont="1" applyBorder="1" applyAlignment="1" applyProtection="1">
      <alignment vertical="center"/>
    </xf>
    <xf numFmtId="0" fontId="0" fillId="55" borderId="0" xfId="0" applyFill="1" applyAlignment="1">
      <alignment horizontal="center" vertical="center"/>
    </xf>
    <xf numFmtId="0" fontId="7" fillId="5" borderId="3" xfId="4" applyFont="1" applyFill="1" applyBorder="1" applyAlignment="1">
      <alignment horizontal="center" vertical="center"/>
    </xf>
    <xf numFmtId="0" fontId="7" fillId="5" borderId="9" xfId="4" applyFont="1" applyFill="1" applyBorder="1" applyAlignment="1">
      <alignment horizontal="center" vertical="center"/>
    </xf>
    <xf numFmtId="0" fontId="11" fillId="20" borderId="46" xfId="4" applyFont="1" applyFill="1" applyBorder="1" applyAlignment="1">
      <alignment horizontal="center" vertical="center"/>
    </xf>
    <xf numFmtId="0" fontId="11" fillId="20" borderId="47" xfId="4" applyFont="1" applyFill="1" applyBorder="1" applyAlignment="1">
      <alignment horizontal="center" vertical="center"/>
    </xf>
    <xf numFmtId="0" fontId="11" fillId="20" borderId="48" xfId="4" applyFont="1" applyFill="1" applyBorder="1" applyAlignment="1">
      <alignment horizontal="center" vertical="center"/>
    </xf>
    <xf numFmtId="0" fontId="11" fillId="50" borderId="13" xfId="4" applyFont="1" applyFill="1" applyBorder="1" applyAlignment="1">
      <alignment horizontal="center" vertical="center"/>
    </xf>
    <xf numFmtId="0" fontId="11" fillId="50" borderId="14" xfId="4" applyFont="1" applyFill="1" applyBorder="1" applyAlignment="1">
      <alignment horizontal="center" vertical="center"/>
    </xf>
    <xf numFmtId="0" fontId="11" fillId="50" borderId="15" xfId="4" applyFont="1" applyFill="1" applyBorder="1" applyAlignment="1">
      <alignment horizontal="center" vertical="center"/>
    </xf>
    <xf numFmtId="0" fontId="11" fillId="15" borderId="34" xfId="4" applyFont="1" applyFill="1" applyBorder="1" applyAlignment="1">
      <alignment horizontal="center" vertical="center"/>
    </xf>
    <xf numFmtId="0" fontId="11" fillId="15" borderId="45" xfId="4" applyFont="1" applyFill="1" applyBorder="1" applyAlignment="1">
      <alignment horizontal="center" vertical="center"/>
    </xf>
    <xf numFmtId="0" fontId="11" fillId="15" borderId="28" xfId="4" applyFont="1" applyFill="1" applyBorder="1" applyAlignment="1">
      <alignment horizontal="center" vertical="center"/>
    </xf>
    <xf numFmtId="0" fontId="11" fillId="15" borderId="6" xfId="4" applyFont="1" applyFill="1" applyBorder="1" applyAlignment="1">
      <alignment horizontal="center" vertical="center"/>
    </xf>
    <xf numFmtId="0" fontId="47" fillId="15" borderId="2" xfId="99" applyFont="1" applyFill="1" applyBorder="1" applyAlignment="1">
      <alignment horizontal="center" vertical="center"/>
    </xf>
    <xf numFmtId="0" fontId="48" fillId="50" borderId="13" xfId="4" applyFont="1" applyFill="1" applyBorder="1" applyAlignment="1">
      <alignment horizontal="center" vertical="center" wrapText="1"/>
    </xf>
    <xf numFmtId="0" fontId="48" fillId="50" borderId="14" xfId="4" applyFont="1" applyFill="1" applyBorder="1" applyAlignment="1">
      <alignment horizontal="center" vertical="center" wrapText="1"/>
    </xf>
    <xf numFmtId="0" fontId="48" fillId="50" borderId="15" xfId="4" applyFont="1" applyFill="1" applyBorder="1" applyAlignment="1">
      <alignment horizontal="center" vertical="center" wrapText="1"/>
    </xf>
    <xf numFmtId="0" fontId="48" fillId="20" borderId="46" xfId="4" applyFont="1" applyFill="1" applyBorder="1" applyAlignment="1">
      <alignment horizontal="center" vertical="center"/>
    </xf>
    <xf numFmtId="0" fontId="48" fillId="20" borderId="47" xfId="4" applyFont="1" applyFill="1" applyBorder="1" applyAlignment="1">
      <alignment horizontal="center" vertical="center"/>
    </xf>
    <xf numFmtId="0" fontId="48" fillId="20" borderId="48" xfId="4" applyFont="1" applyFill="1" applyBorder="1" applyAlignment="1">
      <alignment horizontal="center" vertical="center"/>
    </xf>
    <xf numFmtId="0" fontId="41" fillId="0" borderId="0" xfId="99" applyFont="1" applyAlignment="1">
      <alignment horizontal="center" vertical="center"/>
    </xf>
    <xf numFmtId="0" fontId="40" fillId="0" borderId="0" xfId="99" applyFont="1" applyAlignment="1">
      <alignment horizontal="center" vertical="center"/>
    </xf>
    <xf numFmtId="1" fontId="49" fillId="5" borderId="34" xfId="0" applyNumberFormat="1" applyFont="1" applyFill="1" applyBorder="1" applyAlignment="1" applyProtection="1">
      <alignment horizontal="center" vertical="center"/>
    </xf>
    <xf numFmtId="1" fontId="49" fillId="5" borderId="33" xfId="0" applyNumberFormat="1" applyFont="1" applyFill="1" applyBorder="1" applyAlignment="1" applyProtection="1">
      <alignment horizontal="center" vertical="center"/>
    </xf>
    <xf numFmtId="0" fontId="11" fillId="20" borderId="2" xfId="0" applyFont="1" applyFill="1" applyBorder="1" applyAlignment="1">
      <alignment horizontal="center" vertical="center"/>
    </xf>
    <xf numFmtId="1" fontId="49" fillId="5" borderId="2" xfId="0" applyNumberFormat="1" applyFont="1" applyFill="1" applyBorder="1" applyAlignment="1" applyProtection="1">
      <alignment horizontal="center" vertical="center"/>
    </xf>
    <xf numFmtId="1" fontId="49" fillId="5" borderId="3" xfId="0" applyNumberFormat="1" applyFont="1" applyFill="1" applyBorder="1" applyAlignment="1" applyProtection="1">
      <alignment horizontal="center" vertical="center"/>
    </xf>
    <xf numFmtId="1" fontId="49" fillId="5" borderId="9" xfId="0" applyNumberFormat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7" fillId="16" borderId="3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16" borderId="9" xfId="0" applyFont="1" applyFill="1" applyBorder="1" applyAlignment="1">
      <alignment horizontal="center" vertical="center"/>
    </xf>
    <xf numFmtId="0" fontId="7" fillId="13" borderId="3" xfId="0" applyFont="1" applyFill="1" applyBorder="1" applyAlignment="1">
      <alignment horizontal="center" vertical="center"/>
    </xf>
    <xf numFmtId="0" fontId="7" fillId="13" borderId="10" xfId="0" applyFont="1" applyFill="1" applyBorder="1" applyAlignment="1">
      <alignment horizontal="center" vertical="center"/>
    </xf>
    <xf numFmtId="0" fontId="7" fillId="13" borderId="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23" borderId="3" xfId="0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center" vertical="center"/>
    </xf>
    <xf numFmtId="0" fontId="7" fillId="23" borderId="9" xfId="0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17" borderId="3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9" borderId="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7" fillId="19" borderId="9" xfId="0" applyFont="1" applyFill="1" applyBorder="1" applyAlignment="1">
      <alignment horizontal="center" vertical="center"/>
    </xf>
    <xf numFmtId="0" fontId="7" fillId="22" borderId="3" xfId="0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center" vertical="center"/>
    </xf>
    <xf numFmtId="0" fontId="7" fillId="22" borderId="9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20" borderId="3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center" vertical="center"/>
    </xf>
    <xf numFmtId="0" fontId="7" fillId="20" borderId="9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 vertical="center"/>
    </xf>
    <xf numFmtId="0" fontId="7" fillId="18" borderId="9" xfId="0" applyFont="1" applyFill="1" applyBorder="1" applyAlignment="1">
      <alignment horizontal="center" vertical="center"/>
    </xf>
    <xf numFmtId="0" fontId="7" fillId="21" borderId="3" xfId="0" applyFont="1" applyFill="1" applyBorder="1" applyAlignment="1">
      <alignment horizontal="center" vertical="center"/>
    </xf>
    <xf numFmtId="0" fontId="7" fillId="21" borderId="10" xfId="0" applyFont="1" applyFill="1" applyBorder="1" applyAlignment="1">
      <alignment horizontal="center" vertical="center"/>
    </xf>
    <xf numFmtId="0" fontId="7" fillId="21" borderId="9" xfId="0" applyFont="1" applyFill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</cellXfs>
  <cellStyles count="101">
    <cellStyle name="20% - Accent1 2" xfId="19"/>
    <cellStyle name="20% - Accent2 2" xfId="20"/>
    <cellStyle name="20% - Accent3 2" xfId="21"/>
    <cellStyle name="20% - Accent4 2" xfId="22"/>
    <cellStyle name="20% - Accent5 2" xfId="23"/>
    <cellStyle name="20% - Accent6 2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60% - Accent1 2" xfId="31"/>
    <cellStyle name="60% - Accent2 2" xfId="32"/>
    <cellStyle name="60% - Accent3 2" xfId="33"/>
    <cellStyle name="60% - Accent4 2" xfId="34"/>
    <cellStyle name="60% - Accent5 2" xfId="35"/>
    <cellStyle name="60% - Accent6 2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Calculation 2" xfId="44"/>
    <cellStyle name="Check Cell 2" xfId="45"/>
    <cellStyle name="Comma" xfId="1" builtinId="3"/>
    <cellStyle name="Comma 10" xfId="100"/>
    <cellStyle name="Comma 2" xfId="10"/>
    <cellStyle name="Comma 2 2" xfId="46"/>
    <cellStyle name="Comma 3" xfId="47"/>
    <cellStyle name="Comma 3 2" xfId="48"/>
    <cellStyle name="Comma 4" xfId="49"/>
    <cellStyle name="Comma 5" xfId="50"/>
    <cellStyle name="Comma 5 2" xfId="51"/>
    <cellStyle name="Comma 5 3" xfId="52"/>
    <cellStyle name="Comma 5 4" xfId="53"/>
    <cellStyle name="Comma 6" xfId="54"/>
    <cellStyle name="Comma 6 2" xfId="55"/>
    <cellStyle name="Comma 7" xfId="56"/>
    <cellStyle name="Comma 7 2" xfId="57"/>
    <cellStyle name="Currency 2" xfId="2"/>
    <cellStyle name="Currency 2 2" xfId="58"/>
    <cellStyle name="Currency 3" xfId="59"/>
    <cellStyle name="Currency 3 2" xfId="60"/>
    <cellStyle name="Currency 4" xfId="98"/>
    <cellStyle name="Explanatory Text 2" xfId="61"/>
    <cellStyle name="Good 2" xfId="62"/>
    <cellStyle name="Heading 1 2" xfId="63"/>
    <cellStyle name="Heading 2 2" xfId="64"/>
    <cellStyle name="Heading 3 2" xfId="65"/>
    <cellStyle name="Heading 4 2" xfId="66"/>
    <cellStyle name="Hyperlink" xfId="3" builtinId="8"/>
    <cellStyle name="Input 2" xfId="67"/>
    <cellStyle name="Linked Cell 2" xfId="68"/>
    <cellStyle name="Neutral 2" xfId="69"/>
    <cellStyle name="Normal" xfId="0" builtinId="0"/>
    <cellStyle name="Normal 10" xfId="18"/>
    <cellStyle name="Normal 10 2" xfId="70"/>
    <cellStyle name="Normal 11" xfId="71"/>
    <cellStyle name="Normal 11 2" xfId="72"/>
    <cellStyle name="Normal 12" xfId="73"/>
    <cellStyle name="Normal 12 2" xfId="74"/>
    <cellStyle name="Normal 13" xfId="75"/>
    <cellStyle name="Normal 14" xfId="76"/>
    <cellStyle name="Normal 15" xfId="77"/>
    <cellStyle name="Normal 16" xfId="78"/>
    <cellStyle name="Normal 17" xfId="79"/>
    <cellStyle name="Normal 18" xfId="97"/>
    <cellStyle name="Normal 2" xfId="11"/>
    <cellStyle name="Normal 2 2" xfId="13"/>
    <cellStyle name="Normal 2 3" xfId="80"/>
    <cellStyle name="Normal 2 3 2" xfId="81"/>
    <cellStyle name="Normal 2 4" xfId="82"/>
    <cellStyle name="Normal 2 5" xfId="83"/>
    <cellStyle name="Normal 3" xfId="8"/>
    <cellStyle name="Normal 3 2" xfId="84"/>
    <cellStyle name="Normal 4" xfId="12"/>
    <cellStyle name="Normal 4 2" xfId="85"/>
    <cellStyle name="Normal 5" xfId="14"/>
    <cellStyle name="Normal 5 2" xfId="86"/>
    <cellStyle name="Normal 6" xfId="15"/>
    <cellStyle name="Normal 6 2" xfId="87"/>
    <cellStyle name="Normal 7" xfId="17"/>
    <cellStyle name="Normal 7 2" xfId="88"/>
    <cellStyle name="Normal 8" xfId="4"/>
    <cellStyle name="Normal 8 2" xfId="99"/>
    <cellStyle name="Normal 9" xfId="5"/>
    <cellStyle name="Normal 9 2" xfId="16"/>
    <cellStyle name="Normal_AFR Queries" xfId="6"/>
    <cellStyle name="Normal_Sheet1 2 2" xfId="9"/>
    <cellStyle name="Normal_Sheet1_1" xfId="7"/>
    <cellStyle name="Note 2" xfId="89"/>
    <cellStyle name="Output 2" xfId="90"/>
    <cellStyle name="Percent 2" xfId="91"/>
    <cellStyle name="Percent 2 2" xfId="92"/>
    <cellStyle name="Percent 3" xfId="93"/>
    <cellStyle name="Title 2" xfId="94"/>
    <cellStyle name="Total 2" xfId="95"/>
    <cellStyle name="Warning Text 2" xfId="96"/>
  </cellStyles>
  <dxfs count="1">
    <dxf>
      <font>
        <color auto="1"/>
      </font>
      <fill>
        <patternFill>
          <bgColor rgb="FFFFCCCC"/>
        </patternFill>
      </fill>
    </dxf>
  </dxfs>
  <tableStyles count="0" defaultTableStyle="TableStyleMedium9" defaultPivotStyle="PivotStyleLight16"/>
  <colors>
    <mruColors>
      <color rgb="FFFF3399"/>
      <color rgb="FFFFFFCC"/>
      <color rgb="FFFFFF99"/>
      <color rgb="FFCC00FF"/>
      <color rgb="FF0000FF"/>
      <color rgb="FF5D97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18-2019/Budget%20Letter/March%202019/FY2018-19%20MFP%20Budget%20Letter_March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Y2017-18%20AFR%20from%20LEAD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ruiz\Desktop\MER_10.1.18%20Counts%20Used%20in%20October%20Mid-Year_with%20Final%20OJ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 Summary"/>
      <sheetName val="Leg Type 2 Res Summary"/>
      <sheetName val="New Type 2 Res Summary"/>
      <sheetName val="Sheet2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5A2_Legacy Type 2"/>
      <sheetName val="5A2A_New Vision"/>
      <sheetName val="5A2B_Glencoe"/>
      <sheetName val="5A2C_ISL"/>
      <sheetName val="5A2D_Avoyelles"/>
      <sheetName val="5A2E_Delhi"/>
      <sheetName val="5A2F_Belle Chasse"/>
      <sheetName val="5A2H_MAX"/>
      <sheetName val="5A3_OJJ"/>
      <sheetName val="5A4_NOCCA"/>
      <sheetName val="5A5_LSMSA"/>
      <sheetName val="5A6_Thrive"/>
      <sheetName val="5B2_RSD LA"/>
      <sheetName val="5C1_New Type 2"/>
      <sheetName val="5C1A_Madison"/>
      <sheetName val="5C1B_DArbonne"/>
      <sheetName val="5C1C_Intl High"/>
      <sheetName val="5C1D_NOMMA"/>
      <sheetName val="5C1E_LFNO"/>
      <sheetName val="5C1F_L.C. Charter"/>
      <sheetName val="5C1G_JS Clark"/>
      <sheetName val="5C1H_Southwest"/>
      <sheetName val="5C1I_LA Key"/>
      <sheetName val="5C1J_Jeff Chamber"/>
      <sheetName val="5C1M_GEO Mid"/>
      <sheetName val="5C1N_Delta"/>
      <sheetName val="5C1O_Impact"/>
      <sheetName val="5C1P_Vision"/>
      <sheetName val="5C1Q_Advantage"/>
      <sheetName val="5C1R_Iberville"/>
      <sheetName val="5C1S_LC Col Prep"/>
      <sheetName val="5C1T_Northeast"/>
      <sheetName val="5C1U_Acadiana Ren"/>
      <sheetName val="5C1V_Laf Ren"/>
      <sheetName val="5C1W_Willow"/>
      <sheetName val="5C1X_Tangi"/>
      <sheetName val="5C1Y_GEO"/>
      <sheetName val="5C1Z_Lincoln Prep"/>
      <sheetName val="5C1AA_Laurel"/>
      <sheetName val="5C1AB_Apex"/>
      <sheetName val="5C1AC_Smothers"/>
      <sheetName val="5C1AD_Greater"/>
      <sheetName val="5C1AE_Noble Minds"/>
      <sheetName val="5C1AF_JCFA-Laf"/>
      <sheetName val="5C1AG_Collegiate"/>
      <sheetName val="5C1AH_BRUP"/>
      <sheetName val="5C1AI_Harmony"/>
      <sheetName val="5C1AJ_Athlos"/>
      <sheetName val="5C2_LAVCA"/>
      <sheetName val="5C3_UnvView"/>
      <sheetName val="6_Local Deduct Calc"/>
      <sheetName val="7_Local Revenue"/>
      <sheetName val="8_2.1.18 SIS"/>
      <sheetName val="8A_2.1.18 RSD Op &amp; 5s"/>
      <sheetName val="Source Data"/>
      <sheetName val="Per Pupil_Weighted Funding"/>
      <sheetName val="Placeholder_Tallulah"/>
      <sheetName val="Virtual"/>
    </sheetNames>
    <sheetDataSet>
      <sheetData sheetId="0"/>
      <sheetData sheetId="1"/>
      <sheetData sheetId="2"/>
      <sheetData sheetId="3"/>
      <sheetData sheetId="4">
        <row r="36">
          <cell r="F36">
            <v>5565000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7">
          <cell r="P7">
            <v>4857</v>
          </cell>
        </row>
        <row r="8">
          <cell r="P8">
            <v>0</v>
          </cell>
        </row>
        <row r="9">
          <cell r="P9">
            <v>7854</v>
          </cell>
        </row>
        <row r="10">
          <cell r="P10">
            <v>0</v>
          </cell>
        </row>
        <row r="11">
          <cell r="P11">
            <v>1511</v>
          </cell>
        </row>
        <row r="12">
          <cell r="P12">
            <v>3028</v>
          </cell>
        </row>
        <row r="13">
          <cell r="P13">
            <v>5210</v>
          </cell>
        </row>
        <row r="14">
          <cell r="P14">
            <v>7710</v>
          </cell>
        </row>
        <row r="15">
          <cell r="P15">
            <v>105544</v>
          </cell>
        </row>
        <row r="16">
          <cell r="P16">
            <v>50057</v>
          </cell>
        </row>
        <row r="17">
          <cell r="P17">
            <v>0</v>
          </cell>
        </row>
        <row r="18">
          <cell r="P18">
            <v>0</v>
          </cell>
        </row>
        <row r="19">
          <cell r="P19">
            <v>0</v>
          </cell>
        </row>
        <row r="20">
          <cell r="P20">
            <v>7482</v>
          </cell>
        </row>
        <row r="21">
          <cell r="P21">
            <v>950</v>
          </cell>
        </row>
        <row r="22">
          <cell r="P22">
            <v>6180</v>
          </cell>
        </row>
        <row r="23">
          <cell r="P23">
            <v>143873</v>
          </cell>
        </row>
        <row r="24">
          <cell r="P24">
            <v>972</v>
          </cell>
        </row>
        <row r="25">
          <cell r="P25">
            <v>0</v>
          </cell>
        </row>
        <row r="26">
          <cell r="P26">
            <v>6138</v>
          </cell>
        </row>
        <row r="27">
          <cell r="P27">
            <v>13350</v>
          </cell>
        </row>
        <row r="28">
          <cell r="P28">
            <v>0</v>
          </cell>
        </row>
        <row r="29">
          <cell r="P29">
            <v>6894</v>
          </cell>
        </row>
        <row r="30">
          <cell r="P30">
            <v>18711</v>
          </cell>
        </row>
        <row r="31">
          <cell r="P31">
            <v>2205</v>
          </cell>
        </row>
        <row r="32">
          <cell r="P32">
            <v>65691</v>
          </cell>
        </row>
        <row r="33">
          <cell r="P33">
            <v>3564</v>
          </cell>
        </row>
        <row r="34">
          <cell r="P34">
            <v>21516</v>
          </cell>
        </row>
        <row r="35">
          <cell r="P35">
            <v>20645</v>
          </cell>
        </row>
        <row r="36">
          <cell r="P36">
            <v>1988</v>
          </cell>
        </row>
        <row r="37">
          <cell r="P37">
            <v>9707</v>
          </cell>
        </row>
        <row r="38">
          <cell r="P38">
            <v>2962</v>
          </cell>
        </row>
        <row r="39">
          <cell r="P39">
            <v>9811</v>
          </cell>
        </row>
        <row r="40">
          <cell r="P40">
            <v>18692</v>
          </cell>
        </row>
        <row r="41">
          <cell r="P41">
            <v>3112</v>
          </cell>
        </row>
        <row r="42">
          <cell r="P42">
            <v>122519</v>
          </cell>
        </row>
        <row r="43">
          <cell r="P43">
            <v>15720</v>
          </cell>
        </row>
        <row r="44">
          <cell r="P44">
            <v>1040</v>
          </cell>
        </row>
        <row r="45">
          <cell r="P45">
            <v>3264</v>
          </cell>
        </row>
        <row r="46">
          <cell r="P46">
            <v>7903</v>
          </cell>
        </row>
        <row r="47">
          <cell r="P47">
            <v>0</v>
          </cell>
        </row>
        <row r="48">
          <cell r="P48">
            <v>25317</v>
          </cell>
        </row>
        <row r="49">
          <cell r="P49">
            <v>3527</v>
          </cell>
        </row>
        <row r="50">
          <cell r="P50">
            <v>2923</v>
          </cell>
        </row>
        <row r="51">
          <cell r="P51">
            <v>11877</v>
          </cell>
        </row>
        <row r="52">
          <cell r="P52">
            <v>0</v>
          </cell>
        </row>
        <row r="53">
          <cell r="P53">
            <v>0</v>
          </cell>
        </row>
        <row r="54">
          <cell r="P54">
            <v>0</v>
          </cell>
        </row>
        <row r="55">
          <cell r="P55">
            <v>352</v>
          </cell>
        </row>
        <row r="56">
          <cell r="P56">
            <v>1506</v>
          </cell>
        </row>
        <row r="57">
          <cell r="P57">
            <v>3452</v>
          </cell>
        </row>
        <row r="58">
          <cell r="P58">
            <v>13656</v>
          </cell>
        </row>
        <row r="59">
          <cell r="P59">
            <v>5713</v>
          </cell>
        </row>
        <row r="60">
          <cell r="P60">
            <v>1031</v>
          </cell>
        </row>
        <row r="61">
          <cell r="P61">
            <v>28147</v>
          </cell>
        </row>
        <row r="62">
          <cell r="P62">
            <v>226</v>
          </cell>
        </row>
        <row r="63">
          <cell r="P63">
            <v>3161</v>
          </cell>
        </row>
        <row r="64">
          <cell r="P64">
            <v>6179</v>
          </cell>
        </row>
        <row r="65">
          <cell r="P65">
            <v>1581</v>
          </cell>
        </row>
        <row r="66">
          <cell r="P66">
            <v>3063</v>
          </cell>
        </row>
        <row r="67">
          <cell r="P67">
            <v>2925</v>
          </cell>
        </row>
        <row r="68">
          <cell r="P68">
            <v>3239</v>
          </cell>
        </row>
        <row r="69">
          <cell r="P69">
            <v>0</v>
          </cell>
        </row>
        <row r="70">
          <cell r="P70">
            <v>1638</v>
          </cell>
        </row>
        <row r="71">
          <cell r="P71">
            <v>18071</v>
          </cell>
        </row>
        <row r="72">
          <cell r="P72">
            <v>2690</v>
          </cell>
        </row>
        <row r="73">
          <cell r="P73">
            <v>1114</v>
          </cell>
        </row>
        <row r="74">
          <cell r="P74">
            <v>1326</v>
          </cell>
        </row>
        <row r="75">
          <cell r="P75">
            <v>0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D2">
            <v>1981530</v>
          </cell>
          <cell r="E2">
            <v>0</v>
          </cell>
          <cell r="F2">
            <v>0</v>
          </cell>
          <cell r="G2">
            <v>0</v>
          </cell>
          <cell r="I2">
            <v>0</v>
          </cell>
          <cell r="J2">
            <v>0</v>
          </cell>
          <cell r="L2">
            <v>9360758</v>
          </cell>
          <cell r="M2">
            <v>0</v>
          </cell>
          <cell r="N2">
            <v>0</v>
          </cell>
          <cell r="O2">
            <v>0</v>
          </cell>
          <cell r="Q2">
            <v>0</v>
          </cell>
          <cell r="R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Y2">
            <v>0</v>
          </cell>
          <cell r="Z2">
            <v>0</v>
          </cell>
          <cell r="AB2">
            <v>289315</v>
          </cell>
          <cell r="AC2">
            <v>0</v>
          </cell>
          <cell r="AD2">
            <v>0</v>
          </cell>
          <cell r="AE2">
            <v>0</v>
          </cell>
          <cell r="AG2">
            <v>0</v>
          </cell>
          <cell r="AH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O2">
            <v>0</v>
          </cell>
          <cell r="AP2">
            <v>0</v>
          </cell>
          <cell r="AR2">
            <v>13827</v>
          </cell>
          <cell r="AS2">
            <v>0</v>
          </cell>
          <cell r="AT2">
            <v>0</v>
          </cell>
          <cell r="AU2">
            <v>0</v>
          </cell>
          <cell r="AW2">
            <v>0</v>
          </cell>
          <cell r="AX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E2">
            <v>0</v>
          </cell>
          <cell r="BF2">
            <v>0</v>
          </cell>
          <cell r="BH2">
            <v>12446933</v>
          </cell>
          <cell r="BI2">
            <v>0</v>
          </cell>
          <cell r="BJ2">
            <v>0</v>
          </cell>
          <cell r="BK2">
            <v>0</v>
          </cell>
          <cell r="BM2">
            <v>0</v>
          </cell>
          <cell r="BN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U2">
            <v>0</v>
          </cell>
          <cell r="BV2">
            <v>0</v>
          </cell>
          <cell r="BX2">
            <v>129999</v>
          </cell>
          <cell r="BY2">
            <v>0</v>
          </cell>
          <cell r="BZ2">
            <v>0</v>
          </cell>
          <cell r="CA2">
            <v>0</v>
          </cell>
          <cell r="CC2">
            <v>0</v>
          </cell>
          <cell r="CD2">
            <v>0</v>
          </cell>
          <cell r="CF2">
            <v>0</v>
          </cell>
          <cell r="CG2">
            <v>0</v>
          </cell>
          <cell r="CH2">
            <v>0</v>
          </cell>
          <cell r="CI2">
            <v>0</v>
          </cell>
          <cell r="CK2">
            <v>0</v>
          </cell>
          <cell r="CL2">
            <v>0</v>
          </cell>
          <cell r="CN2">
            <v>582625</v>
          </cell>
          <cell r="CO2">
            <v>0</v>
          </cell>
          <cell r="CP2">
            <v>0</v>
          </cell>
          <cell r="CQ2">
            <v>0</v>
          </cell>
          <cell r="CS2">
            <v>0</v>
          </cell>
          <cell r="CT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DA2">
            <v>0</v>
          </cell>
          <cell r="DB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I2">
            <v>0</v>
          </cell>
          <cell r="DJ2">
            <v>0</v>
          </cell>
          <cell r="DL2">
            <v>107533</v>
          </cell>
          <cell r="DM2">
            <v>0</v>
          </cell>
          <cell r="DN2">
            <v>0</v>
          </cell>
          <cell r="DO2">
            <v>0</v>
          </cell>
          <cell r="DQ2">
            <v>0</v>
          </cell>
          <cell r="DR2">
            <v>0</v>
          </cell>
          <cell r="DT2">
            <v>189356</v>
          </cell>
          <cell r="DU2">
            <v>0</v>
          </cell>
          <cell r="DV2">
            <v>0</v>
          </cell>
          <cell r="DW2">
            <v>0</v>
          </cell>
          <cell r="DY2">
            <v>0</v>
          </cell>
          <cell r="DZ2">
            <v>0</v>
          </cell>
          <cell r="EB2">
            <v>0</v>
          </cell>
          <cell r="EC2">
            <v>0</v>
          </cell>
          <cell r="ED2">
            <v>0</v>
          </cell>
          <cell r="EE2">
            <v>0</v>
          </cell>
          <cell r="EG2">
            <v>0</v>
          </cell>
          <cell r="EH2">
            <v>0</v>
          </cell>
        </row>
        <row r="3">
          <cell r="D3">
            <v>395357</v>
          </cell>
          <cell r="E3">
            <v>0</v>
          </cell>
          <cell r="F3">
            <v>0</v>
          </cell>
          <cell r="G3">
            <v>0</v>
          </cell>
          <cell r="I3">
            <v>0</v>
          </cell>
          <cell r="J3">
            <v>0</v>
          </cell>
          <cell r="L3">
            <v>475721</v>
          </cell>
          <cell r="M3">
            <v>0</v>
          </cell>
          <cell r="N3">
            <v>0</v>
          </cell>
          <cell r="O3">
            <v>1895146</v>
          </cell>
          <cell r="Q3">
            <v>0</v>
          </cell>
          <cell r="R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Y3">
            <v>1628301</v>
          </cell>
          <cell r="Z3">
            <v>0</v>
          </cell>
          <cell r="AB3">
            <v>148636</v>
          </cell>
          <cell r="AC3">
            <v>0</v>
          </cell>
          <cell r="AD3">
            <v>0</v>
          </cell>
          <cell r="AE3">
            <v>0</v>
          </cell>
          <cell r="AG3">
            <v>0</v>
          </cell>
          <cell r="AH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O3">
            <v>0</v>
          </cell>
          <cell r="AP3">
            <v>0</v>
          </cell>
          <cell r="AR3">
            <v>1955</v>
          </cell>
          <cell r="AS3">
            <v>0</v>
          </cell>
          <cell r="AT3">
            <v>0</v>
          </cell>
          <cell r="AU3">
            <v>4146</v>
          </cell>
          <cell r="AW3">
            <v>3773</v>
          </cell>
          <cell r="AX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E3">
            <v>0</v>
          </cell>
          <cell r="BF3">
            <v>0</v>
          </cell>
          <cell r="BH3">
            <v>7837493</v>
          </cell>
          <cell r="BI3">
            <v>0</v>
          </cell>
          <cell r="BJ3">
            <v>0</v>
          </cell>
          <cell r="BK3">
            <v>0</v>
          </cell>
          <cell r="BM3">
            <v>0</v>
          </cell>
          <cell r="BN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U3">
            <v>0</v>
          </cell>
          <cell r="BV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C3">
            <v>0</v>
          </cell>
          <cell r="CD3">
            <v>0</v>
          </cell>
          <cell r="CF3">
            <v>0</v>
          </cell>
          <cell r="CG3">
            <v>0</v>
          </cell>
          <cell r="CH3">
            <v>0</v>
          </cell>
          <cell r="CI3">
            <v>0</v>
          </cell>
          <cell r="CK3">
            <v>0</v>
          </cell>
          <cell r="CL3">
            <v>0</v>
          </cell>
          <cell r="CN3">
            <v>1440</v>
          </cell>
          <cell r="CO3">
            <v>0</v>
          </cell>
          <cell r="CP3">
            <v>0</v>
          </cell>
          <cell r="CQ3">
            <v>0</v>
          </cell>
          <cell r="CS3">
            <v>0</v>
          </cell>
          <cell r="CT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DA3">
            <v>0</v>
          </cell>
          <cell r="DB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I3">
            <v>0</v>
          </cell>
          <cell r="DJ3">
            <v>0</v>
          </cell>
          <cell r="DL3">
            <v>27666</v>
          </cell>
          <cell r="DM3">
            <v>0</v>
          </cell>
          <cell r="DN3">
            <v>0</v>
          </cell>
          <cell r="DO3">
            <v>60394</v>
          </cell>
          <cell r="DQ3">
            <v>51772</v>
          </cell>
          <cell r="DR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Y3">
            <v>0</v>
          </cell>
          <cell r="DZ3">
            <v>0</v>
          </cell>
          <cell r="EB3">
            <v>0</v>
          </cell>
          <cell r="EC3">
            <v>0</v>
          </cell>
          <cell r="ED3">
            <v>0</v>
          </cell>
          <cell r="EE3">
            <v>2345</v>
          </cell>
          <cell r="EG3">
            <v>0</v>
          </cell>
          <cell r="EH3">
            <v>0</v>
          </cell>
        </row>
        <row r="4">
          <cell r="D4">
            <v>4396940</v>
          </cell>
          <cell r="E4">
            <v>0</v>
          </cell>
          <cell r="F4">
            <v>0</v>
          </cell>
          <cell r="G4">
            <v>0</v>
          </cell>
          <cell r="I4">
            <v>0</v>
          </cell>
          <cell r="J4">
            <v>0</v>
          </cell>
          <cell r="L4">
            <v>52244510</v>
          </cell>
          <cell r="M4">
            <v>0</v>
          </cell>
          <cell r="N4">
            <v>0</v>
          </cell>
          <cell r="O4">
            <v>0</v>
          </cell>
          <cell r="Q4">
            <v>0</v>
          </cell>
          <cell r="R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Y4">
            <v>18365257</v>
          </cell>
          <cell r="Z4">
            <v>0</v>
          </cell>
          <cell r="AB4">
            <v>1316644</v>
          </cell>
          <cell r="AC4">
            <v>0</v>
          </cell>
          <cell r="AD4">
            <v>0</v>
          </cell>
          <cell r="AE4">
            <v>0</v>
          </cell>
          <cell r="AG4">
            <v>0</v>
          </cell>
          <cell r="AH4">
            <v>0</v>
          </cell>
          <cell r="AJ4"/>
          <cell r="AK4"/>
          <cell r="AL4"/>
          <cell r="AM4"/>
          <cell r="AO4"/>
          <cell r="AP4"/>
          <cell r="AR4"/>
          <cell r="AS4"/>
          <cell r="AT4"/>
          <cell r="AU4"/>
          <cell r="AW4"/>
          <cell r="AX4"/>
          <cell r="AZ4"/>
          <cell r="BA4"/>
          <cell r="BB4"/>
          <cell r="BC4"/>
          <cell r="BE4"/>
          <cell r="BF4"/>
          <cell r="BH4">
            <v>64809603</v>
          </cell>
          <cell r="BI4">
            <v>0</v>
          </cell>
          <cell r="BJ4">
            <v>0</v>
          </cell>
          <cell r="BK4">
            <v>0</v>
          </cell>
          <cell r="BM4">
            <v>0</v>
          </cell>
          <cell r="BN4">
            <v>0</v>
          </cell>
          <cell r="BP4"/>
          <cell r="BQ4"/>
          <cell r="BR4"/>
          <cell r="BS4"/>
          <cell r="BU4"/>
          <cell r="BV4"/>
          <cell r="BX4"/>
          <cell r="BY4"/>
          <cell r="BZ4"/>
          <cell r="CA4"/>
          <cell r="CC4"/>
          <cell r="CD4"/>
          <cell r="CF4"/>
          <cell r="CG4"/>
          <cell r="CH4"/>
          <cell r="CI4"/>
          <cell r="CK4"/>
          <cell r="CL4"/>
          <cell r="CN4">
            <v>0</v>
          </cell>
          <cell r="CO4">
            <v>0</v>
          </cell>
          <cell r="CP4">
            <v>0</v>
          </cell>
          <cell r="CQ4">
            <v>0</v>
          </cell>
          <cell r="CS4">
            <v>0</v>
          </cell>
          <cell r="CT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DA4">
            <v>0</v>
          </cell>
          <cell r="DB4">
            <v>0</v>
          </cell>
          <cell r="DD4"/>
          <cell r="DE4"/>
          <cell r="DF4"/>
          <cell r="DG4"/>
          <cell r="DI4"/>
          <cell r="DJ4"/>
          <cell r="DL4">
            <v>1871094</v>
          </cell>
          <cell r="DM4">
            <v>0</v>
          </cell>
          <cell r="DN4">
            <v>0</v>
          </cell>
          <cell r="DO4">
            <v>0</v>
          </cell>
          <cell r="DQ4">
            <v>606670</v>
          </cell>
          <cell r="DR4">
            <v>0</v>
          </cell>
          <cell r="DT4">
            <v>552384</v>
          </cell>
          <cell r="DU4">
            <v>0</v>
          </cell>
          <cell r="DV4">
            <v>0</v>
          </cell>
          <cell r="DW4">
            <v>0</v>
          </cell>
          <cell r="DY4">
            <v>0</v>
          </cell>
          <cell r="DZ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G4">
            <v>0</v>
          </cell>
          <cell r="EH4">
            <v>0</v>
          </cell>
        </row>
        <row r="5">
          <cell r="D5">
            <v>969088</v>
          </cell>
          <cell r="E5">
            <v>0</v>
          </cell>
          <cell r="F5">
            <v>0</v>
          </cell>
          <cell r="G5">
            <v>0</v>
          </cell>
          <cell r="I5">
            <v>0</v>
          </cell>
          <cell r="J5">
            <v>0</v>
          </cell>
          <cell r="L5">
            <v>5980499</v>
          </cell>
          <cell r="M5">
            <v>0</v>
          </cell>
          <cell r="N5">
            <v>0</v>
          </cell>
          <cell r="O5">
            <v>0</v>
          </cell>
          <cell r="Q5">
            <v>0</v>
          </cell>
          <cell r="R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Y5">
            <v>0</v>
          </cell>
          <cell r="Z5">
            <v>0</v>
          </cell>
          <cell r="AB5">
            <v>181178</v>
          </cell>
          <cell r="AC5">
            <v>0</v>
          </cell>
          <cell r="AD5">
            <v>0</v>
          </cell>
          <cell r="AE5">
            <v>0</v>
          </cell>
          <cell r="AG5">
            <v>0</v>
          </cell>
          <cell r="AH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O5">
            <v>0</v>
          </cell>
          <cell r="AP5">
            <v>0</v>
          </cell>
          <cell r="AR5">
            <v>1189</v>
          </cell>
          <cell r="AS5">
            <v>0</v>
          </cell>
          <cell r="AT5">
            <v>0</v>
          </cell>
          <cell r="AU5">
            <v>0</v>
          </cell>
          <cell r="AW5">
            <v>0</v>
          </cell>
          <cell r="AX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E5">
            <v>0</v>
          </cell>
          <cell r="BF5">
            <v>0</v>
          </cell>
          <cell r="BH5">
            <v>5368269</v>
          </cell>
          <cell r="BI5">
            <v>0</v>
          </cell>
          <cell r="BJ5">
            <v>0</v>
          </cell>
          <cell r="BK5">
            <v>974384</v>
          </cell>
          <cell r="BM5">
            <v>0</v>
          </cell>
          <cell r="BN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U5">
            <v>0</v>
          </cell>
          <cell r="BV5">
            <v>0</v>
          </cell>
          <cell r="BX5">
            <v>109642</v>
          </cell>
          <cell r="BY5">
            <v>0</v>
          </cell>
          <cell r="BZ5">
            <v>0</v>
          </cell>
          <cell r="CA5">
            <v>121208</v>
          </cell>
          <cell r="CC5">
            <v>0</v>
          </cell>
          <cell r="CD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K5">
            <v>0</v>
          </cell>
          <cell r="CL5">
            <v>0</v>
          </cell>
          <cell r="CN5">
            <v>4909</v>
          </cell>
          <cell r="CO5">
            <v>0</v>
          </cell>
          <cell r="CP5">
            <v>0</v>
          </cell>
          <cell r="CQ5">
            <v>0</v>
          </cell>
          <cell r="CS5">
            <v>0</v>
          </cell>
          <cell r="CT5">
            <v>0</v>
          </cell>
          <cell r="CV5">
            <v>24234</v>
          </cell>
          <cell r="CW5">
            <v>0</v>
          </cell>
          <cell r="CX5">
            <v>0</v>
          </cell>
          <cell r="CY5">
            <v>0</v>
          </cell>
          <cell r="DA5">
            <v>0</v>
          </cell>
          <cell r="DB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I5">
            <v>0</v>
          </cell>
          <cell r="DJ5">
            <v>0</v>
          </cell>
          <cell r="DL5">
            <v>230229</v>
          </cell>
          <cell r="DM5">
            <v>0</v>
          </cell>
          <cell r="DN5">
            <v>0</v>
          </cell>
          <cell r="DO5">
            <v>0</v>
          </cell>
          <cell r="DQ5">
            <v>0</v>
          </cell>
          <cell r="DR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Y5">
            <v>0</v>
          </cell>
          <cell r="DZ5">
            <v>0</v>
          </cell>
          <cell r="EB5">
            <v>9571</v>
          </cell>
          <cell r="EC5">
            <v>0</v>
          </cell>
          <cell r="ED5">
            <v>0</v>
          </cell>
          <cell r="EE5">
            <v>0</v>
          </cell>
          <cell r="EG5">
            <v>0</v>
          </cell>
          <cell r="EH5">
            <v>0</v>
          </cell>
        </row>
        <row r="6">
          <cell r="D6">
            <v>525757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2178524</v>
          </cell>
          <cell r="M6">
            <v>0</v>
          </cell>
          <cell r="N6">
            <v>0</v>
          </cell>
          <cell r="O6">
            <v>726174</v>
          </cell>
          <cell r="Q6">
            <v>0</v>
          </cell>
          <cell r="R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Y6">
            <v>0</v>
          </cell>
          <cell r="Z6">
            <v>0</v>
          </cell>
          <cell r="AB6">
            <v>105139</v>
          </cell>
          <cell r="AC6">
            <v>0</v>
          </cell>
          <cell r="AD6">
            <v>0</v>
          </cell>
          <cell r="AE6">
            <v>0</v>
          </cell>
          <cell r="AG6">
            <v>0</v>
          </cell>
          <cell r="AH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O6">
            <v>0</v>
          </cell>
          <cell r="AP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W6">
            <v>0</v>
          </cell>
          <cell r="AX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E6">
            <v>0</v>
          </cell>
          <cell r="BF6">
            <v>0</v>
          </cell>
          <cell r="BH6">
            <v>5731238</v>
          </cell>
          <cell r="BI6">
            <v>0</v>
          </cell>
          <cell r="BJ6">
            <v>0</v>
          </cell>
          <cell r="BK6">
            <v>2222748</v>
          </cell>
          <cell r="BM6">
            <v>0</v>
          </cell>
          <cell r="BN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C6">
            <v>0</v>
          </cell>
          <cell r="CD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K6">
            <v>0</v>
          </cell>
          <cell r="CL6">
            <v>0</v>
          </cell>
          <cell r="CN6">
            <v>177249</v>
          </cell>
          <cell r="CO6">
            <v>0</v>
          </cell>
          <cell r="CP6">
            <v>0</v>
          </cell>
          <cell r="CQ6">
            <v>0</v>
          </cell>
          <cell r="CS6">
            <v>0</v>
          </cell>
          <cell r="CT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DA6">
            <v>0</v>
          </cell>
          <cell r="DB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I6">
            <v>0</v>
          </cell>
          <cell r="DJ6">
            <v>0</v>
          </cell>
          <cell r="DL6">
            <v>90367</v>
          </cell>
          <cell r="DM6">
            <v>0</v>
          </cell>
          <cell r="DN6">
            <v>0</v>
          </cell>
          <cell r="DO6">
            <v>24266</v>
          </cell>
          <cell r="DQ6">
            <v>0</v>
          </cell>
          <cell r="DR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Y6">
            <v>0</v>
          </cell>
          <cell r="DZ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G6">
            <v>0</v>
          </cell>
          <cell r="EH6">
            <v>0</v>
          </cell>
        </row>
        <row r="7">
          <cell r="D7">
            <v>1150074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7135838</v>
          </cell>
          <cell r="M7">
            <v>0</v>
          </cell>
          <cell r="N7">
            <v>0</v>
          </cell>
          <cell r="O7">
            <v>0</v>
          </cell>
          <cell r="Q7">
            <v>0</v>
          </cell>
          <cell r="R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Y7">
            <v>3990501</v>
          </cell>
          <cell r="Z7">
            <v>0</v>
          </cell>
          <cell r="AB7">
            <v>277576</v>
          </cell>
          <cell r="AC7">
            <v>0</v>
          </cell>
          <cell r="AD7">
            <v>0</v>
          </cell>
          <cell r="AE7">
            <v>0</v>
          </cell>
          <cell r="AG7">
            <v>0</v>
          </cell>
          <cell r="AH7">
            <v>0</v>
          </cell>
          <cell r="AJ7"/>
          <cell r="AK7"/>
          <cell r="AL7"/>
          <cell r="AM7"/>
          <cell r="AO7"/>
          <cell r="AP7"/>
          <cell r="AR7"/>
          <cell r="AS7"/>
          <cell r="AT7"/>
          <cell r="AU7"/>
          <cell r="AW7"/>
          <cell r="AX7"/>
          <cell r="AZ7"/>
          <cell r="BA7"/>
          <cell r="BB7"/>
          <cell r="BC7"/>
          <cell r="BE7"/>
          <cell r="BF7"/>
          <cell r="BH7">
            <v>10764650</v>
          </cell>
          <cell r="BI7">
            <v>0</v>
          </cell>
          <cell r="BJ7">
            <v>0</v>
          </cell>
          <cell r="BK7">
            <v>0</v>
          </cell>
          <cell r="BM7">
            <v>0</v>
          </cell>
          <cell r="BN7">
            <v>0</v>
          </cell>
          <cell r="BP7"/>
          <cell r="BQ7"/>
          <cell r="BR7"/>
          <cell r="BS7"/>
          <cell r="BU7"/>
          <cell r="BV7"/>
          <cell r="BX7"/>
          <cell r="BY7"/>
          <cell r="BZ7"/>
          <cell r="CA7"/>
          <cell r="CC7"/>
          <cell r="CD7"/>
          <cell r="CF7"/>
          <cell r="CG7"/>
          <cell r="CH7"/>
          <cell r="CI7"/>
          <cell r="CK7"/>
          <cell r="CL7"/>
          <cell r="CN7">
            <v>13</v>
          </cell>
          <cell r="CO7">
            <v>0</v>
          </cell>
          <cell r="CP7">
            <v>0</v>
          </cell>
          <cell r="CQ7">
            <v>0</v>
          </cell>
          <cell r="CS7">
            <v>0</v>
          </cell>
          <cell r="CT7">
            <v>0</v>
          </cell>
          <cell r="CV7"/>
          <cell r="CW7"/>
          <cell r="CX7"/>
          <cell r="CY7"/>
          <cell r="DA7"/>
          <cell r="DB7"/>
          <cell r="DD7"/>
          <cell r="DE7"/>
          <cell r="DF7"/>
          <cell r="DG7"/>
          <cell r="DI7"/>
          <cell r="DJ7"/>
          <cell r="DL7"/>
          <cell r="DM7"/>
          <cell r="DN7"/>
          <cell r="DO7"/>
          <cell r="DQ7"/>
          <cell r="DR7"/>
          <cell r="DT7">
            <v>199679</v>
          </cell>
          <cell r="DU7">
            <v>0</v>
          </cell>
          <cell r="DV7">
            <v>0</v>
          </cell>
          <cell r="DW7">
            <v>0</v>
          </cell>
          <cell r="DY7">
            <v>0</v>
          </cell>
          <cell r="DZ7">
            <v>0</v>
          </cell>
          <cell r="EB7">
            <v>746</v>
          </cell>
          <cell r="EC7">
            <v>0</v>
          </cell>
          <cell r="ED7">
            <v>0</v>
          </cell>
          <cell r="EE7">
            <v>0</v>
          </cell>
          <cell r="EG7">
            <v>0</v>
          </cell>
          <cell r="EH7">
            <v>0</v>
          </cell>
        </row>
        <row r="8">
          <cell r="D8">
            <v>2029806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2689143</v>
          </cell>
          <cell r="M8">
            <v>0</v>
          </cell>
          <cell r="N8">
            <v>0</v>
          </cell>
          <cell r="O8">
            <v>15628904</v>
          </cell>
          <cell r="Q8">
            <v>0</v>
          </cell>
          <cell r="R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Y8">
            <v>816001</v>
          </cell>
          <cell r="Z8">
            <v>0</v>
          </cell>
          <cell r="AB8">
            <v>406886</v>
          </cell>
          <cell r="AC8">
            <v>0</v>
          </cell>
          <cell r="AD8">
            <v>0</v>
          </cell>
          <cell r="AE8">
            <v>0</v>
          </cell>
          <cell r="AG8">
            <v>0</v>
          </cell>
          <cell r="AH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O8">
            <v>0</v>
          </cell>
          <cell r="AP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W8">
            <v>0</v>
          </cell>
          <cell r="AX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E8">
            <v>0</v>
          </cell>
          <cell r="BF8">
            <v>0</v>
          </cell>
          <cell r="BH8">
            <v>2543062</v>
          </cell>
          <cell r="BI8">
            <v>0</v>
          </cell>
          <cell r="BJ8">
            <v>0</v>
          </cell>
          <cell r="BK8">
            <v>2540260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U8">
            <v>0</v>
          </cell>
          <cell r="BV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0</v>
          </cell>
          <cell r="CD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K8">
            <v>0</v>
          </cell>
          <cell r="CL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S8">
            <v>0</v>
          </cell>
          <cell r="CT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DA8">
            <v>0</v>
          </cell>
          <cell r="DB8">
            <v>0</v>
          </cell>
          <cell r="DD8"/>
          <cell r="DE8"/>
          <cell r="DF8"/>
          <cell r="DG8"/>
          <cell r="DI8"/>
          <cell r="DJ8"/>
          <cell r="DL8">
            <v>560589</v>
          </cell>
          <cell r="DM8">
            <v>0</v>
          </cell>
          <cell r="DN8">
            <v>0</v>
          </cell>
          <cell r="DO8">
            <v>496054</v>
          </cell>
          <cell r="DQ8">
            <v>26732</v>
          </cell>
          <cell r="DR8">
            <v>0</v>
          </cell>
          <cell r="DT8">
            <v>38146</v>
          </cell>
          <cell r="DU8">
            <v>0</v>
          </cell>
          <cell r="DV8">
            <v>0</v>
          </cell>
          <cell r="DW8">
            <v>38104</v>
          </cell>
          <cell r="DY8">
            <v>0</v>
          </cell>
          <cell r="DZ8">
            <v>0</v>
          </cell>
          <cell r="EB8">
            <v>1674</v>
          </cell>
          <cell r="EC8">
            <v>0</v>
          </cell>
          <cell r="ED8">
            <v>0</v>
          </cell>
          <cell r="EE8">
            <v>0</v>
          </cell>
          <cell r="EG8">
            <v>0</v>
          </cell>
          <cell r="EH8">
            <v>0</v>
          </cell>
        </row>
        <row r="9">
          <cell r="D9">
            <v>3295861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L9">
            <v>9973000</v>
          </cell>
          <cell r="M9">
            <v>0</v>
          </cell>
          <cell r="N9">
            <v>0</v>
          </cell>
          <cell r="O9">
            <v>35675561</v>
          </cell>
          <cell r="Q9">
            <v>0</v>
          </cell>
          <cell r="R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Y9">
            <v>13135902</v>
          </cell>
          <cell r="Z9">
            <v>0</v>
          </cell>
          <cell r="AB9">
            <v>1126318</v>
          </cell>
          <cell r="AC9">
            <v>0</v>
          </cell>
          <cell r="AD9">
            <v>0</v>
          </cell>
          <cell r="AE9">
            <v>0</v>
          </cell>
          <cell r="AG9">
            <v>0</v>
          </cell>
          <cell r="AH9">
            <v>0</v>
          </cell>
          <cell r="AJ9"/>
          <cell r="AK9"/>
          <cell r="AL9"/>
          <cell r="AM9"/>
          <cell r="AO9"/>
          <cell r="AP9"/>
          <cell r="AR9"/>
          <cell r="AS9"/>
          <cell r="AT9"/>
          <cell r="AU9"/>
          <cell r="AW9"/>
          <cell r="AX9"/>
          <cell r="AZ9"/>
          <cell r="BA9"/>
          <cell r="BB9"/>
          <cell r="BC9"/>
          <cell r="BE9"/>
          <cell r="BF9"/>
          <cell r="BH9">
            <v>0</v>
          </cell>
          <cell r="BI9">
            <v>0</v>
          </cell>
          <cell r="BJ9">
            <v>0</v>
          </cell>
          <cell r="BK9">
            <v>45630006</v>
          </cell>
          <cell r="BM9">
            <v>0</v>
          </cell>
          <cell r="BN9">
            <v>0</v>
          </cell>
          <cell r="BP9"/>
          <cell r="BQ9"/>
          <cell r="BR9"/>
          <cell r="BS9"/>
          <cell r="BU9"/>
          <cell r="BV9"/>
          <cell r="BX9">
            <v>0</v>
          </cell>
          <cell r="BY9">
            <v>0</v>
          </cell>
          <cell r="BZ9">
            <v>0</v>
          </cell>
          <cell r="CA9">
            <v>304574</v>
          </cell>
          <cell r="CC9">
            <v>0</v>
          </cell>
          <cell r="CD9">
            <v>0</v>
          </cell>
          <cell r="CF9"/>
          <cell r="CG9"/>
          <cell r="CH9"/>
          <cell r="CI9"/>
          <cell r="CK9"/>
          <cell r="CL9"/>
          <cell r="CN9">
            <v>14797</v>
          </cell>
          <cell r="CO9">
            <v>0</v>
          </cell>
          <cell r="CP9">
            <v>0</v>
          </cell>
          <cell r="CQ9">
            <v>0</v>
          </cell>
          <cell r="CS9">
            <v>0</v>
          </cell>
          <cell r="CT9">
            <v>0</v>
          </cell>
          <cell r="CV9"/>
          <cell r="CW9"/>
          <cell r="CX9"/>
          <cell r="CY9"/>
          <cell r="DA9"/>
          <cell r="DB9"/>
          <cell r="DD9"/>
          <cell r="DE9"/>
          <cell r="DF9"/>
          <cell r="DG9"/>
          <cell r="DI9"/>
          <cell r="DJ9"/>
          <cell r="DL9">
            <v>419089</v>
          </cell>
          <cell r="DM9">
            <v>0</v>
          </cell>
          <cell r="DN9">
            <v>0</v>
          </cell>
          <cell r="DO9">
            <v>1126759</v>
          </cell>
          <cell r="DQ9">
            <v>414884</v>
          </cell>
          <cell r="DR9">
            <v>0</v>
          </cell>
          <cell r="DT9">
            <v>0</v>
          </cell>
          <cell r="DU9">
            <v>0</v>
          </cell>
          <cell r="DV9">
            <v>0</v>
          </cell>
          <cell r="DW9">
            <v>460992</v>
          </cell>
          <cell r="DY9">
            <v>0</v>
          </cell>
          <cell r="DZ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G9">
            <v>0</v>
          </cell>
          <cell r="EH9">
            <v>0</v>
          </cell>
        </row>
        <row r="10">
          <cell r="D10">
            <v>13506149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86351703</v>
          </cell>
          <cell r="M10">
            <v>0</v>
          </cell>
          <cell r="N10">
            <v>0</v>
          </cell>
          <cell r="O10">
            <v>0</v>
          </cell>
          <cell r="Q10">
            <v>0</v>
          </cell>
          <cell r="R10">
            <v>20833904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Y10">
            <v>8768622</v>
          </cell>
          <cell r="Z10">
            <v>0</v>
          </cell>
          <cell r="AB10">
            <v>2430948</v>
          </cell>
          <cell r="AC10">
            <v>0</v>
          </cell>
          <cell r="AD10">
            <v>0</v>
          </cell>
          <cell r="AE10">
            <v>0</v>
          </cell>
          <cell r="AG10">
            <v>0</v>
          </cell>
          <cell r="AH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O10">
            <v>0</v>
          </cell>
          <cell r="AP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W10">
            <v>0</v>
          </cell>
          <cell r="AX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E10">
            <v>0</v>
          </cell>
          <cell r="BF10">
            <v>0</v>
          </cell>
          <cell r="BH10">
            <v>78464255</v>
          </cell>
          <cell r="BI10">
            <v>0</v>
          </cell>
          <cell r="BJ10">
            <v>0</v>
          </cell>
          <cell r="BK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U10">
            <v>0</v>
          </cell>
          <cell r="BV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0</v>
          </cell>
          <cell r="CD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K10">
            <v>0</v>
          </cell>
          <cell r="CL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S10">
            <v>0</v>
          </cell>
          <cell r="CT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DA10">
            <v>0</v>
          </cell>
          <cell r="DB10">
            <v>0</v>
          </cell>
          <cell r="DD10">
            <v>450169</v>
          </cell>
          <cell r="DE10">
            <v>0</v>
          </cell>
          <cell r="DF10">
            <v>0</v>
          </cell>
          <cell r="DG10">
            <v>0</v>
          </cell>
          <cell r="DI10">
            <v>39704</v>
          </cell>
          <cell r="DJ10">
            <v>94004</v>
          </cell>
          <cell r="DL10">
            <v>2948457</v>
          </cell>
          <cell r="DM10">
            <v>0</v>
          </cell>
          <cell r="DN10">
            <v>0</v>
          </cell>
          <cell r="DO10">
            <v>0</v>
          </cell>
          <cell r="DQ10">
            <v>258909</v>
          </cell>
          <cell r="DR10">
            <v>615168</v>
          </cell>
          <cell r="DT10">
            <v>287445</v>
          </cell>
          <cell r="DU10">
            <v>0</v>
          </cell>
          <cell r="DV10">
            <v>0</v>
          </cell>
          <cell r="DW10">
            <v>0</v>
          </cell>
          <cell r="DY10">
            <v>0</v>
          </cell>
          <cell r="DZ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G10">
            <v>0</v>
          </cell>
          <cell r="EH10">
            <v>0</v>
          </cell>
        </row>
        <row r="11">
          <cell r="D11">
            <v>10821413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L11">
            <v>25524281</v>
          </cell>
          <cell r="M11">
            <v>0</v>
          </cell>
          <cell r="N11">
            <v>0</v>
          </cell>
          <cell r="O11">
            <v>0</v>
          </cell>
          <cell r="Q11">
            <v>0</v>
          </cell>
          <cell r="R11">
            <v>235916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Y11">
            <v>21982955</v>
          </cell>
          <cell r="Z11">
            <v>0</v>
          </cell>
          <cell r="AB11">
            <v>2214963</v>
          </cell>
          <cell r="AC11">
            <v>0</v>
          </cell>
          <cell r="AD11">
            <v>0</v>
          </cell>
          <cell r="AE11">
            <v>0</v>
          </cell>
          <cell r="AG11">
            <v>0</v>
          </cell>
          <cell r="AH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0</v>
          </cell>
          <cell r="AR11">
            <v>44817</v>
          </cell>
          <cell r="AS11">
            <v>0</v>
          </cell>
          <cell r="AT11">
            <v>0</v>
          </cell>
          <cell r="AU11">
            <v>0</v>
          </cell>
          <cell r="AW11">
            <v>35057</v>
          </cell>
          <cell r="AX11">
            <v>203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E11">
            <v>0</v>
          </cell>
          <cell r="BF11">
            <v>0</v>
          </cell>
          <cell r="BH11">
            <v>196278180</v>
          </cell>
          <cell r="BI11">
            <v>0</v>
          </cell>
          <cell r="BJ11">
            <v>0</v>
          </cell>
          <cell r="BK11">
            <v>0</v>
          </cell>
          <cell r="BM11">
            <v>0</v>
          </cell>
          <cell r="BN11">
            <v>3756467</v>
          </cell>
          <cell r="BP11"/>
          <cell r="BQ11"/>
          <cell r="BR11"/>
          <cell r="BS11"/>
          <cell r="BU11"/>
          <cell r="BV11"/>
          <cell r="BX11">
            <v>1756992</v>
          </cell>
          <cell r="BY11">
            <v>0</v>
          </cell>
          <cell r="BZ11">
            <v>0</v>
          </cell>
          <cell r="CA11">
            <v>0</v>
          </cell>
          <cell r="CC11">
            <v>0</v>
          </cell>
          <cell r="CD11">
            <v>56505</v>
          </cell>
          <cell r="CF11"/>
          <cell r="CG11"/>
          <cell r="CH11"/>
          <cell r="CI11"/>
          <cell r="CK11"/>
          <cell r="CL11"/>
          <cell r="CN11">
            <v>97661</v>
          </cell>
          <cell r="CO11">
            <v>0</v>
          </cell>
          <cell r="CP11">
            <v>0</v>
          </cell>
          <cell r="CQ11">
            <v>0</v>
          </cell>
          <cell r="CS11">
            <v>0</v>
          </cell>
          <cell r="CT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DA11">
            <v>0</v>
          </cell>
          <cell r="DB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I11">
            <v>0</v>
          </cell>
          <cell r="DJ11">
            <v>0</v>
          </cell>
          <cell r="DL11">
            <v>1156180</v>
          </cell>
          <cell r="DM11">
            <v>0</v>
          </cell>
          <cell r="DN11">
            <v>0</v>
          </cell>
          <cell r="DO11">
            <v>0</v>
          </cell>
          <cell r="DQ11">
            <v>698842</v>
          </cell>
          <cell r="DR11">
            <v>7538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Y11">
            <v>0</v>
          </cell>
          <cell r="DZ11">
            <v>0</v>
          </cell>
          <cell r="EB11">
            <v>24909</v>
          </cell>
          <cell r="EC11">
            <v>0</v>
          </cell>
          <cell r="ED11">
            <v>0</v>
          </cell>
          <cell r="EE11">
            <v>0</v>
          </cell>
          <cell r="EG11">
            <v>0</v>
          </cell>
          <cell r="EH11">
            <v>6700</v>
          </cell>
        </row>
        <row r="12">
          <cell r="D12">
            <v>323634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1390641</v>
          </cell>
          <cell r="M12">
            <v>0</v>
          </cell>
          <cell r="N12">
            <v>0</v>
          </cell>
          <cell r="O12">
            <v>589525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Y12">
            <v>1108747</v>
          </cell>
          <cell r="Z12">
            <v>0</v>
          </cell>
          <cell r="AB12">
            <v>86240</v>
          </cell>
          <cell r="AC12">
            <v>0</v>
          </cell>
          <cell r="AD12">
            <v>0</v>
          </cell>
          <cell r="AE12">
            <v>0</v>
          </cell>
          <cell r="AG12">
            <v>0</v>
          </cell>
          <cell r="AH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O12">
            <v>0</v>
          </cell>
          <cell r="AP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W12">
            <v>0</v>
          </cell>
          <cell r="AX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E12">
            <v>0</v>
          </cell>
          <cell r="BF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2129190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U12">
            <v>0</v>
          </cell>
          <cell r="BV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0</v>
          </cell>
          <cell r="CD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K12">
            <v>0</v>
          </cell>
          <cell r="CL12">
            <v>0</v>
          </cell>
          <cell r="CN12">
            <v>13953</v>
          </cell>
          <cell r="CO12">
            <v>0</v>
          </cell>
          <cell r="CP12">
            <v>0</v>
          </cell>
          <cell r="CQ12">
            <v>0</v>
          </cell>
          <cell r="CS12">
            <v>0</v>
          </cell>
          <cell r="CT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DA12">
            <v>0</v>
          </cell>
          <cell r="DB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I12">
            <v>0</v>
          </cell>
          <cell r="DJ12">
            <v>0</v>
          </cell>
          <cell r="DL12">
            <v>61238</v>
          </cell>
          <cell r="DM12">
            <v>0</v>
          </cell>
          <cell r="DN12">
            <v>0</v>
          </cell>
          <cell r="DO12">
            <v>21225</v>
          </cell>
          <cell r="DQ12">
            <v>39905</v>
          </cell>
          <cell r="DR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34190</v>
          </cell>
          <cell r="DY12">
            <v>0</v>
          </cell>
          <cell r="DZ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G12">
            <v>0</v>
          </cell>
          <cell r="EH12">
            <v>0</v>
          </cell>
        </row>
        <row r="13">
          <cell r="D13">
            <v>1169273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7117489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Z13">
            <v>0</v>
          </cell>
          <cell r="AB13">
            <v>384704</v>
          </cell>
          <cell r="AC13">
            <v>0</v>
          </cell>
          <cell r="AD13">
            <v>0</v>
          </cell>
          <cell r="AE13">
            <v>0</v>
          </cell>
          <cell r="AG13">
            <v>0</v>
          </cell>
          <cell r="AH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O13">
            <v>0</v>
          </cell>
          <cell r="AP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W13">
            <v>0</v>
          </cell>
          <cell r="AX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E13">
            <v>0</v>
          </cell>
          <cell r="BF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0</v>
          </cell>
          <cell r="CD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K13">
            <v>0</v>
          </cell>
          <cell r="CL13">
            <v>0</v>
          </cell>
          <cell r="CN13">
            <v>597510</v>
          </cell>
          <cell r="CO13">
            <v>0</v>
          </cell>
          <cell r="CP13">
            <v>0</v>
          </cell>
          <cell r="CQ13">
            <v>0</v>
          </cell>
          <cell r="CS13">
            <v>0</v>
          </cell>
          <cell r="CT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DA13">
            <v>0</v>
          </cell>
          <cell r="DB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I13">
            <v>0</v>
          </cell>
          <cell r="DJ13">
            <v>0</v>
          </cell>
          <cell r="DL13">
            <v>296735</v>
          </cell>
          <cell r="DM13">
            <v>0</v>
          </cell>
          <cell r="DN13">
            <v>0</v>
          </cell>
          <cell r="DO13">
            <v>0</v>
          </cell>
          <cell r="DQ13">
            <v>0</v>
          </cell>
          <cell r="DR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Y13">
            <v>0</v>
          </cell>
          <cell r="DZ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G13">
            <v>0</v>
          </cell>
          <cell r="EH13">
            <v>0</v>
          </cell>
        </row>
        <row r="14">
          <cell r="D14">
            <v>162802</v>
          </cell>
          <cell r="E14">
            <v>0</v>
          </cell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228936</v>
          </cell>
          <cell r="M14">
            <v>0</v>
          </cell>
          <cell r="N14">
            <v>0</v>
          </cell>
          <cell r="O14">
            <v>462671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Y14">
            <v>51913</v>
          </cell>
          <cell r="Z14">
            <v>0</v>
          </cell>
          <cell r="AB14">
            <v>37040</v>
          </cell>
          <cell r="AC14">
            <v>0</v>
          </cell>
          <cell r="AD14">
            <v>0</v>
          </cell>
          <cell r="AE14">
            <v>0</v>
          </cell>
          <cell r="AG14">
            <v>0</v>
          </cell>
          <cell r="AH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O14">
            <v>0</v>
          </cell>
          <cell r="AP14">
            <v>0</v>
          </cell>
          <cell r="AR14">
            <v>780</v>
          </cell>
          <cell r="AS14">
            <v>0</v>
          </cell>
          <cell r="AT14">
            <v>0</v>
          </cell>
          <cell r="AU14">
            <v>947</v>
          </cell>
          <cell r="AW14">
            <v>91</v>
          </cell>
          <cell r="AX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E14">
            <v>0</v>
          </cell>
          <cell r="BF14">
            <v>0</v>
          </cell>
          <cell r="BH14">
            <v>2629842</v>
          </cell>
          <cell r="BI14">
            <v>0</v>
          </cell>
          <cell r="BJ14">
            <v>0</v>
          </cell>
          <cell r="BK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U14">
            <v>0</v>
          </cell>
          <cell r="BV14">
            <v>0</v>
          </cell>
          <cell r="BX14">
            <v>10307</v>
          </cell>
          <cell r="BY14">
            <v>0</v>
          </cell>
          <cell r="BZ14">
            <v>0</v>
          </cell>
          <cell r="CA14">
            <v>0</v>
          </cell>
          <cell r="CC14">
            <v>0</v>
          </cell>
          <cell r="CD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K14">
            <v>0</v>
          </cell>
          <cell r="CL14">
            <v>0</v>
          </cell>
          <cell r="CN14">
            <v>160056</v>
          </cell>
          <cell r="CO14">
            <v>0</v>
          </cell>
          <cell r="CP14">
            <v>0</v>
          </cell>
          <cell r="CQ14">
            <v>0</v>
          </cell>
          <cell r="CS14">
            <v>0</v>
          </cell>
          <cell r="CT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DA14">
            <v>0</v>
          </cell>
          <cell r="DB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I14">
            <v>0</v>
          </cell>
          <cell r="DJ14">
            <v>0</v>
          </cell>
          <cell r="DL14">
            <v>14387</v>
          </cell>
          <cell r="DM14">
            <v>0</v>
          </cell>
          <cell r="DN14">
            <v>0</v>
          </cell>
          <cell r="DO14">
            <v>16939</v>
          </cell>
          <cell r="DQ14">
            <v>1865</v>
          </cell>
          <cell r="DR14">
            <v>0</v>
          </cell>
          <cell r="DT14">
            <v>32796</v>
          </cell>
          <cell r="DU14">
            <v>0</v>
          </cell>
          <cell r="DV14">
            <v>0</v>
          </cell>
          <cell r="DW14">
            <v>0</v>
          </cell>
          <cell r="DY14">
            <v>0</v>
          </cell>
          <cell r="DZ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G14">
            <v>0</v>
          </cell>
          <cell r="EH14">
            <v>0</v>
          </cell>
        </row>
        <row r="15">
          <cell r="D15">
            <v>691945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673633</v>
          </cell>
          <cell r="M15">
            <v>0</v>
          </cell>
          <cell r="N15">
            <v>0</v>
          </cell>
          <cell r="O15">
            <v>1233365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545222</v>
          </cell>
          <cell r="Z15">
            <v>0</v>
          </cell>
          <cell r="AB15">
            <v>91908</v>
          </cell>
          <cell r="AC15">
            <v>0</v>
          </cell>
          <cell r="AD15">
            <v>0</v>
          </cell>
          <cell r="AE15">
            <v>0</v>
          </cell>
          <cell r="AG15">
            <v>0</v>
          </cell>
          <cell r="AH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O15">
            <v>0</v>
          </cell>
          <cell r="AP15">
            <v>0</v>
          </cell>
          <cell r="AR15">
            <v>115</v>
          </cell>
          <cell r="AS15">
            <v>0</v>
          </cell>
          <cell r="AT15">
            <v>0</v>
          </cell>
          <cell r="AU15">
            <v>107</v>
          </cell>
          <cell r="AW15">
            <v>48</v>
          </cell>
          <cell r="AX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E15">
            <v>0</v>
          </cell>
          <cell r="BF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2739124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U15">
            <v>0</v>
          </cell>
          <cell r="BV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0</v>
          </cell>
          <cell r="CD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K15">
            <v>0</v>
          </cell>
          <cell r="CL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S15">
            <v>0</v>
          </cell>
          <cell r="CT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DA15">
            <v>0</v>
          </cell>
          <cell r="DB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I15">
            <v>0</v>
          </cell>
          <cell r="DJ15">
            <v>0</v>
          </cell>
          <cell r="DL15">
            <v>49437</v>
          </cell>
          <cell r="DM15">
            <v>0</v>
          </cell>
          <cell r="DN15">
            <v>0</v>
          </cell>
          <cell r="DO15">
            <v>44746</v>
          </cell>
          <cell r="DQ15">
            <v>19888</v>
          </cell>
          <cell r="DR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Y15">
            <v>0</v>
          </cell>
          <cell r="DZ15">
            <v>0</v>
          </cell>
          <cell r="EB15">
            <v>16552</v>
          </cell>
          <cell r="EC15">
            <v>0</v>
          </cell>
          <cell r="ED15">
            <v>0</v>
          </cell>
          <cell r="EE15">
            <v>0</v>
          </cell>
          <cell r="EG15">
            <v>0</v>
          </cell>
          <cell r="EH15">
            <v>0</v>
          </cell>
        </row>
        <row r="16">
          <cell r="D16">
            <v>379978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5084385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>
            <v>0</v>
          </cell>
          <cell r="Z16">
            <v>0</v>
          </cell>
          <cell r="AB16">
            <v>145639</v>
          </cell>
          <cell r="AC16">
            <v>0</v>
          </cell>
          <cell r="AD16">
            <v>0</v>
          </cell>
          <cell r="AE16">
            <v>0</v>
          </cell>
          <cell r="AG16">
            <v>0</v>
          </cell>
          <cell r="AH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O16">
            <v>0</v>
          </cell>
          <cell r="AP16">
            <v>0</v>
          </cell>
          <cell r="AR16">
            <v>9912</v>
          </cell>
          <cell r="AS16">
            <v>0</v>
          </cell>
          <cell r="AT16">
            <v>0</v>
          </cell>
          <cell r="AU16">
            <v>0</v>
          </cell>
          <cell r="AW16">
            <v>0</v>
          </cell>
          <cell r="AX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E16">
            <v>0</v>
          </cell>
          <cell r="BF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5001407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U16">
            <v>0</v>
          </cell>
          <cell r="BV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0</v>
          </cell>
          <cell r="CD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K16">
            <v>0</v>
          </cell>
          <cell r="CL16">
            <v>0</v>
          </cell>
          <cell r="CN16">
            <v>83656</v>
          </cell>
          <cell r="CO16">
            <v>0</v>
          </cell>
          <cell r="CP16">
            <v>0</v>
          </cell>
          <cell r="CQ16">
            <v>0</v>
          </cell>
          <cell r="CS16">
            <v>0</v>
          </cell>
          <cell r="CT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DA16">
            <v>0</v>
          </cell>
          <cell r="DB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I16">
            <v>0</v>
          </cell>
          <cell r="DJ16">
            <v>0</v>
          </cell>
          <cell r="DL16">
            <v>175215</v>
          </cell>
          <cell r="DM16">
            <v>0</v>
          </cell>
          <cell r="DN16">
            <v>0</v>
          </cell>
          <cell r="DO16">
            <v>0</v>
          </cell>
          <cell r="DQ16">
            <v>0</v>
          </cell>
          <cell r="DR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Y16">
            <v>0</v>
          </cell>
          <cell r="DZ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G16">
            <v>0</v>
          </cell>
          <cell r="EH16">
            <v>0</v>
          </cell>
        </row>
        <row r="17">
          <cell r="D17">
            <v>3733152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L17">
            <v>30293266</v>
          </cell>
          <cell r="M17">
            <v>0</v>
          </cell>
          <cell r="N17">
            <v>0</v>
          </cell>
          <cell r="O17">
            <v>5733055</v>
          </cell>
          <cell r="Q17">
            <v>0</v>
          </cell>
          <cell r="R17">
            <v>30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Y17">
            <v>1878531</v>
          </cell>
          <cell r="Z17">
            <v>0</v>
          </cell>
          <cell r="AB17">
            <v>760121</v>
          </cell>
          <cell r="AC17">
            <v>0</v>
          </cell>
          <cell r="AD17">
            <v>0</v>
          </cell>
          <cell r="AE17">
            <v>0</v>
          </cell>
          <cell r="AG17">
            <v>0</v>
          </cell>
          <cell r="AH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O17">
            <v>0</v>
          </cell>
          <cell r="AP17">
            <v>0</v>
          </cell>
          <cell r="AR17">
            <v>89004</v>
          </cell>
          <cell r="AS17">
            <v>0</v>
          </cell>
          <cell r="AT17">
            <v>0</v>
          </cell>
          <cell r="AU17">
            <v>14944</v>
          </cell>
          <cell r="AW17">
            <v>5723</v>
          </cell>
          <cell r="AX17">
            <v>51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E17">
            <v>0</v>
          </cell>
          <cell r="BF17">
            <v>0</v>
          </cell>
          <cell r="BH17">
            <v>21490696</v>
          </cell>
          <cell r="BI17">
            <v>0</v>
          </cell>
          <cell r="BJ17">
            <v>0</v>
          </cell>
          <cell r="BK17">
            <v>2238411</v>
          </cell>
          <cell r="BM17">
            <v>2251471</v>
          </cell>
          <cell r="BN17">
            <v>3679989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U17">
            <v>0</v>
          </cell>
          <cell r="BV17">
            <v>0</v>
          </cell>
          <cell r="BX17">
            <v>1097784</v>
          </cell>
          <cell r="BY17">
            <v>0</v>
          </cell>
          <cell r="BZ17">
            <v>0</v>
          </cell>
          <cell r="CA17">
            <v>106589</v>
          </cell>
          <cell r="CC17">
            <v>205288</v>
          </cell>
          <cell r="CD17">
            <v>96621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K17">
            <v>0</v>
          </cell>
          <cell r="CL17">
            <v>0</v>
          </cell>
          <cell r="CN17">
            <v>142188</v>
          </cell>
          <cell r="CO17">
            <v>0</v>
          </cell>
          <cell r="CP17">
            <v>0</v>
          </cell>
          <cell r="CQ17">
            <v>0</v>
          </cell>
          <cell r="CS17">
            <v>0</v>
          </cell>
          <cell r="CT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DA17">
            <v>0</v>
          </cell>
          <cell r="DB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I17">
            <v>0</v>
          </cell>
          <cell r="DJ17">
            <v>0</v>
          </cell>
          <cell r="DL17">
            <v>1346207</v>
          </cell>
          <cell r="DM17">
            <v>0</v>
          </cell>
          <cell r="DN17">
            <v>0</v>
          </cell>
          <cell r="DO17">
            <v>226820</v>
          </cell>
          <cell r="DQ17">
            <v>74517</v>
          </cell>
          <cell r="DR17">
            <v>0</v>
          </cell>
          <cell r="DT17">
            <v>265023</v>
          </cell>
          <cell r="DU17">
            <v>0</v>
          </cell>
          <cell r="DV17">
            <v>0</v>
          </cell>
          <cell r="DW17">
            <v>0</v>
          </cell>
          <cell r="DY17">
            <v>28824</v>
          </cell>
          <cell r="DZ17">
            <v>44310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G17">
            <v>0</v>
          </cell>
          <cell r="EH17">
            <v>0</v>
          </cell>
        </row>
        <row r="18">
          <cell r="D18">
            <v>19443516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L18">
            <v>138807427</v>
          </cell>
          <cell r="M18">
            <v>0</v>
          </cell>
          <cell r="N18">
            <v>0</v>
          </cell>
          <cell r="O18">
            <v>2666519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Y18">
            <v>0</v>
          </cell>
          <cell r="Z18">
            <v>0</v>
          </cell>
          <cell r="AB18">
            <v>3978528</v>
          </cell>
          <cell r="AC18">
            <v>0</v>
          </cell>
          <cell r="AD18">
            <v>0</v>
          </cell>
          <cell r="AE18">
            <v>0</v>
          </cell>
          <cell r="AG18">
            <v>0</v>
          </cell>
          <cell r="AH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O18">
            <v>0</v>
          </cell>
          <cell r="AP18">
            <v>0</v>
          </cell>
          <cell r="AR18">
            <v>561025</v>
          </cell>
          <cell r="AS18">
            <v>0</v>
          </cell>
          <cell r="AT18">
            <v>0</v>
          </cell>
          <cell r="AU18">
            <v>9440</v>
          </cell>
          <cell r="AW18">
            <v>0</v>
          </cell>
          <cell r="AX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E18">
            <v>0</v>
          </cell>
          <cell r="BF18">
            <v>0</v>
          </cell>
          <cell r="BH18">
            <v>95268268</v>
          </cell>
          <cell r="BI18">
            <v>0</v>
          </cell>
          <cell r="BJ18">
            <v>0</v>
          </cell>
          <cell r="BK18">
            <v>40651580</v>
          </cell>
          <cell r="BM18">
            <v>0</v>
          </cell>
          <cell r="BN18">
            <v>42441062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U18">
            <v>0</v>
          </cell>
          <cell r="BV18">
            <v>0</v>
          </cell>
          <cell r="BX18">
            <v>467667</v>
          </cell>
          <cell r="BY18">
            <v>0</v>
          </cell>
          <cell r="BZ18">
            <v>0</v>
          </cell>
          <cell r="CA18">
            <v>351620</v>
          </cell>
          <cell r="CC18">
            <v>0</v>
          </cell>
          <cell r="CD18">
            <v>235613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K18">
            <v>0</v>
          </cell>
          <cell r="CL18">
            <v>0</v>
          </cell>
          <cell r="CN18">
            <v>48852</v>
          </cell>
          <cell r="CO18">
            <v>0</v>
          </cell>
          <cell r="CP18">
            <v>0</v>
          </cell>
          <cell r="CQ18">
            <v>0</v>
          </cell>
          <cell r="CS18">
            <v>0</v>
          </cell>
          <cell r="CT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DA18">
            <v>0</v>
          </cell>
          <cell r="DB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I18">
            <v>0</v>
          </cell>
          <cell r="DJ18">
            <v>0</v>
          </cell>
          <cell r="DL18">
            <v>4408251</v>
          </cell>
          <cell r="DM18">
            <v>0</v>
          </cell>
          <cell r="DN18">
            <v>0</v>
          </cell>
          <cell r="DO18">
            <v>74279</v>
          </cell>
          <cell r="DQ18">
            <v>0</v>
          </cell>
          <cell r="DR18">
            <v>0</v>
          </cell>
          <cell r="DT18">
            <v>993938</v>
          </cell>
          <cell r="DU18">
            <v>0</v>
          </cell>
          <cell r="DV18">
            <v>0</v>
          </cell>
          <cell r="DW18">
            <v>425781</v>
          </cell>
          <cell r="DY18">
            <v>0</v>
          </cell>
          <cell r="DZ18">
            <v>443947</v>
          </cell>
          <cell r="EB18">
            <v>236087</v>
          </cell>
          <cell r="EC18">
            <v>0</v>
          </cell>
          <cell r="ED18">
            <v>0</v>
          </cell>
          <cell r="EE18">
            <v>0</v>
          </cell>
          <cell r="EG18">
            <v>0</v>
          </cell>
          <cell r="EH18">
            <v>0</v>
          </cell>
        </row>
        <row r="19">
          <cell r="D19">
            <v>355905</v>
          </cell>
          <cell r="E19">
            <v>0</v>
          </cell>
          <cell r="F19">
            <v>0</v>
          </cell>
          <cell r="G19">
            <v>0</v>
          </cell>
          <cell r="I19">
            <v>0</v>
          </cell>
          <cell r="J19">
            <v>0</v>
          </cell>
          <cell r="L19">
            <v>354178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Y19">
            <v>0</v>
          </cell>
          <cell r="Z19">
            <v>0</v>
          </cell>
          <cell r="AB19">
            <v>55200</v>
          </cell>
          <cell r="AC19">
            <v>0</v>
          </cell>
          <cell r="AD19">
            <v>0</v>
          </cell>
          <cell r="AE19">
            <v>0</v>
          </cell>
          <cell r="AG19">
            <v>0</v>
          </cell>
          <cell r="AH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O19">
            <v>0</v>
          </cell>
          <cell r="AP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W19">
            <v>0</v>
          </cell>
          <cell r="AX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E19">
            <v>0</v>
          </cell>
          <cell r="BF19">
            <v>0</v>
          </cell>
          <cell r="BH19">
            <v>2827792</v>
          </cell>
          <cell r="BI19">
            <v>0</v>
          </cell>
          <cell r="BJ19">
            <v>0</v>
          </cell>
          <cell r="BK19">
            <v>0</v>
          </cell>
          <cell r="BM19">
            <v>0</v>
          </cell>
          <cell r="BN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U19">
            <v>0</v>
          </cell>
          <cell r="BV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C19">
            <v>0</v>
          </cell>
          <cell r="CD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K19">
            <v>0</v>
          </cell>
          <cell r="CL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S19">
            <v>0</v>
          </cell>
          <cell r="CT19">
            <v>0</v>
          </cell>
          <cell r="CV19">
            <v>2974</v>
          </cell>
          <cell r="CW19">
            <v>0</v>
          </cell>
          <cell r="CX19">
            <v>0</v>
          </cell>
          <cell r="CY19">
            <v>0</v>
          </cell>
          <cell r="DA19">
            <v>0</v>
          </cell>
          <cell r="DB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I19">
            <v>0</v>
          </cell>
          <cell r="DJ19">
            <v>0</v>
          </cell>
          <cell r="DL19">
            <v>23923</v>
          </cell>
          <cell r="DM19">
            <v>0</v>
          </cell>
          <cell r="DN19">
            <v>0</v>
          </cell>
          <cell r="DO19">
            <v>0</v>
          </cell>
          <cell r="DQ19">
            <v>0</v>
          </cell>
          <cell r="DR19">
            <v>0</v>
          </cell>
          <cell r="DT19">
            <v>62710</v>
          </cell>
          <cell r="DU19">
            <v>0</v>
          </cell>
          <cell r="DV19">
            <v>0</v>
          </cell>
          <cell r="DW19">
            <v>0</v>
          </cell>
          <cell r="DY19">
            <v>0</v>
          </cell>
          <cell r="DZ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G19">
            <v>0</v>
          </cell>
          <cell r="EH19">
            <v>0</v>
          </cell>
        </row>
        <row r="20">
          <cell r="D20">
            <v>485211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2468316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/>
          <cell r="U20"/>
          <cell r="V20"/>
          <cell r="W20"/>
          <cell r="Y20"/>
          <cell r="Z20"/>
          <cell r="AB20">
            <v>73832</v>
          </cell>
          <cell r="AC20">
            <v>0</v>
          </cell>
          <cell r="AD20">
            <v>0</v>
          </cell>
          <cell r="AE20">
            <v>0</v>
          </cell>
          <cell r="AG20">
            <v>0</v>
          </cell>
          <cell r="AH20">
            <v>0</v>
          </cell>
          <cell r="AJ20"/>
          <cell r="AK20"/>
          <cell r="AL20"/>
          <cell r="AM20"/>
          <cell r="AO20"/>
          <cell r="AP20"/>
          <cell r="AR20"/>
          <cell r="AS20"/>
          <cell r="AT20"/>
          <cell r="AU20"/>
          <cell r="AW20"/>
          <cell r="AX20"/>
          <cell r="AZ20"/>
          <cell r="BA20"/>
          <cell r="BB20"/>
          <cell r="BC20"/>
          <cell r="BE20"/>
          <cell r="BF20"/>
          <cell r="BH20">
            <v>1873249</v>
          </cell>
          <cell r="BI20">
            <v>0</v>
          </cell>
          <cell r="BJ20">
            <v>0</v>
          </cell>
          <cell r="BK20">
            <v>1873248</v>
          </cell>
          <cell r="BM20">
            <v>0</v>
          </cell>
          <cell r="BN20">
            <v>0</v>
          </cell>
          <cell r="BP20"/>
          <cell r="BQ20"/>
          <cell r="BR20"/>
          <cell r="BS20"/>
          <cell r="BU20"/>
          <cell r="BV20"/>
          <cell r="BX20"/>
          <cell r="BY20"/>
          <cell r="BZ20"/>
          <cell r="CA20"/>
          <cell r="CC20"/>
          <cell r="CD20"/>
          <cell r="CF20"/>
          <cell r="CG20"/>
          <cell r="CH20"/>
          <cell r="CI20"/>
          <cell r="CK20"/>
          <cell r="CL20"/>
          <cell r="CN20">
            <v>17807</v>
          </cell>
          <cell r="CO20">
            <v>0</v>
          </cell>
          <cell r="CP20">
            <v>0</v>
          </cell>
          <cell r="CQ20">
            <v>0</v>
          </cell>
          <cell r="CS20">
            <v>0</v>
          </cell>
          <cell r="CT20">
            <v>0</v>
          </cell>
          <cell r="CV20"/>
          <cell r="CW20"/>
          <cell r="CX20"/>
          <cell r="CY20"/>
          <cell r="DA20"/>
          <cell r="DB20"/>
          <cell r="DD20"/>
          <cell r="DE20"/>
          <cell r="DF20"/>
          <cell r="DG20"/>
          <cell r="DI20"/>
          <cell r="DJ20"/>
          <cell r="DL20"/>
          <cell r="DM20"/>
          <cell r="DN20"/>
          <cell r="DO20"/>
          <cell r="DQ20"/>
          <cell r="DR20"/>
          <cell r="DT20"/>
          <cell r="DU20"/>
          <cell r="DV20"/>
          <cell r="DW20"/>
          <cell r="DY20"/>
          <cell r="DZ20"/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G20">
            <v>0</v>
          </cell>
          <cell r="EH20">
            <v>0</v>
          </cell>
        </row>
        <row r="21">
          <cell r="D21">
            <v>1095546</v>
          </cell>
          <cell r="E21">
            <v>0</v>
          </cell>
          <cell r="F21">
            <v>0</v>
          </cell>
          <cell r="G21">
            <v>0</v>
          </cell>
          <cell r="I21">
            <v>0</v>
          </cell>
          <cell r="J21">
            <v>0</v>
          </cell>
          <cell r="L21">
            <v>5790159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475339</v>
          </cell>
          <cell r="Z21">
            <v>0</v>
          </cell>
          <cell r="AB21">
            <v>178297</v>
          </cell>
          <cell r="AC21">
            <v>0</v>
          </cell>
          <cell r="AD21">
            <v>0</v>
          </cell>
          <cell r="AE21">
            <v>0</v>
          </cell>
          <cell r="AG21">
            <v>0</v>
          </cell>
          <cell r="AH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O21">
            <v>0</v>
          </cell>
          <cell r="AP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W21">
            <v>0</v>
          </cell>
          <cell r="AX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E21">
            <v>0</v>
          </cell>
          <cell r="BF21">
            <v>0</v>
          </cell>
          <cell r="BH21">
            <v>7260049</v>
          </cell>
          <cell r="BI21">
            <v>0</v>
          </cell>
          <cell r="BJ21">
            <v>0</v>
          </cell>
          <cell r="BK21">
            <v>0</v>
          </cell>
          <cell r="BM21">
            <v>0</v>
          </cell>
          <cell r="BN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U21">
            <v>0</v>
          </cell>
          <cell r="BV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C21">
            <v>0</v>
          </cell>
          <cell r="CD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K21">
            <v>0</v>
          </cell>
          <cell r="CL21">
            <v>0</v>
          </cell>
          <cell r="CN21">
            <v>519322</v>
          </cell>
          <cell r="CO21">
            <v>0</v>
          </cell>
          <cell r="CP21">
            <v>0</v>
          </cell>
          <cell r="CQ21">
            <v>0</v>
          </cell>
          <cell r="CS21">
            <v>0</v>
          </cell>
          <cell r="CT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DA21">
            <v>0</v>
          </cell>
          <cell r="DB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I21">
            <v>0</v>
          </cell>
          <cell r="DJ21">
            <v>0</v>
          </cell>
          <cell r="DL21">
            <v>220888</v>
          </cell>
          <cell r="DM21">
            <v>0</v>
          </cell>
          <cell r="DN21">
            <v>0</v>
          </cell>
          <cell r="DO21">
            <v>0</v>
          </cell>
          <cell r="DQ21">
            <v>15543</v>
          </cell>
          <cell r="DR21">
            <v>0</v>
          </cell>
          <cell r="DT21">
            <v>189340</v>
          </cell>
          <cell r="DU21">
            <v>0</v>
          </cell>
          <cell r="DV21">
            <v>0</v>
          </cell>
          <cell r="DW21">
            <v>0</v>
          </cell>
          <cell r="DY21">
            <v>0</v>
          </cell>
          <cell r="DZ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G21">
            <v>0</v>
          </cell>
          <cell r="EH21">
            <v>0</v>
          </cell>
        </row>
        <row r="22">
          <cell r="D22">
            <v>457789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L22">
            <v>902956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1100000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Z22">
            <v>0</v>
          </cell>
          <cell r="AB22">
            <v>110823</v>
          </cell>
          <cell r="AC22">
            <v>0</v>
          </cell>
          <cell r="AD22">
            <v>0</v>
          </cell>
          <cell r="AE22">
            <v>0</v>
          </cell>
          <cell r="AG22">
            <v>0</v>
          </cell>
          <cell r="AH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O22">
            <v>0</v>
          </cell>
          <cell r="AP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W22">
            <v>0</v>
          </cell>
          <cell r="AX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E22">
            <v>0</v>
          </cell>
          <cell r="BF22">
            <v>0</v>
          </cell>
          <cell r="BH22">
            <v>3895673</v>
          </cell>
          <cell r="BI22">
            <v>0</v>
          </cell>
          <cell r="BJ22">
            <v>0</v>
          </cell>
          <cell r="BK22">
            <v>0</v>
          </cell>
          <cell r="BM22">
            <v>0</v>
          </cell>
          <cell r="BN22">
            <v>1297952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C22">
            <v>0</v>
          </cell>
          <cell r="CD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K22">
            <v>0</v>
          </cell>
          <cell r="CL22">
            <v>0</v>
          </cell>
          <cell r="CN22">
            <v>14920</v>
          </cell>
          <cell r="CO22">
            <v>0</v>
          </cell>
          <cell r="CP22">
            <v>0</v>
          </cell>
          <cell r="CQ22">
            <v>0</v>
          </cell>
          <cell r="CS22">
            <v>0</v>
          </cell>
          <cell r="CT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DA22">
            <v>0</v>
          </cell>
          <cell r="DB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I22">
            <v>0</v>
          </cell>
          <cell r="DJ22">
            <v>0</v>
          </cell>
          <cell r="DL22">
            <v>82743</v>
          </cell>
          <cell r="DM22">
            <v>0</v>
          </cell>
          <cell r="DN22">
            <v>0</v>
          </cell>
          <cell r="DO22">
            <v>0</v>
          </cell>
          <cell r="DQ22">
            <v>0</v>
          </cell>
          <cell r="DR22">
            <v>0</v>
          </cell>
          <cell r="DT22">
            <v>44552</v>
          </cell>
          <cell r="DU22">
            <v>0</v>
          </cell>
          <cell r="DV22">
            <v>0</v>
          </cell>
          <cell r="DW22">
            <v>0</v>
          </cell>
          <cell r="DY22">
            <v>0</v>
          </cell>
          <cell r="DZ22">
            <v>14844</v>
          </cell>
          <cell r="EB22">
            <v>24465</v>
          </cell>
          <cell r="EC22">
            <v>0</v>
          </cell>
          <cell r="ED22">
            <v>0</v>
          </cell>
          <cell r="EE22">
            <v>0</v>
          </cell>
          <cell r="EG22">
            <v>0</v>
          </cell>
          <cell r="EH22">
            <v>0</v>
          </cell>
        </row>
        <row r="23">
          <cell r="D23">
            <v>282083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L23">
            <v>917579</v>
          </cell>
          <cell r="M23">
            <v>0</v>
          </cell>
          <cell r="N23">
            <v>0</v>
          </cell>
          <cell r="O23">
            <v>729398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Y23">
            <v>973123</v>
          </cell>
          <cell r="Z23">
            <v>0</v>
          </cell>
          <cell r="AB23">
            <v>79432</v>
          </cell>
          <cell r="AC23">
            <v>0</v>
          </cell>
          <cell r="AD23">
            <v>0</v>
          </cell>
          <cell r="AE23">
            <v>0</v>
          </cell>
          <cell r="AG23">
            <v>0</v>
          </cell>
          <cell r="AH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O23">
            <v>0</v>
          </cell>
          <cell r="AP23">
            <v>0</v>
          </cell>
          <cell r="AR23">
            <v>1638</v>
          </cell>
          <cell r="AS23">
            <v>0</v>
          </cell>
          <cell r="AT23">
            <v>0</v>
          </cell>
          <cell r="AU23">
            <v>1044</v>
          </cell>
          <cell r="AW23">
            <v>1330</v>
          </cell>
          <cell r="AX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E23">
            <v>0</v>
          </cell>
          <cell r="BF23">
            <v>0</v>
          </cell>
          <cell r="BH23">
            <v>1243718</v>
          </cell>
          <cell r="BI23">
            <v>0</v>
          </cell>
          <cell r="BJ23">
            <v>0</v>
          </cell>
          <cell r="BK23">
            <v>0</v>
          </cell>
          <cell r="BM23">
            <v>0</v>
          </cell>
          <cell r="BN23">
            <v>1243718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U23">
            <v>0</v>
          </cell>
          <cell r="BV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C23">
            <v>0</v>
          </cell>
          <cell r="CD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K23">
            <v>0</v>
          </cell>
          <cell r="CL23">
            <v>0</v>
          </cell>
          <cell r="CN23">
            <v>15700</v>
          </cell>
          <cell r="CO23">
            <v>0</v>
          </cell>
          <cell r="CP23">
            <v>0</v>
          </cell>
          <cell r="CQ23">
            <v>0</v>
          </cell>
          <cell r="CS23">
            <v>0</v>
          </cell>
          <cell r="CT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DA23">
            <v>0</v>
          </cell>
          <cell r="DB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I23">
            <v>0</v>
          </cell>
          <cell r="DJ23">
            <v>0</v>
          </cell>
          <cell r="DL23">
            <v>45745</v>
          </cell>
          <cell r="DM23">
            <v>0</v>
          </cell>
          <cell r="DN23">
            <v>0</v>
          </cell>
          <cell r="DO23">
            <v>27749</v>
          </cell>
          <cell r="DQ23">
            <v>37525</v>
          </cell>
          <cell r="DR23">
            <v>0</v>
          </cell>
          <cell r="DT23">
            <v>23341</v>
          </cell>
          <cell r="DU23">
            <v>0</v>
          </cell>
          <cell r="DV23">
            <v>0</v>
          </cell>
          <cell r="DW23">
            <v>0</v>
          </cell>
          <cell r="DY23">
            <v>0</v>
          </cell>
          <cell r="DZ23">
            <v>23341</v>
          </cell>
          <cell r="EB23">
            <v>6269</v>
          </cell>
          <cell r="EC23">
            <v>0</v>
          </cell>
          <cell r="ED23">
            <v>0</v>
          </cell>
          <cell r="EE23">
            <v>0</v>
          </cell>
          <cell r="EG23">
            <v>0</v>
          </cell>
          <cell r="EH23">
            <v>0</v>
          </cell>
        </row>
        <row r="24">
          <cell r="D24">
            <v>2700889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3716564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Y24">
            <v>13228284</v>
          </cell>
          <cell r="Z24">
            <v>0</v>
          </cell>
          <cell r="AB24">
            <v>457667</v>
          </cell>
          <cell r="AC24">
            <v>0</v>
          </cell>
          <cell r="AD24">
            <v>0</v>
          </cell>
          <cell r="AE24">
            <v>0</v>
          </cell>
          <cell r="AG24">
            <v>0</v>
          </cell>
          <cell r="AH24">
            <v>0</v>
          </cell>
          <cell r="AJ24"/>
          <cell r="AK24"/>
          <cell r="AL24"/>
          <cell r="AM24"/>
          <cell r="AO24"/>
          <cell r="AP24"/>
          <cell r="AR24"/>
          <cell r="AS24"/>
          <cell r="AT24"/>
          <cell r="AU24"/>
          <cell r="AW24"/>
          <cell r="AX24"/>
          <cell r="AZ24"/>
          <cell r="BA24"/>
          <cell r="BB24"/>
          <cell r="BC24"/>
          <cell r="BE24"/>
          <cell r="BF24"/>
          <cell r="BH24">
            <v>19039991</v>
          </cell>
          <cell r="BI24">
            <v>0</v>
          </cell>
          <cell r="BJ24">
            <v>0</v>
          </cell>
          <cell r="BK24">
            <v>4393844</v>
          </cell>
          <cell r="BM24">
            <v>0</v>
          </cell>
          <cell r="BN24">
            <v>0</v>
          </cell>
          <cell r="BP24"/>
          <cell r="BQ24"/>
          <cell r="BR24"/>
          <cell r="BS24"/>
          <cell r="BU24"/>
          <cell r="BV24"/>
          <cell r="BX24"/>
          <cell r="BY24"/>
          <cell r="BZ24"/>
          <cell r="CA24"/>
          <cell r="CC24"/>
          <cell r="CD24"/>
          <cell r="CF24"/>
          <cell r="CG24"/>
          <cell r="CH24"/>
          <cell r="CI24"/>
          <cell r="CK24"/>
          <cell r="CL24"/>
          <cell r="CN24">
            <v>60010</v>
          </cell>
          <cell r="CO24">
            <v>0</v>
          </cell>
          <cell r="CP24">
            <v>0</v>
          </cell>
          <cell r="CQ24">
            <v>0</v>
          </cell>
          <cell r="CS24">
            <v>0</v>
          </cell>
          <cell r="CT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DA24">
            <v>0</v>
          </cell>
          <cell r="DB24">
            <v>0</v>
          </cell>
          <cell r="DD24"/>
          <cell r="DE24"/>
          <cell r="DF24"/>
          <cell r="DG24"/>
          <cell r="DI24"/>
          <cell r="DJ24"/>
          <cell r="DL24">
            <v>230432</v>
          </cell>
          <cell r="DM24">
            <v>0</v>
          </cell>
          <cell r="DN24">
            <v>0</v>
          </cell>
          <cell r="DO24">
            <v>0</v>
          </cell>
          <cell r="DQ24">
            <v>475184</v>
          </cell>
          <cell r="DR24">
            <v>0</v>
          </cell>
          <cell r="DT24">
            <v>123752</v>
          </cell>
          <cell r="DU24">
            <v>0</v>
          </cell>
          <cell r="DV24">
            <v>0</v>
          </cell>
          <cell r="DW24">
            <v>0</v>
          </cell>
          <cell r="DY24">
            <v>0</v>
          </cell>
          <cell r="DZ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G24">
            <v>0</v>
          </cell>
          <cell r="EH24">
            <v>0</v>
          </cell>
        </row>
        <row r="25">
          <cell r="D25">
            <v>1809920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  <cell r="J25">
            <v>0</v>
          </cell>
          <cell r="L25">
            <v>20610239</v>
          </cell>
          <cell r="M25">
            <v>0</v>
          </cell>
          <cell r="N25">
            <v>0</v>
          </cell>
          <cell r="O25">
            <v>7350183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Y25">
            <v>3165000</v>
          </cell>
          <cell r="Z25">
            <v>0</v>
          </cell>
          <cell r="AB25">
            <v>591816</v>
          </cell>
          <cell r="AC25">
            <v>0</v>
          </cell>
          <cell r="AD25">
            <v>0</v>
          </cell>
          <cell r="AE25">
            <v>0</v>
          </cell>
          <cell r="AG25">
            <v>0</v>
          </cell>
          <cell r="AH25">
            <v>0</v>
          </cell>
          <cell r="AJ25"/>
          <cell r="AK25"/>
          <cell r="AL25"/>
          <cell r="AM25"/>
          <cell r="AO25"/>
          <cell r="AP25"/>
          <cell r="AR25">
            <v>196001</v>
          </cell>
          <cell r="AS25">
            <v>0</v>
          </cell>
          <cell r="AT25">
            <v>0</v>
          </cell>
          <cell r="AU25">
            <v>6990</v>
          </cell>
          <cell r="AW25">
            <v>0</v>
          </cell>
          <cell r="AX25">
            <v>0</v>
          </cell>
          <cell r="AZ25"/>
          <cell r="BA25"/>
          <cell r="BB25"/>
          <cell r="BC25"/>
          <cell r="BE25"/>
          <cell r="BF25"/>
          <cell r="BH25">
            <v>16925485</v>
          </cell>
          <cell r="BI25">
            <v>0</v>
          </cell>
          <cell r="BJ25">
            <v>0</v>
          </cell>
          <cell r="BK25">
            <v>6513031</v>
          </cell>
          <cell r="BM25">
            <v>0</v>
          </cell>
          <cell r="BN25">
            <v>0</v>
          </cell>
          <cell r="BP25"/>
          <cell r="BQ25"/>
          <cell r="BR25"/>
          <cell r="BS25"/>
          <cell r="BU25"/>
          <cell r="BV25"/>
          <cell r="BX25"/>
          <cell r="BY25"/>
          <cell r="BZ25"/>
          <cell r="CA25"/>
          <cell r="CC25"/>
          <cell r="CD25"/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K25">
            <v>0</v>
          </cell>
          <cell r="CL25">
            <v>0</v>
          </cell>
          <cell r="CN25"/>
          <cell r="CO25"/>
          <cell r="CP25"/>
          <cell r="CQ25"/>
          <cell r="CS25"/>
          <cell r="CT25"/>
          <cell r="CV25"/>
          <cell r="CW25"/>
          <cell r="CX25"/>
          <cell r="CY25"/>
          <cell r="DA25"/>
          <cell r="DB25"/>
          <cell r="DD25"/>
          <cell r="DE25"/>
          <cell r="DF25"/>
          <cell r="DG25"/>
          <cell r="DI25"/>
          <cell r="DJ25"/>
          <cell r="DL25">
            <v>706938</v>
          </cell>
          <cell r="DM25">
            <v>0</v>
          </cell>
          <cell r="DN25">
            <v>0</v>
          </cell>
          <cell r="DO25">
            <v>235891</v>
          </cell>
          <cell r="DQ25">
            <v>119599</v>
          </cell>
          <cell r="DR25">
            <v>0</v>
          </cell>
          <cell r="DT25"/>
          <cell r="DU25"/>
          <cell r="DV25"/>
          <cell r="DW25"/>
          <cell r="DY25"/>
          <cell r="DZ25"/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G25">
            <v>0</v>
          </cell>
          <cell r="EH25">
            <v>0</v>
          </cell>
        </row>
        <row r="26">
          <cell r="D26">
            <v>1080009</v>
          </cell>
          <cell r="E26">
            <v>0</v>
          </cell>
          <cell r="F26">
            <v>0</v>
          </cell>
          <cell r="G26">
            <v>0</v>
          </cell>
          <cell r="I26">
            <v>0</v>
          </cell>
          <cell r="J26">
            <v>0</v>
          </cell>
          <cell r="L26">
            <v>4448247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Z26">
            <v>0</v>
          </cell>
          <cell r="AB26">
            <v>247131</v>
          </cell>
          <cell r="AC26">
            <v>0</v>
          </cell>
          <cell r="AD26">
            <v>0</v>
          </cell>
          <cell r="AE26">
            <v>0</v>
          </cell>
          <cell r="AG26">
            <v>0</v>
          </cell>
          <cell r="AH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W26">
            <v>0</v>
          </cell>
          <cell r="AX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E26">
            <v>0</v>
          </cell>
          <cell r="BF26">
            <v>0</v>
          </cell>
          <cell r="BH26">
            <v>4610533</v>
          </cell>
          <cell r="BI26">
            <v>0</v>
          </cell>
          <cell r="BJ26">
            <v>0</v>
          </cell>
          <cell r="BK26">
            <v>1174844</v>
          </cell>
          <cell r="BM26">
            <v>0</v>
          </cell>
          <cell r="BN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U26">
            <v>0</v>
          </cell>
          <cell r="BV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C26">
            <v>0</v>
          </cell>
          <cell r="CD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K26">
            <v>0</v>
          </cell>
          <cell r="CL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S26">
            <v>0</v>
          </cell>
          <cell r="CT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DA26">
            <v>0</v>
          </cell>
          <cell r="DB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I26">
            <v>0</v>
          </cell>
          <cell r="DJ26">
            <v>0</v>
          </cell>
          <cell r="DL26">
            <v>218070</v>
          </cell>
          <cell r="DM26">
            <v>0</v>
          </cell>
          <cell r="DN26">
            <v>0</v>
          </cell>
          <cell r="DO26">
            <v>0</v>
          </cell>
          <cell r="DQ26">
            <v>0</v>
          </cell>
          <cell r="DR26">
            <v>0</v>
          </cell>
          <cell r="DT26">
            <v>316561</v>
          </cell>
          <cell r="DU26">
            <v>0</v>
          </cell>
          <cell r="DV26">
            <v>0</v>
          </cell>
          <cell r="DW26">
            <v>14882</v>
          </cell>
          <cell r="DY26">
            <v>0</v>
          </cell>
          <cell r="DZ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G26">
            <v>0</v>
          </cell>
          <cell r="EH26">
            <v>0</v>
          </cell>
        </row>
        <row r="27">
          <cell r="D27">
            <v>4797948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67347591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3500000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Y27">
            <v>7147599</v>
          </cell>
          <cell r="Z27">
            <v>0</v>
          </cell>
          <cell r="AB27">
            <v>3850765</v>
          </cell>
          <cell r="AC27">
            <v>0</v>
          </cell>
          <cell r="AD27">
            <v>0</v>
          </cell>
          <cell r="AE27">
            <v>0</v>
          </cell>
          <cell r="AG27">
            <v>0</v>
          </cell>
          <cell r="AH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0</v>
          </cell>
          <cell r="AR27">
            <v>321660</v>
          </cell>
          <cell r="AS27">
            <v>0</v>
          </cell>
          <cell r="AT27">
            <v>0</v>
          </cell>
          <cell r="AU27">
            <v>0</v>
          </cell>
          <cell r="AW27">
            <v>0</v>
          </cell>
          <cell r="AX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E27">
            <v>0</v>
          </cell>
          <cell r="BF27">
            <v>0</v>
          </cell>
          <cell r="BH27">
            <v>177670815</v>
          </cell>
          <cell r="BI27">
            <v>0</v>
          </cell>
          <cell r="BJ27">
            <v>0</v>
          </cell>
          <cell r="BK27">
            <v>0</v>
          </cell>
          <cell r="BM27">
            <v>11765275</v>
          </cell>
          <cell r="BN27">
            <v>5234725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U27">
            <v>0</v>
          </cell>
          <cell r="BV27">
            <v>0</v>
          </cell>
          <cell r="BX27">
            <v>72982</v>
          </cell>
          <cell r="BY27">
            <v>0</v>
          </cell>
          <cell r="BZ27">
            <v>0</v>
          </cell>
          <cell r="CA27">
            <v>0</v>
          </cell>
          <cell r="CC27">
            <v>0</v>
          </cell>
          <cell r="CD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K27">
            <v>0</v>
          </cell>
          <cell r="CL27">
            <v>0</v>
          </cell>
          <cell r="CN27">
            <v>168035</v>
          </cell>
          <cell r="CO27">
            <v>0</v>
          </cell>
          <cell r="CP27">
            <v>0</v>
          </cell>
          <cell r="CQ27">
            <v>0</v>
          </cell>
          <cell r="CS27">
            <v>0</v>
          </cell>
          <cell r="CT27">
            <v>0</v>
          </cell>
          <cell r="CV27">
            <v>1065683</v>
          </cell>
          <cell r="CW27">
            <v>0</v>
          </cell>
          <cell r="CX27">
            <v>0</v>
          </cell>
          <cell r="CY27">
            <v>0</v>
          </cell>
          <cell r="DA27">
            <v>0</v>
          </cell>
          <cell r="DB27">
            <v>43843</v>
          </cell>
          <cell r="DD27">
            <v>67778</v>
          </cell>
          <cell r="DE27">
            <v>0</v>
          </cell>
          <cell r="DF27">
            <v>0</v>
          </cell>
          <cell r="DG27">
            <v>0</v>
          </cell>
          <cell r="DI27">
            <v>0</v>
          </cell>
          <cell r="DJ27">
            <v>0</v>
          </cell>
          <cell r="DL27">
            <v>2435673</v>
          </cell>
          <cell r="DM27">
            <v>0</v>
          </cell>
          <cell r="DN27">
            <v>0</v>
          </cell>
          <cell r="DO27">
            <v>0</v>
          </cell>
          <cell r="DQ27">
            <v>0</v>
          </cell>
          <cell r="DR27">
            <v>107069</v>
          </cell>
          <cell r="DT27">
            <v>16984510</v>
          </cell>
          <cell r="DU27">
            <v>0</v>
          </cell>
          <cell r="DV27">
            <v>0</v>
          </cell>
          <cell r="DW27">
            <v>0</v>
          </cell>
          <cell r="DY27">
            <v>0</v>
          </cell>
          <cell r="DZ27">
            <v>0</v>
          </cell>
          <cell r="EB27">
            <v>79635</v>
          </cell>
          <cell r="EC27">
            <v>0</v>
          </cell>
          <cell r="ED27">
            <v>0</v>
          </cell>
          <cell r="EE27">
            <v>0</v>
          </cell>
          <cell r="EG27">
            <v>0</v>
          </cell>
          <cell r="EH27">
            <v>0</v>
          </cell>
        </row>
        <row r="28">
          <cell r="D28">
            <v>1386650</v>
          </cell>
          <cell r="E28">
            <v>0</v>
          </cell>
          <cell r="F28">
            <v>0</v>
          </cell>
          <cell r="G28">
            <v>0</v>
          </cell>
          <cell r="I28">
            <v>0</v>
          </cell>
          <cell r="J28">
            <v>0</v>
          </cell>
          <cell r="L28">
            <v>2304646</v>
          </cell>
          <cell r="M28">
            <v>0</v>
          </cell>
          <cell r="N28">
            <v>0</v>
          </cell>
          <cell r="O28">
            <v>2516333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Y28">
            <v>2330954</v>
          </cell>
          <cell r="Z28">
            <v>0</v>
          </cell>
          <cell r="AB28">
            <v>218042</v>
          </cell>
          <cell r="AC28">
            <v>0</v>
          </cell>
          <cell r="AD28">
            <v>0</v>
          </cell>
          <cell r="AE28">
            <v>0</v>
          </cell>
          <cell r="AG28">
            <v>0</v>
          </cell>
          <cell r="AH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0</v>
          </cell>
          <cell r="AR28">
            <v>9829</v>
          </cell>
          <cell r="AS28">
            <v>0</v>
          </cell>
          <cell r="AT28">
            <v>0</v>
          </cell>
          <cell r="AU28">
            <v>6366</v>
          </cell>
          <cell r="AW28">
            <v>6702</v>
          </cell>
          <cell r="AX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E28">
            <v>0</v>
          </cell>
          <cell r="BF28">
            <v>0</v>
          </cell>
          <cell r="BH28">
            <v>10052438</v>
          </cell>
          <cell r="BI28">
            <v>0</v>
          </cell>
          <cell r="BJ28">
            <v>0</v>
          </cell>
          <cell r="BK28">
            <v>0</v>
          </cell>
          <cell r="BM28">
            <v>1399949</v>
          </cell>
          <cell r="BN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U28">
            <v>0</v>
          </cell>
          <cell r="BV28">
            <v>0</v>
          </cell>
          <cell r="BX28">
            <v>167917</v>
          </cell>
          <cell r="BY28">
            <v>0</v>
          </cell>
          <cell r="BZ28">
            <v>0</v>
          </cell>
          <cell r="CA28">
            <v>0</v>
          </cell>
          <cell r="CC28">
            <v>29665</v>
          </cell>
          <cell r="CD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K28">
            <v>0</v>
          </cell>
          <cell r="CL28">
            <v>0</v>
          </cell>
          <cell r="CN28">
            <v>30550</v>
          </cell>
          <cell r="CO28">
            <v>0</v>
          </cell>
          <cell r="CP28">
            <v>0</v>
          </cell>
          <cell r="CQ28">
            <v>0</v>
          </cell>
          <cell r="CS28">
            <v>0</v>
          </cell>
          <cell r="CT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DA28">
            <v>0</v>
          </cell>
          <cell r="DB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I28">
            <v>0</v>
          </cell>
          <cell r="DJ28">
            <v>0</v>
          </cell>
          <cell r="DL28">
            <v>115339</v>
          </cell>
          <cell r="DM28">
            <v>0</v>
          </cell>
          <cell r="DN28">
            <v>0</v>
          </cell>
          <cell r="DO28">
            <v>78897</v>
          </cell>
          <cell r="DQ28">
            <v>72793</v>
          </cell>
          <cell r="DR28">
            <v>0</v>
          </cell>
          <cell r="DT28">
            <v>127667</v>
          </cell>
          <cell r="DU28">
            <v>0</v>
          </cell>
          <cell r="DV28">
            <v>0</v>
          </cell>
          <cell r="DW28">
            <v>0</v>
          </cell>
          <cell r="DY28">
            <v>0</v>
          </cell>
          <cell r="DZ28">
            <v>0</v>
          </cell>
          <cell r="EB28">
            <v>15970</v>
          </cell>
          <cell r="EC28">
            <v>0</v>
          </cell>
          <cell r="ED28">
            <v>0</v>
          </cell>
          <cell r="EE28">
            <v>0</v>
          </cell>
          <cell r="EG28">
            <v>0</v>
          </cell>
          <cell r="EH28">
            <v>0</v>
          </cell>
        </row>
        <row r="29">
          <cell r="D29">
            <v>9955983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>
            <v>62818982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Z29">
            <v>0</v>
          </cell>
          <cell r="AB29">
            <v>1946548</v>
          </cell>
          <cell r="AC29">
            <v>0</v>
          </cell>
          <cell r="AD29">
            <v>0</v>
          </cell>
          <cell r="AE29">
            <v>0</v>
          </cell>
          <cell r="AG29">
            <v>0</v>
          </cell>
          <cell r="AH29">
            <v>0</v>
          </cell>
          <cell r="AJ29"/>
          <cell r="AK29"/>
          <cell r="AL29"/>
          <cell r="AM29"/>
          <cell r="AO29"/>
          <cell r="AP29"/>
          <cell r="AR29">
            <v>150158</v>
          </cell>
          <cell r="AS29">
            <v>0</v>
          </cell>
          <cell r="AT29">
            <v>0</v>
          </cell>
          <cell r="AU29">
            <v>0</v>
          </cell>
          <cell r="AW29">
            <v>0</v>
          </cell>
          <cell r="AX29">
            <v>0</v>
          </cell>
          <cell r="AZ29"/>
          <cell r="BA29"/>
          <cell r="BB29"/>
          <cell r="BC29"/>
          <cell r="BE29"/>
          <cell r="BF29"/>
          <cell r="BH29">
            <v>71638941</v>
          </cell>
          <cell r="BI29">
            <v>0</v>
          </cell>
          <cell r="BJ29">
            <v>0</v>
          </cell>
          <cell r="BK29">
            <v>25752339</v>
          </cell>
          <cell r="BM29">
            <v>7482321</v>
          </cell>
          <cell r="BN29">
            <v>7359053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U29">
            <v>0</v>
          </cell>
          <cell r="BV29">
            <v>0</v>
          </cell>
          <cell r="BX29">
            <v>1003540</v>
          </cell>
          <cell r="BY29">
            <v>0</v>
          </cell>
          <cell r="BZ29">
            <v>0</v>
          </cell>
          <cell r="CA29">
            <v>181530</v>
          </cell>
          <cell r="CC29">
            <v>0</v>
          </cell>
          <cell r="CD29">
            <v>0</v>
          </cell>
          <cell r="CF29"/>
          <cell r="CG29"/>
          <cell r="CH29"/>
          <cell r="CI29"/>
          <cell r="CK29"/>
          <cell r="CL29"/>
          <cell r="CN29">
            <v>352349</v>
          </cell>
          <cell r="CO29">
            <v>0</v>
          </cell>
          <cell r="CP29">
            <v>0</v>
          </cell>
          <cell r="CQ29">
            <v>0</v>
          </cell>
          <cell r="CS29">
            <v>0</v>
          </cell>
          <cell r="CT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DA29">
            <v>0</v>
          </cell>
          <cell r="DB29">
            <v>0</v>
          </cell>
          <cell r="DD29"/>
          <cell r="DE29"/>
          <cell r="DF29"/>
          <cell r="DG29"/>
          <cell r="DI29"/>
          <cell r="DJ29"/>
          <cell r="DL29">
            <v>797601</v>
          </cell>
          <cell r="DM29">
            <v>0</v>
          </cell>
          <cell r="DN29">
            <v>0</v>
          </cell>
          <cell r="DO29">
            <v>0</v>
          </cell>
          <cell r="DQ29">
            <v>0</v>
          </cell>
          <cell r="DR29">
            <v>0</v>
          </cell>
          <cell r="DT29">
            <v>796382</v>
          </cell>
          <cell r="DU29">
            <v>0</v>
          </cell>
          <cell r="DV29">
            <v>0</v>
          </cell>
          <cell r="DW29">
            <v>236109</v>
          </cell>
          <cell r="DY29">
            <v>0</v>
          </cell>
          <cell r="DZ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G29">
            <v>0</v>
          </cell>
          <cell r="EH29">
            <v>0</v>
          </cell>
        </row>
        <row r="30">
          <cell r="D30">
            <v>3434936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L30">
            <v>7087512</v>
          </cell>
          <cell r="M30">
            <v>0</v>
          </cell>
          <cell r="N30">
            <v>0</v>
          </cell>
          <cell r="O30">
            <v>19825605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Y30">
            <v>10598148</v>
          </cell>
          <cell r="Z30">
            <v>0</v>
          </cell>
          <cell r="AB30">
            <v>1217602</v>
          </cell>
          <cell r="AC30">
            <v>0</v>
          </cell>
          <cell r="AD30">
            <v>0</v>
          </cell>
          <cell r="AE30">
            <v>0</v>
          </cell>
          <cell r="AG30">
            <v>0</v>
          </cell>
          <cell r="AH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W30">
            <v>0</v>
          </cell>
          <cell r="AX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E30">
            <v>0</v>
          </cell>
          <cell r="BF30">
            <v>0</v>
          </cell>
          <cell r="BH30">
            <v>14967553</v>
          </cell>
          <cell r="BI30">
            <v>0</v>
          </cell>
          <cell r="BJ30">
            <v>0</v>
          </cell>
          <cell r="BK30">
            <v>14967553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0</v>
          </cell>
          <cell r="CD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K30">
            <v>0</v>
          </cell>
          <cell r="CL30">
            <v>0</v>
          </cell>
          <cell r="CN30">
            <v>105524</v>
          </cell>
          <cell r="CO30">
            <v>0</v>
          </cell>
          <cell r="CP30">
            <v>0</v>
          </cell>
          <cell r="CQ30">
            <v>0</v>
          </cell>
          <cell r="CS30">
            <v>0</v>
          </cell>
          <cell r="CT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DA30">
            <v>0</v>
          </cell>
          <cell r="DB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I30">
            <v>0</v>
          </cell>
          <cell r="DJ30">
            <v>0</v>
          </cell>
          <cell r="DL30">
            <v>331175</v>
          </cell>
          <cell r="DM30">
            <v>0</v>
          </cell>
          <cell r="DN30">
            <v>0</v>
          </cell>
          <cell r="DO30">
            <v>624826</v>
          </cell>
          <cell r="DQ30">
            <v>333558</v>
          </cell>
          <cell r="DR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Y30">
            <v>0</v>
          </cell>
          <cell r="DZ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G30">
            <v>0</v>
          </cell>
          <cell r="EH30">
            <v>0</v>
          </cell>
        </row>
        <row r="31">
          <cell r="D31">
            <v>351532</v>
          </cell>
          <cell r="E31">
            <v>0</v>
          </cell>
          <cell r="F31">
            <v>0</v>
          </cell>
          <cell r="G31">
            <v>0</v>
          </cell>
          <cell r="I31">
            <v>0</v>
          </cell>
          <cell r="J31">
            <v>0</v>
          </cell>
          <cell r="L31">
            <v>2161995</v>
          </cell>
          <cell r="M31">
            <v>0</v>
          </cell>
          <cell r="N31">
            <v>0</v>
          </cell>
          <cell r="O31">
            <v>550724</v>
          </cell>
          <cell r="Q31">
            <v>0</v>
          </cell>
          <cell r="R31">
            <v>377689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Y31">
            <v>0</v>
          </cell>
          <cell r="Z31">
            <v>0</v>
          </cell>
          <cell r="AB31">
            <v>123484</v>
          </cell>
          <cell r="AC31">
            <v>0</v>
          </cell>
          <cell r="AD31">
            <v>0</v>
          </cell>
          <cell r="AE31">
            <v>0</v>
          </cell>
          <cell r="AG31">
            <v>0</v>
          </cell>
          <cell r="AH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W31">
            <v>0</v>
          </cell>
          <cell r="AX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E31">
            <v>0</v>
          </cell>
          <cell r="BF31">
            <v>0</v>
          </cell>
          <cell r="BH31">
            <v>4708521</v>
          </cell>
          <cell r="BI31">
            <v>0</v>
          </cell>
          <cell r="BJ31">
            <v>0</v>
          </cell>
          <cell r="BK31">
            <v>0</v>
          </cell>
          <cell r="BM31">
            <v>1455424</v>
          </cell>
          <cell r="BN31">
            <v>898800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U31">
            <v>0</v>
          </cell>
          <cell r="BV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0</v>
          </cell>
          <cell r="CD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K31">
            <v>0</v>
          </cell>
          <cell r="CL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S31">
            <v>0</v>
          </cell>
          <cell r="CT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DA31">
            <v>0</v>
          </cell>
          <cell r="DB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I31">
            <v>0</v>
          </cell>
          <cell r="DJ31">
            <v>0</v>
          </cell>
          <cell r="DL31">
            <v>82984</v>
          </cell>
          <cell r="DM31">
            <v>0</v>
          </cell>
          <cell r="DN31">
            <v>0</v>
          </cell>
          <cell r="DO31">
            <v>18130</v>
          </cell>
          <cell r="DQ31">
            <v>0</v>
          </cell>
          <cell r="DR31">
            <v>12463</v>
          </cell>
          <cell r="DT31">
            <v>68799</v>
          </cell>
          <cell r="DU31">
            <v>0</v>
          </cell>
          <cell r="DV31">
            <v>0</v>
          </cell>
          <cell r="DW31">
            <v>0</v>
          </cell>
          <cell r="DY31">
            <v>0</v>
          </cell>
          <cell r="DZ31">
            <v>28647</v>
          </cell>
          <cell r="EB31">
            <v>28789</v>
          </cell>
          <cell r="EC31">
            <v>0</v>
          </cell>
          <cell r="ED31">
            <v>0</v>
          </cell>
          <cell r="EE31">
            <v>0</v>
          </cell>
          <cell r="EG31">
            <v>0</v>
          </cell>
          <cell r="EH31">
            <v>0</v>
          </cell>
        </row>
        <row r="32">
          <cell r="D32">
            <v>1774921</v>
          </cell>
          <cell r="E32">
            <v>0</v>
          </cell>
          <cell r="F32">
            <v>0</v>
          </cell>
          <cell r="G32">
            <v>0</v>
          </cell>
          <cell r="I32">
            <v>0</v>
          </cell>
          <cell r="J32">
            <v>0</v>
          </cell>
          <cell r="L32">
            <v>6373311</v>
          </cell>
          <cell r="M32">
            <v>0</v>
          </cell>
          <cell r="N32">
            <v>0</v>
          </cell>
          <cell r="O32">
            <v>6773317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Y32">
            <v>4515196</v>
          </cell>
          <cell r="Z32">
            <v>0</v>
          </cell>
          <cell r="AB32">
            <v>330534</v>
          </cell>
          <cell r="AC32">
            <v>0</v>
          </cell>
          <cell r="AD32">
            <v>0</v>
          </cell>
          <cell r="AE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W32">
            <v>0</v>
          </cell>
          <cell r="AX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E32">
            <v>0</v>
          </cell>
          <cell r="BF32">
            <v>0</v>
          </cell>
          <cell r="BH32">
            <v>9964817</v>
          </cell>
          <cell r="BI32">
            <v>0</v>
          </cell>
          <cell r="BJ32">
            <v>0</v>
          </cell>
          <cell r="BK32">
            <v>9964817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U32">
            <v>0</v>
          </cell>
          <cell r="BV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0</v>
          </cell>
          <cell r="CD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K32">
            <v>0</v>
          </cell>
          <cell r="CL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S32">
            <v>0</v>
          </cell>
          <cell r="CT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DA32">
            <v>0</v>
          </cell>
          <cell r="DB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I32">
            <v>0</v>
          </cell>
          <cell r="DJ32">
            <v>0</v>
          </cell>
          <cell r="DL32">
            <v>250630</v>
          </cell>
          <cell r="DM32">
            <v>0</v>
          </cell>
          <cell r="DN32">
            <v>0</v>
          </cell>
          <cell r="DO32">
            <v>208340</v>
          </cell>
          <cell r="DQ32">
            <v>139033</v>
          </cell>
          <cell r="DR32">
            <v>0</v>
          </cell>
          <cell r="DT32">
            <v>29875</v>
          </cell>
          <cell r="DU32">
            <v>0</v>
          </cell>
          <cell r="DV32">
            <v>0</v>
          </cell>
          <cell r="DW32">
            <v>29875</v>
          </cell>
          <cell r="DY32">
            <v>0</v>
          </cell>
          <cell r="DZ32">
            <v>0</v>
          </cell>
          <cell r="EB32">
            <v>15949</v>
          </cell>
          <cell r="EC32">
            <v>0</v>
          </cell>
          <cell r="ED32">
            <v>0</v>
          </cell>
          <cell r="EE32">
            <v>0</v>
          </cell>
          <cell r="EG32">
            <v>0</v>
          </cell>
          <cell r="EH32">
            <v>0</v>
          </cell>
        </row>
        <row r="33">
          <cell r="D33">
            <v>1664987</v>
          </cell>
          <cell r="E33">
            <v>0</v>
          </cell>
          <cell r="F33">
            <v>0</v>
          </cell>
          <cell r="G33">
            <v>0</v>
          </cell>
          <cell r="I33">
            <v>0</v>
          </cell>
          <cell r="J33">
            <v>0</v>
          </cell>
          <cell r="L33">
            <v>3633619</v>
          </cell>
          <cell r="M33">
            <v>0</v>
          </cell>
          <cell r="N33">
            <v>0</v>
          </cell>
          <cell r="O33">
            <v>3542525</v>
          </cell>
          <cell r="Q33">
            <v>0</v>
          </cell>
          <cell r="R33">
            <v>2530342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Y33">
            <v>6626069</v>
          </cell>
          <cell r="Z33">
            <v>0</v>
          </cell>
          <cell r="AB33">
            <v>567928</v>
          </cell>
          <cell r="AC33">
            <v>0</v>
          </cell>
          <cell r="AD33">
            <v>0</v>
          </cell>
          <cell r="AE33">
            <v>0</v>
          </cell>
          <cell r="AG33">
            <v>0</v>
          </cell>
          <cell r="AH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0</v>
          </cell>
          <cell r="AR33">
            <v>25201</v>
          </cell>
          <cell r="AS33">
            <v>0</v>
          </cell>
          <cell r="AT33">
            <v>0</v>
          </cell>
          <cell r="AU33">
            <v>16849</v>
          </cell>
          <cell r="AW33">
            <v>32405</v>
          </cell>
          <cell r="AX33">
            <v>12013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E33">
            <v>0</v>
          </cell>
          <cell r="BF33">
            <v>0</v>
          </cell>
          <cell r="BH33">
            <v>46729335</v>
          </cell>
          <cell r="BI33">
            <v>0</v>
          </cell>
          <cell r="BJ33">
            <v>0</v>
          </cell>
          <cell r="BK33">
            <v>0</v>
          </cell>
          <cell r="BM33">
            <v>2086800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U33">
            <v>0</v>
          </cell>
          <cell r="BV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0</v>
          </cell>
          <cell r="CD33">
            <v>0</v>
          </cell>
          <cell r="CF33">
            <v>1643065</v>
          </cell>
          <cell r="CG33">
            <v>0</v>
          </cell>
          <cell r="CH33">
            <v>0</v>
          </cell>
          <cell r="CI33">
            <v>0</v>
          </cell>
          <cell r="CK33">
            <v>0</v>
          </cell>
          <cell r="CL33">
            <v>0</v>
          </cell>
          <cell r="CN33">
            <v>2701</v>
          </cell>
          <cell r="CO33">
            <v>0</v>
          </cell>
          <cell r="CP33">
            <v>0</v>
          </cell>
          <cell r="CQ33">
            <v>0</v>
          </cell>
          <cell r="CS33">
            <v>0</v>
          </cell>
          <cell r="CT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DA33">
            <v>0</v>
          </cell>
          <cell r="DB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I33">
            <v>0</v>
          </cell>
          <cell r="DJ33">
            <v>0</v>
          </cell>
          <cell r="DL33">
            <v>208562</v>
          </cell>
          <cell r="DM33">
            <v>0</v>
          </cell>
          <cell r="DN33">
            <v>0</v>
          </cell>
          <cell r="DO33">
            <v>139440</v>
          </cell>
          <cell r="DQ33">
            <v>260895</v>
          </cell>
          <cell r="DR33">
            <v>99600</v>
          </cell>
          <cell r="DT33">
            <v>26159</v>
          </cell>
          <cell r="DU33">
            <v>0</v>
          </cell>
          <cell r="DV33">
            <v>0</v>
          </cell>
          <cell r="DW33">
            <v>0</v>
          </cell>
          <cell r="DY33">
            <v>0</v>
          </cell>
          <cell r="DZ33">
            <v>0</v>
          </cell>
          <cell r="EB33">
            <v>7826</v>
          </cell>
          <cell r="EC33">
            <v>0</v>
          </cell>
          <cell r="ED33">
            <v>0</v>
          </cell>
          <cell r="EE33">
            <v>0</v>
          </cell>
          <cell r="EG33">
            <v>0</v>
          </cell>
          <cell r="EH33">
            <v>0</v>
          </cell>
        </row>
        <row r="34">
          <cell r="D34">
            <v>499618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L34">
            <v>572708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Y34">
            <v>1309044</v>
          </cell>
          <cell r="Z34">
            <v>0</v>
          </cell>
          <cell r="AB34">
            <v>121300</v>
          </cell>
          <cell r="AC34">
            <v>0</v>
          </cell>
          <cell r="AD34">
            <v>0</v>
          </cell>
          <cell r="AE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O34">
            <v>0</v>
          </cell>
          <cell r="AP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W34">
            <v>0</v>
          </cell>
          <cell r="AX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E34">
            <v>0</v>
          </cell>
          <cell r="BF34">
            <v>0</v>
          </cell>
          <cell r="BH34">
            <v>2063451</v>
          </cell>
          <cell r="BI34">
            <v>0</v>
          </cell>
          <cell r="BJ34">
            <v>0</v>
          </cell>
          <cell r="BK34">
            <v>0</v>
          </cell>
          <cell r="BM34">
            <v>1279126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U34">
            <v>0</v>
          </cell>
          <cell r="BV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0</v>
          </cell>
          <cell r="CD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K34">
            <v>0</v>
          </cell>
          <cell r="CL34">
            <v>0</v>
          </cell>
          <cell r="CN34">
            <v>20200</v>
          </cell>
          <cell r="CO34">
            <v>0</v>
          </cell>
          <cell r="CP34">
            <v>0</v>
          </cell>
          <cell r="CQ34">
            <v>0</v>
          </cell>
          <cell r="CS34">
            <v>0</v>
          </cell>
          <cell r="CT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DA34">
            <v>0</v>
          </cell>
          <cell r="DB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I34">
            <v>0</v>
          </cell>
          <cell r="DJ34">
            <v>0</v>
          </cell>
          <cell r="DL34">
            <v>33867</v>
          </cell>
          <cell r="DM34">
            <v>0</v>
          </cell>
          <cell r="DN34">
            <v>0</v>
          </cell>
          <cell r="DO34">
            <v>0</v>
          </cell>
          <cell r="DQ34">
            <v>41341</v>
          </cell>
          <cell r="DR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Y34">
            <v>0</v>
          </cell>
          <cell r="DZ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G34">
            <v>0</v>
          </cell>
          <cell r="EH34">
            <v>0</v>
          </cell>
        </row>
        <row r="35">
          <cell r="D35">
            <v>853877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L35">
            <v>3218233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594311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Y35">
            <v>859961</v>
          </cell>
          <cell r="Z35">
            <v>0</v>
          </cell>
          <cell r="AB35">
            <v>130230</v>
          </cell>
          <cell r="AC35">
            <v>0</v>
          </cell>
          <cell r="AD35">
            <v>0</v>
          </cell>
          <cell r="AE35">
            <v>0</v>
          </cell>
          <cell r="AG35">
            <v>0</v>
          </cell>
          <cell r="AH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O35">
            <v>0</v>
          </cell>
          <cell r="AP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W35">
            <v>0</v>
          </cell>
          <cell r="AX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E35">
            <v>0</v>
          </cell>
          <cell r="BF35">
            <v>0</v>
          </cell>
          <cell r="BH35">
            <v>5995560</v>
          </cell>
          <cell r="BI35">
            <v>0</v>
          </cell>
          <cell r="BJ35">
            <v>0</v>
          </cell>
          <cell r="BK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U35">
            <v>0</v>
          </cell>
          <cell r="BV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0</v>
          </cell>
          <cell r="CD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K35">
            <v>0</v>
          </cell>
          <cell r="CL35">
            <v>0</v>
          </cell>
          <cell r="CN35">
            <v>89128</v>
          </cell>
          <cell r="CO35">
            <v>0</v>
          </cell>
          <cell r="CP35">
            <v>0</v>
          </cell>
          <cell r="CQ35">
            <v>0</v>
          </cell>
          <cell r="CS35">
            <v>0</v>
          </cell>
          <cell r="CT35">
            <v>0</v>
          </cell>
          <cell r="CV35">
            <v>14415</v>
          </cell>
          <cell r="CW35">
            <v>0</v>
          </cell>
          <cell r="CX35">
            <v>0</v>
          </cell>
          <cell r="CY35">
            <v>0</v>
          </cell>
          <cell r="DA35">
            <v>3043</v>
          </cell>
          <cell r="DB35">
            <v>1879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I35">
            <v>0</v>
          </cell>
          <cell r="DJ35">
            <v>0</v>
          </cell>
          <cell r="DL35">
            <v>115844</v>
          </cell>
          <cell r="DM35">
            <v>0</v>
          </cell>
          <cell r="DN35">
            <v>0</v>
          </cell>
          <cell r="DO35">
            <v>0</v>
          </cell>
          <cell r="DQ35">
            <v>24457</v>
          </cell>
          <cell r="DR35">
            <v>16958</v>
          </cell>
          <cell r="DT35">
            <v>109119</v>
          </cell>
          <cell r="DU35">
            <v>0</v>
          </cell>
          <cell r="DV35">
            <v>0</v>
          </cell>
          <cell r="DW35">
            <v>0</v>
          </cell>
          <cell r="DY35">
            <v>0</v>
          </cell>
          <cell r="DZ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G35">
            <v>0</v>
          </cell>
          <cell r="EH35">
            <v>0</v>
          </cell>
        </row>
        <row r="36">
          <cell r="D36">
            <v>1513826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L36">
            <v>2278877</v>
          </cell>
          <cell r="M36">
            <v>0</v>
          </cell>
          <cell r="N36">
            <v>0</v>
          </cell>
          <cell r="O36">
            <v>2827595</v>
          </cell>
          <cell r="Q36">
            <v>0</v>
          </cell>
          <cell r="R36">
            <v>570804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Y36">
            <v>852977</v>
          </cell>
          <cell r="Z36">
            <v>0</v>
          </cell>
          <cell r="AB36">
            <v>299832</v>
          </cell>
          <cell r="AC36">
            <v>0</v>
          </cell>
          <cell r="AD36">
            <v>0</v>
          </cell>
          <cell r="AE36">
            <v>0</v>
          </cell>
          <cell r="AG36">
            <v>0</v>
          </cell>
          <cell r="AH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O36">
            <v>0</v>
          </cell>
          <cell r="AP36">
            <v>0</v>
          </cell>
          <cell r="AR36">
            <v>2795</v>
          </cell>
          <cell r="AS36">
            <v>0</v>
          </cell>
          <cell r="AT36">
            <v>0</v>
          </cell>
          <cell r="AU36">
            <v>1825</v>
          </cell>
          <cell r="AW36">
            <v>716</v>
          </cell>
          <cell r="AX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E36">
            <v>0</v>
          </cell>
          <cell r="BF36">
            <v>0</v>
          </cell>
          <cell r="BH36">
            <v>15434082</v>
          </cell>
          <cell r="BI36">
            <v>0</v>
          </cell>
          <cell r="BJ36">
            <v>0</v>
          </cell>
          <cell r="BK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U36">
            <v>0</v>
          </cell>
          <cell r="BV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0</v>
          </cell>
          <cell r="CD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K36">
            <v>0</v>
          </cell>
          <cell r="CL36">
            <v>0</v>
          </cell>
          <cell r="CN36">
            <v>642112</v>
          </cell>
          <cell r="CO36">
            <v>0</v>
          </cell>
          <cell r="CP36">
            <v>0</v>
          </cell>
          <cell r="CQ36">
            <v>0</v>
          </cell>
          <cell r="CS36">
            <v>0</v>
          </cell>
          <cell r="CT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DA36">
            <v>0</v>
          </cell>
          <cell r="DB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I36">
            <v>0</v>
          </cell>
          <cell r="DJ36">
            <v>205</v>
          </cell>
          <cell r="DL36">
            <v>299832</v>
          </cell>
          <cell r="DM36">
            <v>0</v>
          </cell>
          <cell r="DN36">
            <v>0</v>
          </cell>
          <cell r="DO36">
            <v>0</v>
          </cell>
          <cell r="DQ36">
            <v>0</v>
          </cell>
          <cell r="DR36">
            <v>0</v>
          </cell>
          <cell r="DT36">
            <v>188893</v>
          </cell>
          <cell r="DU36">
            <v>0</v>
          </cell>
          <cell r="DV36">
            <v>0</v>
          </cell>
          <cell r="DW36">
            <v>0</v>
          </cell>
          <cell r="DY36">
            <v>0</v>
          </cell>
          <cell r="DZ36">
            <v>0</v>
          </cell>
          <cell r="EB36">
            <v>43082</v>
          </cell>
          <cell r="EC36">
            <v>0</v>
          </cell>
          <cell r="ED36">
            <v>0</v>
          </cell>
          <cell r="EE36">
            <v>0</v>
          </cell>
          <cell r="EG36">
            <v>0</v>
          </cell>
          <cell r="EH36">
            <v>0</v>
          </cell>
        </row>
        <row r="37">
          <cell r="D37">
            <v>102628303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  <cell r="J37">
            <v>0</v>
          </cell>
          <cell r="L37">
            <v>48296408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7823239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Y37">
            <v>10533610</v>
          </cell>
          <cell r="Z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W37">
            <v>0</v>
          </cell>
          <cell r="AX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E37">
            <v>0</v>
          </cell>
          <cell r="BF37">
            <v>0</v>
          </cell>
          <cell r="BH37">
            <v>117815818</v>
          </cell>
          <cell r="BI37">
            <v>0</v>
          </cell>
          <cell r="BJ37">
            <v>0</v>
          </cell>
          <cell r="BK37">
            <v>0</v>
          </cell>
          <cell r="BM37">
            <v>11735260</v>
          </cell>
          <cell r="BN37">
            <v>10087031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U37">
            <v>0</v>
          </cell>
          <cell r="BV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0</v>
          </cell>
          <cell r="CD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K37">
            <v>0</v>
          </cell>
          <cell r="CL37">
            <v>0</v>
          </cell>
          <cell r="CN37">
            <v>7588</v>
          </cell>
          <cell r="CO37">
            <v>0</v>
          </cell>
          <cell r="CP37">
            <v>0</v>
          </cell>
          <cell r="CQ37">
            <v>0</v>
          </cell>
          <cell r="CS37">
            <v>0</v>
          </cell>
          <cell r="CT37">
            <v>0</v>
          </cell>
          <cell r="CV37">
            <v>3056979</v>
          </cell>
          <cell r="CW37">
            <v>0</v>
          </cell>
          <cell r="CX37">
            <v>0</v>
          </cell>
          <cell r="CY37">
            <v>0</v>
          </cell>
          <cell r="DA37">
            <v>0</v>
          </cell>
          <cell r="DB37">
            <v>160506</v>
          </cell>
          <cell r="DD37">
            <v>2896243</v>
          </cell>
          <cell r="DE37">
            <v>0</v>
          </cell>
          <cell r="DF37">
            <v>0</v>
          </cell>
          <cell r="DG37">
            <v>0</v>
          </cell>
          <cell r="DI37">
            <v>0</v>
          </cell>
          <cell r="DJ37">
            <v>152043</v>
          </cell>
          <cell r="DL37">
            <v>1923652</v>
          </cell>
          <cell r="DM37">
            <v>0</v>
          </cell>
          <cell r="DN37">
            <v>0</v>
          </cell>
          <cell r="DO37">
            <v>0</v>
          </cell>
          <cell r="DQ37">
            <v>0</v>
          </cell>
          <cell r="DR37">
            <v>0</v>
          </cell>
          <cell r="DT37">
            <v>1761013</v>
          </cell>
          <cell r="DU37">
            <v>0</v>
          </cell>
          <cell r="DV37">
            <v>0</v>
          </cell>
          <cell r="DW37">
            <v>0</v>
          </cell>
          <cell r="DY37">
            <v>187764</v>
          </cell>
          <cell r="DZ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G37">
            <v>0</v>
          </cell>
          <cell r="EH37">
            <v>0</v>
          </cell>
        </row>
        <row r="38">
          <cell r="D38">
            <v>3690067</v>
          </cell>
          <cell r="E38">
            <v>0</v>
          </cell>
          <cell r="F38">
            <v>0</v>
          </cell>
          <cell r="G38">
            <v>0</v>
          </cell>
          <cell r="I38">
            <v>0</v>
          </cell>
          <cell r="J38">
            <v>0</v>
          </cell>
          <cell r="L38">
            <v>16958587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Y38">
            <v>9078404</v>
          </cell>
          <cell r="Z38">
            <v>0</v>
          </cell>
          <cell r="AB38">
            <v>664098</v>
          </cell>
          <cell r="AC38">
            <v>0</v>
          </cell>
          <cell r="AD38">
            <v>0</v>
          </cell>
          <cell r="AE38">
            <v>0</v>
          </cell>
          <cell r="AG38">
            <v>0</v>
          </cell>
          <cell r="AH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O38">
            <v>0</v>
          </cell>
          <cell r="AP38">
            <v>0</v>
          </cell>
          <cell r="AR38">
            <v>39141</v>
          </cell>
          <cell r="AS38">
            <v>0</v>
          </cell>
          <cell r="AT38">
            <v>0</v>
          </cell>
          <cell r="AU38">
            <v>0</v>
          </cell>
          <cell r="AW38">
            <v>15641</v>
          </cell>
          <cell r="AX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E38">
            <v>0</v>
          </cell>
          <cell r="BF38">
            <v>0</v>
          </cell>
          <cell r="BH38">
            <v>36090621</v>
          </cell>
          <cell r="BI38">
            <v>0</v>
          </cell>
          <cell r="BJ38">
            <v>0</v>
          </cell>
          <cell r="BK38">
            <v>0</v>
          </cell>
          <cell r="BM38">
            <v>9227757</v>
          </cell>
          <cell r="BN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U38">
            <v>0</v>
          </cell>
          <cell r="BV38">
            <v>0</v>
          </cell>
          <cell r="BX38">
            <v>183045</v>
          </cell>
          <cell r="BY38">
            <v>0</v>
          </cell>
          <cell r="BZ38">
            <v>0</v>
          </cell>
          <cell r="CA38">
            <v>0</v>
          </cell>
          <cell r="CC38">
            <v>0</v>
          </cell>
          <cell r="CD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K38">
            <v>0</v>
          </cell>
          <cell r="CL38">
            <v>0</v>
          </cell>
          <cell r="CN38">
            <v>46444</v>
          </cell>
          <cell r="CO38">
            <v>0</v>
          </cell>
          <cell r="CP38">
            <v>0</v>
          </cell>
          <cell r="CQ38">
            <v>0</v>
          </cell>
          <cell r="CS38">
            <v>0</v>
          </cell>
          <cell r="CT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DA38">
            <v>0</v>
          </cell>
          <cell r="DB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I38">
            <v>0</v>
          </cell>
          <cell r="DJ38">
            <v>0</v>
          </cell>
          <cell r="DL38">
            <v>625614</v>
          </cell>
          <cell r="DM38">
            <v>0</v>
          </cell>
          <cell r="DN38">
            <v>0</v>
          </cell>
          <cell r="DO38">
            <v>0</v>
          </cell>
          <cell r="DQ38">
            <v>274752</v>
          </cell>
          <cell r="DR38">
            <v>0</v>
          </cell>
          <cell r="DT38">
            <v>269953</v>
          </cell>
          <cell r="DU38">
            <v>0</v>
          </cell>
          <cell r="DV38">
            <v>0</v>
          </cell>
          <cell r="DW38">
            <v>0</v>
          </cell>
          <cell r="DY38">
            <v>0</v>
          </cell>
          <cell r="DZ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G38">
            <v>0</v>
          </cell>
          <cell r="EH38">
            <v>0</v>
          </cell>
        </row>
        <row r="39">
          <cell r="D39">
            <v>6588188</v>
          </cell>
          <cell r="E39">
            <v>0</v>
          </cell>
          <cell r="F39">
            <v>0</v>
          </cell>
          <cell r="G39">
            <v>0</v>
          </cell>
          <cell r="I39">
            <v>0</v>
          </cell>
          <cell r="J39">
            <v>0</v>
          </cell>
          <cell r="L39">
            <v>19734722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T39"/>
          <cell r="U39"/>
          <cell r="V39"/>
          <cell r="W39"/>
          <cell r="Y39"/>
          <cell r="Z39"/>
          <cell r="AB39">
            <v>692047</v>
          </cell>
          <cell r="AC39">
            <v>0</v>
          </cell>
          <cell r="AD39">
            <v>0</v>
          </cell>
          <cell r="AE39">
            <v>0</v>
          </cell>
          <cell r="AG39">
            <v>0</v>
          </cell>
          <cell r="AH39">
            <v>0</v>
          </cell>
          <cell r="AJ39"/>
          <cell r="AK39"/>
          <cell r="AL39"/>
          <cell r="AM39"/>
          <cell r="AO39"/>
          <cell r="AP39"/>
          <cell r="AR39">
            <v>76152</v>
          </cell>
          <cell r="AS39">
            <v>0</v>
          </cell>
          <cell r="AT39">
            <v>0</v>
          </cell>
          <cell r="AU39">
            <v>0</v>
          </cell>
          <cell r="AW39">
            <v>0</v>
          </cell>
          <cell r="AX39">
            <v>0</v>
          </cell>
          <cell r="AZ39"/>
          <cell r="BA39"/>
          <cell r="BB39"/>
          <cell r="BC39"/>
          <cell r="BE39"/>
          <cell r="BF39"/>
          <cell r="BH39">
            <v>17550223</v>
          </cell>
          <cell r="BI39">
            <v>0</v>
          </cell>
          <cell r="BJ39">
            <v>0</v>
          </cell>
          <cell r="BK39">
            <v>0</v>
          </cell>
          <cell r="BM39">
            <v>0</v>
          </cell>
          <cell r="BN39">
            <v>0</v>
          </cell>
          <cell r="BP39"/>
          <cell r="BQ39"/>
          <cell r="BR39"/>
          <cell r="BS39"/>
          <cell r="BU39"/>
          <cell r="BV39"/>
          <cell r="BX39"/>
          <cell r="BY39"/>
          <cell r="BZ39"/>
          <cell r="CA39"/>
          <cell r="CC39"/>
          <cell r="CD39"/>
          <cell r="CF39"/>
          <cell r="CG39"/>
          <cell r="CH39"/>
          <cell r="CI39"/>
          <cell r="CK39"/>
          <cell r="CL39"/>
          <cell r="CN39">
            <v>24078</v>
          </cell>
          <cell r="CO39">
            <v>0</v>
          </cell>
          <cell r="CP39">
            <v>0</v>
          </cell>
          <cell r="CQ39">
            <v>0</v>
          </cell>
          <cell r="CS39">
            <v>0</v>
          </cell>
          <cell r="CT39">
            <v>0</v>
          </cell>
          <cell r="CV39">
            <v>67624</v>
          </cell>
          <cell r="CW39">
            <v>0</v>
          </cell>
          <cell r="CX39">
            <v>0</v>
          </cell>
          <cell r="CY39">
            <v>0</v>
          </cell>
          <cell r="DA39">
            <v>0</v>
          </cell>
          <cell r="DB39">
            <v>0</v>
          </cell>
          <cell r="DD39">
            <v>29674</v>
          </cell>
          <cell r="DE39">
            <v>0</v>
          </cell>
          <cell r="DF39">
            <v>0</v>
          </cell>
          <cell r="DG39">
            <v>0</v>
          </cell>
          <cell r="DI39">
            <v>0</v>
          </cell>
          <cell r="DJ39">
            <v>0</v>
          </cell>
          <cell r="DL39">
            <v>119813</v>
          </cell>
          <cell r="DM39">
            <v>0</v>
          </cell>
          <cell r="DN39">
            <v>0</v>
          </cell>
          <cell r="DO39">
            <v>0</v>
          </cell>
          <cell r="DQ39">
            <v>0</v>
          </cell>
          <cell r="DR39">
            <v>0</v>
          </cell>
          <cell r="DT39">
            <v>744863</v>
          </cell>
          <cell r="DU39">
            <v>0</v>
          </cell>
          <cell r="DV39">
            <v>0</v>
          </cell>
          <cell r="DW39">
            <v>0</v>
          </cell>
          <cell r="DY39">
            <v>0</v>
          </cell>
          <cell r="DZ39">
            <v>0</v>
          </cell>
          <cell r="EB39"/>
          <cell r="EC39"/>
          <cell r="ED39"/>
          <cell r="EE39"/>
          <cell r="EG39"/>
          <cell r="EH39"/>
        </row>
        <row r="40">
          <cell r="D40">
            <v>2144924</v>
          </cell>
          <cell r="E40">
            <v>0</v>
          </cell>
          <cell r="F40">
            <v>0</v>
          </cell>
          <cell r="G40">
            <v>0</v>
          </cell>
          <cell r="I40">
            <v>0</v>
          </cell>
          <cell r="J40">
            <v>0</v>
          </cell>
          <cell r="L40">
            <v>5650501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Y40">
            <v>0</v>
          </cell>
          <cell r="Z40">
            <v>0</v>
          </cell>
          <cell r="AB40">
            <v>251169</v>
          </cell>
          <cell r="AC40">
            <v>0</v>
          </cell>
          <cell r="AD40">
            <v>0</v>
          </cell>
          <cell r="AE40">
            <v>0</v>
          </cell>
          <cell r="AG40">
            <v>0</v>
          </cell>
          <cell r="AH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W40">
            <v>0</v>
          </cell>
          <cell r="AX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E40">
            <v>0</v>
          </cell>
          <cell r="BF40">
            <v>0</v>
          </cell>
          <cell r="BH40">
            <v>7065003</v>
          </cell>
          <cell r="BI40">
            <v>0</v>
          </cell>
          <cell r="BJ40">
            <v>0</v>
          </cell>
          <cell r="BK40">
            <v>0</v>
          </cell>
          <cell r="BM40">
            <v>0</v>
          </cell>
          <cell r="BN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U40">
            <v>0</v>
          </cell>
          <cell r="BV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K40">
            <v>0</v>
          </cell>
          <cell r="CL40">
            <v>0</v>
          </cell>
          <cell r="CN40">
            <v>18262</v>
          </cell>
          <cell r="CO40">
            <v>0</v>
          </cell>
          <cell r="CP40">
            <v>0</v>
          </cell>
          <cell r="CQ40">
            <v>0</v>
          </cell>
          <cell r="CS40">
            <v>0</v>
          </cell>
          <cell r="CT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DA40">
            <v>0</v>
          </cell>
          <cell r="DB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I40">
            <v>0</v>
          </cell>
          <cell r="DJ40">
            <v>0</v>
          </cell>
          <cell r="DL40">
            <v>329404</v>
          </cell>
          <cell r="DM40">
            <v>0</v>
          </cell>
          <cell r="DN40">
            <v>0</v>
          </cell>
          <cell r="DO40">
            <v>0</v>
          </cell>
          <cell r="DQ40">
            <v>0</v>
          </cell>
          <cell r="DR40">
            <v>0</v>
          </cell>
          <cell r="DT40">
            <v>159610</v>
          </cell>
          <cell r="DU40">
            <v>0</v>
          </cell>
          <cell r="DV40">
            <v>0</v>
          </cell>
          <cell r="DW40">
            <v>0</v>
          </cell>
          <cell r="DY40">
            <v>0</v>
          </cell>
          <cell r="DZ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G40">
            <v>0</v>
          </cell>
          <cell r="EH40">
            <v>0</v>
          </cell>
        </row>
        <row r="41">
          <cell r="D41">
            <v>3967858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L41">
            <v>15705682</v>
          </cell>
          <cell r="M41">
            <v>0</v>
          </cell>
          <cell r="N41">
            <v>0</v>
          </cell>
          <cell r="O41">
            <v>10714923</v>
          </cell>
          <cell r="Q41">
            <v>0</v>
          </cell>
          <cell r="R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Y41">
            <v>8764305</v>
          </cell>
          <cell r="Z41">
            <v>0</v>
          </cell>
          <cell r="AB41">
            <v>975070</v>
          </cell>
          <cell r="AC41">
            <v>0</v>
          </cell>
          <cell r="AD41">
            <v>0</v>
          </cell>
          <cell r="AE41">
            <v>0</v>
          </cell>
          <cell r="AG41">
            <v>0</v>
          </cell>
          <cell r="AH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0</v>
          </cell>
          <cell r="AR41">
            <v>38946</v>
          </cell>
          <cell r="AS41">
            <v>0</v>
          </cell>
          <cell r="AT41">
            <v>0</v>
          </cell>
          <cell r="AU41">
            <v>18455</v>
          </cell>
          <cell r="AW41">
            <v>20146</v>
          </cell>
          <cell r="AX41">
            <v>0</v>
          </cell>
          <cell r="AZ41"/>
          <cell r="BA41"/>
          <cell r="BB41"/>
          <cell r="BC41"/>
          <cell r="BE41"/>
          <cell r="BF41"/>
          <cell r="BH41">
            <v>12750753</v>
          </cell>
          <cell r="BI41">
            <v>0</v>
          </cell>
          <cell r="BJ41">
            <v>0</v>
          </cell>
          <cell r="BK41">
            <v>38177367</v>
          </cell>
          <cell r="BM41">
            <v>0</v>
          </cell>
          <cell r="BN41">
            <v>0</v>
          </cell>
          <cell r="BP41"/>
          <cell r="BQ41"/>
          <cell r="BR41"/>
          <cell r="BS41"/>
          <cell r="BU41"/>
          <cell r="BV41"/>
          <cell r="BX41"/>
          <cell r="BY41"/>
          <cell r="BZ41"/>
          <cell r="CA41"/>
          <cell r="CC41"/>
          <cell r="CD41"/>
          <cell r="CF41"/>
          <cell r="CG41"/>
          <cell r="CH41"/>
          <cell r="CI41"/>
          <cell r="CK41"/>
          <cell r="CL41"/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S41">
            <v>0</v>
          </cell>
          <cell r="CT41">
            <v>0</v>
          </cell>
          <cell r="CV41"/>
          <cell r="CW41"/>
          <cell r="CX41"/>
          <cell r="CY41"/>
          <cell r="DA41"/>
          <cell r="DB41"/>
          <cell r="DD41"/>
          <cell r="DE41"/>
          <cell r="DF41"/>
          <cell r="DG41"/>
          <cell r="DI41"/>
          <cell r="DJ41"/>
          <cell r="DL41">
            <v>610488</v>
          </cell>
          <cell r="DM41">
            <v>0</v>
          </cell>
          <cell r="DN41">
            <v>0</v>
          </cell>
          <cell r="DO41">
            <v>333409</v>
          </cell>
          <cell r="DQ41">
            <v>273759</v>
          </cell>
          <cell r="DR41">
            <v>0</v>
          </cell>
          <cell r="DT41"/>
          <cell r="DU41"/>
          <cell r="DV41"/>
          <cell r="DW41"/>
          <cell r="DY41"/>
          <cell r="DZ41"/>
          <cell r="EB41">
            <v>0</v>
          </cell>
          <cell r="EC41">
            <v>0</v>
          </cell>
          <cell r="ED41">
            <v>0</v>
          </cell>
          <cell r="EE41">
            <v>32762</v>
          </cell>
          <cell r="EG41">
            <v>0</v>
          </cell>
          <cell r="EH41">
            <v>0</v>
          </cell>
        </row>
        <row r="42">
          <cell r="D42">
            <v>1158062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L42">
            <v>3802738</v>
          </cell>
          <cell r="M42">
            <v>0</v>
          </cell>
          <cell r="N42">
            <v>0</v>
          </cell>
          <cell r="O42">
            <v>5079639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Y42">
            <v>524273</v>
          </cell>
          <cell r="Z42">
            <v>0</v>
          </cell>
          <cell r="AB42">
            <v>237442</v>
          </cell>
          <cell r="AC42">
            <v>0</v>
          </cell>
          <cell r="AD42">
            <v>0</v>
          </cell>
          <cell r="AE42">
            <v>0</v>
          </cell>
          <cell r="AG42">
            <v>0</v>
          </cell>
          <cell r="AH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W42">
            <v>0</v>
          </cell>
          <cell r="AX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E42">
            <v>0</v>
          </cell>
          <cell r="BF42">
            <v>0</v>
          </cell>
          <cell r="BH42">
            <v>2322861</v>
          </cell>
          <cell r="BI42">
            <v>0</v>
          </cell>
          <cell r="BJ42">
            <v>0</v>
          </cell>
          <cell r="BK42">
            <v>2322847</v>
          </cell>
          <cell r="BM42">
            <v>0</v>
          </cell>
          <cell r="BN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U42">
            <v>0</v>
          </cell>
          <cell r="BV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C42">
            <v>0</v>
          </cell>
          <cell r="CD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K42">
            <v>0</v>
          </cell>
          <cell r="CL42">
            <v>0</v>
          </cell>
          <cell r="CN42">
            <v>92885</v>
          </cell>
          <cell r="CO42">
            <v>0</v>
          </cell>
          <cell r="CP42">
            <v>0</v>
          </cell>
          <cell r="CQ42">
            <v>0</v>
          </cell>
          <cell r="CS42">
            <v>0</v>
          </cell>
          <cell r="CT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DA42">
            <v>0</v>
          </cell>
          <cell r="DB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I42">
            <v>0</v>
          </cell>
          <cell r="DJ42">
            <v>0</v>
          </cell>
          <cell r="DL42">
            <v>183644</v>
          </cell>
          <cell r="DM42">
            <v>0</v>
          </cell>
          <cell r="DN42">
            <v>0</v>
          </cell>
          <cell r="DO42">
            <v>188043</v>
          </cell>
          <cell r="DQ42">
            <v>19408</v>
          </cell>
          <cell r="DR42">
            <v>0</v>
          </cell>
          <cell r="DT42">
            <v>18576</v>
          </cell>
          <cell r="DU42">
            <v>0</v>
          </cell>
          <cell r="DV42">
            <v>0</v>
          </cell>
          <cell r="DW42">
            <v>18576</v>
          </cell>
          <cell r="DY42">
            <v>0</v>
          </cell>
          <cell r="DZ42">
            <v>0</v>
          </cell>
          <cell r="EB42">
            <v>2260</v>
          </cell>
          <cell r="EC42">
            <v>0</v>
          </cell>
          <cell r="ED42">
            <v>0</v>
          </cell>
          <cell r="EE42">
            <v>0</v>
          </cell>
          <cell r="EG42">
            <v>0</v>
          </cell>
          <cell r="EH42">
            <v>0</v>
          </cell>
        </row>
        <row r="43">
          <cell r="D43">
            <v>1769028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  <cell r="J43">
            <v>0</v>
          </cell>
          <cell r="L43">
            <v>1744611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Y43">
            <v>2846201</v>
          </cell>
          <cell r="Z43">
            <v>0</v>
          </cell>
          <cell r="AB43">
            <v>178521</v>
          </cell>
          <cell r="AC43">
            <v>0</v>
          </cell>
          <cell r="AD43">
            <v>0</v>
          </cell>
          <cell r="AE43">
            <v>0</v>
          </cell>
          <cell r="AG43">
            <v>0</v>
          </cell>
          <cell r="AH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W43">
            <v>0</v>
          </cell>
          <cell r="AX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E43">
            <v>0</v>
          </cell>
          <cell r="BF43">
            <v>0</v>
          </cell>
          <cell r="BH43">
            <v>6116304</v>
          </cell>
          <cell r="BI43">
            <v>0</v>
          </cell>
          <cell r="BJ43">
            <v>0</v>
          </cell>
          <cell r="BK43">
            <v>0</v>
          </cell>
          <cell r="BM43">
            <v>0</v>
          </cell>
          <cell r="BN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U43">
            <v>0</v>
          </cell>
          <cell r="BV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C43">
            <v>0</v>
          </cell>
          <cell r="CD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K43">
            <v>0</v>
          </cell>
          <cell r="CL43">
            <v>0</v>
          </cell>
          <cell r="CN43">
            <v>40840</v>
          </cell>
          <cell r="CO43">
            <v>0</v>
          </cell>
          <cell r="CP43">
            <v>0</v>
          </cell>
          <cell r="CQ43">
            <v>0</v>
          </cell>
          <cell r="CS43">
            <v>0</v>
          </cell>
          <cell r="CT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DA43">
            <v>0</v>
          </cell>
          <cell r="DB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I43">
            <v>0</v>
          </cell>
          <cell r="DJ43">
            <v>0</v>
          </cell>
          <cell r="DL43">
            <v>142406</v>
          </cell>
          <cell r="DM43">
            <v>0</v>
          </cell>
          <cell r="DN43">
            <v>0</v>
          </cell>
          <cell r="DO43">
            <v>0</v>
          </cell>
          <cell r="DQ43">
            <v>111707</v>
          </cell>
          <cell r="DR43">
            <v>0</v>
          </cell>
          <cell r="DT43">
            <v>76414</v>
          </cell>
          <cell r="DU43">
            <v>0</v>
          </cell>
          <cell r="DV43">
            <v>0</v>
          </cell>
          <cell r="DW43">
            <v>0</v>
          </cell>
          <cell r="DY43">
            <v>0</v>
          </cell>
          <cell r="DZ43">
            <v>0</v>
          </cell>
          <cell r="EB43">
            <v>220</v>
          </cell>
          <cell r="EC43">
            <v>0</v>
          </cell>
          <cell r="ED43">
            <v>0</v>
          </cell>
          <cell r="EE43">
            <v>0</v>
          </cell>
          <cell r="EG43">
            <v>0</v>
          </cell>
          <cell r="EH43">
            <v>0</v>
          </cell>
        </row>
        <row r="44">
          <cell r="D44">
            <v>905295</v>
          </cell>
          <cell r="E44">
            <v>0</v>
          </cell>
          <cell r="F44">
            <v>0</v>
          </cell>
          <cell r="G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3180258</v>
          </cell>
          <cell r="Q44">
            <v>0</v>
          </cell>
          <cell r="R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Y44">
            <v>2202780</v>
          </cell>
          <cell r="Z44">
            <v>0</v>
          </cell>
          <cell r="AB44">
            <v>168248</v>
          </cell>
          <cell r="AC44">
            <v>0</v>
          </cell>
          <cell r="AD44">
            <v>0</v>
          </cell>
          <cell r="AE44">
            <v>0</v>
          </cell>
          <cell r="AG44">
            <v>0</v>
          </cell>
          <cell r="AH44">
            <v>0</v>
          </cell>
          <cell r="AJ44">
            <v>325</v>
          </cell>
          <cell r="AK44">
            <v>0</v>
          </cell>
          <cell r="AL44">
            <v>0</v>
          </cell>
          <cell r="AM44">
            <v>1060</v>
          </cell>
          <cell r="AO44">
            <v>0</v>
          </cell>
          <cell r="AP44">
            <v>0</v>
          </cell>
          <cell r="AR44">
            <v>1037</v>
          </cell>
          <cell r="AS44">
            <v>0</v>
          </cell>
          <cell r="AT44">
            <v>0</v>
          </cell>
          <cell r="AU44">
            <v>3464</v>
          </cell>
          <cell r="AW44">
            <v>0</v>
          </cell>
          <cell r="AX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E44">
            <v>0</v>
          </cell>
          <cell r="BF44">
            <v>0</v>
          </cell>
          <cell r="BH44">
            <v>7735377</v>
          </cell>
          <cell r="BI44">
            <v>0</v>
          </cell>
          <cell r="BJ44">
            <v>0</v>
          </cell>
          <cell r="BK44">
            <v>839431</v>
          </cell>
          <cell r="BM44">
            <v>691500</v>
          </cell>
          <cell r="BN44">
            <v>403285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U44">
            <v>0</v>
          </cell>
          <cell r="BV44">
            <v>0</v>
          </cell>
          <cell r="BX44">
            <v>27520</v>
          </cell>
          <cell r="BY44">
            <v>0</v>
          </cell>
          <cell r="BZ44">
            <v>0</v>
          </cell>
          <cell r="CA44">
            <v>6880</v>
          </cell>
          <cell r="CC44">
            <v>0</v>
          </cell>
          <cell r="CD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K44">
            <v>0</v>
          </cell>
          <cell r="CL44">
            <v>0</v>
          </cell>
          <cell r="CN44">
            <v>6218</v>
          </cell>
          <cell r="CO44">
            <v>0</v>
          </cell>
          <cell r="CP44">
            <v>0</v>
          </cell>
          <cell r="CQ44">
            <v>0</v>
          </cell>
          <cell r="CS44">
            <v>0</v>
          </cell>
          <cell r="CT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DA44">
            <v>0</v>
          </cell>
          <cell r="DB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I44">
            <v>0</v>
          </cell>
          <cell r="DJ44">
            <v>0</v>
          </cell>
          <cell r="DL44">
            <v>33167</v>
          </cell>
          <cell r="DM44">
            <v>0</v>
          </cell>
          <cell r="DN44">
            <v>0</v>
          </cell>
          <cell r="DO44">
            <v>127704</v>
          </cell>
          <cell r="DQ44">
            <v>69242</v>
          </cell>
          <cell r="DR44">
            <v>0</v>
          </cell>
          <cell r="DT44">
            <v>155259</v>
          </cell>
          <cell r="DU44">
            <v>0</v>
          </cell>
          <cell r="DV44">
            <v>0</v>
          </cell>
          <cell r="DW44">
            <v>38823</v>
          </cell>
          <cell r="DY44">
            <v>0</v>
          </cell>
          <cell r="DZ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G44">
            <v>0</v>
          </cell>
          <cell r="EH44">
            <v>0</v>
          </cell>
        </row>
        <row r="45">
          <cell r="D45">
            <v>1190934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  <cell r="J45">
            <v>0</v>
          </cell>
          <cell r="L45">
            <v>9916156</v>
          </cell>
          <cell r="M45">
            <v>0</v>
          </cell>
          <cell r="N45">
            <v>0</v>
          </cell>
          <cell r="O45">
            <v>1709920</v>
          </cell>
          <cell r="Q45">
            <v>0</v>
          </cell>
          <cell r="R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Y45">
            <v>298</v>
          </cell>
          <cell r="Z45">
            <v>0</v>
          </cell>
          <cell r="AB45">
            <v>468022</v>
          </cell>
          <cell r="AC45">
            <v>0</v>
          </cell>
          <cell r="AD45">
            <v>0</v>
          </cell>
          <cell r="AE45">
            <v>0</v>
          </cell>
          <cell r="AG45">
            <v>0</v>
          </cell>
          <cell r="AH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W45">
            <v>0</v>
          </cell>
          <cell r="AX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E45">
            <v>0</v>
          </cell>
          <cell r="BF45">
            <v>0</v>
          </cell>
          <cell r="BH45">
            <v>16421148</v>
          </cell>
          <cell r="BI45">
            <v>0</v>
          </cell>
          <cell r="BJ45">
            <v>0</v>
          </cell>
          <cell r="BK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U45">
            <v>0</v>
          </cell>
          <cell r="BV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0</v>
          </cell>
          <cell r="CD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K45">
            <v>0</v>
          </cell>
          <cell r="CL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S45">
            <v>0</v>
          </cell>
          <cell r="CT45">
            <v>0</v>
          </cell>
          <cell r="CV45">
            <v>8139</v>
          </cell>
          <cell r="CW45">
            <v>0</v>
          </cell>
          <cell r="CX45">
            <v>0</v>
          </cell>
          <cell r="CY45">
            <v>0</v>
          </cell>
          <cell r="DA45">
            <v>0</v>
          </cell>
          <cell r="DB45">
            <v>0</v>
          </cell>
          <cell r="DD45">
            <v>49102</v>
          </cell>
          <cell r="DE45">
            <v>0</v>
          </cell>
          <cell r="DF45">
            <v>0</v>
          </cell>
          <cell r="DG45">
            <v>0</v>
          </cell>
          <cell r="DI45">
            <v>0</v>
          </cell>
          <cell r="DJ45">
            <v>0</v>
          </cell>
          <cell r="DL45">
            <v>342950</v>
          </cell>
          <cell r="DM45">
            <v>0</v>
          </cell>
          <cell r="DN45">
            <v>0</v>
          </cell>
          <cell r="DO45">
            <v>52806</v>
          </cell>
          <cell r="DQ45">
            <v>0</v>
          </cell>
          <cell r="DR45">
            <v>0</v>
          </cell>
          <cell r="DT45">
            <v>985269</v>
          </cell>
          <cell r="DU45">
            <v>0</v>
          </cell>
          <cell r="DV45">
            <v>0</v>
          </cell>
          <cell r="DW45">
            <v>0</v>
          </cell>
          <cell r="DY45">
            <v>0</v>
          </cell>
          <cell r="DZ45">
            <v>0</v>
          </cell>
          <cell r="EB45">
            <v>12874</v>
          </cell>
          <cell r="EC45">
            <v>0</v>
          </cell>
          <cell r="ED45">
            <v>0</v>
          </cell>
          <cell r="EE45">
            <v>0</v>
          </cell>
          <cell r="EG45">
            <v>0</v>
          </cell>
          <cell r="EH45">
            <v>0</v>
          </cell>
        </row>
        <row r="46">
          <cell r="D46">
            <v>5214521</v>
          </cell>
          <cell r="E46">
            <v>0</v>
          </cell>
          <cell r="F46">
            <v>0</v>
          </cell>
          <cell r="G46">
            <v>0</v>
          </cell>
          <cell r="I46">
            <v>0</v>
          </cell>
          <cell r="J46">
            <v>0</v>
          </cell>
          <cell r="L46">
            <v>51485429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6037196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>
            <v>6341541</v>
          </cell>
          <cell r="Z46">
            <v>0</v>
          </cell>
          <cell r="AB46">
            <v>1495089</v>
          </cell>
          <cell r="AC46">
            <v>0</v>
          </cell>
          <cell r="AD46">
            <v>0</v>
          </cell>
          <cell r="AE46">
            <v>0</v>
          </cell>
          <cell r="AG46">
            <v>0</v>
          </cell>
          <cell r="AH46">
            <v>0</v>
          </cell>
          <cell r="AJ46"/>
          <cell r="AK46"/>
          <cell r="AL46"/>
          <cell r="AM46"/>
          <cell r="AO46"/>
          <cell r="AP46"/>
          <cell r="AR46"/>
          <cell r="AS46"/>
          <cell r="AT46"/>
          <cell r="AU46"/>
          <cell r="AW46"/>
          <cell r="AX46"/>
          <cell r="AZ46"/>
          <cell r="BA46"/>
          <cell r="BB46"/>
          <cell r="BC46"/>
          <cell r="BE46"/>
          <cell r="BF46"/>
          <cell r="BH46">
            <v>53791184</v>
          </cell>
          <cell r="BI46">
            <v>0</v>
          </cell>
          <cell r="BJ46">
            <v>0</v>
          </cell>
          <cell r="BK46">
            <v>0</v>
          </cell>
          <cell r="BM46">
            <v>825930</v>
          </cell>
          <cell r="BN46">
            <v>0</v>
          </cell>
          <cell r="BP46"/>
          <cell r="BQ46"/>
          <cell r="BR46"/>
          <cell r="BS46"/>
          <cell r="BU46"/>
          <cell r="BV46"/>
          <cell r="BX46"/>
          <cell r="BY46"/>
          <cell r="BZ46"/>
          <cell r="CA46"/>
          <cell r="CC46"/>
          <cell r="CD46"/>
          <cell r="CF46"/>
          <cell r="CG46"/>
          <cell r="CH46"/>
          <cell r="CI46"/>
          <cell r="CK46"/>
          <cell r="CL46"/>
          <cell r="CN46"/>
          <cell r="CO46"/>
          <cell r="CP46"/>
          <cell r="CQ46"/>
          <cell r="CS46"/>
          <cell r="CT46"/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DA46">
            <v>0</v>
          </cell>
          <cell r="DB46">
            <v>0</v>
          </cell>
          <cell r="DD46"/>
          <cell r="DE46"/>
          <cell r="DF46"/>
          <cell r="DG46"/>
          <cell r="DI46"/>
          <cell r="DJ46"/>
          <cell r="DL46">
            <v>438126</v>
          </cell>
          <cell r="DM46">
            <v>0</v>
          </cell>
          <cell r="DN46">
            <v>0</v>
          </cell>
          <cell r="DO46">
            <v>0</v>
          </cell>
          <cell r="DQ46">
            <v>210644</v>
          </cell>
          <cell r="DR46">
            <v>200553</v>
          </cell>
          <cell r="DT46"/>
          <cell r="DU46"/>
          <cell r="DV46"/>
          <cell r="DW46"/>
          <cell r="DY46"/>
          <cell r="DZ46"/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G46">
            <v>0</v>
          </cell>
          <cell r="EH46">
            <v>0</v>
          </cell>
        </row>
        <row r="47">
          <cell r="D47">
            <v>170553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  <cell r="J47">
            <v>0</v>
          </cell>
          <cell r="L47">
            <v>0</v>
          </cell>
          <cell r="M47">
            <v>0</v>
          </cell>
          <cell r="N47">
            <v>0</v>
          </cell>
          <cell r="O47">
            <v>799618</v>
          </cell>
          <cell r="Q47">
            <v>0</v>
          </cell>
          <cell r="R47">
            <v>1144666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Z47">
            <v>0</v>
          </cell>
          <cell r="AB47">
            <v>71928</v>
          </cell>
          <cell r="AC47">
            <v>0</v>
          </cell>
          <cell r="AD47">
            <v>0</v>
          </cell>
          <cell r="AE47">
            <v>0</v>
          </cell>
          <cell r="AG47">
            <v>0</v>
          </cell>
          <cell r="AH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O47">
            <v>0</v>
          </cell>
          <cell r="AP47">
            <v>0</v>
          </cell>
          <cell r="AR47">
            <v>202</v>
          </cell>
          <cell r="AS47">
            <v>0</v>
          </cell>
          <cell r="AT47">
            <v>0</v>
          </cell>
          <cell r="AU47">
            <v>986</v>
          </cell>
          <cell r="AW47">
            <v>0</v>
          </cell>
          <cell r="AX47">
            <v>1402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E47">
            <v>0</v>
          </cell>
          <cell r="BF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1055036</v>
          </cell>
          <cell r="BM47">
            <v>0</v>
          </cell>
          <cell r="BN47">
            <v>351670</v>
          </cell>
          <cell r="BP47"/>
          <cell r="BQ47"/>
          <cell r="BR47"/>
          <cell r="BS47"/>
          <cell r="BU47"/>
          <cell r="BV47"/>
          <cell r="BX47">
            <v>0</v>
          </cell>
          <cell r="BY47">
            <v>0</v>
          </cell>
          <cell r="BZ47">
            <v>0</v>
          </cell>
          <cell r="CA47">
            <v>912</v>
          </cell>
          <cell r="CC47">
            <v>0</v>
          </cell>
          <cell r="CD47">
            <v>305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K47">
            <v>0</v>
          </cell>
          <cell r="CL47">
            <v>0</v>
          </cell>
          <cell r="CN47">
            <v>457</v>
          </cell>
          <cell r="CO47">
            <v>0</v>
          </cell>
          <cell r="CP47">
            <v>0</v>
          </cell>
          <cell r="CQ47">
            <v>0</v>
          </cell>
          <cell r="CS47">
            <v>0</v>
          </cell>
          <cell r="CT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DA47">
            <v>0</v>
          </cell>
          <cell r="DB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31700</v>
          </cell>
          <cell r="DI47">
            <v>0</v>
          </cell>
          <cell r="DJ47">
            <v>10550</v>
          </cell>
          <cell r="DL47">
            <v>5386</v>
          </cell>
          <cell r="DM47">
            <v>0</v>
          </cell>
          <cell r="DN47">
            <v>0</v>
          </cell>
          <cell r="DO47">
            <v>26133</v>
          </cell>
          <cell r="DQ47">
            <v>0</v>
          </cell>
          <cell r="DR47">
            <v>37415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Y47">
            <v>0</v>
          </cell>
          <cell r="DZ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G47">
            <v>0</v>
          </cell>
          <cell r="EH47">
            <v>0</v>
          </cell>
        </row>
        <row r="48">
          <cell r="D48">
            <v>2233203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L48">
            <v>12677845</v>
          </cell>
          <cell r="M48">
            <v>0</v>
          </cell>
          <cell r="N48">
            <v>0</v>
          </cell>
          <cell r="O48">
            <v>5131911</v>
          </cell>
          <cell r="Q48">
            <v>0</v>
          </cell>
          <cell r="R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5645501</v>
          </cell>
          <cell r="Z48">
            <v>0</v>
          </cell>
          <cell r="AB48">
            <v>557753</v>
          </cell>
          <cell r="AC48">
            <v>0</v>
          </cell>
          <cell r="AD48">
            <v>0</v>
          </cell>
          <cell r="AE48">
            <v>0</v>
          </cell>
          <cell r="AG48">
            <v>0</v>
          </cell>
          <cell r="AH48">
            <v>0</v>
          </cell>
          <cell r="AJ48"/>
          <cell r="AK48"/>
          <cell r="AL48"/>
          <cell r="AM48"/>
          <cell r="AO48"/>
          <cell r="AP48"/>
          <cell r="AR48"/>
          <cell r="AS48"/>
          <cell r="AT48"/>
          <cell r="AU48"/>
          <cell r="AW48"/>
          <cell r="AX48"/>
          <cell r="AZ48"/>
          <cell r="BA48"/>
          <cell r="BB48"/>
          <cell r="BC48"/>
          <cell r="BE48"/>
          <cell r="BF48"/>
          <cell r="BH48">
            <v>17877017</v>
          </cell>
          <cell r="BI48">
            <v>0</v>
          </cell>
          <cell r="BJ48">
            <v>0</v>
          </cell>
          <cell r="BK48">
            <v>1768009</v>
          </cell>
          <cell r="BM48">
            <v>0</v>
          </cell>
          <cell r="BN48">
            <v>0</v>
          </cell>
          <cell r="BP48"/>
          <cell r="BQ48"/>
          <cell r="BR48"/>
          <cell r="BS48"/>
          <cell r="BU48"/>
          <cell r="BV48"/>
          <cell r="BX48"/>
          <cell r="BY48"/>
          <cell r="BZ48"/>
          <cell r="CA48"/>
          <cell r="CC48"/>
          <cell r="CD48"/>
          <cell r="CF48"/>
          <cell r="CG48"/>
          <cell r="CH48"/>
          <cell r="CI48"/>
          <cell r="CK48"/>
          <cell r="CL48"/>
          <cell r="CN48"/>
          <cell r="CO48"/>
          <cell r="CP48"/>
          <cell r="CQ48"/>
          <cell r="CS48"/>
          <cell r="CT48"/>
          <cell r="CV48">
            <v>30395</v>
          </cell>
          <cell r="CW48">
            <v>0</v>
          </cell>
          <cell r="CX48">
            <v>0</v>
          </cell>
          <cell r="CY48">
            <v>0</v>
          </cell>
          <cell r="DA48">
            <v>0</v>
          </cell>
          <cell r="DB48">
            <v>0</v>
          </cell>
          <cell r="DD48"/>
          <cell r="DE48"/>
          <cell r="DF48"/>
          <cell r="DG48"/>
          <cell r="DI48"/>
          <cell r="DJ48"/>
          <cell r="DL48">
            <v>564898</v>
          </cell>
          <cell r="DM48">
            <v>0</v>
          </cell>
          <cell r="DN48">
            <v>0</v>
          </cell>
          <cell r="DO48">
            <v>0</v>
          </cell>
          <cell r="DQ48">
            <v>164416</v>
          </cell>
          <cell r="DR48">
            <v>0</v>
          </cell>
          <cell r="DT48"/>
          <cell r="DU48"/>
          <cell r="DV48"/>
          <cell r="DW48"/>
          <cell r="DY48"/>
          <cell r="DZ48"/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G48">
            <v>0</v>
          </cell>
          <cell r="EH48">
            <v>0</v>
          </cell>
        </row>
        <row r="49">
          <cell r="D49">
            <v>1410546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L49">
            <v>9916503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Y49">
            <v>3887563</v>
          </cell>
          <cell r="Z49">
            <v>0</v>
          </cell>
          <cell r="AB49">
            <v>525029</v>
          </cell>
          <cell r="AC49">
            <v>0</v>
          </cell>
          <cell r="AD49">
            <v>0</v>
          </cell>
          <cell r="AE49">
            <v>0</v>
          </cell>
          <cell r="AG49">
            <v>0</v>
          </cell>
          <cell r="AH49">
            <v>0</v>
          </cell>
          <cell r="AJ49"/>
          <cell r="AK49"/>
          <cell r="AL49"/>
          <cell r="AM49"/>
          <cell r="AO49"/>
          <cell r="AP49"/>
          <cell r="AR49"/>
          <cell r="AS49"/>
          <cell r="AT49"/>
          <cell r="AU49"/>
          <cell r="AW49"/>
          <cell r="AX49"/>
          <cell r="AZ49"/>
          <cell r="BA49"/>
          <cell r="BB49"/>
          <cell r="BC49"/>
          <cell r="BE49"/>
          <cell r="BF49"/>
          <cell r="BH49">
            <v>21462287</v>
          </cell>
          <cell r="BI49">
            <v>0</v>
          </cell>
          <cell r="BJ49">
            <v>0</v>
          </cell>
          <cell r="BK49">
            <v>0</v>
          </cell>
          <cell r="BM49">
            <v>0</v>
          </cell>
          <cell r="BN49">
            <v>3310001</v>
          </cell>
          <cell r="BP49"/>
          <cell r="BQ49"/>
          <cell r="BR49"/>
          <cell r="BS49"/>
          <cell r="BU49"/>
          <cell r="BV49"/>
          <cell r="BX49"/>
          <cell r="BY49"/>
          <cell r="BZ49"/>
          <cell r="CA49"/>
          <cell r="CC49"/>
          <cell r="CD49"/>
          <cell r="CF49"/>
          <cell r="CG49"/>
          <cell r="CH49"/>
          <cell r="CI49"/>
          <cell r="CK49"/>
          <cell r="CL49"/>
          <cell r="CN49">
            <v>3500</v>
          </cell>
          <cell r="CO49">
            <v>0</v>
          </cell>
          <cell r="CP49">
            <v>0</v>
          </cell>
          <cell r="CQ49">
            <v>0</v>
          </cell>
          <cell r="CS49">
            <v>0</v>
          </cell>
          <cell r="CT49">
            <v>0</v>
          </cell>
          <cell r="CV49"/>
          <cell r="CW49"/>
          <cell r="CX49"/>
          <cell r="CY49"/>
          <cell r="DA49"/>
          <cell r="DB49"/>
          <cell r="DD49"/>
          <cell r="DE49"/>
          <cell r="DF49"/>
          <cell r="DG49"/>
          <cell r="DI49"/>
          <cell r="DJ49"/>
          <cell r="DL49"/>
          <cell r="DM49"/>
          <cell r="DN49"/>
          <cell r="DO49"/>
          <cell r="DQ49"/>
          <cell r="DR49"/>
          <cell r="DT49">
            <v>451207</v>
          </cell>
          <cell r="DU49">
            <v>0</v>
          </cell>
          <cell r="DV49">
            <v>0</v>
          </cell>
          <cell r="DW49">
            <v>0</v>
          </cell>
          <cell r="DY49">
            <v>0</v>
          </cell>
          <cell r="DZ49">
            <v>65115</v>
          </cell>
          <cell r="EB49">
            <v>4122</v>
          </cell>
          <cell r="EC49">
            <v>0</v>
          </cell>
          <cell r="ED49">
            <v>0</v>
          </cell>
          <cell r="EE49">
            <v>0</v>
          </cell>
          <cell r="EG49">
            <v>0</v>
          </cell>
          <cell r="EH49">
            <v>0</v>
          </cell>
        </row>
        <row r="50">
          <cell r="D50">
            <v>2821918</v>
          </cell>
          <cell r="E50">
            <v>0</v>
          </cell>
          <cell r="F50">
            <v>0</v>
          </cell>
          <cell r="G50">
            <v>0</v>
          </cell>
          <cell r="I50">
            <v>0</v>
          </cell>
          <cell r="J50">
            <v>0</v>
          </cell>
          <cell r="L50">
            <v>10469194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Z50">
            <v>0</v>
          </cell>
          <cell r="AB50">
            <v>383262</v>
          </cell>
          <cell r="AC50">
            <v>0</v>
          </cell>
          <cell r="AD50">
            <v>0</v>
          </cell>
          <cell r="AE50">
            <v>0</v>
          </cell>
          <cell r="AG50">
            <v>0</v>
          </cell>
          <cell r="AH50">
            <v>0</v>
          </cell>
          <cell r="AJ50"/>
          <cell r="AK50"/>
          <cell r="AL50"/>
          <cell r="AM50"/>
          <cell r="AO50"/>
          <cell r="AP50"/>
          <cell r="AR50"/>
          <cell r="AS50"/>
          <cell r="AT50"/>
          <cell r="AU50"/>
          <cell r="AW50"/>
          <cell r="AX50"/>
          <cell r="AZ50"/>
          <cell r="BA50"/>
          <cell r="BB50"/>
          <cell r="BC50"/>
          <cell r="BE50"/>
          <cell r="BF50"/>
          <cell r="BH50">
            <v>23216718</v>
          </cell>
          <cell r="BI50">
            <v>0</v>
          </cell>
          <cell r="BJ50">
            <v>0</v>
          </cell>
          <cell r="BK50">
            <v>0</v>
          </cell>
          <cell r="BM50">
            <v>0</v>
          </cell>
          <cell r="BN50">
            <v>0</v>
          </cell>
          <cell r="BP50"/>
          <cell r="BQ50"/>
          <cell r="BR50"/>
          <cell r="BS50"/>
          <cell r="BU50"/>
          <cell r="BV50"/>
          <cell r="BX50"/>
          <cell r="BY50"/>
          <cell r="BZ50"/>
          <cell r="CA50"/>
          <cell r="CC50"/>
          <cell r="CD50"/>
          <cell r="CF50"/>
          <cell r="CG50"/>
          <cell r="CH50"/>
          <cell r="CI50"/>
          <cell r="CK50"/>
          <cell r="CL50"/>
          <cell r="CN50">
            <v>20774</v>
          </cell>
          <cell r="CO50">
            <v>0</v>
          </cell>
          <cell r="CP50">
            <v>0</v>
          </cell>
          <cell r="CQ50">
            <v>0</v>
          </cell>
          <cell r="CS50">
            <v>0</v>
          </cell>
          <cell r="CT50">
            <v>0</v>
          </cell>
          <cell r="CV50"/>
          <cell r="CW50"/>
          <cell r="CX50"/>
          <cell r="CY50"/>
          <cell r="DA50"/>
          <cell r="DB50"/>
          <cell r="DD50"/>
          <cell r="DE50"/>
          <cell r="DF50"/>
          <cell r="DG50"/>
          <cell r="DI50"/>
          <cell r="DJ50"/>
          <cell r="DL50">
            <v>423232</v>
          </cell>
          <cell r="DM50">
            <v>0</v>
          </cell>
          <cell r="DN50">
            <v>0</v>
          </cell>
          <cell r="DO50">
            <v>0</v>
          </cell>
          <cell r="DQ50">
            <v>0</v>
          </cell>
          <cell r="DR50">
            <v>0</v>
          </cell>
          <cell r="DT50"/>
          <cell r="DU50"/>
          <cell r="DV50"/>
          <cell r="DW50"/>
          <cell r="DY50"/>
          <cell r="DZ50"/>
          <cell r="EB50">
            <v>100553</v>
          </cell>
          <cell r="EC50">
            <v>0</v>
          </cell>
          <cell r="ED50">
            <v>0</v>
          </cell>
          <cell r="EE50">
            <v>0</v>
          </cell>
          <cell r="EG50">
            <v>0</v>
          </cell>
          <cell r="EH50">
            <v>0</v>
          </cell>
        </row>
        <row r="51">
          <cell r="D51">
            <v>939005</v>
          </cell>
          <cell r="E51">
            <v>0</v>
          </cell>
          <cell r="F51">
            <v>0</v>
          </cell>
          <cell r="G51">
            <v>0</v>
          </cell>
          <cell r="I51">
            <v>0</v>
          </cell>
          <cell r="J51">
            <v>0</v>
          </cell>
          <cell r="L51">
            <v>3608371</v>
          </cell>
          <cell r="M51">
            <v>0</v>
          </cell>
          <cell r="N51">
            <v>0</v>
          </cell>
          <cell r="O51">
            <v>0</v>
          </cell>
          <cell r="Q51">
            <v>0</v>
          </cell>
          <cell r="R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Y51">
            <v>8140562</v>
          </cell>
          <cell r="Z51">
            <v>0</v>
          </cell>
          <cell r="AB51">
            <v>384060</v>
          </cell>
          <cell r="AC51">
            <v>0</v>
          </cell>
          <cell r="AD51">
            <v>0</v>
          </cell>
          <cell r="AE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R51">
            <v>14822</v>
          </cell>
          <cell r="AS51">
            <v>0</v>
          </cell>
          <cell r="AT51">
            <v>0</v>
          </cell>
          <cell r="AU51">
            <v>0</v>
          </cell>
          <cell r="AW51">
            <v>26454</v>
          </cell>
          <cell r="AX51">
            <v>0</v>
          </cell>
          <cell r="AZ51"/>
          <cell r="BA51"/>
          <cell r="BB51"/>
          <cell r="BC51"/>
          <cell r="BE51"/>
          <cell r="BF51"/>
          <cell r="BH51">
            <v>7634731</v>
          </cell>
          <cell r="BI51">
            <v>0</v>
          </cell>
          <cell r="BJ51">
            <v>0</v>
          </cell>
          <cell r="BK51">
            <v>7732663</v>
          </cell>
          <cell r="BM51">
            <v>0</v>
          </cell>
          <cell r="BN51">
            <v>0</v>
          </cell>
          <cell r="BP51"/>
          <cell r="BQ51"/>
          <cell r="BR51"/>
          <cell r="BS51"/>
          <cell r="BU51"/>
          <cell r="BV51"/>
          <cell r="BX51"/>
          <cell r="BY51"/>
          <cell r="BZ51"/>
          <cell r="CA51"/>
          <cell r="CC51"/>
          <cell r="CD51"/>
          <cell r="CF51"/>
          <cell r="CG51"/>
          <cell r="CH51"/>
          <cell r="CI51"/>
          <cell r="CK51"/>
          <cell r="CL51"/>
          <cell r="CN51">
            <v>122723</v>
          </cell>
          <cell r="CO51">
            <v>0</v>
          </cell>
          <cell r="CP51">
            <v>0</v>
          </cell>
          <cell r="CQ51">
            <v>0</v>
          </cell>
          <cell r="CS51">
            <v>0</v>
          </cell>
          <cell r="CT51">
            <v>0</v>
          </cell>
          <cell r="CV51">
            <v>18112</v>
          </cell>
          <cell r="CW51">
            <v>0</v>
          </cell>
          <cell r="CX51">
            <v>0</v>
          </cell>
          <cell r="CY51">
            <v>0</v>
          </cell>
          <cell r="DA51">
            <v>32423</v>
          </cell>
          <cell r="DB51">
            <v>0</v>
          </cell>
          <cell r="DD51"/>
          <cell r="DE51"/>
          <cell r="DF51"/>
          <cell r="DG51"/>
          <cell r="DI51"/>
          <cell r="DJ51"/>
          <cell r="DL51">
            <v>147022</v>
          </cell>
          <cell r="DM51">
            <v>0</v>
          </cell>
          <cell r="DN51">
            <v>0</v>
          </cell>
          <cell r="DO51">
            <v>0</v>
          </cell>
          <cell r="DQ51">
            <v>263195</v>
          </cell>
          <cell r="DR51">
            <v>0</v>
          </cell>
          <cell r="DT51">
            <v>114521</v>
          </cell>
          <cell r="DU51">
            <v>0</v>
          </cell>
          <cell r="DV51">
            <v>0</v>
          </cell>
          <cell r="DW51">
            <v>115991</v>
          </cell>
          <cell r="DY51">
            <v>0</v>
          </cell>
          <cell r="DZ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G51">
            <v>0</v>
          </cell>
          <cell r="EH51">
            <v>0</v>
          </cell>
        </row>
        <row r="52">
          <cell r="D52">
            <v>4492495</v>
          </cell>
          <cell r="E52">
            <v>0</v>
          </cell>
          <cell r="F52">
            <v>0</v>
          </cell>
          <cell r="G52">
            <v>0</v>
          </cell>
          <cell r="I52">
            <v>0</v>
          </cell>
          <cell r="J52">
            <v>0</v>
          </cell>
          <cell r="L52">
            <v>12428166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Y52">
            <v>2794776</v>
          </cell>
          <cell r="Z52">
            <v>0</v>
          </cell>
          <cell r="AB52">
            <v>546455</v>
          </cell>
          <cell r="AC52">
            <v>0</v>
          </cell>
          <cell r="AD52">
            <v>0</v>
          </cell>
          <cell r="AE52">
            <v>0</v>
          </cell>
          <cell r="AG52">
            <v>0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O52">
            <v>0</v>
          </cell>
          <cell r="AP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W52">
            <v>0</v>
          </cell>
          <cell r="AX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E52">
            <v>0</v>
          </cell>
          <cell r="BF52">
            <v>0</v>
          </cell>
          <cell r="BH52">
            <v>14811568</v>
          </cell>
          <cell r="BI52">
            <v>0</v>
          </cell>
          <cell r="BJ52">
            <v>0</v>
          </cell>
          <cell r="BK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U52">
            <v>0</v>
          </cell>
          <cell r="BV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0</v>
          </cell>
          <cell r="CD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K52">
            <v>0</v>
          </cell>
          <cell r="CL52">
            <v>0</v>
          </cell>
          <cell r="CN52">
            <v>550897</v>
          </cell>
          <cell r="CO52">
            <v>0</v>
          </cell>
          <cell r="CP52">
            <v>0</v>
          </cell>
          <cell r="CQ52">
            <v>0</v>
          </cell>
          <cell r="CS52">
            <v>0</v>
          </cell>
          <cell r="CT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DA52">
            <v>0</v>
          </cell>
          <cell r="DB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I52">
            <v>0</v>
          </cell>
          <cell r="DJ52">
            <v>0</v>
          </cell>
          <cell r="DL52">
            <v>562311</v>
          </cell>
          <cell r="DM52">
            <v>0</v>
          </cell>
          <cell r="DN52">
            <v>0</v>
          </cell>
          <cell r="DO52">
            <v>0</v>
          </cell>
          <cell r="DQ52">
            <v>91706</v>
          </cell>
          <cell r="DR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Y52">
            <v>0</v>
          </cell>
          <cell r="DZ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G52">
            <v>0</v>
          </cell>
          <cell r="EH52">
            <v>0</v>
          </cell>
        </row>
        <row r="53">
          <cell r="D53">
            <v>7290157</v>
          </cell>
          <cell r="E53">
            <v>0</v>
          </cell>
          <cell r="F53">
            <v>0</v>
          </cell>
          <cell r="G53">
            <v>0</v>
          </cell>
          <cell r="I53">
            <v>0</v>
          </cell>
          <cell r="J53">
            <v>0</v>
          </cell>
          <cell r="L53">
            <v>89597839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Y53">
            <v>33806837</v>
          </cell>
          <cell r="Z53">
            <v>0</v>
          </cell>
          <cell r="AB53">
            <v>2831894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O53">
            <v>0</v>
          </cell>
          <cell r="AP53">
            <v>0</v>
          </cell>
          <cell r="AR53">
            <v>58561</v>
          </cell>
          <cell r="AS53">
            <v>0</v>
          </cell>
          <cell r="AT53">
            <v>0</v>
          </cell>
          <cell r="AU53">
            <v>0</v>
          </cell>
          <cell r="AW53">
            <v>21871</v>
          </cell>
          <cell r="AX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E53">
            <v>0</v>
          </cell>
          <cell r="BF53">
            <v>0</v>
          </cell>
          <cell r="BH53">
            <v>97255688</v>
          </cell>
          <cell r="BI53">
            <v>0</v>
          </cell>
          <cell r="BJ53">
            <v>0</v>
          </cell>
          <cell r="BK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U53">
            <v>0</v>
          </cell>
          <cell r="BV53">
            <v>0</v>
          </cell>
          <cell r="BX53">
            <v>5810</v>
          </cell>
          <cell r="BY53">
            <v>0</v>
          </cell>
          <cell r="BZ53">
            <v>0</v>
          </cell>
          <cell r="CA53">
            <v>0</v>
          </cell>
          <cell r="CC53">
            <v>0</v>
          </cell>
          <cell r="CD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K53">
            <v>0</v>
          </cell>
          <cell r="CL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S53">
            <v>0</v>
          </cell>
          <cell r="CT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DA53">
            <v>0</v>
          </cell>
          <cell r="DB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I53">
            <v>0</v>
          </cell>
          <cell r="DJ53">
            <v>0</v>
          </cell>
          <cell r="DL53">
            <v>3076493</v>
          </cell>
          <cell r="DM53">
            <v>0</v>
          </cell>
          <cell r="DN53">
            <v>0</v>
          </cell>
          <cell r="DO53">
            <v>0</v>
          </cell>
          <cell r="DQ53">
            <v>1071793</v>
          </cell>
          <cell r="DR53">
            <v>0</v>
          </cell>
          <cell r="DT53">
            <v>1118329</v>
          </cell>
          <cell r="DU53">
            <v>0</v>
          </cell>
          <cell r="DV53">
            <v>0</v>
          </cell>
          <cell r="DW53">
            <v>0</v>
          </cell>
          <cell r="DY53">
            <v>0</v>
          </cell>
          <cell r="DZ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G53">
            <v>0</v>
          </cell>
          <cell r="EH53">
            <v>0</v>
          </cell>
        </row>
        <row r="54">
          <cell r="D54">
            <v>2300036</v>
          </cell>
          <cell r="E54">
            <v>0</v>
          </cell>
          <cell r="F54">
            <v>0</v>
          </cell>
          <cell r="G54">
            <v>0</v>
          </cell>
          <cell r="I54">
            <v>0</v>
          </cell>
          <cell r="J54">
            <v>0</v>
          </cell>
          <cell r="L54">
            <v>0</v>
          </cell>
          <cell r="M54">
            <v>0</v>
          </cell>
          <cell r="N54">
            <v>0</v>
          </cell>
          <cell r="O54">
            <v>4337530</v>
          </cell>
          <cell r="Q54">
            <v>0</v>
          </cell>
          <cell r="R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Y54">
            <v>382802</v>
          </cell>
          <cell r="Z54">
            <v>14647</v>
          </cell>
          <cell r="AB54">
            <v>525831</v>
          </cell>
          <cell r="AC54">
            <v>0</v>
          </cell>
          <cell r="AD54">
            <v>0</v>
          </cell>
          <cell r="AE54">
            <v>0</v>
          </cell>
          <cell r="AG54">
            <v>0</v>
          </cell>
          <cell r="AH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O54">
            <v>0</v>
          </cell>
          <cell r="AP54">
            <v>0</v>
          </cell>
          <cell r="AR54">
            <v>2387</v>
          </cell>
          <cell r="AS54">
            <v>0</v>
          </cell>
          <cell r="AT54">
            <v>0</v>
          </cell>
          <cell r="AU54">
            <v>3529</v>
          </cell>
          <cell r="AW54">
            <v>727</v>
          </cell>
          <cell r="AX54">
            <v>110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E54">
            <v>0</v>
          </cell>
          <cell r="BF54">
            <v>0</v>
          </cell>
          <cell r="BH54">
            <v>34259971</v>
          </cell>
          <cell r="BI54">
            <v>0</v>
          </cell>
          <cell r="BJ54">
            <v>0</v>
          </cell>
          <cell r="BK54">
            <v>6413678</v>
          </cell>
          <cell r="BM54">
            <v>1061124</v>
          </cell>
          <cell r="BN54">
            <v>2511941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U54">
            <v>0</v>
          </cell>
          <cell r="BV54">
            <v>0</v>
          </cell>
          <cell r="BX54">
            <v>91565</v>
          </cell>
          <cell r="BY54">
            <v>0</v>
          </cell>
          <cell r="BZ54">
            <v>0</v>
          </cell>
          <cell r="CA54">
            <v>16340</v>
          </cell>
          <cell r="CC54">
            <v>2876</v>
          </cell>
          <cell r="CD54">
            <v>6809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K54">
            <v>0</v>
          </cell>
          <cell r="CL54">
            <v>0</v>
          </cell>
          <cell r="CN54">
            <v>92950</v>
          </cell>
          <cell r="CO54">
            <v>0</v>
          </cell>
          <cell r="CP54">
            <v>0</v>
          </cell>
          <cell r="CQ54">
            <v>0</v>
          </cell>
          <cell r="CS54">
            <v>0</v>
          </cell>
          <cell r="CT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DA54">
            <v>0</v>
          </cell>
          <cell r="DB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I54">
            <v>0</v>
          </cell>
          <cell r="DJ54">
            <v>0</v>
          </cell>
          <cell r="DL54">
            <v>88875</v>
          </cell>
          <cell r="DM54">
            <v>0</v>
          </cell>
          <cell r="DN54">
            <v>0</v>
          </cell>
          <cell r="DO54">
            <v>164708</v>
          </cell>
          <cell r="DQ54">
            <v>15263</v>
          </cell>
          <cell r="DR54">
            <v>0</v>
          </cell>
          <cell r="DT54">
            <v>222656</v>
          </cell>
          <cell r="DU54">
            <v>0</v>
          </cell>
          <cell r="DV54">
            <v>0</v>
          </cell>
          <cell r="DW54">
            <v>41795</v>
          </cell>
          <cell r="DY54">
            <v>6916</v>
          </cell>
          <cell r="DZ54">
            <v>16372</v>
          </cell>
          <cell r="EB54">
            <v>34287</v>
          </cell>
          <cell r="EC54">
            <v>0</v>
          </cell>
          <cell r="ED54">
            <v>0</v>
          </cell>
          <cell r="EE54">
            <v>0</v>
          </cell>
          <cell r="EG54">
            <v>0</v>
          </cell>
          <cell r="EH54">
            <v>0</v>
          </cell>
        </row>
        <row r="55">
          <cell r="D55">
            <v>304864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  <cell r="J55">
            <v>0</v>
          </cell>
          <cell r="L55">
            <v>1814752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Y55">
            <v>0</v>
          </cell>
          <cell r="Z55">
            <v>0</v>
          </cell>
          <cell r="AB55">
            <v>70981</v>
          </cell>
          <cell r="AC55">
            <v>0</v>
          </cell>
          <cell r="AD55">
            <v>0</v>
          </cell>
          <cell r="AE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W55">
            <v>0</v>
          </cell>
          <cell r="AX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E55">
            <v>0</v>
          </cell>
          <cell r="BF55">
            <v>0</v>
          </cell>
          <cell r="BH55">
            <v>688586</v>
          </cell>
          <cell r="BI55">
            <v>0</v>
          </cell>
          <cell r="BJ55">
            <v>0</v>
          </cell>
          <cell r="BK55">
            <v>0</v>
          </cell>
          <cell r="BM55">
            <v>0</v>
          </cell>
          <cell r="BN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U55">
            <v>0</v>
          </cell>
          <cell r="BV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0</v>
          </cell>
          <cell r="CD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>
            <v>0</v>
          </cell>
          <cell r="CL55">
            <v>0</v>
          </cell>
          <cell r="CN55">
            <v>23547</v>
          </cell>
          <cell r="CO55">
            <v>0</v>
          </cell>
          <cell r="CP55">
            <v>0</v>
          </cell>
          <cell r="CQ55">
            <v>0</v>
          </cell>
          <cell r="CS55">
            <v>0</v>
          </cell>
          <cell r="CT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DA55">
            <v>0</v>
          </cell>
          <cell r="DB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I55">
            <v>0</v>
          </cell>
          <cell r="DJ55">
            <v>0</v>
          </cell>
          <cell r="DL55">
            <v>68230</v>
          </cell>
          <cell r="DM55">
            <v>0</v>
          </cell>
          <cell r="DN55">
            <v>0</v>
          </cell>
          <cell r="DO55">
            <v>0</v>
          </cell>
          <cell r="DQ55">
            <v>0</v>
          </cell>
          <cell r="DR55">
            <v>0</v>
          </cell>
          <cell r="DT55">
            <v>25371</v>
          </cell>
          <cell r="DU55">
            <v>0</v>
          </cell>
          <cell r="DV55">
            <v>0</v>
          </cell>
          <cell r="DW55">
            <v>0</v>
          </cell>
          <cell r="DY55">
            <v>0</v>
          </cell>
          <cell r="DZ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G55">
            <v>0</v>
          </cell>
          <cell r="EH55">
            <v>0</v>
          </cell>
        </row>
        <row r="56">
          <cell r="D56">
            <v>3656146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L56">
            <v>5124287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Y56">
            <v>0</v>
          </cell>
          <cell r="Z56">
            <v>0</v>
          </cell>
          <cell r="AB56">
            <v>938336</v>
          </cell>
          <cell r="AC56">
            <v>0</v>
          </cell>
          <cell r="AD56">
            <v>0</v>
          </cell>
          <cell r="AE56">
            <v>0</v>
          </cell>
          <cell r="AG56">
            <v>0</v>
          </cell>
          <cell r="AH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O56">
            <v>0</v>
          </cell>
          <cell r="AP56">
            <v>0</v>
          </cell>
          <cell r="AR56">
            <v>16883</v>
          </cell>
          <cell r="AS56">
            <v>0</v>
          </cell>
          <cell r="AT56">
            <v>0</v>
          </cell>
          <cell r="AU56">
            <v>0</v>
          </cell>
          <cell r="AW56">
            <v>0</v>
          </cell>
          <cell r="AX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E56">
            <v>0</v>
          </cell>
          <cell r="BF56">
            <v>0</v>
          </cell>
          <cell r="BH56">
            <v>55733558</v>
          </cell>
          <cell r="BI56">
            <v>0</v>
          </cell>
          <cell r="BJ56">
            <v>0</v>
          </cell>
          <cell r="BK56">
            <v>0</v>
          </cell>
          <cell r="BM56">
            <v>0</v>
          </cell>
          <cell r="BN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U56">
            <v>0</v>
          </cell>
          <cell r="BV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0</v>
          </cell>
          <cell r="CD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K56">
            <v>0</v>
          </cell>
          <cell r="CL56">
            <v>0</v>
          </cell>
          <cell r="CN56">
            <v>173216</v>
          </cell>
          <cell r="CO56">
            <v>0</v>
          </cell>
          <cell r="CP56">
            <v>0</v>
          </cell>
          <cell r="CQ56">
            <v>0</v>
          </cell>
          <cell r="CS56">
            <v>0</v>
          </cell>
          <cell r="CT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DA56">
            <v>0</v>
          </cell>
          <cell r="DB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I56">
            <v>0</v>
          </cell>
          <cell r="DJ56">
            <v>0</v>
          </cell>
          <cell r="DL56">
            <v>274650</v>
          </cell>
          <cell r="DM56">
            <v>0</v>
          </cell>
          <cell r="DN56">
            <v>0</v>
          </cell>
          <cell r="DO56">
            <v>0</v>
          </cell>
          <cell r="DQ56">
            <v>0</v>
          </cell>
          <cell r="DR56">
            <v>0</v>
          </cell>
          <cell r="DT56">
            <v>401379</v>
          </cell>
          <cell r="DU56">
            <v>0</v>
          </cell>
          <cell r="DV56">
            <v>0</v>
          </cell>
          <cell r="DW56">
            <v>0</v>
          </cell>
          <cell r="DY56">
            <v>0</v>
          </cell>
          <cell r="DZ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G56">
            <v>0</v>
          </cell>
          <cell r="EH56">
            <v>0</v>
          </cell>
        </row>
        <row r="57">
          <cell r="D57">
            <v>531160</v>
          </cell>
          <cell r="E57">
            <v>0</v>
          </cell>
          <cell r="F57">
            <v>0</v>
          </cell>
          <cell r="G57">
            <v>0</v>
          </cell>
          <cell r="I57">
            <v>0</v>
          </cell>
          <cell r="J57">
            <v>0</v>
          </cell>
          <cell r="L57">
            <v>2244605</v>
          </cell>
          <cell r="M57">
            <v>0</v>
          </cell>
          <cell r="N57">
            <v>0</v>
          </cell>
          <cell r="O57">
            <v>114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Y57">
            <v>598273</v>
          </cell>
          <cell r="Z57">
            <v>0</v>
          </cell>
          <cell r="AB57">
            <v>101500</v>
          </cell>
          <cell r="AC57">
            <v>0</v>
          </cell>
          <cell r="AD57">
            <v>0</v>
          </cell>
          <cell r="AE57">
            <v>0</v>
          </cell>
          <cell r="AG57">
            <v>0</v>
          </cell>
          <cell r="AH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  <cell r="AP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W57">
            <v>0</v>
          </cell>
          <cell r="AX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E57">
            <v>0</v>
          </cell>
          <cell r="BF57">
            <v>0</v>
          </cell>
          <cell r="BH57">
            <v>7355523</v>
          </cell>
          <cell r="BI57">
            <v>0</v>
          </cell>
          <cell r="BJ57">
            <v>0</v>
          </cell>
          <cell r="BK57">
            <v>0</v>
          </cell>
          <cell r="BM57">
            <v>0</v>
          </cell>
          <cell r="BN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U57">
            <v>0</v>
          </cell>
          <cell r="BV57">
            <v>0</v>
          </cell>
          <cell r="BX57">
            <v>17634</v>
          </cell>
          <cell r="BY57">
            <v>0</v>
          </cell>
          <cell r="BZ57">
            <v>0</v>
          </cell>
          <cell r="CA57">
            <v>0</v>
          </cell>
          <cell r="CC57">
            <v>0</v>
          </cell>
          <cell r="CD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K57">
            <v>0</v>
          </cell>
          <cell r="CL57">
            <v>0</v>
          </cell>
          <cell r="CN57">
            <v>368</v>
          </cell>
          <cell r="CO57">
            <v>0</v>
          </cell>
          <cell r="CP57">
            <v>0</v>
          </cell>
          <cell r="CQ57">
            <v>0</v>
          </cell>
          <cell r="CS57">
            <v>0</v>
          </cell>
          <cell r="CT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DA57">
            <v>0</v>
          </cell>
          <cell r="DB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I57">
            <v>0</v>
          </cell>
          <cell r="DJ57">
            <v>0</v>
          </cell>
          <cell r="DL57">
            <v>95219</v>
          </cell>
          <cell r="DM57">
            <v>0</v>
          </cell>
          <cell r="DN57">
            <v>0</v>
          </cell>
          <cell r="DO57">
            <v>0</v>
          </cell>
          <cell r="DQ57">
            <v>20467</v>
          </cell>
          <cell r="DR57">
            <v>0</v>
          </cell>
          <cell r="DT57">
            <v>73728</v>
          </cell>
          <cell r="DU57">
            <v>0</v>
          </cell>
          <cell r="DV57">
            <v>0</v>
          </cell>
          <cell r="DW57">
            <v>0</v>
          </cell>
          <cell r="DY57">
            <v>0</v>
          </cell>
          <cell r="DZ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G57">
            <v>0</v>
          </cell>
          <cell r="EH57">
            <v>0</v>
          </cell>
        </row>
        <row r="58">
          <cell r="D58">
            <v>1388635</v>
          </cell>
          <cell r="E58">
            <v>0</v>
          </cell>
          <cell r="F58">
            <v>0</v>
          </cell>
          <cell r="G58">
            <v>0</v>
          </cell>
          <cell r="I58">
            <v>0</v>
          </cell>
          <cell r="J58">
            <v>0</v>
          </cell>
          <cell r="L58">
            <v>0</v>
          </cell>
          <cell r="M58">
            <v>0</v>
          </cell>
          <cell r="N58">
            <v>0</v>
          </cell>
          <cell r="O58">
            <v>10607540</v>
          </cell>
          <cell r="Q58">
            <v>0</v>
          </cell>
          <cell r="R58">
            <v>0</v>
          </cell>
          <cell r="T58"/>
          <cell r="U58"/>
          <cell r="V58"/>
          <cell r="W58"/>
          <cell r="Y58"/>
          <cell r="Z58"/>
          <cell r="AB58">
            <v>299682</v>
          </cell>
          <cell r="AC58">
            <v>0</v>
          </cell>
          <cell r="AD58">
            <v>0</v>
          </cell>
          <cell r="AE58">
            <v>0</v>
          </cell>
          <cell r="AG58">
            <v>0</v>
          </cell>
          <cell r="AH58">
            <v>0</v>
          </cell>
          <cell r="AJ58"/>
          <cell r="AK58"/>
          <cell r="AL58"/>
          <cell r="AM58"/>
          <cell r="AO58"/>
          <cell r="AP58"/>
          <cell r="AR58">
            <v>23864</v>
          </cell>
          <cell r="AS58">
            <v>0</v>
          </cell>
          <cell r="AT58">
            <v>0</v>
          </cell>
          <cell r="AU58">
            <v>24175</v>
          </cell>
          <cell r="AW58">
            <v>0</v>
          </cell>
          <cell r="AX58">
            <v>0</v>
          </cell>
          <cell r="AZ58"/>
          <cell r="BA58"/>
          <cell r="BB58"/>
          <cell r="BC58"/>
          <cell r="BE58"/>
          <cell r="BF58"/>
          <cell r="BH58">
            <v>7251818</v>
          </cell>
          <cell r="BI58">
            <v>0</v>
          </cell>
          <cell r="BJ58">
            <v>0</v>
          </cell>
          <cell r="BK58">
            <v>3625660</v>
          </cell>
          <cell r="BM58">
            <v>0</v>
          </cell>
          <cell r="BN58">
            <v>0</v>
          </cell>
          <cell r="BP58"/>
          <cell r="BQ58"/>
          <cell r="BR58"/>
          <cell r="BS58"/>
          <cell r="BU58"/>
          <cell r="BV58"/>
          <cell r="BX58">
            <v>233476</v>
          </cell>
          <cell r="BY58">
            <v>0</v>
          </cell>
          <cell r="BZ58">
            <v>0</v>
          </cell>
          <cell r="CA58">
            <v>116738</v>
          </cell>
          <cell r="CC58">
            <v>0</v>
          </cell>
          <cell r="CD58">
            <v>0</v>
          </cell>
          <cell r="CF58"/>
          <cell r="CG58"/>
          <cell r="CH58"/>
          <cell r="CI58"/>
          <cell r="CK58"/>
          <cell r="CL58"/>
          <cell r="CN58">
            <v>2394559</v>
          </cell>
          <cell r="CO58">
            <v>0</v>
          </cell>
          <cell r="CP58">
            <v>0</v>
          </cell>
          <cell r="CQ58">
            <v>0</v>
          </cell>
          <cell r="CS58">
            <v>0</v>
          </cell>
          <cell r="CT58">
            <v>0</v>
          </cell>
          <cell r="CV58"/>
          <cell r="CW58"/>
          <cell r="CX58"/>
          <cell r="CY58"/>
          <cell r="DA58"/>
          <cell r="DB58"/>
          <cell r="DD58"/>
          <cell r="DE58"/>
          <cell r="DF58"/>
          <cell r="DG58"/>
          <cell r="DI58"/>
          <cell r="DJ58"/>
          <cell r="DL58">
            <v>46828</v>
          </cell>
          <cell r="DM58">
            <v>0</v>
          </cell>
          <cell r="DN58">
            <v>0</v>
          </cell>
          <cell r="DO58">
            <v>352470</v>
          </cell>
          <cell r="DQ58">
            <v>0</v>
          </cell>
          <cell r="DR58">
            <v>0</v>
          </cell>
          <cell r="DT58">
            <v>316841</v>
          </cell>
          <cell r="DU58">
            <v>0</v>
          </cell>
          <cell r="DV58">
            <v>0</v>
          </cell>
          <cell r="DW58">
            <v>0</v>
          </cell>
          <cell r="DY58">
            <v>0</v>
          </cell>
          <cell r="DZ58">
            <v>0</v>
          </cell>
          <cell r="EB58">
            <v>5908</v>
          </cell>
          <cell r="EC58">
            <v>0</v>
          </cell>
          <cell r="ED58">
            <v>0</v>
          </cell>
          <cell r="EE58">
            <v>0</v>
          </cell>
          <cell r="EG58">
            <v>0</v>
          </cell>
          <cell r="EH58">
            <v>0</v>
          </cell>
        </row>
        <row r="59">
          <cell r="D59">
            <v>569463</v>
          </cell>
          <cell r="E59">
            <v>0</v>
          </cell>
          <cell r="F59">
            <v>0</v>
          </cell>
          <cell r="G59">
            <v>0</v>
          </cell>
          <cell r="I59">
            <v>0</v>
          </cell>
          <cell r="J59">
            <v>0</v>
          </cell>
          <cell r="L59">
            <v>1106259</v>
          </cell>
          <cell r="M59">
            <v>0</v>
          </cell>
          <cell r="N59">
            <v>0</v>
          </cell>
          <cell r="O59">
            <v>2129237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Y59">
            <v>3881461</v>
          </cell>
          <cell r="Z59">
            <v>0</v>
          </cell>
          <cell r="AB59">
            <v>178755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O59">
            <v>0</v>
          </cell>
          <cell r="AP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W59">
            <v>0</v>
          </cell>
          <cell r="AX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H59">
            <v>11387088</v>
          </cell>
          <cell r="BI59">
            <v>0</v>
          </cell>
          <cell r="BJ59">
            <v>0</v>
          </cell>
          <cell r="BK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U59">
            <v>0</v>
          </cell>
          <cell r="BV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0</v>
          </cell>
          <cell r="CD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K59">
            <v>0</v>
          </cell>
          <cell r="CL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S59">
            <v>0</v>
          </cell>
          <cell r="CT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DA59">
            <v>0</v>
          </cell>
          <cell r="DB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I59">
            <v>0</v>
          </cell>
          <cell r="DJ59">
            <v>0</v>
          </cell>
          <cell r="DL59">
            <v>56843</v>
          </cell>
          <cell r="DM59">
            <v>0</v>
          </cell>
          <cell r="DN59">
            <v>0</v>
          </cell>
          <cell r="DO59">
            <v>72310</v>
          </cell>
          <cell r="DQ59">
            <v>131774</v>
          </cell>
          <cell r="DR59">
            <v>0</v>
          </cell>
          <cell r="DT59">
            <v>186380</v>
          </cell>
          <cell r="DU59">
            <v>0</v>
          </cell>
          <cell r="DV59">
            <v>0</v>
          </cell>
          <cell r="DW59">
            <v>6013</v>
          </cell>
          <cell r="DY59">
            <v>0</v>
          </cell>
          <cell r="DZ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G59">
            <v>0</v>
          </cell>
          <cell r="EH59">
            <v>0</v>
          </cell>
        </row>
        <row r="60">
          <cell r="D60">
            <v>389014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  <cell r="J60">
            <v>0</v>
          </cell>
          <cell r="L60">
            <v>1499350</v>
          </cell>
          <cell r="M60">
            <v>0</v>
          </cell>
          <cell r="N60">
            <v>0</v>
          </cell>
          <cell r="O60">
            <v>36134</v>
          </cell>
          <cell r="Q60">
            <v>0</v>
          </cell>
          <cell r="R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>
            <v>1181700</v>
          </cell>
          <cell r="Z60">
            <v>0</v>
          </cell>
          <cell r="AB60">
            <v>123223</v>
          </cell>
          <cell r="AC60">
            <v>0</v>
          </cell>
          <cell r="AD60">
            <v>0</v>
          </cell>
          <cell r="AE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O60">
            <v>0</v>
          </cell>
          <cell r="AP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W60">
            <v>0</v>
          </cell>
          <cell r="AX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E60">
            <v>0</v>
          </cell>
          <cell r="BF60">
            <v>0</v>
          </cell>
          <cell r="BH60">
            <v>4698517</v>
          </cell>
          <cell r="BI60">
            <v>0</v>
          </cell>
          <cell r="BJ60">
            <v>0</v>
          </cell>
          <cell r="BK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U60">
            <v>0</v>
          </cell>
          <cell r="BV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0</v>
          </cell>
          <cell r="CD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K60">
            <v>0</v>
          </cell>
          <cell r="CL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S60">
            <v>0</v>
          </cell>
          <cell r="CT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DA60">
            <v>0</v>
          </cell>
          <cell r="DB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I60">
            <v>0</v>
          </cell>
          <cell r="DJ60">
            <v>0</v>
          </cell>
          <cell r="DL60">
            <v>64189</v>
          </cell>
          <cell r="DM60">
            <v>0</v>
          </cell>
          <cell r="DN60">
            <v>0</v>
          </cell>
          <cell r="DO60">
            <v>1219</v>
          </cell>
          <cell r="DQ60">
            <v>40189</v>
          </cell>
          <cell r="DR60">
            <v>0</v>
          </cell>
          <cell r="DT60">
            <v>56504</v>
          </cell>
          <cell r="DU60">
            <v>0</v>
          </cell>
          <cell r="DV60">
            <v>0</v>
          </cell>
          <cell r="DW60">
            <v>0</v>
          </cell>
          <cell r="DY60">
            <v>0</v>
          </cell>
          <cell r="DZ60">
            <v>0</v>
          </cell>
          <cell r="EB60">
            <v>23477</v>
          </cell>
          <cell r="EC60">
            <v>0</v>
          </cell>
          <cell r="ED60">
            <v>0</v>
          </cell>
          <cell r="EE60">
            <v>0</v>
          </cell>
          <cell r="EG60">
            <v>0</v>
          </cell>
          <cell r="EH60">
            <v>0</v>
          </cell>
        </row>
        <row r="61">
          <cell r="D61">
            <v>1071695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  <cell r="J61">
            <v>0</v>
          </cell>
          <cell r="L61">
            <v>1558140</v>
          </cell>
          <cell r="M61">
            <v>0</v>
          </cell>
          <cell r="N61">
            <v>0</v>
          </cell>
          <cell r="O61">
            <v>1667245</v>
          </cell>
          <cell r="Q61">
            <v>0</v>
          </cell>
          <cell r="R61">
            <v>1631889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Y61">
            <v>5709771</v>
          </cell>
          <cell r="Z61">
            <v>0</v>
          </cell>
          <cell r="AB61">
            <v>265603</v>
          </cell>
          <cell r="AC61">
            <v>0</v>
          </cell>
          <cell r="AD61">
            <v>0</v>
          </cell>
          <cell r="AE61">
            <v>0</v>
          </cell>
          <cell r="AG61">
            <v>0</v>
          </cell>
          <cell r="AH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W61">
            <v>0</v>
          </cell>
          <cell r="AX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E61">
            <v>0</v>
          </cell>
          <cell r="BF61">
            <v>0</v>
          </cell>
          <cell r="BH61">
            <v>5880851</v>
          </cell>
          <cell r="BI61">
            <v>0</v>
          </cell>
          <cell r="BJ61">
            <v>0</v>
          </cell>
          <cell r="BK61">
            <v>8675094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U61">
            <v>0</v>
          </cell>
          <cell r="BV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0</v>
          </cell>
          <cell r="CD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K61">
            <v>0</v>
          </cell>
          <cell r="CL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S61">
            <v>0</v>
          </cell>
          <cell r="CT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DA61">
            <v>0</v>
          </cell>
          <cell r="DB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I61">
            <v>0</v>
          </cell>
          <cell r="DJ61">
            <v>0</v>
          </cell>
          <cell r="DL61">
            <v>94308</v>
          </cell>
          <cell r="DM61">
            <v>0</v>
          </cell>
          <cell r="DN61">
            <v>0</v>
          </cell>
          <cell r="DO61">
            <v>59731</v>
          </cell>
          <cell r="DQ61">
            <v>204538</v>
          </cell>
          <cell r="DR61">
            <v>60284</v>
          </cell>
          <cell r="DT61">
            <v>150987</v>
          </cell>
          <cell r="DU61">
            <v>0</v>
          </cell>
          <cell r="DV61">
            <v>0</v>
          </cell>
          <cell r="DW61">
            <v>182131</v>
          </cell>
          <cell r="DY61">
            <v>0</v>
          </cell>
          <cell r="DZ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29403</v>
          </cell>
          <cell r="EG61">
            <v>0</v>
          </cell>
          <cell r="EH61">
            <v>23728</v>
          </cell>
        </row>
        <row r="62">
          <cell r="D62">
            <v>1760334</v>
          </cell>
          <cell r="E62">
            <v>0</v>
          </cell>
          <cell r="F62">
            <v>0</v>
          </cell>
          <cell r="G62">
            <v>0</v>
          </cell>
          <cell r="I62">
            <v>0</v>
          </cell>
          <cell r="J62">
            <v>0</v>
          </cell>
          <cell r="L62">
            <v>15638505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Y62">
            <v>3207898</v>
          </cell>
          <cell r="Z62">
            <v>0</v>
          </cell>
          <cell r="AB62">
            <v>429583</v>
          </cell>
          <cell r="AC62">
            <v>0</v>
          </cell>
          <cell r="AD62">
            <v>0</v>
          </cell>
          <cell r="AE62">
            <v>0</v>
          </cell>
          <cell r="AG62">
            <v>0</v>
          </cell>
          <cell r="AH62">
            <v>0</v>
          </cell>
          <cell r="AJ62"/>
          <cell r="AK62"/>
          <cell r="AL62"/>
          <cell r="AM62"/>
          <cell r="AO62"/>
          <cell r="AP62"/>
          <cell r="AR62"/>
          <cell r="AS62"/>
          <cell r="AT62"/>
          <cell r="AU62"/>
          <cell r="AW62"/>
          <cell r="AX62"/>
          <cell r="AZ62"/>
          <cell r="BA62"/>
          <cell r="BB62"/>
          <cell r="BC62"/>
          <cell r="BE62"/>
          <cell r="BF62"/>
          <cell r="BH62">
            <v>16244186</v>
          </cell>
          <cell r="BI62">
            <v>0</v>
          </cell>
          <cell r="BJ62">
            <v>0</v>
          </cell>
          <cell r="BK62">
            <v>0</v>
          </cell>
          <cell r="BM62">
            <v>0</v>
          </cell>
          <cell r="BN62">
            <v>0</v>
          </cell>
          <cell r="BP62"/>
          <cell r="BQ62"/>
          <cell r="BR62"/>
          <cell r="BS62"/>
          <cell r="BU62"/>
          <cell r="BV62"/>
          <cell r="BX62"/>
          <cell r="BY62"/>
          <cell r="BZ62"/>
          <cell r="CA62"/>
          <cell r="CC62"/>
          <cell r="CD62"/>
          <cell r="CF62"/>
          <cell r="CG62"/>
          <cell r="CH62"/>
          <cell r="CI62"/>
          <cell r="CK62"/>
          <cell r="CL62"/>
          <cell r="CN62">
            <v>102155</v>
          </cell>
          <cell r="CO62">
            <v>0</v>
          </cell>
          <cell r="CP62">
            <v>0</v>
          </cell>
          <cell r="CQ62">
            <v>0</v>
          </cell>
          <cell r="CS62">
            <v>0</v>
          </cell>
          <cell r="CT62">
            <v>0</v>
          </cell>
          <cell r="CV62"/>
          <cell r="CW62"/>
          <cell r="CX62"/>
          <cell r="CY62"/>
          <cell r="DA62"/>
          <cell r="DB62"/>
          <cell r="DD62"/>
          <cell r="DE62"/>
          <cell r="DF62"/>
          <cell r="DG62"/>
          <cell r="DI62"/>
          <cell r="DJ62"/>
          <cell r="DL62">
            <v>587659</v>
          </cell>
          <cell r="DM62">
            <v>0</v>
          </cell>
          <cell r="DN62">
            <v>0</v>
          </cell>
          <cell r="DO62">
            <v>0</v>
          </cell>
          <cell r="DQ62">
            <v>108349</v>
          </cell>
          <cell r="DR62">
            <v>0</v>
          </cell>
          <cell r="DT62">
            <v>226796</v>
          </cell>
          <cell r="DU62">
            <v>0</v>
          </cell>
          <cell r="DV62">
            <v>0</v>
          </cell>
          <cell r="DW62">
            <v>0</v>
          </cell>
          <cell r="DY62">
            <v>0</v>
          </cell>
          <cell r="DZ62">
            <v>0</v>
          </cell>
          <cell r="EB62"/>
          <cell r="EC62"/>
          <cell r="ED62"/>
          <cell r="EE62"/>
          <cell r="EG62"/>
          <cell r="EH62"/>
        </row>
        <row r="63">
          <cell r="D63">
            <v>426099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L63">
            <v>368060</v>
          </cell>
          <cell r="M63">
            <v>0</v>
          </cell>
          <cell r="N63">
            <v>0</v>
          </cell>
          <cell r="O63">
            <v>816228</v>
          </cell>
          <cell r="Q63">
            <v>0</v>
          </cell>
          <cell r="R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Y63">
            <v>0</v>
          </cell>
          <cell r="Z63">
            <v>0</v>
          </cell>
          <cell r="AB63">
            <v>45437</v>
          </cell>
          <cell r="AC63">
            <v>0</v>
          </cell>
          <cell r="AD63">
            <v>0</v>
          </cell>
          <cell r="AE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0</v>
          </cell>
          <cell r="AP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W63">
            <v>0</v>
          </cell>
          <cell r="AX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E63">
            <v>0</v>
          </cell>
          <cell r="BF63">
            <v>0</v>
          </cell>
          <cell r="BH63">
            <v>2708688</v>
          </cell>
          <cell r="BI63">
            <v>0</v>
          </cell>
          <cell r="BJ63">
            <v>0</v>
          </cell>
          <cell r="BK63">
            <v>0</v>
          </cell>
          <cell r="BM63">
            <v>0</v>
          </cell>
          <cell r="BN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U63">
            <v>0</v>
          </cell>
          <cell r="BV63">
            <v>0</v>
          </cell>
          <cell r="BX63">
            <v>5378</v>
          </cell>
          <cell r="BY63">
            <v>0</v>
          </cell>
          <cell r="BZ63">
            <v>0</v>
          </cell>
          <cell r="CA63">
            <v>0</v>
          </cell>
          <cell r="CC63">
            <v>0</v>
          </cell>
          <cell r="CD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K63">
            <v>0</v>
          </cell>
          <cell r="CL63">
            <v>0</v>
          </cell>
          <cell r="CN63">
            <v>14691</v>
          </cell>
          <cell r="CO63">
            <v>0</v>
          </cell>
          <cell r="CP63">
            <v>0</v>
          </cell>
          <cell r="CQ63">
            <v>0</v>
          </cell>
          <cell r="CS63">
            <v>0</v>
          </cell>
          <cell r="CT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DA63">
            <v>0</v>
          </cell>
          <cell r="DB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I63">
            <v>0</v>
          </cell>
          <cell r="DJ63">
            <v>0</v>
          </cell>
          <cell r="DL63">
            <v>31432</v>
          </cell>
          <cell r="DM63">
            <v>0</v>
          </cell>
          <cell r="DN63">
            <v>0</v>
          </cell>
          <cell r="DO63">
            <v>32383</v>
          </cell>
          <cell r="DQ63">
            <v>0</v>
          </cell>
          <cell r="DR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Y63">
            <v>0</v>
          </cell>
          <cell r="DZ63">
            <v>0</v>
          </cell>
          <cell r="EB63">
            <v>339</v>
          </cell>
          <cell r="EC63">
            <v>0</v>
          </cell>
          <cell r="ED63">
            <v>0</v>
          </cell>
          <cell r="EE63">
            <v>0</v>
          </cell>
          <cell r="EG63">
            <v>0</v>
          </cell>
          <cell r="EH63">
            <v>0</v>
          </cell>
        </row>
        <row r="64">
          <cell r="D64">
            <v>1321942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  <cell r="J64">
            <v>0</v>
          </cell>
          <cell r="L64">
            <v>8096040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Y64">
            <v>296</v>
          </cell>
          <cell r="Z64">
            <v>0</v>
          </cell>
          <cell r="AB64">
            <v>217651</v>
          </cell>
          <cell r="AC64">
            <v>0</v>
          </cell>
          <cell r="AD64">
            <v>0</v>
          </cell>
          <cell r="AE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W64">
            <v>0</v>
          </cell>
          <cell r="AX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E64">
            <v>0</v>
          </cell>
          <cell r="BF64">
            <v>0</v>
          </cell>
          <cell r="BH64">
            <v>8123942</v>
          </cell>
          <cell r="BI64">
            <v>0</v>
          </cell>
          <cell r="BJ64">
            <v>0</v>
          </cell>
          <cell r="BK64">
            <v>0</v>
          </cell>
          <cell r="BM64">
            <v>0</v>
          </cell>
          <cell r="BN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U64">
            <v>0</v>
          </cell>
          <cell r="BV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0</v>
          </cell>
          <cell r="CD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K64">
            <v>0</v>
          </cell>
          <cell r="CL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S64">
            <v>0</v>
          </cell>
          <cell r="CT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DA64">
            <v>0</v>
          </cell>
          <cell r="DB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I64">
            <v>0</v>
          </cell>
          <cell r="DJ64">
            <v>0</v>
          </cell>
          <cell r="DL64">
            <v>97498</v>
          </cell>
          <cell r="DM64">
            <v>0</v>
          </cell>
          <cell r="DN64">
            <v>0</v>
          </cell>
          <cell r="DO64">
            <v>0</v>
          </cell>
          <cell r="DQ64">
            <v>0</v>
          </cell>
          <cell r="DR64">
            <v>0</v>
          </cell>
          <cell r="DT64">
            <v>159123</v>
          </cell>
          <cell r="DU64">
            <v>0</v>
          </cell>
          <cell r="DV64">
            <v>0</v>
          </cell>
          <cell r="DW64">
            <v>0</v>
          </cell>
          <cell r="DY64">
            <v>0</v>
          </cell>
          <cell r="DZ64">
            <v>0</v>
          </cell>
          <cell r="EB64">
            <v>22205</v>
          </cell>
          <cell r="EC64">
            <v>0</v>
          </cell>
          <cell r="ED64">
            <v>0</v>
          </cell>
          <cell r="EE64">
            <v>0</v>
          </cell>
          <cell r="EG64">
            <v>0</v>
          </cell>
          <cell r="EH64">
            <v>0</v>
          </cell>
        </row>
        <row r="65">
          <cell r="D65">
            <v>335554</v>
          </cell>
          <cell r="E65">
            <v>0</v>
          </cell>
          <cell r="F65">
            <v>0</v>
          </cell>
          <cell r="G65">
            <v>0</v>
          </cell>
          <cell r="I65">
            <v>0</v>
          </cell>
          <cell r="J65">
            <v>0</v>
          </cell>
          <cell r="L65">
            <v>515590</v>
          </cell>
          <cell r="M65">
            <v>0</v>
          </cell>
          <cell r="N65">
            <v>0</v>
          </cell>
          <cell r="O65">
            <v>738974</v>
          </cell>
          <cell r="Q65">
            <v>0</v>
          </cell>
          <cell r="R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Y65">
            <v>961711</v>
          </cell>
          <cell r="Z65">
            <v>0</v>
          </cell>
          <cell r="AB65">
            <v>68649</v>
          </cell>
          <cell r="AC65">
            <v>0</v>
          </cell>
          <cell r="AD65">
            <v>0</v>
          </cell>
          <cell r="AE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0</v>
          </cell>
          <cell r="AP65">
            <v>0</v>
          </cell>
          <cell r="AR65">
            <v>113</v>
          </cell>
          <cell r="AS65">
            <v>0</v>
          </cell>
          <cell r="AT65">
            <v>0</v>
          </cell>
          <cell r="AU65">
            <v>94</v>
          </cell>
          <cell r="AW65">
            <v>121</v>
          </cell>
          <cell r="AX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E65">
            <v>0</v>
          </cell>
          <cell r="BF65">
            <v>0</v>
          </cell>
          <cell r="BH65">
            <v>3885459</v>
          </cell>
          <cell r="BI65">
            <v>0</v>
          </cell>
          <cell r="BJ65">
            <v>0</v>
          </cell>
          <cell r="BK65">
            <v>0</v>
          </cell>
          <cell r="BM65">
            <v>0</v>
          </cell>
          <cell r="BN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U65">
            <v>0</v>
          </cell>
          <cell r="BV65">
            <v>0</v>
          </cell>
          <cell r="BX65">
            <v>26137</v>
          </cell>
          <cell r="BY65">
            <v>0</v>
          </cell>
          <cell r="BZ65">
            <v>0</v>
          </cell>
          <cell r="CA65">
            <v>0</v>
          </cell>
          <cell r="CC65">
            <v>0</v>
          </cell>
          <cell r="CD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K65">
            <v>0</v>
          </cell>
          <cell r="CL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S65">
            <v>0</v>
          </cell>
          <cell r="CT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DA65">
            <v>0</v>
          </cell>
          <cell r="DB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I65">
            <v>0</v>
          </cell>
          <cell r="DJ65">
            <v>0</v>
          </cell>
          <cell r="DL65">
            <v>32745</v>
          </cell>
          <cell r="DM65">
            <v>0</v>
          </cell>
          <cell r="DN65">
            <v>0</v>
          </cell>
          <cell r="DO65">
            <v>28358</v>
          </cell>
          <cell r="DQ65">
            <v>37106</v>
          </cell>
          <cell r="DR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Y65">
            <v>0</v>
          </cell>
          <cell r="DZ65">
            <v>0</v>
          </cell>
          <cell r="EB65">
            <v>1749</v>
          </cell>
          <cell r="EC65">
            <v>0</v>
          </cell>
          <cell r="ED65">
            <v>0</v>
          </cell>
          <cell r="EE65">
            <v>753</v>
          </cell>
          <cell r="EG65">
            <v>0</v>
          </cell>
          <cell r="EH65">
            <v>0</v>
          </cell>
        </row>
        <row r="66">
          <cell r="D66">
            <v>2791441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L66">
            <v>8112625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Y66">
            <v>5387867</v>
          </cell>
          <cell r="Z66">
            <v>0</v>
          </cell>
          <cell r="AB66">
            <v>407028</v>
          </cell>
          <cell r="AC66">
            <v>0</v>
          </cell>
          <cell r="AD66">
            <v>0</v>
          </cell>
          <cell r="AE66">
            <v>0</v>
          </cell>
          <cell r="AG66">
            <v>0</v>
          </cell>
          <cell r="AH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  <cell r="AP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W66">
            <v>0</v>
          </cell>
          <cell r="AX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E66">
            <v>0</v>
          </cell>
          <cell r="BF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28596883</v>
          </cell>
          <cell r="BM66">
            <v>0</v>
          </cell>
          <cell r="BN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U66">
            <v>0</v>
          </cell>
          <cell r="BV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0</v>
          </cell>
          <cell r="CD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K66">
            <v>0</v>
          </cell>
          <cell r="CL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S66">
            <v>0</v>
          </cell>
          <cell r="CT66">
            <v>0</v>
          </cell>
          <cell r="CV66">
            <v>2354</v>
          </cell>
          <cell r="CW66">
            <v>0</v>
          </cell>
          <cell r="CX66">
            <v>0</v>
          </cell>
          <cell r="CY66">
            <v>0</v>
          </cell>
          <cell r="DA66">
            <v>0</v>
          </cell>
          <cell r="DB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I66">
            <v>0</v>
          </cell>
          <cell r="DJ66">
            <v>0</v>
          </cell>
          <cell r="DL66">
            <v>318677</v>
          </cell>
          <cell r="DM66">
            <v>0</v>
          </cell>
          <cell r="DN66">
            <v>0</v>
          </cell>
          <cell r="DO66">
            <v>0</v>
          </cell>
          <cell r="DQ66">
            <v>157436</v>
          </cell>
          <cell r="DR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269240</v>
          </cell>
          <cell r="DY66">
            <v>0</v>
          </cell>
          <cell r="DZ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G66">
            <v>0</v>
          </cell>
          <cell r="EH66">
            <v>0</v>
          </cell>
        </row>
        <row r="67">
          <cell r="D67">
            <v>520852</v>
          </cell>
          <cell r="E67">
            <v>0</v>
          </cell>
          <cell r="F67">
            <v>0</v>
          </cell>
          <cell r="G67">
            <v>0</v>
          </cell>
          <cell r="I67">
            <v>0</v>
          </cell>
          <cell r="J67">
            <v>0</v>
          </cell>
          <cell r="L67">
            <v>4763127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B67">
            <v>89230</v>
          </cell>
          <cell r="AC67">
            <v>0</v>
          </cell>
          <cell r="AD67">
            <v>0</v>
          </cell>
          <cell r="AE67">
            <v>0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O67">
            <v>0</v>
          </cell>
          <cell r="AP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W67">
            <v>0</v>
          </cell>
          <cell r="AX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E67">
            <v>0</v>
          </cell>
          <cell r="BF67">
            <v>0</v>
          </cell>
          <cell r="BH67">
            <v>2738238</v>
          </cell>
          <cell r="BI67">
            <v>0</v>
          </cell>
          <cell r="BJ67">
            <v>0</v>
          </cell>
          <cell r="BK67">
            <v>0</v>
          </cell>
          <cell r="BM67">
            <v>0</v>
          </cell>
          <cell r="BN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U67">
            <v>0</v>
          </cell>
          <cell r="BV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0</v>
          </cell>
          <cell r="CD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K67">
            <v>0</v>
          </cell>
          <cell r="CL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S67">
            <v>0</v>
          </cell>
          <cell r="CT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DA67">
            <v>0</v>
          </cell>
          <cell r="DB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I67">
            <v>0</v>
          </cell>
          <cell r="DJ67">
            <v>0</v>
          </cell>
          <cell r="DL67">
            <v>175399</v>
          </cell>
          <cell r="DM67">
            <v>0</v>
          </cell>
          <cell r="DN67">
            <v>0</v>
          </cell>
          <cell r="DO67">
            <v>0</v>
          </cell>
          <cell r="DQ67">
            <v>0</v>
          </cell>
          <cell r="DR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Y67">
            <v>0</v>
          </cell>
          <cell r="DZ67">
            <v>0</v>
          </cell>
          <cell r="EB67">
            <v>8266</v>
          </cell>
          <cell r="EC67">
            <v>0</v>
          </cell>
          <cell r="ED67">
            <v>0</v>
          </cell>
          <cell r="EE67">
            <v>0</v>
          </cell>
          <cell r="EG67">
            <v>0</v>
          </cell>
          <cell r="EH67">
            <v>0</v>
          </cell>
        </row>
        <row r="68">
          <cell r="D68">
            <v>1269996</v>
          </cell>
          <cell r="E68">
            <v>0</v>
          </cell>
          <cell r="F68">
            <v>0</v>
          </cell>
          <cell r="G68">
            <v>0</v>
          </cell>
          <cell r="I68">
            <v>0</v>
          </cell>
          <cell r="J68">
            <v>0</v>
          </cell>
          <cell r="L68">
            <v>9699316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Y68">
            <v>9140562</v>
          </cell>
          <cell r="Z68">
            <v>0</v>
          </cell>
          <cell r="AB68">
            <v>496096</v>
          </cell>
          <cell r="AC68">
            <v>0</v>
          </cell>
          <cell r="AD68">
            <v>0</v>
          </cell>
          <cell r="AE68">
            <v>0</v>
          </cell>
          <cell r="AG68">
            <v>0</v>
          </cell>
          <cell r="AH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O68">
            <v>0</v>
          </cell>
          <cell r="AP68">
            <v>0</v>
          </cell>
          <cell r="AR68">
            <v>31818</v>
          </cell>
          <cell r="AS68">
            <v>0</v>
          </cell>
          <cell r="AT68">
            <v>0</v>
          </cell>
          <cell r="AU68">
            <v>0</v>
          </cell>
          <cell r="AW68">
            <v>17563</v>
          </cell>
          <cell r="AX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E68">
            <v>0</v>
          </cell>
          <cell r="BF68">
            <v>0</v>
          </cell>
          <cell r="BH68">
            <v>11360329</v>
          </cell>
          <cell r="BI68">
            <v>0</v>
          </cell>
          <cell r="BJ68">
            <v>0</v>
          </cell>
          <cell r="BK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U68">
            <v>0</v>
          </cell>
          <cell r="BV68">
            <v>0</v>
          </cell>
          <cell r="BX68">
            <v>58624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K68">
            <v>0</v>
          </cell>
          <cell r="CL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S68">
            <v>0</v>
          </cell>
          <cell r="CT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DA68">
            <v>0</v>
          </cell>
          <cell r="DB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I68">
            <v>0</v>
          </cell>
          <cell r="DJ68">
            <v>0</v>
          </cell>
          <cell r="DL68">
            <v>305753</v>
          </cell>
          <cell r="DM68">
            <v>0</v>
          </cell>
          <cell r="DN68">
            <v>0</v>
          </cell>
          <cell r="DO68">
            <v>0</v>
          </cell>
          <cell r="DQ68">
            <v>254794</v>
          </cell>
          <cell r="DR68">
            <v>0</v>
          </cell>
          <cell r="DT68">
            <v>123009</v>
          </cell>
          <cell r="DU68">
            <v>0</v>
          </cell>
          <cell r="DV68">
            <v>0</v>
          </cell>
          <cell r="DW68">
            <v>0</v>
          </cell>
          <cell r="DY68">
            <v>0</v>
          </cell>
          <cell r="DZ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G68">
            <v>0</v>
          </cell>
          <cell r="EH68">
            <v>0</v>
          </cell>
        </row>
        <row r="69">
          <cell r="D69">
            <v>239054</v>
          </cell>
          <cell r="E69">
            <v>0</v>
          </cell>
          <cell r="F69">
            <v>0</v>
          </cell>
          <cell r="G69">
            <v>0</v>
          </cell>
          <cell r="I69">
            <v>0</v>
          </cell>
          <cell r="J69">
            <v>0</v>
          </cell>
          <cell r="L69">
            <v>1826269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Z69">
            <v>0</v>
          </cell>
          <cell r="AB69">
            <v>52616</v>
          </cell>
          <cell r="AC69">
            <v>0</v>
          </cell>
          <cell r="AD69">
            <v>0</v>
          </cell>
          <cell r="AE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O69">
            <v>0</v>
          </cell>
          <cell r="AP69">
            <v>0</v>
          </cell>
          <cell r="AR69">
            <v>9554</v>
          </cell>
          <cell r="AS69">
            <v>0</v>
          </cell>
          <cell r="AT69">
            <v>0</v>
          </cell>
          <cell r="AU69">
            <v>0</v>
          </cell>
          <cell r="AW69">
            <v>0</v>
          </cell>
          <cell r="AX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H69">
            <v>3388428</v>
          </cell>
          <cell r="BI69">
            <v>0</v>
          </cell>
          <cell r="BJ69">
            <v>0</v>
          </cell>
          <cell r="BK69">
            <v>0</v>
          </cell>
          <cell r="BM69">
            <v>0</v>
          </cell>
          <cell r="BN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U69">
            <v>0</v>
          </cell>
          <cell r="BV69">
            <v>0</v>
          </cell>
          <cell r="BX69">
            <v>10687</v>
          </cell>
          <cell r="BY69">
            <v>0</v>
          </cell>
          <cell r="BZ69">
            <v>0</v>
          </cell>
          <cell r="CA69">
            <v>0</v>
          </cell>
          <cell r="CC69">
            <v>0</v>
          </cell>
          <cell r="CD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K69">
            <v>0</v>
          </cell>
          <cell r="CL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S69">
            <v>0</v>
          </cell>
          <cell r="CT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DA69">
            <v>0</v>
          </cell>
          <cell r="DB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I69">
            <v>0</v>
          </cell>
          <cell r="DJ69">
            <v>0</v>
          </cell>
          <cell r="DL69">
            <v>60766</v>
          </cell>
          <cell r="DM69">
            <v>0</v>
          </cell>
          <cell r="DN69">
            <v>0</v>
          </cell>
          <cell r="DO69">
            <v>0</v>
          </cell>
          <cell r="DQ69">
            <v>0</v>
          </cell>
          <cell r="DR69">
            <v>0</v>
          </cell>
          <cell r="DT69">
            <v>35246</v>
          </cell>
          <cell r="DU69">
            <v>0</v>
          </cell>
          <cell r="DV69">
            <v>0</v>
          </cell>
          <cell r="DW69">
            <v>0</v>
          </cell>
          <cell r="DY69">
            <v>0</v>
          </cell>
          <cell r="DZ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G69">
            <v>0</v>
          </cell>
          <cell r="EH69">
            <v>0</v>
          </cell>
        </row>
        <row r="70">
          <cell r="D70">
            <v>597068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L70">
            <v>4590245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Y70">
            <v>3611305</v>
          </cell>
          <cell r="Z70">
            <v>0</v>
          </cell>
          <cell r="AB70">
            <v>222021</v>
          </cell>
          <cell r="AC70">
            <v>0</v>
          </cell>
          <cell r="AD70">
            <v>0</v>
          </cell>
          <cell r="AE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O70">
            <v>0</v>
          </cell>
          <cell r="AP70">
            <v>0</v>
          </cell>
          <cell r="AR70">
            <v>12143</v>
          </cell>
          <cell r="AS70">
            <v>0</v>
          </cell>
          <cell r="AT70">
            <v>0</v>
          </cell>
          <cell r="AU70">
            <v>0</v>
          </cell>
          <cell r="AW70">
            <v>8118</v>
          </cell>
          <cell r="AX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E70">
            <v>0</v>
          </cell>
          <cell r="BF70">
            <v>0</v>
          </cell>
          <cell r="BH70">
            <v>7278375</v>
          </cell>
          <cell r="BI70">
            <v>0</v>
          </cell>
          <cell r="BJ70">
            <v>0</v>
          </cell>
          <cell r="BK70">
            <v>0</v>
          </cell>
          <cell r="BM70">
            <v>1819594</v>
          </cell>
          <cell r="BN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U70">
            <v>0</v>
          </cell>
          <cell r="BV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0</v>
          </cell>
          <cell r="CD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K70">
            <v>0</v>
          </cell>
          <cell r="CL70">
            <v>0</v>
          </cell>
          <cell r="CN70">
            <v>8000</v>
          </cell>
          <cell r="CO70">
            <v>0</v>
          </cell>
          <cell r="CP70">
            <v>0</v>
          </cell>
          <cell r="CQ70">
            <v>0</v>
          </cell>
          <cell r="CS70">
            <v>0</v>
          </cell>
          <cell r="CT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DA70">
            <v>0</v>
          </cell>
          <cell r="DB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I70">
            <v>0</v>
          </cell>
          <cell r="DJ70">
            <v>0</v>
          </cell>
          <cell r="DL70">
            <v>151604</v>
          </cell>
          <cell r="DM70">
            <v>0</v>
          </cell>
          <cell r="DN70">
            <v>0</v>
          </cell>
          <cell r="DO70">
            <v>0</v>
          </cell>
          <cell r="DQ70">
            <v>105523</v>
          </cell>
          <cell r="DR70">
            <v>0</v>
          </cell>
          <cell r="DT70">
            <v>77619</v>
          </cell>
          <cell r="DU70">
            <v>0</v>
          </cell>
          <cell r="DV70">
            <v>0</v>
          </cell>
          <cell r="DW70">
            <v>0</v>
          </cell>
          <cell r="DY70">
            <v>19405</v>
          </cell>
          <cell r="DZ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G70">
            <v>0</v>
          </cell>
          <cell r="EH70">
            <v>0</v>
          </cell>
        </row>
        <row r="71">
          <cell r="D71">
            <v>267566315</v>
          </cell>
          <cell r="E71">
            <v>0</v>
          </cell>
          <cell r="F71">
            <v>0</v>
          </cell>
          <cell r="G71">
            <v>0</v>
          </cell>
          <cell r="I71">
            <v>0</v>
          </cell>
          <cell r="J71">
            <v>0</v>
          </cell>
          <cell r="L71">
            <v>961465388</v>
          </cell>
          <cell r="M71">
            <v>0</v>
          </cell>
          <cell r="N71">
            <v>0</v>
          </cell>
          <cell r="O71">
            <v>155675871</v>
          </cell>
          <cell r="Q71">
            <v>0</v>
          </cell>
          <cell r="R71">
            <v>46379986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Y71">
            <v>252983943</v>
          </cell>
          <cell r="Z71">
            <v>14647</v>
          </cell>
          <cell r="AB71">
            <v>39544555</v>
          </cell>
          <cell r="AC71">
            <v>0</v>
          </cell>
          <cell r="AD71">
            <v>0</v>
          </cell>
          <cell r="AE71">
            <v>0</v>
          </cell>
          <cell r="AG71">
            <v>0</v>
          </cell>
          <cell r="AH71">
            <v>0</v>
          </cell>
          <cell r="AJ71">
            <v>325</v>
          </cell>
          <cell r="AK71">
            <v>0</v>
          </cell>
          <cell r="AL71">
            <v>0</v>
          </cell>
          <cell r="AM71">
            <v>1060</v>
          </cell>
          <cell r="AO71">
            <v>0</v>
          </cell>
          <cell r="AP71">
            <v>0</v>
          </cell>
          <cell r="AR71">
            <v>1755529</v>
          </cell>
          <cell r="AS71">
            <v>0</v>
          </cell>
          <cell r="AT71">
            <v>0</v>
          </cell>
          <cell r="AU71">
            <v>113361</v>
          </cell>
          <cell r="AW71">
            <v>196486</v>
          </cell>
          <cell r="AX71">
            <v>13779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E71">
            <v>0</v>
          </cell>
          <cell r="BF71">
            <v>0</v>
          </cell>
          <cell r="BH71">
            <v>1563435350</v>
          </cell>
          <cell r="BI71">
            <v>0</v>
          </cell>
          <cell r="BJ71">
            <v>0</v>
          </cell>
          <cell r="BK71">
            <v>267973454</v>
          </cell>
          <cell r="BM71">
            <v>53081531</v>
          </cell>
          <cell r="BN71">
            <v>82575694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U71">
            <v>0</v>
          </cell>
          <cell r="BV71">
            <v>0</v>
          </cell>
          <cell r="BX71">
            <v>5476706</v>
          </cell>
          <cell r="BY71">
            <v>0</v>
          </cell>
          <cell r="BZ71">
            <v>0</v>
          </cell>
          <cell r="CA71">
            <v>1206391</v>
          </cell>
          <cell r="CC71">
            <v>237829</v>
          </cell>
          <cell r="CD71">
            <v>395853</v>
          </cell>
          <cell r="CF71">
            <v>1643065</v>
          </cell>
          <cell r="CG71">
            <v>0</v>
          </cell>
          <cell r="CH71">
            <v>0</v>
          </cell>
          <cell r="CI71">
            <v>0</v>
          </cell>
          <cell r="CK71">
            <v>0</v>
          </cell>
          <cell r="CL71">
            <v>0</v>
          </cell>
          <cell r="CN71">
            <v>7707419</v>
          </cell>
          <cell r="CO71">
            <v>0</v>
          </cell>
          <cell r="CP71">
            <v>0</v>
          </cell>
          <cell r="CQ71">
            <v>0</v>
          </cell>
          <cell r="CS71">
            <v>0</v>
          </cell>
          <cell r="CT71">
            <v>0</v>
          </cell>
          <cell r="CV71">
            <v>4290909</v>
          </cell>
          <cell r="CW71">
            <v>0</v>
          </cell>
          <cell r="CX71">
            <v>0</v>
          </cell>
          <cell r="CY71">
            <v>0</v>
          </cell>
          <cell r="DA71">
            <v>35466</v>
          </cell>
          <cell r="DB71">
            <v>206228</v>
          </cell>
          <cell r="DD71">
            <v>3492966</v>
          </cell>
          <cell r="DE71">
            <v>0</v>
          </cell>
          <cell r="DF71">
            <v>0</v>
          </cell>
          <cell r="DG71">
            <v>31700</v>
          </cell>
          <cell r="DI71">
            <v>39704</v>
          </cell>
          <cell r="DJ71">
            <v>256802</v>
          </cell>
          <cell r="DL71">
            <v>32042201</v>
          </cell>
          <cell r="DM71">
            <v>0</v>
          </cell>
          <cell r="DN71">
            <v>0</v>
          </cell>
          <cell r="DO71">
            <v>4864029</v>
          </cell>
          <cell r="DQ71">
            <v>7339973</v>
          </cell>
          <cell r="DR71">
            <v>1157048</v>
          </cell>
          <cell r="DT71">
            <v>29561080</v>
          </cell>
          <cell r="DU71">
            <v>0</v>
          </cell>
          <cell r="DV71">
            <v>0</v>
          </cell>
          <cell r="DW71">
            <v>1912502</v>
          </cell>
          <cell r="DY71">
            <v>242909</v>
          </cell>
          <cell r="DZ71">
            <v>636576</v>
          </cell>
          <cell r="EB71">
            <v>727784</v>
          </cell>
          <cell r="EC71">
            <v>0</v>
          </cell>
          <cell r="ED71">
            <v>0</v>
          </cell>
          <cell r="EE71">
            <v>65263</v>
          </cell>
          <cell r="EG71">
            <v>0</v>
          </cell>
          <cell r="EH71">
            <v>30428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Econ. Disad."/>
      <sheetName val="SWD"/>
      <sheetName val="GT"/>
      <sheetName val="CTE"/>
      <sheetName val="Type 5-RSD"/>
      <sheetName val="Other Info"/>
      <sheetName val="OPSB"/>
      <sheetName val="W5B"/>
      <sheetName val="OJJ_Final A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M94"/>
  <sheetViews>
    <sheetView tabSelected="1" view="pageBreakPreview" zoomScale="90" zoomScaleNormal="6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9.140625" defaultRowHeight="18" x14ac:dyDescent="0.25"/>
  <cols>
    <col min="1" max="1" width="5.5703125" style="5" customWidth="1"/>
    <col min="2" max="2" width="19.140625" style="5" customWidth="1"/>
    <col min="3" max="3" width="14" style="5" customWidth="1"/>
    <col min="4" max="4" width="15.42578125" style="5" customWidth="1"/>
    <col min="5" max="8" width="14" style="5" customWidth="1"/>
    <col min="9" max="10" width="14.42578125" style="5" customWidth="1"/>
    <col min="11" max="14" width="22.5703125" style="5" customWidth="1"/>
    <col min="15" max="16384" width="9.140625" style="5"/>
  </cols>
  <sheetData>
    <row r="1" spans="1:65" s="1" customFormat="1" ht="27" customHeight="1" thickBot="1" x14ac:dyDescent="0.25">
      <c r="A1" s="217" t="s">
        <v>0</v>
      </c>
      <c r="B1" s="218"/>
      <c r="C1" s="214" t="s">
        <v>220</v>
      </c>
      <c r="D1" s="215"/>
      <c r="E1" s="215"/>
      <c r="F1" s="215"/>
      <c r="G1" s="215"/>
      <c r="H1" s="215"/>
      <c r="I1" s="215"/>
      <c r="J1" s="216"/>
      <c r="K1" s="121" t="s">
        <v>14</v>
      </c>
      <c r="L1" s="211" t="s">
        <v>15</v>
      </c>
      <c r="M1" s="212"/>
      <c r="N1" s="213"/>
    </row>
    <row r="2" spans="1:65" s="3" customFormat="1" ht="120" customHeight="1" x14ac:dyDescent="0.2">
      <c r="A2" s="219"/>
      <c r="B2" s="220"/>
      <c r="C2" s="122" t="s">
        <v>179</v>
      </c>
      <c r="D2" s="122" t="s">
        <v>312</v>
      </c>
      <c r="E2" s="122" t="s">
        <v>180</v>
      </c>
      <c r="F2" s="123" t="s">
        <v>181</v>
      </c>
      <c r="G2" s="122" t="s">
        <v>182</v>
      </c>
      <c r="H2" s="122" t="s">
        <v>178</v>
      </c>
      <c r="I2" s="122" t="s">
        <v>183</v>
      </c>
      <c r="J2" s="123" t="s">
        <v>184</v>
      </c>
      <c r="K2" s="120" t="s">
        <v>221</v>
      </c>
      <c r="L2" s="120" t="s">
        <v>221</v>
      </c>
      <c r="M2" s="120" t="s">
        <v>222</v>
      </c>
      <c r="N2" s="120" t="s">
        <v>223</v>
      </c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</row>
    <row r="3" spans="1:65" s="2" customFormat="1" ht="14.45" customHeight="1" x14ac:dyDescent="0.2">
      <c r="A3" s="209"/>
      <c r="B3" s="210"/>
      <c r="C3" s="10">
        <v>1</v>
      </c>
      <c r="D3" s="10">
        <f>C3+1</f>
        <v>2</v>
      </c>
      <c r="E3" s="10">
        <f t="shared" ref="E3:J3" si="0">D3+1</f>
        <v>3</v>
      </c>
      <c r="F3" s="10">
        <f t="shared" si="0"/>
        <v>4</v>
      </c>
      <c r="G3" s="10">
        <f t="shared" si="0"/>
        <v>5</v>
      </c>
      <c r="H3" s="10">
        <f t="shared" si="0"/>
        <v>6</v>
      </c>
      <c r="I3" s="10">
        <f t="shared" si="0"/>
        <v>7</v>
      </c>
      <c r="J3" s="10">
        <f t="shared" si="0"/>
        <v>8</v>
      </c>
      <c r="K3" s="10">
        <f>J3+1</f>
        <v>9</v>
      </c>
      <c r="L3" s="102">
        <f>K3+1</f>
        <v>10</v>
      </c>
      <c r="M3" s="10">
        <f>L3+1</f>
        <v>11</v>
      </c>
      <c r="N3" s="10">
        <f>M3+1</f>
        <v>12</v>
      </c>
    </row>
    <row r="4" spans="1:65" s="2" customFormat="1" ht="14.45" hidden="1" customHeight="1" x14ac:dyDescent="0.2">
      <c r="A4" s="124"/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5"/>
      <c r="M4" s="126"/>
      <c r="N4" s="126"/>
    </row>
    <row r="5" spans="1:65" s="2" customFormat="1" ht="14.45" hidden="1" customHeight="1" x14ac:dyDescent="0.2">
      <c r="A5" s="124"/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5"/>
      <c r="M5" s="126"/>
      <c r="N5" s="126"/>
    </row>
    <row r="6" spans="1:65" s="2" customFormat="1" ht="14.45" hidden="1" customHeight="1" x14ac:dyDescent="0.2">
      <c r="A6" s="124"/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5"/>
      <c r="M6" s="126"/>
      <c r="N6" s="126"/>
    </row>
    <row r="7" spans="1:65" s="2" customFormat="1" ht="16.149999999999999" customHeight="1" x14ac:dyDescent="0.2">
      <c r="A7" s="14" t="s">
        <v>20</v>
      </c>
      <c r="B7" s="14" t="s">
        <v>176</v>
      </c>
      <c r="C7" s="127">
        <v>2995.3301661132714</v>
      </c>
      <c r="D7" s="127">
        <v>658.97263654491974</v>
      </c>
      <c r="E7" s="127">
        <v>179.71980996679628</v>
      </c>
      <c r="F7" s="127">
        <v>4492.9952491699069</v>
      </c>
      <c r="G7" s="127">
        <v>1797.1980996679629</v>
      </c>
      <c r="H7" s="127">
        <v>715</v>
      </c>
      <c r="I7" s="127">
        <v>777.48</v>
      </c>
      <c r="J7" s="127">
        <v>168.92251077699507</v>
      </c>
      <c r="K7" s="127">
        <f>'Detail Calculation exclude debt'!Q7</f>
        <v>2561</v>
      </c>
      <c r="L7" s="128">
        <f t="shared" ref="L7:L38" si="1">K7</f>
        <v>2561</v>
      </c>
      <c r="M7" s="127">
        <f>'Detail Calculation for debt'!O7</f>
        <v>0</v>
      </c>
      <c r="N7" s="127">
        <f>L7+M7</f>
        <v>2561</v>
      </c>
    </row>
    <row r="8" spans="1:65" s="2" customFormat="1" ht="16.149999999999999" customHeight="1" x14ac:dyDescent="0.2">
      <c r="A8" s="12" t="s">
        <v>21</v>
      </c>
      <c r="B8" s="12" t="s">
        <v>112</v>
      </c>
      <c r="C8" s="129">
        <v>3383.4857502012196</v>
      </c>
      <c r="D8" s="129">
        <v>744.36686504426837</v>
      </c>
      <c r="E8" s="129">
        <v>203.00914501207316</v>
      </c>
      <c r="F8" s="129">
        <v>5075.2286253018301</v>
      </c>
      <c r="G8" s="129">
        <v>2030.0914501207317</v>
      </c>
      <c r="H8" s="129">
        <v>1461</v>
      </c>
      <c r="I8" s="129">
        <v>842.32</v>
      </c>
      <c r="J8" s="129">
        <v>168.92249015748033</v>
      </c>
      <c r="K8" s="129">
        <f>'Detail Calculation exclude debt'!Q8</f>
        <v>2635</v>
      </c>
      <c r="L8" s="130">
        <f t="shared" si="1"/>
        <v>2635</v>
      </c>
      <c r="M8" s="129">
        <f>'Detail Calculation for debt'!O8</f>
        <v>390</v>
      </c>
      <c r="N8" s="129">
        <f t="shared" ref="N8:N71" si="2">L8+M8</f>
        <v>3025</v>
      </c>
    </row>
    <row r="9" spans="1:65" s="2" customFormat="1" ht="16.149999999999999" customHeight="1" x14ac:dyDescent="0.2">
      <c r="A9" s="12" t="s">
        <v>22</v>
      </c>
      <c r="B9" s="12" t="s">
        <v>113</v>
      </c>
      <c r="C9" s="129">
        <v>2406.5240656261053</v>
      </c>
      <c r="D9" s="129">
        <v>529.43529443774321</v>
      </c>
      <c r="E9" s="129">
        <v>144.39144393756632</v>
      </c>
      <c r="F9" s="129">
        <v>3609.7860984391582</v>
      </c>
      <c r="G9" s="129">
        <v>1443.9144393756631</v>
      </c>
      <c r="H9" s="129">
        <v>570</v>
      </c>
      <c r="I9" s="129">
        <v>596.84</v>
      </c>
      <c r="J9" s="129">
        <v>168.92254224968198</v>
      </c>
      <c r="K9" s="129">
        <f>'Detail Calculation exclude debt'!Q9</f>
        <v>5381</v>
      </c>
      <c r="L9" s="130">
        <f t="shared" si="1"/>
        <v>5381</v>
      </c>
      <c r="M9" s="129">
        <f>'Detail Calculation for debt'!O9</f>
        <v>794</v>
      </c>
      <c r="N9" s="129">
        <f t="shared" si="2"/>
        <v>6175</v>
      </c>
    </row>
    <row r="10" spans="1:65" s="2" customFormat="1" ht="16.149999999999999" customHeight="1" x14ac:dyDescent="0.2">
      <c r="A10" s="12" t="s">
        <v>23</v>
      </c>
      <c r="B10" s="12" t="s">
        <v>114</v>
      </c>
      <c r="C10" s="129">
        <v>3125.7478427810584</v>
      </c>
      <c r="D10" s="129">
        <v>687.66452541183287</v>
      </c>
      <c r="E10" s="129">
        <v>187.54487056686349</v>
      </c>
      <c r="F10" s="129">
        <v>4688.6217641715884</v>
      </c>
      <c r="G10" s="129">
        <v>1875.4487056686353</v>
      </c>
      <c r="H10" s="129">
        <v>1322</v>
      </c>
      <c r="I10" s="129">
        <v>585.76</v>
      </c>
      <c r="J10" s="129">
        <v>168.92255054432349</v>
      </c>
      <c r="K10" s="129">
        <f>'Detail Calculation exclude debt'!Q10</f>
        <v>4295</v>
      </c>
      <c r="L10" s="130">
        <f t="shared" si="1"/>
        <v>4295</v>
      </c>
      <c r="M10" s="129">
        <f>'Detail Calculation for debt'!O10</f>
        <v>0</v>
      </c>
      <c r="N10" s="129">
        <f t="shared" si="2"/>
        <v>4295</v>
      </c>
    </row>
    <row r="11" spans="1:65" s="2" customFormat="1" ht="16.149999999999999" customHeight="1" x14ac:dyDescent="0.2">
      <c r="A11" s="13" t="s">
        <v>24</v>
      </c>
      <c r="B11" s="13" t="s">
        <v>115</v>
      </c>
      <c r="C11" s="131">
        <v>3179.2863215318648</v>
      </c>
      <c r="D11" s="131">
        <v>699.44299073701018</v>
      </c>
      <c r="E11" s="131">
        <v>190.75717929191185</v>
      </c>
      <c r="F11" s="131">
        <v>4768.9294822977972</v>
      </c>
      <c r="G11" s="131">
        <v>1907.5717929191187</v>
      </c>
      <c r="H11" s="131">
        <v>712</v>
      </c>
      <c r="I11" s="131">
        <v>555.91</v>
      </c>
      <c r="J11" s="131">
        <v>168.92248949980907</v>
      </c>
      <c r="K11" s="131">
        <f>'Detail Calculation exclude debt'!Q11</f>
        <v>2206</v>
      </c>
      <c r="L11" s="132">
        <f t="shared" si="1"/>
        <v>2206</v>
      </c>
      <c r="M11" s="131">
        <f>'Detail Calculation for debt'!O11</f>
        <v>0</v>
      </c>
      <c r="N11" s="131">
        <f t="shared" si="2"/>
        <v>2206</v>
      </c>
    </row>
    <row r="12" spans="1:65" s="2" customFormat="1" ht="16.149999999999999" customHeight="1" x14ac:dyDescent="0.2">
      <c r="A12" s="14" t="s">
        <v>25</v>
      </c>
      <c r="B12" s="14" t="s">
        <v>116</v>
      </c>
      <c r="C12" s="127">
        <v>3052.4564226221978</v>
      </c>
      <c r="D12" s="127">
        <v>671.54041297688354</v>
      </c>
      <c r="E12" s="127">
        <v>183.14738535733184</v>
      </c>
      <c r="F12" s="127">
        <v>4578.6846339332969</v>
      </c>
      <c r="G12" s="127">
        <v>1831.4738535733186</v>
      </c>
      <c r="H12" s="127">
        <v>1166</v>
      </c>
      <c r="I12" s="127">
        <v>545.4799999999999</v>
      </c>
      <c r="J12" s="127">
        <v>168.92256637168143</v>
      </c>
      <c r="K12" s="127">
        <f>'Detail Calculation exclude debt'!Q12</f>
        <v>3284</v>
      </c>
      <c r="L12" s="128">
        <f t="shared" si="1"/>
        <v>3284</v>
      </c>
      <c r="M12" s="127">
        <f>'Detail Calculation for debt'!O12</f>
        <v>685</v>
      </c>
      <c r="N12" s="127">
        <f t="shared" si="2"/>
        <v>3969</v>
      </c>
    </row>
    <row r="13" spans="1:65" s="2" customFormat="1" ht="16.149999999999999" customHeight="1" x14ac:dyDescent="0.2">
      <c r="A13" s="12" t="s">
        <v>26</v>
      </c>
      <c r="B13" s="12" t="s">
        <v>117</v>
      </c>
      <c r="C13" s="129">
        <v>1919.1058351219881</v>
      </c>
      <c r="D13" s="129">
        <v>422.20328372683736</v>
      </c>
      <c r="E13" s="129">
        <v>115.14635010731928</v>
      </c>
      <c r="F13" s="129">
        <v>2878.6587526829821</v>
      </c>
      <c r="G13" s="129">
        <v>1151.4635010731927</v>
      </c>
      <c r="H13" s="129">
        <v>235</v>
      </c>
      <c r="I13" s="129">
        <v>756.91999999999985</v>
      </c>
      <c r="J13" s="129">
        <v>168.92272096251736</v>
      </c>
      <c r="K13" s="129">
        <f>'Detail Calculation exclude debt'!Q13</f>
        <v>11823</v>
      </c>
      <c r="L13" s="130">
        <f t="shared" si="1"/>
        <v>11823</v>
      </c>
      <c r="M13" s="129">
        <f>'Detail Calculation for debt'!O13</f>
        <v>378</v>
      </c>
      <c r="N13" s="129">
        <f t="shared" si="2"/>
        <v>12201</v>
      </c>
    </row>
    <row r="14" spans="1:65" s="2" customFormat="1" ht="16.149999999999999" customHeight="1" x14ac:dyDescent="0.2">
      <c r="A14" s="12" t="s">
        <v>27</v>
      </c>
      <c r="B14" s="12" t="s">
        <v>118</v>
      </c>
      <c r="C14" s="129">
        <v>2870.3131341006124</v>
      </c>
      <c r="D14" s="129">
        <v>631.46888950213452</v>
      </c>
      <c r="E14" s="129">
        <v>172.21878804603671</v>
      </c>
      <c r="F14" s="129">
        <v>4305.4697011509179</v>
      </c>
      <c r="G14" s="129">
        <v>1722.1878804603671</v>
      </c>
      <c r="H14" s="129">
        <v>974</v>
      </c>
      <c r="I14" s="129">
        <v>725.76</v>
      </c>
      <c r="J14" s="129">
        <v>168.92252453166816</v>
      </c>
      <c r="K14" s="129">
        <f>'Detail Calculation exclude debt'!Q14</f>
        <v>4175</v>
      </c>
      <c r="L14" s="130">
        <f t="shared" si="1"/>
        <v>4175</v>
      </c>
      <c r="M14" s="129">
        <f>'Detail Calculation for debt'!O14</f>
        <v>565</v>
      </c>
      <c r="N14" s="129">
        <f t="shared" si="2"/>
        <v>4740</v>
      </c>
    </row>
    <row r="15" spans="1:65" s="4" customFormat="1" ht="16.149999999999999" customHeight="1" x14ac:dyDescent="0.2">
      <c r="A15" s="12" t="s">
        <v>28</v>
      </c>
      <c r="B15" s="12" t="s">
        <v>108</v>
      </c>
      <c r="C15" s="129">
        <v>2757.0541263442633</v>
      </c>
      <c r="D15" s="129">
        <v>606.55190779573797</v>
      </c>
      <c r="E15" s="129">
        <v>165.42324758065581</v>
      </c>
      <c r="F15" s="129">
        <v>4135.5811895163952</v>
      </c>
      <c r="G15" s="129">
        <v>1654.2324758065579</v>
      </c>
      <c r="H15" s="129">
        <v>878</v>
      </c>
      <c r="I15" s="129">
        <v>744.76</v>
      </c>
      <c r="J15" s="129">
        <v>168.92251502777285</v>
      </c>
      <c r="K15" s="129">
        <f>'Detail Calculation exclude debt'!Q15</f>
        <v>4576</v>
      </c>
      <c r="L15" s="130">
        <f t="shared" si="1"/>
        <v>4576</v>
      </c>
      <c r="M15" s="129">
        <f>'Detail Calculation for debt'!O15</f>
        <v>739</v>
      </c>
      <c r="N15" s="129">
        <f t="shared" si="2"/>
        <v>5315</v>
      </c>
    </row>
    <row r="16" spans="1:65" s="2" customFormat="1" ht="16.149999999999999" customHeight="1" x14ac:dyDescent="0.2">
      <c r="A16" s="13" t="s">
        <v>29</v>
      </c>
      <c r="B16" s="13" t="s">
        <v>119</v>
      </c>
      <c r="C16" s="131">
        <v>2213.4343367552165</v>
      </c>
      <c r="D16" s="131">
        <v>486.95555408614769</v>
      </c>
      <c r="E16" s="131">
        <v>132.806060205313</v>
      </c>
      <c r="F16" s="131">
        <v>3320.1515051328256</v>
      </c>
      <c r="G16" s="131">
        <v>1328.06060205313</v>
      </c>
      <c r="H16" s="131">
        <v>460</v>
      </c>
      <c r="I16" s="131">
        <v>608.04000000000008</v>
      </c>
      <c r="J16" s="131">
        <v>168.92252484910364</v>
      </c>
      <c r="K16" s="131">
        <f>'Detail Calculation exclude debt'!Q16</f>
        <v>7054</v>
      </c>
      <c r="L16" s="132">
        <f t="shared" si="1"/>
        <v>7054</v>
      </c>
      <c r="M16" s="131">
        <f>'Detail Calculation for debt'!O16</f>
        <v>759</v>
      </c>
      <c r="N16" s="131">
        <f t="shared" si="2"/>
        <v>7813</v>
      </c>
    </row>
    <row r="17" spans="1:14" s="2" customFormat="1" ht="16.149999999999999" customHeight="1" x14ac:dyDescent="0.2">
      <c r="A17" s="14" t="s">
        <v>30</v>
      </c>
      <c r="B17" s="14" t="s">
        <v>120</v>
      </c>
      <c r="C17" s="127">
        <v>3276.6619482881124</v>
      </c>
      <c r="D17" s="127">
        <v>720.86562862338462</v>
      </c>
      <c r="E17" s="127">
        <v>196.59971689728673</v>
      </c>
      <c r="F17" s="127">
        <v>4914.9929224321686</v>
      </c>
      <c r="G17" s="127">
        <v>1965.9971689728673</v>
      </c>
      <c r="H17" s="127">
        <v>1558</v>
      </c>
      <c r="I17" s="127">
        <v>706.55</v>
      </c>
      <c r="J17" s="127">
        <v>168.92283364958888</v>
      </c>
      <c r="K17" s="127">
        <f>'Detail Calculation exclude debt'!Q17</f>
        <v>2848</v>
      </c>
      <c r="L17" s="128">
        <f t="shared" si="1"/>
        <v>2848</v>
      </c>
      <c r="M17" s="127">
        <f>'Detail Calculation for debt'!O17</f>
        <v>689</v>
      </c>
      <c r="N17" s="127">
        <f t="shared" si="2"/>
        <v>3537</v>
      </c>
    </row>
    <row r="18" spans="1:14" s="2" customFormat="1" ht="16.149999999999999" customHeight="1" x14ac:dyDescent="0.2">
      <c r="A18" s="12" t="s">
        <v>31</v>
      </c>
      <c r="B18" s="12" t="s">
        <v>121</v>
      </c>
      <c r="C18" s="129">
        <v>1700.2798483265785</v>
      </c>
      <c r="D18" s="129">
        <v>374.0615666318472</v>
      </c>
      <c r="E18" s="129">
        <v>102.01679089959471</v>
      </c>
      <c r="F18" s="129">
        <v>2550.4197724898677</v>
      </c>
      <c r="G18" s="129">
        <v>1020.1679089959471</v>
      </c>
      <c r="H18" s="129">
        <v>38</v>
      </c>
      <c r="I18" s="129">
        <v>1063.31</v>
      </c>
      <c r="J18" s="129">
        <v>168.92261001517451</v>
      </c>
      <c r="K18" s="129">
        <f>'Detail Calculation exclude debt'!Q18</f>
        <v>6902</v>
      </c>
      <c r="L18" s="130">
        <f t="shared" si="1"/>
        <v>6902</v>
      </c>
      <c r="M18" s="129">
        <f>'Detail Calculation for debt'!O18</f>
        <v>0</v>
      </c>
      <c r="N18" s="129">
        <f t="shared" si="2"/>
        <v>6902</v>
      </c>
    </row>
    <row r="19" spans="1:14" s="2" customFormat="1" ht="16.149999999999999" customHeight="1" x14ac:dyDescent="0.2">
      <c r="A19" s="12" t="s">
        <v>32</v>
      </c>
      <c r="B19" s="12" t="s">
        <v>122</v>
      </c>
      <c r="C19" s="129">
        <v>3297.8060920610687</v>
      </c>
      <c r="D19" s="129">
        <v>725.51734025343501</v>
      </c>
      <c r="E19" s="129">
        <v>197.86836552366407</v>
      </c>
      <c r="F19" s="129">
        <v>4946.7091380916027</v>
      </c>
      <c r="G19" s="129">
        <v>1978.6836552366412</v>
      </c>
      <c r="H19" s="129">
        <v>1282</v>
      </c>
      <c r="I19" s="129">
        <v>749.43000000000006</v>
      </c>
      <c r="J19" s="129">
        <v>168.92261457550714</v>
      </c>
      <c r="K19" s="129">
        <f>'Detail Calculation exclude debt'!Q19</f>
        <v>2805</v>
      </c>
      <c r="L19" s="130">
        <f t="shared" si="1"/>
        <v>2805</v>
      </c>
      <c r="M19" s="129">
        <f>'Detail Calculation for debt'!O19</f>
        <v>39</v>
      </c>
      <c r="N19" s="129">
        <f t="shared" si="2"/>
        <v>2844</v>
      </c>
    </row>
    <row r="20" spans="1:14" s="2" customFormat="1" ht="16.149999999999999" customHeight="1" x14ac:dyDescent="0.2">
      <c r="A20" s="12" t="s">
        <v>33</v>
      </c>
      <c r="B20" s="12" t="s">
        <v>123</v>
      </c>
      <c r="C20" s="129">
        <v>2931.3286556652915</v>
      </c>
      <c r="D20" s="129">
        <v>644.89230424636412</v>
      </c>
      <c r="E20" s="129">
        <v>175.87971933991753</v>
      </c>
      <c r="F20" s="129">
        <v>4396.9929834979375</v>
      </c>
      <c r="G20" s="129">
        <v>1758.7971933991751</v>
      </c>
      <c r="H20" s="129">
        <v>1101</v>
      </c>
      <c r="I20" s="129">
        <v>809.9799999999999</v>
      </c>
      <c r="J20" s="129">
        <v>168.9225988700565</v>
      </c>
      <c r="K20" s="129">
        <f>'Detail Calculation exclude debt'!Q20</f>
        <v>3041</v>
      </c>
      <c r="L20" s="130">
        <f t="shared" si="1"/>
        <v>3041</v>
      </c>
      <c r="M20" s="129">
        <f>'Detail Calculation for debt'!O20</f>
        <v>301</v>
      </c>
      <c r="N20" s="129">
        <f t="shared" si="2"/>
        <v>3342</v>
      </c>
    </row>
    <row r="21" spans="1:14" s="2" customFormat="1" ht="16.149999999999999" customHeight="1" x14ac:dyDescent="0.2">
      <c r="A21" s="13" t="s">
        <v>34</v>
      </c>
      <c r="B21" s="13" t="s">
        <v>124</v>
      </c>
      <c r="C21" s="131">
        <v>3186.4622105753847</v>
      </c>
      <c r="D21" s="131">
        <v>701.0216863265847</v>
      </c>
      <c r="E21" s="131">
        <v>191.18773263452312</v>
      </c>
      <c r="F21" s="131">
        <v>4779.6933158630773</v>
      </c>
      <c r="G21" s="131">
        <v>1911.8773263452308</v>
      </c>
      <c r="H21" s="131">
        <v>1226</v>
      </c>
      <c r="I21" s="131">
        <v>553.79999999999995</v>
      </c>
      <c r="J21" s="131">
        <v>100</v>
      </c>
      <c r="K21" s="131">
        <f>'Detail Calculation exclude debt'!Q21</f>
        <v>2960</v>
      </c>
      <c r="L21" s="132">
        <f t="shared" si="1"/>
        <v>2960</v>
      </c>
      <c r="M21" s="131">
        <f>'Detail Calculation for debt'!O21</f>
        <v>0</v>
      </c>
      <c r="N21" s="131">
        <f t="shared" si="2"/>
        <v>2960</v>
      </c>
    </row>
    <row r="22" spans="1:14" s="2" customFormat="1" ht="16.149999999999999" customHeight="1" x14ac:dyDescent="0.2">
      <c r="A22" s="14" t="s">
        <v>35</v>
      </c>
      <c r="B22" s="14" t="s">
        <v>125</v>
      </c>
      <c r="C22" s="127">
        <v>1509.5990644226495</v>
      </c>
      <c r="D22" s="127">
        <v>332.11179417298291</v>
      </c>
      <c r="E22" s="127">
        <v>90.57594386535898</v>
      </c>
      <c r="F22" s="127">
        <v>2264.3985966339742</v>
      </c>
      <c r="G22" s="127">
        <v>905.75943865358965</v>
      </c>
      <c r="H22" s="127">
        <v>0</v>
      </c>
      <c r="I22" s="127">
        <v>686.73</v>
      </c>
      <c r="J22" s="127">
        <v>168.92245229395047</v>
      </c>
      <c r="K22" s="127">
        <f>'Detail Calculation exclude debt'!Q22</f>
        <v>13155</v>
      </c>
      <c r="L22" s="128">
        <f t="shared" si="1"/>
        <v>13155</v>
      </c>
      <c r="M22" s="127">
        <f>'Detail Calculation for debt'!O22</f>
        <v>1642</v>
      </c>
      <c r="N22" s="127">
        <f t="shared" si="2"/>
        <v>14797</v>
      </c>
    </row>
    <row r="23" spans="1:14" s="2" customFormat="1" ht="16.149999999999999" customHeight="1" x14ac:dyDescent="0.2">
      <c r="A23" s="12" t="s">
        <v>36</v>
      </c>
      <c r="B23" s="12" t="s">
        <v>109</v>
      </c>
      <c r="C23" s="129">
        <v>1840.8982027991583</v>
      </c>
      <c r="D23" s="129">
        <v>404.99760461581491</v>
      </c>
      <c r="E23" s="129">
        <v>110.45389216794953</v>
      </c>
      <c r="F23" s="129">
        <v>2761.3473041987377</v>
      </c>
      <c r="G23" s="129">
        <v>1104.5389216794952</v>
      </c>
      <c r="H23" s="129">
        <v>148</v>
      </c>
      <c r="I23" s="129">
        <v>801.47762416806802</v>
      </c>
      <c r="J23" s="129">
        <v>407.47808368049266</v>
      </c>
      <c r="K23" s="129">
        <f>'Detail Calculation exclude debt'!Q23</f>
        <v>6618</v>
      </c>
      <c r="L23" s="130">
        <f t="shared" si="1"/>
        <v>6618</v>
      </c>
      <c r="M23" s="129">
        <f>'Detail Calculation for debt'!O23</f>
        <v>944</v>
      </c>
      <c r="N23" s="129">
        <f t="shared" si="2"/>
        <v>7562</v>
      </c>
    </row>
    <row r="24" spans="1:14" s="2" customFormat="1" ht="16.149999999999999" customHeight="1" x14ac:dyDescent="0.2">
      <c r="A24" s="12" t="s">
        <v>37</v>
      </c>
      <c r="B24" s="12" t="s">
        <v>126</v>
      </c>
      <c r="C24" s="129">
        <v>3133.7810324991578</v>
      </c>
      <c r="D24" s="129">
        <v>689.43182714981469</v>
      </c>
      <c r="E24" s="129">
        <v>188.02686194994951</v>
      </c>
      <c r="F24" s="129">
        <v>4700.6715487487372</v>
      </c>
      <c r="G24" s="129">
        <v>0</v>
      </c>
      <c r="H24" s="129">
        <v>978</v>
      </c>
      <c r="I24" s="129">
        <v>845.94999999999993</v>
      </c>
      <c r="J24" s="129">
        <v>168.92227979274611</v>
      </c>
      <c r="K24" s="129">
        <f>'Detail Calculation exclude debt'!Q24</f>
        <v>3900</v>
      </c>
      <c r="L24" s="130">
        <f t="shared" si="1"/>
        <v>3900</v>
      </c>
      <c r="M24" s="129">
        <f>'Detail Calculation for debt'!O24</f>
        <v>0</v>
      </c>
      <c r="N24" s="129">
        <f t="shared" si="2"/>
        <v>3900</v>
      </c>
    </row>
    <row r="25" spans="1:14" s="4" customFormat="1" ht="16.149999999999999" customHeight="1" x14ac:dyDescent="0.2">
      <c r="A25" s="12" t="s">
        <v>38</v>
      </c>
      <c r="B25" s="12" t="s">
        <v>127</v>
      </c>
      <c r="C25" s="129">
        <v>2748.5687364567807</v>
      </c>
      <c r="D25" s="129">
        <v>604.6851220204918</v>
      </c>
      <c r="E25" s="129">
        <v>164.91412418740686</v>
      </c>
      <c r="F25" s="129">
        <v>4122.8531046851722</v>
      </c>
      <c r="G25" s="129">
        <v>1649.1412418740688</v>
      </c>
      <c r="H25" s="129">
        <v>696</v>
      </c>
      <c r="I25" s="129">
        <v>905.43</v>
      </c>
      <c r="J25" s="129">
        <v>168.92267227774855</v>
      </c>
      <c r="K25" s="129">
        <f>'Detail Calculation exclude debt'!Q25</f>
        <v>3628</v>
      </c>
      <c r="L25" s="130">
        <f t="shared" si="1"/>
        <v>3628</v>
      </c>
      <c r="M25" s="129">
        <f>'Detail Calculation for debt'!O25</f>
        <v>0</v>
      </c>
      <c r="N25" s="129">
        <f t="shared" si="2"/>
        <v>3628</v>
      </c>
    </row>
    <row r="26" spans="1:14" s="2" customFormat="1" ht="16.149999999999999" customHeight="1" x14ac:dyDescent="0.2">
      <c r="A26" s="13" t="s">
        <v>39</v>
      </c>
      <c r="B26" s="13" t="s">
        <v>128</v>
      </c>
      <c r="C26" s="131">
        <v>3157.084094412809</v>
      </c>
      <c r="D26" s="131">
        <v>694.558500770818</v>
      </c>
      <c r="E26" s="131">
        <v>189.42504566476853</v>
      </c>
      <c r="F26" s="131">
        <v>4735.6261416192137</v>
      </c>
      <c r="G26" s="131">
        <v>1894.2504566476853</v>
      </c>
      <c r="H26" s="131">
        <v>977</v>
      </c>
      <c r="I26" s="131">
        <v>586.16999999999996</v>
      </c>
      <c r="J26" s="131">
        <v>100</v>
      </c>
      <c r="K26" s="131">
        <f>'Detail Calculation exclude debt'!Q26</f>
        <v>2541</v>
      </c>
      <c r="L26" s="132">
        <f t="shared" si="1"/>
        <v>2541</v>
      </c>
      <c r="M26" s="131">
        <f>'Detail Calculation for debt'!O26</f>
        <v>81</v>
      </c>
      <c r="N26" s="131">
        <f t="shared" si="2"/>
        <v>2622</v>
      </c>
    </row>
    <row r="27" spans="1:14" s="2" customFormat="1" ht="16.149999999999999" customHeight="1" x14ac:dyDescent="0.2">
      <c r="A27" s="14" t="s">
        <v>40</v>
      </c>
      <c r="B27" s="14" t="s">
        <v>129</v>
      </c>
      <c r="C27" s="127">
        <v>3204.8041547515436</v>
      </c>
      <c r="D27" s="127">
        <v>705.05691404533979</v>
      </c>
      <c r="E27" s="127">
        <v>192.28824928509266</v>
      </c>
      <c r="F27" s="127">
        <v>4807.2062321273152</v>
      </c>
      <c r="G27" s="127">
        <v>1922.8824928509262</v>
      </c>
      <c r="H27" s="127">
        <v>980</v>
      </c>
      <c r="I27" s="127">
        <v>610.35</v>
      </c>
      <c r="J27" s="127">
        <v>168.92266488115166</v>
      </c>
      <c r="K27" s="127">
        <f>'Detail Calculation exclude debt'!Q27</f>
        <v>1767</v>
      </c>
      <c r="L27" s="128">
        <f t="shared" si="1"/>
        <v>1767</v>
      </c>
      <c r="M27" s="127">
        <f>'Detail Calculation for debt'!O27</f>
        <v>807</v>
      </c>
      <c r="N27" s="127">
        <f t="shared" si="2"/>
        <v>2574</v>
      </c>
    </row>
    <row r="28" spans="1:14" s="2" customFormat="1" ht="16.149999999999999" customHeight="1" x14ac:dyDescent="0.2">
      <c r="A28" s="12" t="s">
        <v>41</v>
      </c>
      <c r="B28" s="12" t="s">
        <v>130</v>
      </c>
      <c r="C28" s="129">
        <v>3519.5299531755004</v>
      </c>
      <c r="D28" s="129">
        <v>774.29658969861021</v>
      </c>
      <c r="E28" s="129">
        <v>211.17179719053001</v>
      </c>
      <c r="F28" s="129">
        <v>5279.2949297632513</v>
      </c>
      <c r="G28" s="129">
        <v>2111.7179719053006</v>
      </c>
      <c r="H28" s="129">
        <v>1115</v>
      </c>
      <c r="I28" s="129">
        <v>496.36</v>
      </c>
      <c r="J28" s="129">
        <v>168.92268217584675</v>
      </c>
      <c r="K28" s="129">
        <f>'Detail Calculation exclude debt'!Q28</f>
        <v>1065</v>
      </c>
      <c r="L28" s="130">
        <f t="shared" si="1"/>
        <v>1065</v>
      </c>
      <c r="M28" s="129">
        <f>'Detail Calculation for debt'!O28</f>
        <v>725</v>
      </c>
      <c r="N28" s="129">
        <f t="shared" si="2"/>
        <v>1790</v>
      </c>
    </row>
    <row r="29" spans="1:14" s="2" customFormat="1" ht="16.149999999999999" customHeight="1" x14ac:dyDescent="0.2">
      <c r="A29" s="12" t="s">
        <v>42</v>
      </c>
      <c r="B29" s="12" t="s">
        <v>131</v>
      </c>
      <c r="C29" s="129">
        <v>2926.8571959147812</v>
      </c>
      <c r="D29" s="129">
        <v>643.90858310125191</v>
      </c>
      <c r="E29" s="129">
        <v>175.61143175488689</v>
      </c>
      <c r="F29" s="129">
        <v>4390.2857938721727</v>
      </c>
      <c r="G29" s="129">
        <v>1756.1143175488689</v>
      </c>
      <c r="H29" s="129">
        <v>1063</v>
      </c>
      <c r="I29" s="129">
        <v>688.58</v>
      </c>
      <c r="J29" s="129">
        <v>168.92256236719919</v>
      </c>
      <c r="K29" s="129">
        <f>'Detail Calculation exclude debt'!Q29</f>
        <v>2429</v>
      </c>
      <c r="L29" s="130">
        <f t="shared" si="1"/>
        <v>2429</v>
      </c>
      <c r="M29" s="129">
        <f>'Detail Calculation for debt'!O29</f>
        <v>1032</v>
      </c>
      <c r="N29" s="129">
        <f t="shared" si="2"/>
        <v>3461</v>
      </c>
    </row>
    <row r="30" spans="1:14" s="2" customFormat="1" ht="16.149999999999999" customHeight="1" x14ac:dyDescent="0.2">
      <c r="A30" s="12" t="s">
        <v>43</v>
      </c>
      <c r="B30" s="12" t="s">
        <v>132</v>
      </c>
      <c r="C30" s="129">
        <v>1071.3016692200281</v>
      </c>
      <c r="D30" s="129">
        <v>235.68636722840623</v>
      </c>
      <c r="E30" s="129">
        <v>64.278100153201677</v>
      </c>
      <c r="F30" s="129">
        <v>1606.9525038300424</v>
      </c>
      <c r="G30" s="129">
        <v>642.78100153201683</v>
      </c>
      <c r="H30" s="129">
        <v>0</v>
      </c>
      <c r="I30" s="129">
        <v>854.24999999999989</v>
      </c>
      <c r="J30" s="129">
        <v>450.95100742311769</v>
      </c>
      <c r="K30" s="129">
        <f>'Detail Calculation exclude debt'!Q30</f>
        <v>11498</v>
      </c>
      <c r="L30" s="130">
        <f t="shared" si="1"/>
        <v>11498</v>
      </c>
      <c r="M30" s="129">
        <f>'Detail Calculation for debt'!O30</f>
        <v>660</v>
      </c>
      <c r="N30" s="129">
        <f t="shared" si="2"/>
        <v>12158</v>
      </c>
    </row>
    <row r="31" spans="1:14" s="2" customFormat="1" ht="16.149999999999999" customHeight="1" x14ac:dyDescent="0.2">
      <c r="A31" s="13" t="s">
        <v>44</v>
      </c>
      <c r="B31" s="13" t="s">
        <v>133</v>
      </c>
      <c r="C31" s="131">
        <v>2487.8142810468166</v>
      </c>
      <c r="D31" s="131">
        <v>547.31914183029971</v>
      </c>
      <c r="E31" s="131">
        <v>149.268856862809</v>
      </c>
      <c r="F31" s="131">
        <v>3731.7214215702247</v>
      </c>
      <c r="G31" s="131">
        <v>1492.6885686280898</v>
      </c>
      <c r="H31" s="131">
        <v>727</v>
      </c>
      <c r="I31" s="131">
        <v>653.73</v>
      </c>
      <c r="J31" s="131">
        <v>168.92269883824844</v>
      </c>
      <c r="K31" s="131">
        <f>'Detail Calculation exclude debt'!Q31</f>
        <v>4932</v>
      </c>
      <c r="L31" s="132">
        <f t="shared" si="1"/>
        <v>4932</v>
      </c>
      <c r="M31" s="131">
        <f>'Detail Calculation for debt'!O31</f>
        <v>0</v>
      </c>
      <c r="N31" s="131">
        <f t="shared" si="2"/>
        <v>4932</v>
      </c>
    </row>
    <row r="32" spans="1:14" s="2" customFormat="1" ht="16.149999999999999" customHeight="1" x14ac:dyDescent="0.2">
      <c r="A32" s="14" t="s">
        <v>45</v>
      </c>
      <c r="B32" s="14" t="s">
        <v>134</v>
      </c>
      <c r="C32" s="127">
        <v>2131.0052013325603</v>
      </c>
      <c r="D32" s="127">
        <v>468.82114429316323</v>
      </c>
      <c r="E32" s="127">
        <v>127.8603120799536</v>
      </c>
      <c r="F32" s="127">
        <v>3196.5078019988405</v>
      </c>
      <c r="G32" s="127">
        <v>1278.6031207995361</v>
      </c>
      <c r="H32" s="127">
        <v>394</v>
      </c>
      <c r="I32" s="127">
        <v>836.83</v>
      </c>
      <c r="J32" s="127">
        <v>405.00045040434026</v>
      </c>
      <c r="K32" s="127">
        <f>'Detail Calculation exclude debt'!Q32</f>
        <v>4709</v>
      </c>
      <c r="L32" s="128">
        <f t="shared" si="1"/>
        <v>4709</v>
      </c>
      <c r="M32" s="127">
        <f>'Detail Calculation for debt'!O32</f>
        <v>554</v>
      </c>
      <c r="N32" s="127">
        <f t="shared" si="2"/>
        <v>5263</v>
      </c>
    </row>
    <row r="33" spans="1:14" s="2" customFormat="1" ht="16.149999999999999" customHeight="1" x14ac:dyDescent="0.2">
      <c r="A33" s="12" t="s">
        <v>46</v>
      </c>
      <c r="B33" s="12" t="s">
        <v>135</v>
      </c>
      <c r="C33" s="129">
        <v>3124.5619289262477</v>
      </c>
      <c r="D33" s="129">
        <v>687.4036243637745</v>
      </c>
      <c r="E33" s="129">
        <v>187.4737157355749</v>
      </c>
      <c r="F33" s="129">
        <v>4686.842893389372</v>
      </c>
      <c r="G33" s="129">
        <v>1874.7371573557489</v>
      </c>
      <c r="H33" s="129">
        <v>1242</v>
      </c>
      <c r="I33" s="129">
        <v>693.06</v>
      </c>
      <c r="J33" s="129">
        <v>168.92253396859007</v>
      </c>
      <c r="K33" s="129">
        <f>'Detail Calculation exclude debt'!Q33</f>
        <v>2955</v>
      </c>
      <c r="L33" s="130">
        <f t="shared" si="1"/>
        <v>2955</v>
      </c>
      <c r="M33" s="129">
        <f>'Detail Calculation for debt'!O33</f>
        <v>668</v>
      </c>
      <c r="N33" s="129">
        <f t="shared" si="2"/>
        <v>3623</v>
      </c>
    </row>
    <row r="34" spans="1:14" s="2" customFormat="1" ht="16.149999999999999" customHeight="1" x14ac:dyDescent="0.2">
      <c r="A34" s="12" t="s">
        <v>47</v>
      </c>
      <c r="B34" s="12" t="s">
        <v>136</v>
      </c>
      <c r="C34" s="129">
        <v>2121.1450172047153</v>
      </c>
      <c r="D34" s="129">
        <v>466.65190378503735</v>
      </c>
      <c r="E34" s="129">
        <v>127.26870103228291</v>
      </c>
      <c r="F34" s="129">
        <v>3181.7175258070724</v>
      </c>
      <c r="G34" s="129">
        <v>1272.6870103228293</v>
      </c>
      <c r="H34" s="129">
        <v>361</v>
      </c>
      <c r="I34" s="129">
        <v>694.4</v>
      </c>
      <c r="J34" s="129">
        <v>231.38934259520011</v>
      </c>
      <c r="K34" s="129">
        <f>'Detail Calculation exclude debt'!Q34</f>
        <v>5286</v>
      </c>
      <c r="L34" s="130">
        <f t="shared" si="1"/>
        <v>5286</v>
      </c>
      <c r="M34" s="129">
        <f>'Detail Calculation for debt'!O34</f>
        <v>456</v>
      </c>
      <c r="N34" s="129">
        <f t="shared" si="2"/>
        <v>5742</v>
      </c>
    </row>
    <row r="35" spans="1:14" s="4" customFormat="1" ht="16.149999999999999" customHeight="1" x14ac:dyDescent="0.2">
      <c r="A35" s="12" t="s">
        <v>48</v>
      </c>
      <c r="B35" s="12" t="s">
        <v>137</v>
      </c>
      <c r="C35" s="129">
        <v>2522.6027345924886</v>
      </c>
      <c r="D35" s="129">
        <v>554.9726016103474</v>
      </c>
      <c r="E35" s="129">
        <v>151.35616407554929</v>
      </c>
      <c r="F35" s="129">
        <v>3783.9041018887328</v>
      </c>
      <c r="G35" s="129">
        <v>1513.5616407554928</v>
      </c>
      <c r="H35" s="129">
        <v>673</v>
      </c>
      <c r="I35" s="129">
        <v>754.94999999999993</v>
      </c>
      <c r="J35" s="129">
        <v>168.92251815980629</v>
      </c>
      <c r="K35" s="129">
        <f>'Detail Calculation exclude debt'!Q35</f>
        <v>4336</v>
      </c>
      <c r="L35" s="130">
        <f t="shared" si="1"/>
        <v>4336</v>
      </c>
      <c r="M35" s="129">
        <f>'Detail Calculation for debt'!O35</f>
        <v>734</v>
      </c>
      <c r="N35" s="129">
        <f t="shared" si="2"/>
        <v>5070</v>
      </c>
    </row>
    <row r="36" spans="1:14" s="2" customFormat="1" ht="16.149999999999999" customHeight="1" x14ac:dyDescent="0.2">
      <c r="A36" s="13" t="s">
        <v>49</v>
      </c>
      <c r="B36" s="13" t="s">
        <v>189</v>
      </c>
      <c r="C36" s="131">
        <v>3191.8712177867587</v>
      </c>
      <c r="D36" s="131">
        <v>702.2116679130869</v>
      </c>
      <c r="E36" s="131">
        <v>191.51227306720551</v>
      </c>
      <c r="F36" s="131">
        <v>4787.8068266801383</v>
      </c>
      <c r="G36" s="131">
        <v>1915.1227306720555</v>
      </c>
      <c r="H36" s="131">
        <v>1326</v>
      </c>
      <c r="I36" s="131">
        <v>727.17</v>
      </c>
      <c r="J36" s="131">
        <v>168.92249300838992</v>
      </c>
      <c r="K36" s="131">
        <f>'Detail Calculation exclude debt'!Q36</f>
        <v>3081</v>
      </c>
      <c r="L36" s="132">
        <f t="shared" si="1"/>
        <v>3081</v>
      </c>
      <c r="M36" s="131">
        <f>'Detail Calculation for debt'!O36</f>
        <v>1077</v>
      </c>
      <c r="N36" s="131">
        <f t="shared" si="2"/>
        <v>4158</v>
      </c>
    </row>
    <row r="37" spans="1:14" s="4" customFormat="1" ht="16.149999999999999" customHeight="1" x14ac:dyDescent="0.2">
      <c r="A37" s="14" t="s">
        <v>50</v>
      </c>
      <c r="B37" s="14" t="s">
        <v>138</v>
      </c>
      <c r="C37" s="127">
        <v>2385.25715345052</v>
      </c>
      <c r="D37" s="127">
        <v>524.75657375911442</v>
      </c>
      <c r="E37" s="127">
        <v>143.11542920703121</v>
      </c>
      <c r="F37" s="127">
        <v>3577.8857301757807</v>
      </c>
      <c r="G37" s="127">
        <v>1431.1542920703123</v>
      </c>
      <c r="H37" s="127">
        <v>621</v>
      </c>
      <c r="I37" s="127">
        <v>620.83000000000004</v>
      </c>
      <c r="J37" s="127">
        <v>168.9225816835667</v>
      </c>
      <c r="K37" s="127">
        <f>'Detail Calculation exclude debt'!Q37</f>
        <v>5612</v>
      </c>
      <c r="L37" s="128">
        <f t="shared" si="1"/>
        <v>5612</v>
      </c>
      <c r="M37" s="127">
        <f>'Detail Calculation for debt'!O37</f>
        <v>709</v>
      </c>
      <c r="N37" s="127">
        <f t="shared" si="2"/>
        <v>6321</v>
      </c>
    </row>
    <row r="38" spans="1:14" s="2" customFormat="1" ht="16.149999999999999" customHeight="1" x14ac:dyDescent="0.2">
      <c r="A38" s="12" t="s">
        <v>51</v>
      </c>
      <c r="B38" s="12" t="s">
        <v>139</v>
      </c>
      <c r="C38" s="129">
        <v>3239.3926459344143</v>
      </c>
      <c r="D38" s="129">
        <v>712.66638210557119</v>
      </c>
      <c r="E38" s="129">
        <v>194.36355875606483</v>
      </c>
      <c r="F38" s="129">
        <v>4859.0889689016212</v>
      </c>
      <c r="G38" s="129">
        <v>1943.6355875606487</v>
      </c>
      <c r="H38" s="129">
        <v>1243</v>
      </c>
      <c r="I38" s="129">
        <v>559.77</v>
      </c>
      <c r="J38" s="129">
        <v>168.92250981013913</v>
      </c>
      <c r="K38" s="129">
        <f>'Detail Calculation exclude debt'!Q38</f>
        <v>2244</v>
      </c>
      <c r="L38" s="130">
        <f t="shared" si="1"/>
        <v>2244</v>
      </c>
      <c r="M38" s="129">
        <f>'Detail Calculation for debt'!O38</f>
        <v>427</v>
      </c>
      <c r="N38" s="129">
        <f t="shared" si="2"/>
        <v>2671</v>
      </c>
    </row>
    <row r="39" spans="1:14" s="2" customFormat="1" ht="16.149999999999999" customHeight="1" x14ac:dyDescent="0.2">
      <c r="A39" s="12" t="s">
        <v>52</v>
      </c>
      <c r="B39" s="12" t="s">
        <v>140</v>
      </c>
      <c r="C39" s="129">
        <v>2840.2080423301841</v>
      </c>
      <c r="D39" s="129">
        <v>624.84576931264041</v>
      </c>
      <c r="E39" s="129">
        <v>170.41248253981104</v>
      </c>
      <c r="F39" s="129">
        <v>4260.3120634952766</v>
      </c>
      <c r="G39" s="129">
        <v>1704.1248253981105</v>
      </c>
      <c r="H39" s="129">
        <v>1036</v>
      </c>
      <c r="I39" s="129">
        <v>655.31000000000006</v>
      </c>
      <c r="J39" s="129">
        <v>168.92278953922789</v>
      </c>
      <c r="K39" s="129">
        <f>'Detail Calculation exclude debt'!Q39</f>
        <v>2098</v>
      </c>
      <c r="L39" s="130">
        <f t="shared" ref="L39:L70" si="3">K39</f>
        <v>2098</v>
      </c>
      <c r="M39" s="129">
        <f>'Detail Calculation for debt'!O39</f>
        <v>1653</v>
      </c>
      <c r="N39" s="129">
        <f t="shared" si="2"/>
        <v>3751</v>
      </c>
    </row>
    <row r="40" spans="1:14" s="2" customFormat="1" ht="16.149999999999999" customHeight="1" x14ac:dyDescent="0.2">
      <c r="A40" s="12" t="s">
        <v>53</v>
      </c>
      <c r="B40" s="12" t="s">
        <v>141</v>
      </c>
      <c r="C40" s="129">
        <v>3154.4190508617007</v>
      </c>
      <c r="D40" s="129">
        <v>693.972191189574</v>
      </c>
      <c r="E40" s="129">
        <v>189.26514305170204</v>
      </c>
      <c r="F40" s="129">
        <v>4731.62857629255</v>
      </c>
      <c r="G40" s="129">
        <v>1892.6514305170203</v>
      </c>
      <c r="H40" s="129">
        <v>1236</v>
      </c>
      <c r="I40" s="129">
        <v>644.11000000000013</v>
      </c>
      <c r="J40" s="129">
        <v>168.92260221136539</v>
      </c>
      <c r="K40" s="129">
        <f>'Detail Calculation exclude debt'!Q40</f>
        <v>2681</v>
      </c>
      <c r="L40" s="130">
        <f t="shared" si="3"/>
        <v>2681</v>
      </c>
      <c r="M40" s="129">
        <f>'Detail Calculation for debt'!O40</f>
        <v>376</v>
      </c>
      <c r="N40" s="129">
        <f t="shared" si="2"/>
        <v>3057</v>
      </c>
    </row>
    <row r="41" spans="1:14" s="2" customFormat="1" ht="16.149999999999999" customHeight="1" x14ac:dyDescent="0.2">
      <c r="A41" s="13" t="s">
        <v>54</v>
      </c>
      <c r="B41" s="13" t="s">
        <v>142</v>
      </c>
      <c r="C41" s="131">
        <v>2765.3492297269495</v>
      </c>
      <c r="D41" s="131">
        <v>608.37683053992896</v>
      </c>
      <c r="E41" s="131">
        <v>165.92095378361697</v>
      </c>
      <c r="F41" s="131">
        <v>4148.0238445904242</v>
      </c>
      <c r="G41" s="131">
        <v>1659.2095378361696</v>
      </c>
      <c r="H41" s="131">
        <v>885</v>
      </c>
      <c r="I41" s="131">
        <v>537.96</v>
      </c>
      <c r="J41" s="131">
        <v>168.9225719575829</v>
      </c>
      <c r="K41" s="131">
        <f>'Detail Calculation exclude debt'!Q41</f>
        <v>3873</v>
      </c>
      <c r="L41" s="132">
        <f t="shared" si="3"/>
        <v>3873</v>
      </c>
      <c r="M41" s="131">
        <f>'Detail Calculation for debt'!O41</f>
        <v>246</v>
      </c>
      <c r="N41" s="131">
        <f t="shared" si="2"/>
        <v>4119</v>
      </c>
    </row>
    <row r="42" spans="1:14" s="2" customFormat="1" ht="16.149999999999999" customHeight="1" x14ac:dyDescent="0.2">
      <c r="A42" s="14" t="s">
        <v>55</v>
      </c>
      <c r="B42" s="14" t="s">
        <v>110</v>
      </c>
      <c r="C42" s="127">
        <v>2105.2121892826885</v>
      </c>
      <c r="D42" s="127">
        <v>463.14668164219148</v>
      </c>
      <c r="E42" s="127">
        <v>126.31273135696131</v>
      </c>
      <c r="F42" s="127">
        <v>3157.818283924033</v>
      </c>
      <c r="G42" s="127">
        <v>1263.1273135696131</v>
      </c>
      <c r="H42" s="127">
        <v>377</v>
      </c>
      <c r="I42" s="127">
        <v>746.0335616438357</v>
      </c>
      <c r="J42" s="127">
        <v>168.92252166583822</v>
      </c>
      <c r="K42" s="127">
        <f>'Detail Calculation exclude debt'!Q42</f>
        <v>5549</v>
      </c>
      <c r="L42" s="128">
        <f t="shared" si="3"/>
        <v>5549</v>
      </c>
      <c r="M42" s="127">
        <f>'Detail Calculation for debt'!O42</f>
        <v>858</v>
      </c>
      <c r="N42" s="127">
        <f t="shared" si="2"/>
        <v>6407</v>
      </c>
    </row>
    <row r="43" spans="1:14" s="4" customFormat="1" ht="16.149999999999999" customHeight="1" x14ac:dyDescent="0.2">
      <c r="A43" s="12" t="s">
        <v>56</v>
      </c>
      <c r="B43" s="12" t="s">
        <v>143</v>
      </c>
      <c r="C43" s="129">
        <v>3107.7087209260917</v>
      </c>
      <c r="D43" s="129">
        <v>683.69591860374021</v>
      </c>
      <c r="E43" s="129">
        <v>186.46252325556549</v>
      </c>
      <c r="F43" s="129">
        <v>4661.5630813891366</v>
      </c>
      <c r="G43" s="129">
        <v>1864.6252325556547</v>
      </c>
      <c r="H43" s="129">
        <v>1185</v>
      </c>
      <c r="I43" s="129">
        <v>653.61</v>
      </c>
      <c r="J43" s="129">
        <v>168.92251676445935</v>
      </c>
      <c r="K43" s="129">
        <f>'Detail Calculation exclude debt'!Q43</f>
        <v>3018</v>
      </c>
      <c r="L43" s="130">
        <f t="shared" si="3"/>
        <v>3018</v>
      </c>
      <c r="M43" s="129">
        <f>'Detail Calculation for debt'!O43</f>
        <v>959</v>
      </c>
      <c r="N43" s="129">
        <f t="shared" si="2"/>
        <v>3977</v>
      </c>
    </row>
    <row r="44" spans="1:14" s="4" customFormat="1" ht="16.149999999999999" customHeight="1" x14ac:dyDescent="0.2">
      <c r="A44" s="12" t="s">
        <v>57</v>
      </c>
      <c r="B44" s="12" t="s">
        <v>144</v>
      </c>
      <c r="C44" s="129">
        <v>990.24992061803459</v>
      </c>
      <c r="D44" s="129">
        <v>217.85498253596765</v>
      </c>
      <c r="E44" s="129">
        <v>59.414995237082067</v>
      </c>
      <c r="F44" s="129">
        <v>1485.3748809270521</v>
      </c>
      <c r="G44" s="129">
        <v>594.14995237082076</v>
      </c>
      <c r="H44" s="129">
        <v>0</v>
      </c>
      <c r="I44" s="129">
        <v>829.92000000000007</v>
      </c>
      <c r="J44" s="129">
        <v>422.48756729043834</v>
      </c>
      <c r="K44" s="129">
        <f>'Detail Calculation exclude debt'!Q44</f>
        <v>11278</v>
      </c>
      <c r="L44" s="130">
        <f t="shared" si="3"/>
        <v>11278</v>
      </c>
      <c r="M44" s="129">
        <f>'Detail Calculation for debt'!O44</f>
        <v>0</v>
      </c>
      <c r="N44" s="129">
        <f t="shared" si="2"/>
        <v>11278</v>
      </c>
    </row>
    <row r="45" spans="1:14" s="4" customFormat="1" ht="16.149999999999999" customHeight="1" x14ac:dyDescent="0.2">
      <c r="A45" s="12" t="s">
        <v>58</v>
      </c>
      <c r="B45" s="12" t="s">
        <v>145</v>
      </c>
      <c r="C45" s="129">
        <v>1637.0520200285639</v>
      </c>
      <c r="D45" s="129">
        <v>360.15144440628399</v>
      </c>
      <c r="E45" s="129">
        <v>98.223121201713838</v>
      </c>
      <c r="F45" s="129">
        <v>2455.578030042846</v>
      </c>
      <c r="G45" s="129">
        <v>982.2312120171382</v>
      </c>
      <c r="H45" s="129">
        <v>0</v>
      </c>
      <c r="I45" s="129">
        <v>779.65573042776396</v>
      </c>
      <c r="J45" s="129">
        <v>286.56304347826085</v>
      </c>
      <c r="K45" s="129">
        <f>'Detail Calculation exclude debt'!Q45</f>
        <v>5545</v>
      </c>
      <c r="L45" s="130">
        <f t="shared" si="3"/>
        <v>5545</v>
      </c>
      <c r="M45" s="129">
        <f>'Detail Calculation for debt'!O45</f>
        <v>0</v>
      </c>
      <c r="N45" s="129">
        <f t="shared" si="2"/>
        <v>5545</v>
      </c>
    </row>
    <row r="46" spans="1:14" s="2" customFormat="1" ht="16.149999999999999" customHeight="1" x14ac:dyDescent="0.2">
      <c r="A46" s="13" t="s">
        <v>59</v>
      </c>
      <c r="B46" s="13" t="s">
        <v>146</v>
      </c>
      <c r="C46" s="131">
        <v>2929.4627835766651</v>
      </c>
      <c r="D46" s="131">
        <v>644.48181238686641</v>
      </c>
      <c r="E46" s="131">
        <v>175.76776701459988</v>
      </c>
      <c r="F46" s="131">
        <v>4394.194175364998</v>
      </c>
      <c r="G46" s="131">
        <v>1757.6776701459989</v>
      </c>
      <c r="H46" s="131">
        <v>1045</v>
      </c>
      <c r="I46" s="131">
        <v>700.2700000000001</v>
      </c>
      <c r="J46" s="131">
        <v>168.92251055041751</v>
      </c>
      <c r="K46" s="131">
        <f>'Detail Calculation exclude debt'!Q46</f>
        <v>3669</v>
      </c>
      <c r="L46" s="132">
        <f t="shared" si="3"/>
        <v>3669</v>
      </c>
      <c r="M46" s="131">
        <f>'Detail Calculation for debt'!O46</f>
        <v>384</v>
      </c>
      <c r="N46" s="131">
        <f t="shared" si="2"/>
        <v>4053</v>
      </c>
    </row>
    <row r="47" spans="1:14" s="2" customFormat="1" ht="16.149999999999999" customHeight="1" x14ac:dyDescent="0.2">
      <c r="A47" s="14" t="s">
        <v>60</v>
      </c>
      <c r="B47" s="14" t="s">
        <v>147</v>
      </c>
      <c r="C47" s="127">
        <v>1721.1046928517972</v>
      </c>
      <c r="D47" s="127">
        <v>378.64303242739538</v>
      </c>
      <c r="E47" s="127">
        <v>103.26628157110781</v>
      </c>
      <c r="F47" s="127">
        <v>2581.6570392776953</v>
      </c>
      <c r="G47" s="127">
        <v>1032.6628157110781</v>
      </c>
      <c r="H47" s="127">
        <v>58</v>
      </c>
      <c r="I47" s="127">
        <v>886.22</v>
      </c>
      <c r="J47" s="127">
        <v>168.92248062015503</v>
      </c>
      <c r="K47" s="127">
        <f>'Detail Calculation exclude debt'!Q47</f>
        <v>10584</v>
      </c>
      <c r="L47" s="128">
        <f t="shared" si="3"/>
        <v>10584</v>
      </c>
      <c r="M47" s="127">
        <f>'Detail Calculation for debt'!O47</f>
        <v>366</v>
      </c>
      <c r="N47" s="127">
        <f t="shared" si="2"/>
        <v>10950</v>
      </c>
    </row>
    <row r="48" spans="1:14" s="4" customFormat="1" ht="16.149999999999999" customHeight="1" x14ac:dyDescent="0.2">
      <c r="A48" s="12" t="s">
        <v>61</v>
      </c>
      <c r="B48" s="12" t="s">
        <v>148</v>
      </c>
      <c r="C48" s="129">
        <v>2663.0900475791545</v>
      </c>
      <c r="D48" s="129">
        <v>585.87981046741402</v>
      </c>
      <c r="E48" s="129">
        <v>159.78540285474929</v>
      </c>
      <c r="F48" s="129">
        <v>3994.6350713687325</v>
      </c>
      <c r="G48" s="129">
        <v>1597.8540285474928</v>
      </c>
      <c r="H48" s="129">
        <v>901</v>
      </c>
      <c r="I48" s="129">
        <v>534.28</v>
      </c>
      <c r="J48" s="129">
        <v>168.9226169539219</v>
      </c>
      <c r="K48" s="129">
        <f>'Detail Calculation exclude debt'!Q48</f>
        <v>3465</v>
      </c>
      <c r="L48" s="130">
        <f t="shared" si="3"/>
        <v>3465</v>
      </c>
      <c r="M48" s="129">
        <f>'Detail Calculation for debt'!O48</f>
        <v>986</v>
      </c>
      <c r="N48" s="129">
        <f t="shared" si="2"/>
        <v>4451</v>
      </c>
    </row>
    <row r="49" spans="1:14" s="2" customFormat="1" ht="16.149999999999999" customHeight="1" x14ac:dyDescent="0.2">
      <c r="A49" s="12" t="s">
        <v>62</v>
      </c>
      <c r="B49" s="12" t="s">
        <v>149</v>
      </c>
      <c r="C49" s="129">
        <v>3126.0367661296386</v>
      </c>
      <c r="D49" s="129">
        <v>687.72808854852053</v>
      </c>
      <c r="E49" s="129">
        <v>187.56220596777831</v>
      </c>
      <c r="F49" s="129">
        <v>4689.0551491944589</v>
      </c>
      <c r="G49" s="129">
        <v>1875.6220596777835</v>
      </c>
      <c r="H49" s="129">
        <v>1302</v>
      </c>
      <c r="I49" s="129">
        <v>574.6099999999999</v>
      </c>
      <c r="J49" s="129">
        <v>168.92245989304814</v>
      </c>
      <c r="K49" s="129">
        <f>'Detail Calculation exclude debt'!Q49</f>
        <v>3050</v>
      </c>
      <c r="L49" s="130">
        <f t="shared" si="3"/>
        <v>3050</v>
      </c>
      <c r="M49" s="129">
        <f>'Detail Calculation for debt'!O49</f>
        <v>787</v>
      </c>
      <c r="N49" s="129">
        <f t="shared" si="2"/>
        <v>3837</v>
      </c>
    </row>
    <row r="50" spans="1:14" s="2" customFormat="1" ht="16.149999999999999" customHeight="1" x14ac:dyDescent="0.2">
      <c r="A50" s="12" t="s">
        <v>63</v>
      </c>
      <c r="B50" s="12" t="s">
        <v>150</v>
      </c>
      <c r="C50" s="129">
        <v>2909.2010407609491</v>
      </c>
      <c r="D50" s="129">
        <v>640.0242289674087</v>
      </c>
      <c r="E50" s="129">
        <v>174.5520624456569</v>
      </c>
      <c r="F50" s="129">
        <v>4363.8015611414239</v>
      </c>
      <c r="G50" s="129">
        <v>1745.5206244565691</v>
      </c>
      <c r="H50" s="129">
        <v>1022</v>
      </c>
      <c r="I50" s="129">
        <v>663.16000000000008</v>
      </c>
      <c r="J50" s="129">
        <v>168.92250516173434</v>
      </c>
      <c r="K50" s="129">
        <f>'Detail Calculation exclude debt'!Q50</f>
        <v>3803</v>
      </c>
      <c r="L50" s="130">
        <f t="shared" si="3"/>
        <v>3803</v>
      </c>
      <c r="M50" s="129">
        <f>'Detail Calculation for debt'!O50</f>
        <v>0</v>
      </c>
      <c r="N50" s="129">
        <f t="shared" si="2"/>
        <v>3803</v>
      </c>
    </row>
    <row r="51" spans="1:14" s="2" customFormat="1" ht="16.149999999999999" customHeight="1" x14ac:dyDescent="0.2">
      <c r="A51" s="13" t="s">
        <v>64</v>
      </c>
      <c r="B51" s="13" t="s">
        <v>151</v>
      </c>
      <c r="C51" s="131">
        <v>1511.0525838729127</v>
      </c>
      <c r="D51" s="131">
        <v>332.43156845204078</v>
      </c>
      <c r="E51" s="131">
        <v>90.66315503237476</v>
      </c>
      <c r="F51" s="131">
        <v>2266.578875809369</v>
      </c>
      <c r="G51" s="131">
        <v>906.63155032374766</v>
      </c>
      <c r="H51" s="131">
        <v>0</v>
      </c>
      <c r="I51" s="131">
        <v>753.96000000000015</v>
      </c>
      <c r="J51" s="131">
        <v>410.64117203490252</v>
      </c>
      <c r="K51" s="131">
        <f>'Detail Calculation exclude debt'!Q51</f>
        <v>11895</v>
      </c>
      <c r="L51" s="132">
        <f t="shared" si="3"/>
        <v>11895</v>
      </c>
      <c r="M51" s="131">
        <f>'Detail Calculation for debt'!O51</f>
        <v>1364</v>
      </c>
      <c r="N51" s="131">
        <f t="shared" si="2"/>
        <v>13259</v>
      </c>
    </row>
    <row r="52" spans="1:14" s="4" customFormat="1" ht="16.149999999999999" customHeight="1" x14ac:dyDescent="0.2">
      <c r="A52" s="14" t="s">
        <v>65</v>
      </c>
      <c r="B52" s="14" t="s">
        <v>152</v>
      </c>
      <c r="C52" s="127">
        <v>3222.4528709436299</v>
      </c>
      <c r="D52" s="127">
        <v>708.93963160759859</v>
      </c>
      <c r="E52" s="127">
        <v>193.3471722566178</v>
      </c>
      <c r="F52" s="127">
        <v>4833.6793064154454</v>
      </c>
      <c r="G52" s="127">
        <v>1933.4717225661777</v>
      </c>
      <c r="H52" s="127">
        <v>1361</v>
      </c>
      <c r="I52" s="127">
        <v>728.06</v>
      </c>
      <c r="J52" s="127">
        <v>168.92241379310346</v>
      </c>
      <c r="K52" s="127">
        <f>'Detail Calculation exclude debt'!Q52</f>
        <v>1727</v>
      </c>
      <c r="L52" s="128">
        <f t="shared" si="3"/>
        <v>1727</v>
      </c>
      <c r="M52" s="127">
        <f>'Detail Calculation for debt'!O52</f>
        <v>1230</v>
      </c>
      <c r="N52" s="127">
        <f t="shared" si="2"/>
        <v>2957</v>
      </c>
    </row>
    <row r="53" spans="1:14" s="4" customFormat="1" ht="16.149999999999999" customHeight="1" x14ac:dyDescent="0.2">
      <c r="A53" s="12" t="s">
        <v>66</v>
      </c>
      <c r="B53" s="12" t="s">
        <v>153</v>
      </c>
      <c r="C53" s="129">
        <v>1549.3264333975069</v>
      </c>
      <c r="D53" s="129">
        <v>340.85181534745152</v>
      </c>
      <c r="E53" s="129">
        <v>92.959586003850404</v>
      </c>
      <c r="F53" s="129">
        <v>2323.9896500962604</v>
      </c>
      <c r="G53" s="129">
        <v>929.59586003850404</v>
      </c>
      <c r="H53" s="129">
        <v>0</v>
      </c>
      <c r="I53" s="129">
        <v>910.76</v>
      </c>
      <c r="J53" s="129">
        <v>390.97777777777776</v>
      </c>
      <c r="K53" s="129">
        <f>'Detail Calculation exclude debt'!Q53</f>
        <v>11153</v>
      </c>
      <c r="L53" s="130">
        <f t="shared" si="3"/>
        <v>11153</v>
      </c>
      <c r="M53" s="129">
        <f>'Detail Calculation for debt'!O53</f>
        <v>1542</v>
      </c>
      <c r="N53" s="129">
        <f t="shared" si="2"/>
        <v>12695</v>
      </c>
    </row>
    <row r="54" spans="1:14" s="4" customFormat="1" ht="16.149999999999999" customHeight="1" x14ac:dyDescent="0.2">
      <c r="A54" s="12" t="s">
        <v>67</v>
      </c>
      <c r="B54" s="12" t="s">
        <v>154</v>
      </c>
      <c r="C54" s="129">
        <v>2347.288805789859</v>
      </c>
      <c r="D54" s="129">
        <v>516.40353727376908</v>
      </c>
      <c r="E54" s="129">
        <v>140.83732834739155</v>
      </c>
      <c r="F54" s="129">
        <v>3520.9332086847894</v>
      </c>
      <c r="G54" s="129">
        <v>1408.3732834739153</v>
      </c>
      <c r="H54" s="129">
        <v>608</v>
      </c>
      <c r="I54" s="129">
        <v>871.07</v>
      </c>
      <c r="J54" s="129">
        <v>168.9225806451613</v>
      </c>
      <c r="K54" s="129">
        <f>'Detail Calculation exclude debt'!Q54</f>
        <v>5662</v>
      </c>
      <c r="L54" s="130">
        <f t="shared" si="3"/>
        <v>5662</v>
      </c>
      <c r="M54" s="129">
        <f>'Detail Calculation for debt'!O54</f>
        <v>1229</v>
      </c>
      <c r="N54" s="129">
        <f t="shared" si="2"/>
        <v>6891</v>
      </c>
    </row>
    <row r="55" spans="1:14" s="4" customFormat="1" ht="16.149999999999999" customHeight="1" x14ac:dyDescent="0.2">
      <c r="A55" s="12" t="s">
        <v>68</v>
      </c>
      <c r="B55" s="12" t="s">
        <v>155</v>
      </c>
      <c r="C55" s="129">
        <v>3003.5975285198456</v>
      </c>
      <c r="D55" s="129">
        <v>660.79145627436594</v>
      </c>
      <c r="E55" s="129">
        <v>180.21585171119071</v>
      </c>
      <c r="F55" s="129">
        <v>4505.3962927797675</v>
      </c>
      <c r="G55" s="129">
        <v>1802.158517111907</v>
      </c>
      <c r="H55" s="129">
        <v>764</v>
      </c>
      <c r="I55" s="129">
        <v>574.43999999999994</v>
      </c>
      <c r="J55" s="129">
        <v>168.92253469417724</v>
      </c>
      <c r="K55" s="129">
        <f>'Detail Calculation exclude debt'!Q55</f>
        <v>2716</v>
      </c>
      <c r="L55" s="130">
        <f t="shared" si="3"/>
        <v>2716</v>
      </c>
      <c r="M55" s="129">
        <f>'Detail Calculation for debt'!O55</f>
        <v>0</v>
      </c>
      <c r="N55" s="129">
        <f t="shared" si="2"/>
        <v>2716</v>
      </c>
    </row>
    <row r="56" spans="1:14" s="4" customFormat="1" ht="16.149999999999999" customHeight="1" x14ac:dyDescent="0.2">
      <c r="A56" s="13" t="s">
        <v>69</v>
      </c>
      <c r="B56" s="13" t="s">
        <v>156</v>
      </c>
      <c r="C56" s="131">
        <v>2904.3262148871777</v>
      </c>
      <c r="D56" s="131">
        <v>638.95176727517901</v>
      </c>
      <c r="E56" s="131">
        <v>174.25957289323065</v>
      </c>
      <c r="F56" s="131">
        <v>4356.4893223307663</v>
      </c>
      <c r="G56" s="131">
        <v>1742.5957289323062</v>
      </c>
      <c r="H56" s="131">
        <v>1031</v>
      </c>
      <c r="I56" s="131">
        <v>634.46</v>
      </c>
      <c r="J56" s="131">
        <v>168.92252882497732</v>
      </c>
      <c r="K56" s="131">
        <f>'Detail Calculation exclude debt'!Q56</f>
        <v>2632</v>
      </c>
      <c r="L56" s="132">
        <f t="shared" si="3"/>
        <v>2632</v>
      </c>
      <c r="M56" s="131">
        <f>'Detail Calculation for debt'!O56</f>
        <v>1034</v>
      </c>
      <c r="N56" s="131">
        <f t="shared" si="2"/>
        <v>3666</v>
      </c>
    </row>
    <row r="57" spans="1:14" s="4" customFormat="1" ht="16.149999999999999" customHeight="1" x14ac:dyDescent="0.2">
      <c r="A57" s="14" t="s">
        <v>70</v>
      </c>
      <c r="B57" s="14" t="s">
        <v>157</v>
      </c>
      <c r="C57" s="127">
        <v>2595.1543606578848</v>
      </c>
      <c r="D57" s="127">
        <v>570.93395934473472</v>
      </c>
      <c r="E57" s="127">
        <v>155.70926163947308</v>
      </c>
      <c r="F57" s="127">
        <v>3892.7315409868274</v>
      </c>
      <c r="G57" s="127">
        <v>1557.0926163947308</v>
      </c>
      <c r="H57" s="127">
        <v>811</v>
      </c>
      <c r="I57" s="127">
        <v>706.66</v>
      </c>
      <c r="J57" s="127">
        <v>168.92255484183735</v>
      </c>
      <c r="K57" s="127">
        <f>'Detail Calculation exclude debt'!Q57</f>
        <v>3908</v>
      </c>
      <c r="L57" s="128">
        <f t="shared" si="3"/>
        <v>3908</v>
      </c>
      <c r="M57" s="127">
        <f>'Detail Calculation for debt'!O57</f>
        <v>327</v>
      </c>
      <c r="N57" s="127">
        <f t="shared" si="2"/>
        <v>4235</v>
      </c>
    </row>
    <row r="58" spans="1:14" s="2" customFormat="1" ht="16.149999999999999" customHeight="1" x14ac:dyDescent="0.2">
      <c r="A58" s="12" t="s">
        <v>71</v>
      </c>
      <c r="B58" s="12" t="s">
        <v>158</v>
      </c>
      <c r="C58" s="129">
        <v>2733.5928972970642</v>
      </c>
      <c r="D58" s="129">
        <v>601.39043740535396</v>
      </c>
      <c r="E58" s="129">
        <v>164.01557383782384</v>
      </c>
      <c r="F58" s="129">
        <v>4100.3893459455958</v>
      </c>
      <c r="G58" s="129">
        <v>1640.1557383782383</v>
      </c>
      <c r="H58" s="129">
        <v>917</v>
      </c>
      <c r="I58" s="129">
        <v>658.37</v>
      </c>
      <c r="J58" s="129">
        <v>168.92253818912204</v>
      </c>
      <c r="K58" s="129">
        <f>'Detail Calculation exclude debt'!Q58</f>
        <v>5097</v>
      </c>
      <c r="L58" s="130">
        <f t="shared" si="3"/>
        <v>5097</v>
      </c>
      <c r="M58" s="129">
        <f>'Detail Calculation for debt'!O58</f>
        <v>866</v>
      </c>
      <c r="N58" s="129">
        <f t="shared" si="2"/>
        <v>5963</v>
      </c>
    </row>
    <row r="59" spans="1:14" s="2" customFormat="1" ht="16.149999999999999" customHeight="1" x14ac:dyDescent="0.2">
      <c r="A59" s="12" t="s">
        <v>72</v>
      </c>
      <c r="B59" s="12" t="s">
        <v>159</v>
      </c>
      <c r="C59" s="129">
        <v>3015.1133399615983</v>
      </c>
      <c r="D59" s="129">
        <v>663.32493479155164</v>
      </c>
      <c r="E59" s="129">
        <v>180.90680039769586</v>
      </c>
      <c r="F59" s="129">
        <v>4522.670009942397</v>
      </c>
      <c r="G59" s="129">
        <v>1809.0680039769588</v>
      </c>
      <c r="H59" s="129">
        <v>801</v>
      </c>
      <c r="I59" s="129">
        <v>689.74</v>
      </c>
      <c r="J59" s="129">
        <v>168.92254922496858</v>
      </c>
      <c r="K59" s="129">
        <f>'Detail Calculation exclude debt'!Q59</f>
        <v>2484</v>
      </c>
      <c r="L59" s="130">
        <f t="shared" si="3"/>
        <v>2484</v>
      </c>
      <c r="M59" s="129">
        <f>'Detail Calculation for debt'!O59</f>
        <v>206</v>
      </c>
      <c r="N59" s="129">
        <f t="shared" si="2"/>
        <v>2690</v>
      </c>
    </row>
    <row r="60" spans="1:14" s="2" customFormat="1" ht="16.149999999999999" customHeight="1" x14ac:dyDescent="0.2">
      <c r="A60" s="12" t="s">
        <v>73</v>
      </c>
      <c r="B60" s="12" t="s">
        <v>160</v>
      </c>
      <c r="C60" s="129">
        <v>2653.2118205596757</v>
      </c>
      <c r="D60" s="129">
        <v>583.70660052312871</v>
      </c>
      <c r="E60" s="129">
        <v>159.19270923358056</v>
      </c>
      <c r="F60" s="129">
        <v>3979.8177308395143</v>
      </c>
      <c r="G60" s="129">
        <v>1591.9270923358056</v>
      </c>
      <c r="H60" s="129">
        <v>1011</v>
      </c>
      <c r="I60" s="129">
        <v>951.45</v>
      </c>
      <c r="J60" s="129">
        <v>168.92322097378278</v>
      </c>
      <c r="K60" s="129">
        <f>'Detail Calculation exclude debt'!Q60</f>
        <v>5802</v>
      </c>
      <c r="L60" s="130">
        <f t="shared" si="3"/>
        <v>5802</v>
      </c>
      <c r="M60" s="129">
        <f>'Detail Calculation for debt'!O60</f>
        <v>0</v>
      </c>
      <c r="N60" s="129">
        <f t="shared" si="2"/>
        <v>5802</v>
      </c>
    </row>
    <row r="61" spans="1:14" s="2" customFormat="1" ht="16.149999999999999" customHeight="1" x14ac:dyDescent="0.2">
      <c r="A61" s="13" t="s">
        <v>74</v>
      </c>
      <c r="B61" s="13" t="s">
        <v>161</v>
      </c>
      <c r="C61" s="131">
        <v>2697.6611004949918</v>
      </c>
      <c r="D61" s="131">
        <v>593.48544210889816</v>
      </c>
      <c r="E61" s="131">
        <v>161.8596660296995</v>
      </c>
      <c r="F61" s="131">
        <v>4046.4916507424882</v>
      </c>
      <c r="G61" s="131">
        <v>1618.596660296995</v>
      </c>
      <c r="H61" s="131">
        <v>840</v>
      </c>
      <c r="I61" s="131">
        <v>795.14</v>
      </c>
      <c r="J61" s="131">
        <v>168.92254672897195</v>
      </c>
      <c r="K61" s="131">
        <f>'Detail Calculation exclude debt'!Q61</f>
        <v>3856</v>
      </c>
      <c r="L61" s="132">
        <f t="shared" si="3"/>
        <v>3856</v>
      </c>
      <c r="M61" s="131">
        <f>'Detail Calculation for debt'!O61</f>
        <v>0</v>
      </c>
      <c r="N61" s="131">
        <f t="shared" si="2"/>
        <v>3856</v>
      </c>
    </row>
    <row r="62" spans="1:14" s="4" customFormat="1" ht="16.149999999999999" customHeight="1" x14ac:dyDescent="0.2">
      <c r="A62" s="14" t="s">
        <v>75</v>
      </c>
      <c r="B62" s="14" t="s">
        <v>162</v>
      </c>
      <c r="C62" s="127">
        <v>3024.583254556972</v>
      </c>
      <c r="D62" s="127">
        <v>665.40831600253398</v>
      </c>
      <c r="E62" s="127">
        <v>181.4749952734183</v>
      </c>
      <c r="F62" s="127">
        <v>4536.8748818354579</v>
      </c>
      <c r="G62" s="127">
        <v>1814.7499527341834</v>
      </c>
      <c r="H62" s="127">
        <v>1202</v>
      </c>
      <c r="I62" s="127">
        <v>614.66000000000008</v>
      </c>
      <c r="J62" s="127">
        <v>168.92244764397907</v>
      </c>
      <c r="K62" s="127">
        <f>'Detail Calculation exclude debt'!Q62</f>
        <v>3353</v>
      </c>
      <c r="L62" s="128">
        <f t="shared" si="3"/>
        <v>3353</v>
      </c>
      <c r="M62" s="127">
        <f>'Detail Calculation for debt'!O62</f>
        <v>192</v>
      </c>
      <c r="N62" s="127">
        <f t="shared" si="2"/>
        <v>3545</v>
      </c>
    </row>
    <row r="63" spans="1:14" s="4" customFormat="1" ht="16.149999999999999" customHeight="1" x14ac:dyDescent="0.2">
      <c r="A63" s="12" t="s">
        <v>76</v>
      </c>
      <c r="B63" s="12" t="s">
        <v>163</v>
      </c>
      <c r="C63" s="129">
        <v>3027.9782551212452</v>
      </c>
      <c r="D63" s="129">
        <v>666.15521612667408</v>
      </c>
      <c r="E63" s="129">
        <v>181.67869530727472</v>
      </c>
      <c r="F63" s="129">
        <v>4541.967382681868</v>
      </c>
      <c r="G63" s="129">
        <v>1816.7869530727471</v>
      </c>
      <c r="H63" s="129">
        <v>850</v>
      </c>
      <c r="I63" s="129">
        <v>764.51</v>
      </c>
      <c r="J63" s="129">
        <v>168.92254714981988</v>
      </c>
      <c r="K63" s="129">
        <f>'Detail Calculation exclude debt'!Q63</f>
        <v>2703</v>
      </c>
      <c r="L63" s="130">
        <f t="shared" si="3"/>
        <v>2703</v>
      </c>
      <c r="M63" s="129">
        <f>'Detail Calculation for debt'!O63</f>
        <v>0</v>
      </c>
      <c r="N63" s="129">
        <f t="shared" si="2"/>
        <v>2703</v>
      </c>
    </row>
    <row r="64" spans="1:14" s="4" customFormat="1" ht="16.149999999999999" customHeight="1" x14ac:dyDescent="0.2">
      <c r="A64" s="12" t="s">
        <v>77</v>
      </c>
      <c r="B64" s="12" t="s">
        <v>164</v>
      </c>
      <c r="C64" s="129">
        <v>3367.3226636256404</v>
      </c>
      <c r="D64" s="129">
        <v>740.81098599764084</v>
      </c>
      <c r="E64" s="129">
        <v>202.03935981753844</v>
      </c>
      <c r="F64" s="129">
        <v>5050.9839954384606</v>
      </c>
      <c r="G64" s="129">
        <v>2020.3935981753841</v>
      </c>
      <c r="H64" s="129">
        <v>1125</v>
      </c>
      <c r="I64" s="129">
        <v>697.04</v>
      </c>
      <c r="J64" s="129">
        <v>168.92256981900994</v>
      </c>
      <c r="K64" s="129">
        <f>'Detail Calculation exclude debt'!Q64</f>
        <v>1829</v>
      </c>
      <c r="L64" s="130">
        <f t="shared" si="3"/>
        <v>1829</v>
      </c>
      <c r="M64" s="129">
        <f>'Detail Calculation for debt'!O64</f>
        <v>456</v>
      </c>
      <c r="N64" s="129">
        <f t="shared" si="2"/>
        <v>2285</v>
      </c>
    </row>
    <row r="65" spans="1:14" s="4" customFormat="1" ht="16.149999999999999" customHeight="1" x14ac:dyDescent="0.2">
      <c r="A65" s="12" t="s">
        <v>78</v>
      </c>
      <c r="B65" s="12" t="s">
        <v>165</v>
      </c>
      <c r="C65" s="129">
        <v>3540.0245269903962</v>
      </c>
      <c r="D65" s="129">
        <v>778.80539593788717</v>
      </c>
      <c r="E65" s="129">
        <v>212.40147161942375</v>
      </c>
      <c r="F65" s="129">
        <v>5310.0367904855939</v>
      </c>
      <c r="G65" s="129">
        <v>2124.0147161942373</v>
      </c>
      <c r="H65" s="129">
        <v>746</v>
      </c>
      <c r="I65" s="129">
        <v>689.52</v>
      </c>
      <c r="J65" s="129">
        <v>168.92244579019339</v>
      </c>
      <c r="K65" s="129">
        <f>'Detail Calculation exclude debt'!Q65</f>
        <v>1305</v>
      </c>
      <c r="L65" s="130">
        <f t="shared" si="3"/>
        <v>1305</v>
      </c>
      <c r="M65" s="129">
        <f>'Detail Calculation for debt'!O65</f>
        <v>226</v>
      </c>
      <c r="N65" s="129">
        <f t="shared" si="2"/>
        <v>1531</v>
      </c>
    </row>
    <row r="66" spans="1:14" s="4" customFormat="1" ht="16.149999999999999" customHeight="1" x14ac:dyDescent="0.2">
      <c r="A66" s="13" t="s">
        <v>79</v>
      </c>
      <c r="B66" s="13" t="s">
        <v>166</v>
      </c>
      <c r="C66" s="131">
        <v>2973.5323122118016</v>
      </c>
      <c r="D66" s="131">
        <v>654.17710868659628</v>
      </c>
      <c r="E66" s="131">
        <v>178.41193873270808</v>
      </c>
      <c r="F66" s="131">
        <v>4460.2984683177028</v>
      </c>
      <c r="G66" s="131">
        <v>1784.1193873270811</v>
      </c>
      <c r="H66" s="131">
        <v>1123</v>
      </c>
      <c r="I66" s="131">
        <v>594.04</v>
      </c>
      <c r="J66" s="131">
        <v>168.92253521126761</v>
      </c>
      <c r="K66" s="131">
        <f>'Detail Calculation exclude debt'!Q66</f>
        <v>3078</v>
      </c>
      <c r="L66" s="132">
        <f t="shared" si="3"/>
        <v>3078</v>
      </c>
      <c r="M66" s="131">
        <f>'Detail Calculation for debt'!O66</f>
        <v>1167</v>
      </c>
      <c r="N66" s="131">
        <f t="shared" si="2"/>
        <v>4245</v>
      </c>
    </row>
    <row r="67" spans="1:14" s="4" customFormat="1" ht="16.149999999999999" customHeight="1" x14ac:dyDescent="0.2">
      <c r="A67" s="14" t="s">
        <v>80</v>
      </c>
      <c r="B67" s="14" t="s">
        <v>167</v>
      </c>
      <c r="C67" s="127">
        <v>1734.6424912171883</v>
      </c>
      <c r="D67" s="127">
        <v>381.62134806778147</v>
      </c>
      <c r="E67" s="127">
        <v>104.0785494730313</v>
      </c>
      <c r="F67" s="127">
        <v>2601.9637368257822</v>
      </c>
      <c r="G67" s="127">
        <v>1040.7854947303128</v>
      </c>
      <c r="H67" s="127">
        <v>67</v>
      </c>
      <c r="I67" s="127">
        <v>833.70999999999992</v>
      </c>
      <c r="J67" s="127">
        <v>168.92240675197385</v>
      </c>
      <c r="K67" s="127">
        <f>'Detail Calculation exclude debt'!Q67</f>
        <v>9174</v>
      </c>
      <c r="L67" s="128">
        <f t="shared" si="3"/>
        <v>9174</v>
      </c>
      <c r="M67" s="127">
        <f>'Detail Calculation for debt'!O67</f>
        <v>852</v>
      </c>
      <c r="N67" s="127">
        <f t="shared" si="2"/>
        <v>10026</v>
      </c>
    </row>
    <row r="68" spans="1:14" s="4" customFormat="1" ht="16.149999999999999" customHeight="1" x14ac:dyDescent="0.2">
      <c r="A68" s="12" t="s">
        <v>81</v>
      </c>
      <c r="B68" s="12" t="s">
        <v>168</v>
      </c>
      <c r="C68" s="129">
        <v>3345.7575505756845</v>
      </c>
      <c r="D68" s="129">
        <v>736.06666112665073</v>
      </c>
      <c r="E68" s="129">
        <v>200.74545303454113</v>
      </c>
      <c r="F68" s="129">
        <v>5018.6363258635274</v>
      </c>
      <c r="G68" s="129">
        <v>2007.4545303454111</v>
      </c>
      <c r="H68" s="129">
        <v>853</v>
      </c>
      <c r="I68" s="129">
        <v>516.08000000000004</v>
      </c>
      <c r="J68" s="129">
        <v>168.92242242242241</v>
      </c>
      <c r="K68" s="129">
        <f>'Detail Calculation exclude debt'!Q68</f>
        <v>2213</v>
      </c>
      <c r="L68" s="130">
        <f t="shared" si="3"/>
        <v>2213</v>
      </c>
      <c r="M68" s="129">
        <f>'Detail Calculation for debt'!O68</f>
        <v>0</v>
      </c>
      <c r="N68" s="129">
        <f t="shared" si="2"/>
        <v>2213</v>
      </c>
    </row>
    <row r="69" spans="1:14" s="4" customFormat="1" ht="16.149999999999999" customHeight="1" x14ac:dyDescent="0.2">
      <c r="A69" s="12" t="s">
        <v>82</v>
      </c>
      <c r="B69" s="12" t="s">
        <v>169</v>
      </c>
      <c r="C69" s="129">
        <v>2069.0624677615842</v>
      </c>
      <c r="D69" s="129">
        <v>455.19374290754848</v>
      </c>
      <c r="E69" s="129">
        <v>124.14374806569505</v>
      </c>
      <c r="F69" s="129">
        <v>3103.5937016423763</v>
      </c>
      <c r="G69" s="129">
        <v>1241.4374806569506</v>
      </c>
      <c r="H69" s="129">
        <v>369</v>
      </c>
      <c r="I69" s="129">
        <v>756.79</v>
      </c>
      <c r="J69" s="129">
        <v>423.11448931116388</v>
      </c>
      <c r="K69" s="129">
        <f>'Detail Calculation exclude debt'!Q69</f>
        <v>8234</v>
      </c>
      <c r="L69" s="130">
        <f t="shared" si="3"/>
        <v>8234</v>
      </c>
      <c r="M69" s="129">
        <f>'Detail Calculation for debt'!O69</f>
        <v>0</v>
      </c>
      <c r="N69" s="129">
        <f t="shared" si="2"/>
        <v>8234</v>
      </c>
    </row>
    <row r="70" spans="1:14" s="4" customFormat="1" ht="16.149999999999999" customHeight="1" x14ac:dyDescent="0.2">
      <c r="A70" s="12" t="s">
        <v>83</v>
      </c>
      <c r="B70" s="12" t="s">
        <v>170</v>
      </c>
      <c r="C70" s="129">
        <v>3185.0591377926658</v>
      </c>
      <c r="D70" s="129">
        <v>700.71301031438645</v>
      </c>
      <c r="E70" s="129">
        <v>191.10354826755992</v>
      </c>
      <c r="F70" s="129">
        <v>4777.5887066889991</v>
      </c>
      <c r="G70" s="129">
        <v>1911.0354826755995</v>
      </c>
      <c r="H70" s="129">
        <v>1284</v>
      </c>
      <c r="I70" s="129">
        <v>592.66</v>
      </c>
      <c r="J70" s="129">
        <v>168.92235734331152</v>
      </c>
      <c r="K70" s="129">
        <f>'Detail Calculation exclude debt'!Q70</f>
        <v>2632</v>
      </c>
      <c r="L70" s="130">
        <f t="shared" si="3"/>
        <v>2632</v>
      </c>
      <c r="M70" s="129">
        <f>'Detail Calculation for debt'!O70</f>
        <v>442</v>
      </c>
      <c r="N70" s="129">
        <f t="shared" si="2"/>
        <v>3074</v>
      </c>
    </row>
    <row r="71" spans="1:14" s="4" customFormat="1" ht="16.149999999999999" customHeight="1" x14ac:dyDescent="0.2">
      <c r="A71" s="13" t="s">
        <v>84</v>
      </c>
      <c r="B71" s="13" t="s">
        <v>171</v>
      </c>
      <c r="C71" s="131">
        <v>2576.0636594318939</v>
      </c>
      <c r="D71" s="131">
        <v>566.73400507501663</v>
      </c>
      <c r="E71" s="131">
        <v>154.56381956591363</v>
      </c>
      <c r="F71" s="131">
        <v>3864.0954891478409</v>
      </c>
      <c r="G71" s="131">
        <v>1545.6381956591365</v>
      </c>
      <c r="H71" s="131">
        <v>812</v>
      </c>
      <c r="I71" s="131">
        <v>829.12</v>
      </c>
      <c r="J71" s="131">
        <v>168.92251334906246</v>
      </c>
      <c r="K71" s="131">
        <f>'Detail Calculation exclude debt'!Q71</f>
        <v>4922</v>
      </c>
      <c r="L71" s="132">
        <f t="shared" ref="L71:L76" si="4">K71</f>
        <v>4922</v>
      </c>
      <c r="M71" s="131">
        <f>'Detail Calculation for debt'!O71</f>
        <v>655</v>
      </c>
      <c r="N71" s="131">
        <f t="shared" si="2"/>
        <v>5577</v>
      </c>
    </row>
    <row r="72" spans="1:14" s="4" customFormat="1" ht="16.149999999999999" customHeight="1" x14ac:dyDescent="0.2">
      <c r="A72" s="12" t="s">
        <v>85</v>
      </c>
      <c r="B72" s="12" t="s">
        <v>172</v>
      </c>
      <c r="C72" s="127">
        <v>2979.1425415582175</v>
      </c>
      <c r="D72" s="127">
        <v>655.4113591428079</v>
      </c>
      <c r="E72" s="127">
        <v>178.74855249349307</v>
      </c>
      <c r="F72" s="127">
        <v>4468.713812337327</v>
      </c>
      <c r="G72" s="127">
        <v>1787.4855249349307</v>
      </c>
      <c r="H72" s="127">
        <v>1331</v>
      </c>
      <c r="I72" s="127">
        <v>730.06</v>
      </c>
      <c r="J72" s="127">
        <v>168.92268822637695</v>
      </c>
      <c r="K72" s="127">
        <f>'Detail Calculation exclude debt'!Q72</f>
        <v>4151</v>
      </c>
      <c r="L72" s="128">
        <f t="shared" si="4"/>
        <v>4151</v>
      </c>
      <c r="M72" s="127">
        <f>'Detail Calculation for debt'!O72</f>
        <v>0</v>
      </c>
      <c r="N72" s="127">
        <f>L72+M72</f>
        <v>4151</v>
      </c>
    </row>
    <row r="73" spans="1:14" s="4" customFormat="1" ht="16.149999999999999" customHeight="1" x14ac:dyDescent="0.2">
      <c r="A73" s="12" t="s">
        <v>86</v>
      </c>
      <c r="B73" s="12" t="s">
        <v>173</v>
      </c>
      <c r="C73" s="129">
        <v>2894.9018159324983</v>
      </c>
      <c r="D73" s="129">
        <v>636.87839950514967</v>
      </c>
      <c r="E73" s="129">
        <v>173.6941089559499</v>
      </c>
      <c r="F73" s="129">
        <v>4342.3527238987472</v>
      </c>
      <c r="G73" s="129">
        <v>1736.9410895594988</v>
      </c>
      <c r="H73" s="129">
        <v>1002</v>
      </c>
      <c r="I73" s="129">
        <v>715.61</v>
      </c>
      <c r="J73" s="129">
        <v>168.92248062015503</v>
      </c>
      <c r="K73" s="129">
        <f>'Detail Calculation exclude debt'!Q73</f>
        <v>4143</v>
      </c>
      <c r="L73" s="130">
        <f t="shared" si="4"/>
        <v>4143</v>
      </c>
      <c r="M73" s="129">
        <f>'Detail Calculation for debt'!O73</f>
        <v>1640</v>
      </c>
      <c r="N73" s="129">
        <f>L73+M73</f>
        <v>5783</v>
      </c>
    </row>
    <row r="74" spans="1:14" s="4" customFormat="1" ht="16.149999999999999" customHeight="1" x14ac:dyDescent="0.2">
      <c r="A74" s="12" t="s">
        <v>87</v>
      </c>
      <c r="B74" s="12" t="s">
        <v>174</v>
      </c>
      <c r="C74" s="129">
        <v>3242.8396107058652</v>
      </c>
      <c r="D74" s="129">
        <v>713.42471435529035</v>
      </c>
      <c r="E74" s="129">
        <v>194.5703766423519</v>
      </c>
      <c r="F74" s="129">
        <v>4864.2594160587978</v>
      </c>
      <c r="G74" s="129">
        <v>1945.703766423519</v>
      </c>
      <c r="H74" s="129">
        <v>1277</v>
      </c>
      <c r="I74" s="129">
        <v>798.7</v>
      </c>
      <c r="J74" s="129">
        <v>168.92239119035133</v>
      </c>
      <c r="K74" s="129">
        <f>'Detail Calculation exclude debt'!Q74</f>
        <v>2949</v>
      </c>
      <c r="L74" s="130">
        <f t="shared" si="4"/>
        <v>2949</v>
      </c>
      <c r="M74" s="129">
        <f>'Detail Calculation for debt'!O74</f>
        <v>0</v>
      </c>
      <c r="N74" s="129">
        <f>L74+M74</f>
        <v>2949</v>
      </c>
    </row>
    <row r="75" spans="1:14" s="4" customFormat="1" ht="16.149999999999999" customHeight="1" x14ac:dyDescent="0.2">
      <c r="A75" s="13" t="s">
        <v>88</v>
      </c>
      <c r="B75" s="13" t="s">
        <v>175</v>
      </c>
      <c r="C75" s="133">
        <v>3190.5335502451608</v>
      </c>
      <c r="D75" s="133">
        <v>701.91738105393551</v>
      </c>
      <c r="E75" s="133">
        <v>191.43201301470964</v>
      </c>
      <c r="F75" s="133">
        <v>4785.8003253677416</v>
      </c>
      <c r="G75" s="133">
        <v>1914.3201301470965</v>
      </c>
      <c r="H75" s="133">
        <v>1226</v>
      </c>
      <c r="I75" s="133">
        <v>705.67</v>
      </c>
      <c r="J75" s="133">
        <v>168.92246870195476</v>
      </c>
      <c r="K75" s="133">
        <f>'Detail Calculation exclude debt'!Q75</f>
        <v>2657</v>
      </c>
      <c r="L75" s="134">
        <f t="shared" si="4"/>
        <v>2657</v>
      </c>
      <c r="M75" s="133">
        <f>'Detail Calculation for debt'!O75</f>
        <v>1132</v>
      </c>
      <c r="N75" s="133">
        <f>L75+M75</f>
        <v>3789</v>
      </c>
    </row>
    <row r="76" spans="1:14" s="6" customFormat="1" ht="16.149999999999999" customHeight="1" x14ac:dyDescent="0.2">
      <c r="A76" s="15"/>
      <c r="B76" s="15" t="s">
        <v>177</v>
      </c>
      <c r="C76" s="135">
        <v>2572.1040866627254</v>
      </c>
      <c r="D76" s="135">
        <v>562.52646116843925</v>
      </c>
      <c r="E76" s="135">
        <v>156.7598461536212</v>
      </c>
      <c r="F76" s="135">
        <v>3887.429255842535</v>
      </c>
      <c r="G76" s="135">
        <v>1503.1641574467419</v>
      </c>
      <c r="H76" s="135">
        <v>716</v>
      </c>
      <c r="I76" s="135">
        <v>705.28672061088969</v>
      </c>
      <c r="J76" s="135">
        <v>212.27579108348795</v>
      </c>
      <c r="K76" s="135">
        <f>'Detail Calculation exclude debt'!Q76</f>
        <v>4678</v>
      </c>
      <c r="L76" s="136">
        <f t="shared" si="4"/>
        <v>4678</v>
      </c>
      <c r="M76" s="135">
        <f>'Detail Calculation for debt'!O76</f>
        <v>624</v>
      </c>
      <c r="N76" s="135">
        <f>L76+M76</f>
        <v>5302</v>
      </c>
    </row>
    <row r="77" spans="1:14" customFormat="1" ht="8.2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4" s="7" customFormat="1" ht="17.45" customHeight="1" x14ac:dyDescent="0.2">
      <c r="A78" s="16"/>
      <c r="C78" s="22" t="s">
        <v>107</v>
      </c>
      <c r="D78" s="22"/>
      <c r="E78" s="22"/>
      <c r="F78" s="22"/>
      <c r="G78" s="22"/>
      <c r="H78" s="22"/>
      <c r="I78" s="22"/>
      <c r="J78" s="22"/>
      <c r="K78" s="18" t="s">
        <v>17</v>
      </c>
      <c r="L78" s="17"/>
      <c r="M78" s="17"/>
      <c r="N78" s="17"/>
    </row>
    <row r="79" spans="1:14" s="7" customFormat="1" ht="16.149999999999999" customHeight="1" x14ac:dyDescent="0.2">
      <c r="A79" s="16"/>
      <c r="C79" s="18"/>
      <c r="D79" s="18"/>
      <c r="E79" s="18"/>
      <c r="F79" s="18"/>
      <c r="G79" s="18"/>
      <c r="H79" s="18"/>
      <c r="I79" s="18"/>
      <c r="J79" s="18"/>
      <c r="K79" s="18" t="s">
        <v>212</v>
      </c>
      <c r="L79" s="16"/>
      <c r="M79" s="16"/>
      <c r="N79" s="16"/>
    </row>
    <row r="80" spans="1:14" s="7" customFormat="1" ht="16.149999999999999" customHeight="1" x14ac:dyDescent="0.2">
      <c r="A80" s="16"/>
      <c r="C80" s="18"/>
      <c r="D80" s="18"/>
      <c r="E80" s="18"/>
      <c r="F80" s="18"/>
      <c r="G80" s="18"/>
      <c r="H80" s="18"/>
      <c r="I80" s="18"/>
      <c r="J80" s="18"/>
      <c r="K80" s="19" t="s">
        <v>224</v>
      </c>
      <c r="L80" s="16"/>
      <c r="M80" s="16"/>
      <c r="N80" s="16"/>
    </row>
    <row r="81" spans="1:14" s="7" customFormat="1" ht="16.149999999999999" customHeight="1" x14ac:dyDescent="0.2">
      <c r="A81" s="16"/>
      <c r="C81" s="19"/>
      <c r="D81" s="19"/>
      <c r="E81" s="19"/>
      <c r="F81" s="19"/>
      <c r="G81" s="19"/>
      <c r="H81" s="19"/>
      <c r="I81" s="19"/>
      <c r="J81" s="19"/>
      <c r="K81" s="16"/>
      <c r="L81" s="16"/>
      <c r="M81" s="16"/>
      <c r="N81" s="16"/>
    </row>
    <row r="82" spans="1:14" s="2" customFormat="1" x14ac:dyDescent="0.2">
      <c r="J82" s="104"/>
    </row>
    <row r="83" spans="1:14" s="2" customFormat="1" x14ac:dyDescent="0.2">
      <c r="J83" s="22"/>
    </row>
    <row r="84" spans="1:14" s="2" customFormat="1" x14ac:dyDescent="0.2">
      <c r="J84" s="18"/>
    </row>
    <row r="85" spans="1:14" s="2" customFormat="1" x14ac:dyDescent="0.2">
      <c r="J85" s="18"/>
    </row>
    <row r="86" spans="1:14" s="2" customFormat="1" x14ac:dyDescent="0.2">
      <c r="J86" s="19"/>
    </row>
    <row r="87" spans="1:14" s="2" customFormat="1" x14ac:dyDescent="0.2"/>
    <row r="88" spans="1:14" s="2" customFormat="1" x14ac:dyDescent="0.2"/>
    <row r="89" spans="1:14" s="2" customFormat="1" x14ac:dyDescent="0.2"/>
    <row r="90" spans="1:14" s="2" customFormat="1" x14ac:dyDescent="0.2"/>
    <row r="91" spans="1:14" s="2" customFormat="1" x14ac:dyDescent="0.2"/>
    <row r="92" spans="1:14" s="2" customFormat="1" x14ac:dyDescent="0.2"/>
    <row r="93" spans="1:14" s="2" customFormat="1" x14ac:dyDescent="0.2"/>
    <row r="94" spans="1:14" s="2" customFormat="1" x14ac:dyDescent="0.2"/>
  </sheetData>
  <mergeCells count="4">
    <mergeCell ref="A3:B3"/>
    <mergeCell ref="L1:N1"/>
    <mergeCell ref="C1:J1"/>
    <mergeCell ref="A1:B2"/>
  </mergeCells>
  <printOptions horizontalCentered="1"/>
  <pageMargins left="0.25" right="0.25" top="0.95" bottom="0.25" header="0.3" footer="0.25"/>
  <pageSetup paperSize="5" scale="70" fitToWidth="0" fitToHeight="0" orientation="portrait" r:id="rId1"/>
  <headerFooter alignWithMargins="0">
    <oddHeader>&amp;C&amp;"Arial,Bold"&amp;16FY2018-19 Final Charter School Per Pupil Funding (March 2019)&amp;"Arial,Regular"
&amp;"Arial,Bold"Types 1, 2, 3, 3B, and 4 Charter Schools&amp;"Arial,Regular"&amp;10
&amp;14(These per pupil amounts reflect the  calculations per SB267.)</oddHead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J24"/>
  <sheetViews>
    <sheetView view="pageBreakPreview" zoomScale="90" zoomScaleNormal="60" zoomScaleSheetLayoutView="90" workbookViewId="0">
      <pane xSplit="2" ySplit="8" topLeftCell="C9" activePane="bottomRight" state="frozen"/>
      <selection activeCell="C7" sqref="C7"/>
      <selection pane="topRight" activeCell="C7" sqref="C7"/>
      <selection pane="bottomLeft" activeCell="C7" sqref="C7"/>
      <selection pane="bottomRight" activeCell="C9" sqref="C9"/>
    </sheetView>
  </sheetViews>
  <sheetFormatPr defaultColWidth="9.140625" defaultRowHeight="18" x14ac:dyDescent="0.25"/>
  <cols>
    <col min="1" max="1" width="5.85546875" style="5" customWidth="1"/>
    <col min="2" max="2" width="21.7109375" style="5" customWidth="1"/>
    <col min="3" max="5" width="18.140625" style="5" customWidth="1"/>
    <col min="6" max="6" width="2.42578125" style="107" customWidth="1"/>
    <col min="7" max="7" width="18.140625" style="5" customWidth="1"/>
    <col min="8" max="8" width="2.42578125" style="107" customWidth="1"/>
    <col min="9" max="11" width="18.140625" style="5" customWidth="1"/>
    <col min="12" max="16384" width="9.140625" style="5"/>
  </cols>
  <sheetData>
    <row r="1" spans="1:62" ht="30" customHeight="1" x14ac:dyDescent="0.25">
      <c r="A1" s="228" t="s">
        <v>225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62" ht="30" customHeight="1" x14ac:dyDescent="0.25">
      <c r="A2" s="228" t="s">
        <v>229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</row>
    <row r="3" spans="1:62" ht="22.9" customHeight="1" x14ac:dyDescent="0.25">
      <c r="A3" s="229" t="s">
        <v>226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</row>
    <row r="4" spans="1:62" ht="25.9" customHeight="1" thickBot="1" x14ac:dyDescent="0.3">
      <c r="A4" s="108"/>
      <c r="B4" s="108"/>
      <c r="C4" s="108"/>
      <c r="D4" s="108"/>
      <c r="E4" s="108"/>
      <c r="F4" s="109"/>
      <c r="G4" s="108"/>
      <c r="H4" s="109"/>
      <c r="I4" s="108"/>
      <c r="J4" s="108"/>
      <c r="K4" s="108"/>
    </row>
    <row r="5" spans="1:62" s="1" customFormat="1" ht="46.5" customHeight="1" thickBot="1" x14ac:dyDescent="0.25">
      <c r="A5" s="110"/>
      <c r="B5" s="110"/>
      <c r="C5" s="222" t="s">
        <v>230</v>
      </c>
      <c r="D5" s="223"/>
      <c r="E5" s="224"/>
      <c r="F5" s="111"/>
      <c r="G5" s="141" t="s">
        <v>14</v>
      </c>
      <c r="H5" s="111"/>
      <c r="I5" s="225" t="s">
        <v>15</v>
      </c>
      <c r="J5" s="226"/>
      <c r="K5" s="227"/>
    </row>
    <row r="6" spans="1:62" s="3" customFormat="1" ht="155.25" customHeight="1" x14ac:dyDescent="0.2">
      <c r="A6" s="221" t="s">
        <v>0</v>
      </c>
      <c r="B6" s="221"/>
      <c r="C6" s="137" t="s">
        <v>227</v>
      </c>
      <c r="D6" s="138" t="s">
        <v>111</v>
      </c>
      <c r="E6" s="138" t="s">
        <v>228</v>
      </c>
      <c r="F6" s="112"/>
      <c r="G6" s="120" t="s">
        <v>221</v>
      </c>
      <c r="H6" s="112"/>
      <c r="I6" s="120" t="s">
        <v>221</v>
      </c>
      <c r="J6" s="120" t="s">
        <v>222</v>
      </c>
      <c r="K6" s="120" t="s">
        <v>223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1:62" s="2" customFormat="1" ht="15" customHeight="1" x14ac:dyDescent="0.2">
      <c r="A7" s="8"/>
      <c r="B7" s="9"/>
      <c r="C7" s="10">
        <v>1</v>
      </c>
      <c r="D7" s="10">
        <v>2</v>
      </c>
      <c r="E7" s="10">
        <v>3</v>
      </c>
      <c r="F7" s="105"/>
      <c r="G7" s="10">
        <v>4</v>
      </c>
      <c r="H7" s="105"/>
      <c r="I7" s="10">
        <v>5</v>
      </c>
      <c r="J7" s="10">
        <v>6</v>
      </c>
      <c r="K7" s="10">
        <v>7</v>
      </c>
    </row>
    <row r="8" spans="1:62" s="2" customFormat="1" ht="15" hidden="1" customHeight="1" x14ac:dyDescent="0.2">
      <c r="A8" s="143"/>
      <c r="B8" s="23"/>
      <c r="C8" s="10"/>
      <c r="D8" s="10"/>
      <c r="E8" s="10" t="s">
        <v>231</v>
      </c>
      <c r="F8" s="105"/>
      <c r="G8" s="10"/>
      <c r="H8" s="105"/>
      <c r="I8" s="10" t="s">
        <v>232</v>
      </c>
      <c r="J8" s="10"/>
      <c r="K8" s="10" t="s">
        <v>233</v>
      </c>
    </row>
    <row r="9" spans="1:62" s="4" customFormat="1" ht="24" customHeight="1" x14ac:dyDescent="0.2">
      <c r="A9" s="139" t="s">
        <v>28</v>
      </c>
      <c r="B9" s="11" t="s">
        <v>108</v>
      </c>
      <c r="C9" s="127">
        <v>4812.3300530093593</v>
      </c>
      <c r="D9" s="127">
        <v>744.76</v>
      </c>
      <c r="E9" s="127">
        <f>C9+D9</f>
        <v>5557.0900530093595</v>
      </c>
      <c r="F9" s="142"/>
      <c r="G9" s="127">
        <f>'Detail Calculation exclude debt'!Q15</f>
        <v>4576</v>
      </c>
      <c r="H9" s="142"/>
      <c r="I9" s="127">
        <f>G9</f>
        <v>4576</v>
      </c>
      <c r="J9" s="127">
        <f>'Detail Calculation for debt'!O15</f>
        <v>739</v>
      </c>
      <c r="K9" s="127">
        <f t="shared" ref="K9:K10" si="0">I9+J9</f>
        <v>5315</v>
      </c>
    </row>
    <row r="10" spans="1:62" s="2" customFormat="1" ht="24" customHeight="1" x14ac:dyDescent="0.2">
      <c r="A10" s="140" t="s">
        <v>36</v>
      </c>
      <c r="B10" s="13" t="s">
        <v>109</v>
      </c>
      <c r="C10" s="131">
        <v>3102.7104917587394</v>
      </c>
      <c r="D10" s="131">
        <v>801.47762416806802</v>
      </c>
      <c r="E10" s="131">
        <f>C10+D10</f>
        <v>3904.1881159268073</v>
      </c>
      <c r="F10" s="142"/>
      <c r="G10" s="131">
        <f>'Detail Calculation exclude debt'!Q23</f>
        <v>6618</v>
      </c>
      <c r="H10" s="142"/>
      <c r="I10" s="131">
        <f>G10</f>
        <v>6618</v>
      </c>
      <c r="J10" s="131">
        <f>'Detail Calculation for debt'!O23</f>
        <v>944</v>
      </c>
      <c r="K10" s="131">
        <f t="shared" si="0"/>
        <v>7562</v>
      </c>
    </row>
    <row r="11" spans="1:62" s="20" customFormat="1" ht="12.75" x14ac:dyDescent="0.2">
      <c r="A11" s="16"/>
      <c r="B11" s="22"/>
      <c r="C11" s="17"/>
      <c r="D11" s="17"/>
      <c r="E11" s="17"/>
      <c r="F11" s="17"/>
      <c r="G11" s="17"/>
      <c r="H11" s="17"/>
      <c r="I11" s="17"/>
      <c r="J11" s="17"/>
      <c r="K11" s="17"/>
    </row>
    <row r="12" spans="1:62" s="20" customFormat="1" ht="18" customHeight="1" x14ac:dyDescent="0.2">
      <c r="A12" s="16"/>
      <c r="B12" s="113" t="s">
        <v>17</v>
      </c>
      <c r="C12" s="16"/>
      <c r="D12" s="16"/>
      <c r="E12" s="16"/>
      <c r="F12" s="18"/>
      <c r="G12" s="16"/>
      <c r="H12" s="18"/>
      <c r="I12" s="16"/>
      <c r="J12" s="16"/>
      <c r="K12" s="16"/>
    </row>
    <row r="13" spans="1:62" s="20" customFormat="1" ht="18" customHeight="1" x14ac:dyDescent="0.2">
      <c r="A13" s="16"/>
      <c r="B13" s="113" t="s">
        <v>212</v>
      </c>
      <c r="C13" s="16"/>
      <c r="D13" s="16"/>
      <c r="E13" s="16"/>
      <c r="F13" s="18"/>
      <c r="G13" s="16"/>
      <c r="H13" s="18"/>
      <c r="I13" s="16"/>
      <c r="J13" s="16"/>
      <c r="K13" s="16"/>
    </row>
    <row r="14" spans="1:62" s="20" customFormat="1" ht="18" customHeight="1" x14ac:dyDescent="0.2">
      <c r="A14" s="16"/>
      <c r="B14" s="114" t="s">
        <v>224</v>
      </c>
      <c r="C14" s="16"/>
      <c r="D14" s="16"/>
      <c r="E14" s="16"/>
      <c r="F14" s="18"/>
      <c r="G14" s="16"/>
      <c r="H14" s="18"/>
      <c r="I14" s="16"/>
      <c r="J14" s="16"/>
      <c r="K14" s="16"/>
    </row>
    <row r="15" spans="1:62" s="2" customFormat="1" x14ac:dyDescent="0.2">
      <c r="F15" s="106"/>
      <c r="H15" s="106"/>
    </row>
    <row r="16" spans="1:62" s="2" customFormat="1" x14ac:dyDescent="0.2">
      <c r="F16" s="106"/>
      <c r="H16" s="106"/>
    </row>
    <row r="17" spans="6:8" s="2" customFormat="1" x14ac:dyDescent="0.2">
      <c r="F17" s="106"/>
      <c r="H17" s="106"/>
    </row>
    <row r="18" spans="6:8" s="2" customFormat="1" x14ac:dyDescent="0.2">
      <c r="F18" s="106"/>
      <c r="H18" s="106"/>
    </row>
    <row r="19" spans="6:8" s="2" customFormat="1" x14ac:dyDescent="0.2">
      <c r="F19" s="106"/>
      <c r="H19" s="106"/>
    </row>
    <row r="20" spans="6:8" s="2" customFormat="1" x14ac:dyDescent="0.2">
      <c r="F20" s="106"/>
      <c r="H20" s="106"/>
    </row>
    <row r="21" spans="6:8" s="2" customFormat="1" x14ac:dyDescent="0.2">
      <c r="F21" s="106"/>
      <c r="H21" s="106"/>
    </row>
    <row r="22" spans="6:8" s="2" customFormat="1" x14ac:dyDescent="0.2">
      <c r="F22" s="106"/>
      <c r="H22" s="106"/>
    </row>
    <row r="23" spans="6:8" s="2" customFormat="1" x14ac:dyDescent="0.2">
      <c r="F23" s="106"/>
      <c r="H23" s="106"/>
    </row>
    <row r="24" spans="6:8" s="2" customFormat="1" x14ac:dyDescent="0.2">
      <c r="F24" s="106"/>
      <c r="H24" s="106"/>
    </row>
  </sheetData>
  <mergeCells count="6">
    <mergeCell ref="A6:B6"/>
    <mergeCell ref="C5:E5"/>
    <mergeCell ref="I5:K5"/>
    <mergeCell ref="A1:K1"/>
    <mergeCell ref="A3:K3"/>
    <mergeCell ref="A2:K2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T803"/>
  <sheetViews>
    <sheetView view="pageBreakPreview" zoomScaleNormal="80" zoomScaleSheetLayoutView="100" workbookViewId="0">
      <pane xSplit="2" ySplit="2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3.42578125" style="87" customWidth="1"/>
    <col min="2" max="2" width="17.85546875" style="37" customWidth="1"/>
    <col min="3" max="3" width="17.5703125" style="37" customWidth="1"/>
    <col min="4" max="4" width="16.5703125" style="37" customWidth="1"/>
    <col min="5" max="5" width="14.28515625" style="37" customWidth="1"/>
    <col min="6" max="6" width="13.7109375" style="37" bestFit="1" customWidth="1"/>
    <col min="7" max="7" width="14.28515625" style="37" customWidth="1"/>
    <col min="8" max="8" width="15.5703125" style="37" bestFit="1" customWidth="1"/>
    <col min="9" max="9" width="10.7109375" style="177" bestFit="1" customWidth="1"/>
    <col min="10" max="10" width="11" style="37" bestFit="1" customWidth="1"/>
    <col min="11" max="11" width="13.5703125" style="37" bestFit="1" customWidth="1"/>
    <col min="12" max="12" width="11.7109375" style="37" bestFit="1" customWidth="1"/>
    <col min="13" max="13" width="10.42578125" style="37" bestFit="1" customWidth="1"/>
    <col min="14" max="14" width="12.42578125" style="37" bestFit="1" customWidth="1"/>
    <col min="15" max="15" width="14.42578125" style="37" bestFit="1" customWidth="1"/>
    <col min="16" max="16" width="12.140625" style="37" bestFit="1" customWidth="1"/>
    <col min="17" max="17" width="10.7109375" style="37" customWidth="1"/>
    <col min="18" max="16384" width="9.140625" style="37"/>
  </cols>
  <sheetData>
    <row r="1" spans="1:20" ht="108" customHeight="1" x14ac:dyDescent="0.2">
      <c r="A1" s="232" t="s">
        <v>0</v>
      </c>
      <c r="B1" s="232"/>
      <c r="C1" s="58" t="s">
        <v>200</v>
      </c>
      <c r="D1" s="58" t="s">
        <v>201</v>
      </c>
      <c r="E1" s="58" t="s">
        <v>202</v>
      </c>
      <c r="F1" s="53" t="s">
        <v>216</v>
      </c>
      <c r="G1" s="53" t="s">
        <v>213</v>
      </c>
      <c r="H1" s="56" t="s">
        <v>104</v>
      </c>
      <c r="I1" s="58" t="s">
        <v>203</v>
      </c>
      <c r="J1" s="58" t="s">
        <v>208</v>
      </c>
      <c r="K1" s="58" t="s">
        <v>205</v>
      </c>
      <c r="L1" s="58" t="s">
        <v>206</v>
      </c>
      <c r="M1" s="58" t="s">
        <v>207</v>
      </c>
      <c r="N1" s="53" t="s">
        <v>198</v>
      </c>
      <c r="O1" s="56" t="s">
        <v>105</v>
      </c>
      <c r="P1" s="53" t="s">
        <v>237</v>
      </c>
      <c r="Q1" s="57" t="s">
        <v>106</v>
      </c>
      <c r="R1" s="36"/>
      <c r="S1" s="36"/>
      <c r="T1" s="36"/>
    </row>
    <row r="2" spans="1:20" s="179" customFormat="1" ht="13.5" customHeight="1" x14ac:dyDescent="0.2">
      <c r="A2" s="233"/>
      <c r="B2" s="233"/>
      <c r="C2" s="159">
        <v>1</v>
      </c>
      <c r="D2" s="159">
        <v>2</v>
      </c>
      <c r="E2" s="159">
        <v>3</v>
      </c>
      <c r="F2" s="159" t="s">
        <v>234</v>
      </c>
      <c r="G2" s="159" t="s">
        <v>235</v>
      </c>
      <c r="H2" s="159">
        <v>4</v>
      </c>
      <c r="I2" s="159">
        <v>5</v>
      </c>
      <c r="J2" s="159">
        <v>6</v>
      </c>
      <c r="K2" s="159">
        <v>7</v>
      </c>
      <c r="L2" s="159">
        <v>8</v>
      </c>
      <c r="M2" s="159">
        <v>9</v>
      </c>
      <c r="N2" s="159">
        <v>10</v>
      </c>
      <c r="O2" s="159">
        <v>11</v>
      </c>
      <c r="P2" s="159">
        <v>12</v>
      </c>
      <c r="Q2" s="159">
        <v>13</v>
      </c>
      <c r="R2" s="178"/>
      <c r="S2" s="178"/>
      <c r="T2" s="178"/>
    </row>
    <row r="3" spans="1:20" s="179" customFormat="1" hidden="1" x14ac:dyDescent="0.2">
      <c r="A3" s="230"/>
      <c r="B3" s="231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78"/>
      <c r="S3" s="178"/>
      <c r="T3" s="178"/>
    </row>
    <row r="4" spans="1:20" s="179" customFormat="1" hidden="1" x14ac:dyDescent="0.2">
      <c r="A4" s="230"/>
      <c r="B4" s="231"/>
      <c r="C4" s="159" t="s">
        <v>2</v>
      </c>
      <c r="D4" s="159" t="s">
        <v>3</v>
      </c>
      <c r="E4" s="159" t="s">
        <v>4</v>
      </c>
      <c r="F4" s="159" t="s">
        <v>18</v>
      </c>
      <c r="G4" s="159" t="s">
        <v>19</v>
      </c>
      <c r="H4" s="159" t="s">
        <v>217</v>
      </c>
      <c r="I4" s="159" t="s">
        <v>5</v>
      </c>
      <c r="J4" s="159" t="s">
        <v>6</v>
      </c>
      <c r="K4" s="159" t="s">
        <v>7</v>
      </c>
      <c r="L4" s="159" t="s">
        <v>8</v>
      </c>
      <c r="M4" s="159" t="s">
        <v>9</v>
      </c>
      <c r="N4" s="159" t="s">
        <v>211</v>
      </c>
      <c r="O4" s="159" t="s">
        <v>210</v>
      </c>
      <c r="P4" s="159" t="s">
        <v>16</v>
      </c>
      <c r="Q4" s="159" t="s">
        <v>209</v>
      </c>
      <c r="R4" s="178"/>
      <c r="S4" s="178"/>
      <c r="T4" s="178"/>
    </row>
    <row r="5" spans="1:20" s="179" customFormat="1" hidden="1" x14ac:dyDescent="0.2">
      <c r="A5" s="230"/>
      <c r="B5" s="231"/>
      <c r="C5" s="180"/>
      <c r="D5" s="180"/>
      <c r="E5" s="180"/>
      <c r="F5" s="181"/>
      <c r="G5" s="181"/>
      <c r="H5" s="182"/>
      <c r="I5" s="180"/>
      <c r="J5" s="183"/>
      <c r="K5" s="180"/>
      <c r="L5" s="180"/>
      <c r="M5" s="180"/>
      <c r="N5" s="184"/>
      <c r="O5" s="182"/>
      <c r="P5" s="180"/>
      <c r="Q5" s="180"/>
      <c r="R5" s="178"/>
      <c r="S5" s="178"/>
      <c r="T5" s="178"/>
    </row>
    <row r="6" spans="1:20" s="179" customFormat="1" hidden="1" x14ac:dyDescent="0.2">
      <c r="A6" s="230"/>
      <c r="B6" s="231"/>
      <c r="C6" s="180"/>
      <c r="D6" s="180"/>
      <c r="E6" s="180"/>
      <c r="F6" s="181"/>
      <c r="G6" s="181"/>
      <c r="H6" s="182"/>
      <c r="I6" s="180"/>
      <c r="J6" s="183"/>
      <c r="K6" s="180"/>
      <c r="L6" s="180"/>
      <c r="M6" s="180"/>
      <c r="N6" s="184"/>
      <c r="O6" s="182"/>
      <c r="P6" s="180"/>
      <c r="Q6" s="180"/>
      <c r="R6" s="178"/>
      <c r="S6" s="178"/>
      <c r="T6" s="178"/>
    </row>
    <row r="7" spans="1:20" ht="14.45" customHeight="1" x14ac:dyDescent="0.2">
      <c r="A7" s="160">
        <v>1</v>
      </c>
      <c r="B7" s="161" t="s">
        <v>176</v>
      </c>
      <c r="C7" s="79">
        <f>Detail!G7+Detail!O7+Detail!AE7+Detail!AM7+Detail!AU7+Detail!BC7</f>
        <v>11645430</v>
      </c>
      <c r="D7" s="79">
        <f>Detail!BK7+Detail!BS7+Detail!CA7+Detail!CI7</f>
        <v>12576932</v>
      </c>
      <c r="E7" s="79">
        <f>Detail!CQ7</f>
        <v>582625</v>
      </c>
      <c r="F7" s="79"/>
      <c r="G7" s="79">
        <f>-'[1]5A3_OJJ'!$P7</f>
        <v>-4857</v>
      </c>
      <c r="H7" s="79">
        <f t="shared" ref="H7:H38" si="0">SUM(C7:G7)</f>
        <v>24800130</v>
      </c>
      <c r="I7" s="79">
        <f>Detail!CY7</f>
        <v>0</v>
      </c>
      <c r="J7" s="80">
        <f>Detail!DG7</f>
        <v>0</v>
      </c>
      <c r="K7" s="79">
        <f>Detail!DO7</f>
        <v>107533</v>
      </c>
      <c r="L7" s="79">
        <f>Detail!DW7</f>
        <v>189356</v>
      </c>
      <c r="M7" s="79">
        <f>Detail!EE7</f>
        <v>0</v>
      </c>
      <c r="N7" s="79">
        <f>SUM(I7:M7)</f>
        <v>296889</v>
      </c>
      <c r="O7" s="79">
        <f>H7-N7</f>
        <v>24503241</v>
      </c>
      <c r="P7" s="185">
        <f>'10.1.18 SIS'!AP7</f>
        <v>9566</v>
      </c>
      <c r="Q7" s="79">
        <f>ROUND(O7/P7,0)</f>
        <v>2561</v>
      </c>
      <c r="R7" s="39"/>
      <c r="S7" s="36"/>
      <c r="T7" s="36"/>
    </row>
    <row r="8" spans="1:20" ht="14.45" customHeight="1" x14ac:dyDescent="0.2">
      <c r="A8" s="160">
        <v>2</v>
      </c>
      <c r="B8" s="161" t="s">
        <v>112</v>
      </c>
      <c r="C8" s="81">
        <f>Detail!G8+Detail!O8+Detail!AE8+Detail!AM8+Detail!AU8+Detail!BC8</f>
        <v>2920961</v>
      </c>
      <c r="D8" s="81">
        <f>Detail!BK8+Detail!BS8+Detail!CA8+Detail!CI8</f>
        <v>7837493</v>
      </c>
      <c r="E8" s="81">
        <f>Detail!CQ8</f>
        <v>1440</v>
      </c>
      <c r="F8" s="81"/>
      <c r="G8" s="82">
        <f>-'[1]5A3_OJJ'!$P8</f>
        <v>0</v>
      </c>
      <c r="H8" s="81">
        <f t="shared" si="0"/>
        <v>10759894</v>
      </c>
      <c r="I8" s="81">
        <f>Detail!CY8</f>
        <v>0</v>
      </c>
      <c r="J8" s="83">
        <f>Detail!DG8</f>
        <v>0</v>
      </c>
      <c r="K8" s="81">
        <f>Detail!DO8</f>
        <v>88060</v>
      </c>
      <c r="L8" s="81">
        <f>Detail!DW8</f>
        <v>0</v>
      </c>
      <c r="M8" s="81">
        <f>Detail!EE8</f>
        <v>2345</v>
      </c>
      <c r="N8" s="81">
        <f t="shared" ref="N8:N71" si="1">SUM(I8:M8)</f>
        <v>90405</v>
      </c>
      <c r="O8" s="81">
        <f t="shared" ref="O8:O71" si="2">H8-N8</f>
        <v>10669489</v>
      </c>
      <c r="P8" s="186">
        <f>'10.1.18 SIS'!AP8</f>
        <v>4049</v>
      </c>
      <c r="Q8" s="81">
        <f t="shared" ref="Q8:Q71" si="3">ROUND(O8/P8,0)</f>
        <v>2635</v>
      </c>
      <c r="R8" s="36"/>
      <c r="S8" s="36"/>
      <c r="T8" s="36"/>
    </row>
    <row r="9" spans="1:20" ht="14.45" customHeight="1" x14ac:dyDescent="0.2">
      <c r="A9" s="160">
        <v>3</v>
      </c>
      <c r="B9" s="161" t="s">
        <v>113</v>
      </c>
      <c r="C9" s="81">
        <f>Detail!G9+Detail!O9+Detail!AE9+Detail!AM9+Detail!AU9+Detail!BC9</f>
        <v>57958094</v>
      </c>
      <c r="D9" s="81">
        <f>Detail!BK9+Detail!BS9+Detail!CA9+Detail!CI9</f>
        <v>64809603</v>
      </c>
      <c r="E9" s="81">
        <f>Detail!CQ9</f>
        <v>0</v>
      </c>
      <c r="F9" s="81"/>
      <c r="G9" s="82">
        <f>-'[1]5A3_OJJ'!$P9</f>
        <v>-7854</v>
      </c>
      <c r="H9" s="81">
        <f t="shared" si="0"/>
        <v>122759843</v>
      </c>
      <c r="I9" s="81">
        <f>Detail!CY9</f>
        <v>0</v>
      </c>
      <c r="J9" s="83">
        <f>Detail!DG9</f>
        <v>0</v>
      </c>
      <c r="K9" s="81">
        <f>Detail!DO9</f>
        <v>1871094</v>
      </c>
      <c r="L9" s="81">
        <f>Detail!DW9</f>
        <v>552384</v>
      </c>
      <c r="M9" s="81">
        <f>Detail!EE9</f>
        <v>0</v>
      </c>
      <c r="N9" s="81">
        <f t="shared" si="1"/>
        <v>2423478</v>
      </c>
      <c r="O9" s="81">
        <f t="shared" si="2"/>
        <v>120336365</v>
      </c>
      <c r="P9" s="186">
        <f>'10.1.18 SIS'!AP9</f>
        <v>22362</v>
      </c>
      <c r="Q9" s="81">
        <f>ROUND(O9/P9,0)</f>
        <v>5381</v>
      </c>
      <c r="R9" s="36"/>
      <c r="S9" s="36"/>
      <c r="T9" s="36"/>
    </row>
    <row r="10" spans="1:20" ht="14.45" customHeight="1" x14ac:dyDescent="0.2">
      <c r="A10" s="160">
        <v>4</v>
      </c>
      <c r="B10" s="161" t="s">
        <v>114</v>
      </c>
      <c r="C10" s="81">
        <f>Detail!G10+Detail!O10+Detail!AE10+Detail!AM10+Detail!AU10+Detail!BC10</f>
        <v>7131954</v>
      </c>
      <c r="D10" s="81">
        <f>Detail!BK10+Detail!BS10+Detail!CA10+Detail!CI10</f>
        <v>6573503</v>
      </c>
      <c r="E10" s="81">
        <f>Detail!CQ10</f>
        <v>4909</v>
      </c>
      <c r="F10" s="81"/>
      <c r="G10" s="82">
        <f>-'[1]5A3_OJJ'!$P10</f>
        <v>0</v>
      </c>
      <c r="H10" s="81">
        <f t="shared" si="0"/>
        <v>13710366</v>
      </c>
      <c r="I10" s="81">
        <f>Detail!CY10</f>
        <v>24234</v>
      </c>
      <c r="J10" s="83">
        <f>Detail!DG10</f>
        <v>0</v>
      </c>
      <c r="K10" s="81">
        <f>Detail!DO10</f>
        <v>230229</v>
      </c>
      <c r="L10" s="81">
        <f>Detail!DW10</f>
        <v>0</v>
      </c>
      <c r="M10" s="81">
        <f>Detail!EE10</f>
        <v>9571</v>
      </c>
      <c r="N10" s="81">
        <f t="shared" si="1"/>
        <v>264034</v>
      </c>
      <c r="O10" s="81">
        <f t="shared" si="2"/>
        <v>13446332</v>
      </c>
      <c r="P10" s="186">
        <f>'10.1.18 SIS'!AP10</f>
        <v>3131</v>
      </c>
      <c r="Q10" s="81">
        <f t="shared" si="3"/>
        <v>4295</v>
      </c>
      <c r="R10" s="36"/>
      <c r="S10" s="36"/>
      <c r="T10" s="36"/>
    </row>
    <row r="11" spans="1:20" ht="14.45" customHeight="1" x14ac:dyDescent="0.2">
      <c r="A11" s="162">
        <v>5</v>
      </c>
      <c r="B11" s="163" t="s">
        <v>115</v>
      </c>
      <c r="C11" s="84">
        <f>Detail!G11+Detail!O11+Detail!AE11+Detail!AM11+Detail!AU11+Detail!BC11</f>
        <v>3535594</v>
      </c>
      <c r="D11" s="84">
        <f>Detail!BK11+Detail!BS11+Detail!CA11+Detail!CI11</f>
        <v>7953986</v>
      </c>
      <c r="E11" s="84">
        <f>Detail!CQ11</f>
        <v>177249</v>
      </c>
      <c r="F11" s="84"/>
      <c r="G11" s="85">
        <f>-'[1]5A3_OJJ'!$P11</f>
        <v>-1511</v>
      </c>
      <c r="H11" s="84">
        <f t="shared" si="0"/>
        <v>11665318</v>
      </c>
      <c r="I11" s="84">
        <f>Detail!CY11</f>
        <v>0</v>
      </c>
      <c r="J11" s="86">
        <f>Detail!DG11</f>
        <v>0</v>
      </c>
      <c r="K11" s="84">
        <f>Detail!DO11</f>
        <v>114633</v>
      </c>
      <c r="L11" s="84">
        <f>Detail!DW11</f>
        <v>0</v>
      </c>
      <c r="M11" s="84">
        <f>Detail!EE11</f>
        <v>0</v>
      </c>
      <c r="N11" s="84">
        <f t="shared" si="1"/>
        <v>114633</v>
      </c>
      <c r="O11" s="84">
        <f t="shared" si="2"/>
        <v>11550685</v>
      </c>
      <c r="P11" s="187">
        <f>'10.1.18 SIS'!AP11</f>
        <v>5237</v>
      </c>
      <c r="Q11" s="84">
        <f t="shared" si="3"/>
        <v>2206</v>
      </c>
      <c r="R11" s="36"/>
      <c r="S11" s="36"/>
      <c r="T11" s="36"/>
    </row>
    <row r="12" spans="1:20" ht="14.45" customHeight="1" x14ac:dyDescent="0.2">
      <c r="A12" s="160">
        <v>6</v>
      </c>
      <c r="B12" s="161" t="s">
        <v>116</v>
      </c>
      <c r="C12" s="79">
        <f>Detail!G12+Detail!O12+Detail!AE12+Detail!AM12+Detail!AU12+Detail!BC12</f>
        <v>8563488</v>
      </c>
      <c r="D12" s="79">
        <f>Detail!BK12+Detail!BS12+Detail!CA12+Detail!CI12</f>
        <v>10764650</v>
      </c>
      <c r="E12" s="79">
        <f>Detail!CQ12</f>
        <v>13</v>
      </c>
      <c r="F12" s="79"/>
      <c r="G12" s="79">
        <f>-'[1]5A3_OJJ'!$P12</f>
        <v>-3028</v>
      </c>
      <c r="H12" s="79">
        <f t="shared" si="0"/>
        <v>19325123</v>
      </c>
      <c r="I12" s="79">
        <f>Detail!CY12</f>
        <v>0</v>
      </c>
      <c r="J12" s="80">
        <f>Detail!DG12</f>
        <v>0</v>
      </c>
      <c r="K12" s="79">
        <f>Detail!DO12</f>
        <v>0</v>
      </c>
      <c r="L12" s="79">
        <f>Detail!DW12</f>
        <v>199679</v>
      </c>
      <c r="M12" s="79">
        <f>Detail!EE12</f>
        <v>746</v>
      </c>
      <c r="N12" s="79">
        <f t="shared" si="1"/>
        <v>200425</v>
      </c>
      <c r="O12" s="79">
        <f t="shared" si="2"/>
        <v>19124698</v>
      </c>
      <c r="P12" s="185">
        <f>'10.1.18 SIS'!AP12</f>
        <v>5824</v>
      </c>
      <c r="Q12" s="79">
        <f t="shared" si="3"/>
        <v>3284</v>
      </c>
      <c r="R12" s="36"/>
      <c r="S12" s="36"/>
      <c r="T12" s="36"/>
    </row>
    <row r="13" spans="1:20" ht="14.45" customHeight="1" x14ac:dyDescent="0.2">
      <c r="A13" s="160">
        <v>7</v>
      </c>
      <c r="B13" s="161" t="s">
        <v>117</v>
      </c>
      <c r="C13" s="81">
        <f>Detail!G13+Detail!O13+Detail!AE13+Detail!AM13+Detail!AU13+Detail!BC13</f>
        <v>20754739</v>
      </c>
      <c r="D13" s="81">
        <f>Detail!BK13+Detail!BS13+Detail!CA13+Detail!CI13</f>
        <v>5083322</v>
      </c>
      <c r="E13" s="81">
        <f>Detail!CQ13</f>
        <v>0</v>
      </c>
      <c r="F13" s="81"/>
      <c r="G13" s="82">
        <f>-'[1]5A3_OJJ'!$P13</f>
        <v>-5210</v>
      </c>
      <c r="H13" s="81">
        <f t="shared" si="0"/>
        <v>25832851</v>
      </c>
      <c r="I13" s="81">
        <f>Detail!CY13</f>
        <v>0</v>
      </c>
      <c r="J13" s="83">
        <f>Detail!DG13</f>
        <v>0</v>
      </c>
      <c r="K13" s="81">
        <f>Detail!DO13</f>
        <v>1056643</v>
      </c>
      <c r="L13" s="81">
        <f>Detail!DW13</f>
        <v>76250</v>
      </c>
      <c r="M13" s="81">
        <f>Detail!EE13</f>
        <v>1674</v>
      </c>
      <c r="N13" s="81">
        <f t="shared" si="1"/>
        <v>1134567</v>
      </c>
      <c r="O13" s="81">
        <f t="shared" si="2"/>
        <v>24698284</v>
      </c>
      <c r="P13" s="186">
        <f>'10.1.18 SIS'!AP13</f>
        <v>2089</v>
      </c>
      <c r="Q13" s="81">
        <f t="shared" si="3"/>
        <v>11823</v>
      </c>
      <c r="R13" s="36"/>
      <c r="S13" s="36"/>
      <c r="T13" s="36"/>
    </row>
    <row r="14" spans="1:20" ht="14.45" customHeight="1" x14ac:dyDescent="0.2">
      <c r="A14" s="160">
        <v>8</v>
      </c>
      <c r="B14" s="161" t="s">
        <v>118</v>
      </c>
      <c r="C14" s="81">
        <f>Detail!G14+Detail!O14+Detail!AE14+Detail!AM14+Detail!AU14+Detail!BC14</f>
        <v>50070740</v>
      </c>
      <c r="D14" s="81">
        <f>Detail!BK14+Detail!BS14+Detail!CA14+Detail!CI14</f>
        <v>45934580</v>
      </c>
      <c r="E14" s="81">
        <f>Detail!CQ14</f>
        <v>14797</v>
      </c>
      <c r="F14" s="81"/>
      <c r="G14" s="82">
        <f>-'[1]5A3_OJJ'!$P14</f>
        <v>-7710</v>
      </c>
      <c r="H14" s="81">
        <f t="shared" si="0"/>
        <v>96012407</v>
      </c>
      <c r="I14" s="81">
        <f>Detail!CY14</f>
        <v>0</v>
      </c>
      <c r="J14" s="83">
        <f>Detail!DG14</f>
        <v>0</v>
      </c>
      <c r="K14" s="81">
        <f>Detail!DO14</f>
        <v>1545848</v>
      </c>
      <c r="L14" s="81">
        <f>Detail!DW14</f>
        <v>460992</v>
      </c>
      <c r="M14" s="81">
        <f>Detail!EE14</f>
        <v>0</v>
      </c>
      <c r="N14" s="81">
        <f t="shared" si="1"/>
        <v>2006840</v>
      </c>
      <c r="O14" s="81">
        <f t="shared" si="2"/>
        <v>94005567</v>
      </c>
      <c r="P14" s="186">
        <f>'10.1.18 SIS'!AP14</f>
        <v>22516</v>
      </c>
      <c r="Q14" s="81">
        <f t="shared" si="3"/>
        <v>4175</v>
      </c>
      <c r="R14" s="36"/>
      <c r="S14" s="36"/>
      <c r="T14" s="36"/>
    </row>
    <row r="15" spans="1:20" ht="14.45" customHeight="1" x14ac:dyDescent="0.2">
      <c r="A15" s="160">
        <v>9</v>
      </c>
      <c r="B15" s="161" t="s">
        <v>108</v>
      </c>
      <c r="C15" s="81">
        <f>Detail!G15+Detail!O15+Detail!AE15+Detail!AM15+Detail!AU15+Detail!BC15</f>
        <v>102288800</v>
      </c>
      <c r="D15" s="81">
        <f>Detail!BK15+Detail!BS15+Detail!CA15+Detail!CI15</f>
        <v>78464255</v>
      </c>
      <c r="E15" s="81">
        <f>Detail!CQ15</f>
        <v>0</v>
      </c>
      <c r="F15" s="81"/>
      <c r="G15" s="82">
        <f>-'[1]5A3_OJJ'!$P15</f>
        <v>-105544</v>
      </c>
      <c r="H15" s="81">
        <f t="shared" si="0"/>
        <v>180647511</v>
      </c>
      <c r="I15" s="81">
        <f>Detail!CY15</f>
        <v>0</v>
      </c>
      <c r="J15" s="83">
        <f>Detail!DG15</f>
        <v>450169</v>
      </c>
      <c r="K15" s="81">
        <f>Detail!DO15</f>
        <v>2948457</v>
      </c>
      <c r="L15" s="81">
        <f>Detail!DW15</f>
        <v>287445</v>
      </c>
      <c r="M15" s="81">
        <f>Detail!EE15</f>
        <v>0</v>
      </c>
      <c r="N15" s="81">
        <f t="shared" si="1"/>
        <v>3686071</v>
      </c>
      <c r="O15" s="81">
        <f t="shared" si="2"/>
        <v>176961440</v>
      </c>
      <c r="P15" s="186">
        <f>'10.1.18 SIS'!AP15</f>
        <v>38668</v>
      </c>
      <c r="Q15" s="81">
        <f t="shared" si="3"/>
        <v>4576</v>
      </c>
      <c r="R15" s="36"/>
      <c r="S15" s="36"/>
      <c r="T15" s="36"/>
    </row>
    <row r="16" spans="1:20" ht="14.45" customHeight="1" x14ac:dyDescent="0.2">
      <c r="A16" s="162">
        <v>10</v>
      </c>
      <c r="B16" s="163" t="s">
        <v>119</v>
      </c>
      <c r="C16" s="84">
        <f>Detail!G16+Detail!O16+Detail!AE16+Detail!AM16+Detail!AU16+Detail!BC16</f>
        <v>38605474</v>
      </c>
      <c r="D16" s="84">
        <f>Detail!BK16+Detail!BS16+Detail!CA16+Detail!CI16</f>
        <v>198035172</v>
      </c>
      <c r="E16" s="84">
        <f>Detail!CQ16</f>
        <v>97661</v>
      </c>
      <c r="F16" s="84"/>
      <c r="G16" s="85">
        <f>-'[1]5A3_OJJ'!$P16</f>
        <v>-50057</v>
      </c>
      <c r="H16" s="84">
        <f t="shared" si="0"/>
        <v>236688250</v>
      </c>
      <c r="I16" s="84">
        <f>Detail!CY16</f>
        <v>0</v>
      </c>
      <c r="J16" s="86">
        <f>Detail!DG16</f>
        <v>0</v>
      </c>
      <c r="K16" s="84">
        <f>Detail!DO16</f>
        <v>1156180</v>
      </c>
      <c r="L16" s="84">
        <f>Detail!DW16</f>
        <v>0</v>
      </c>
      <c r="M16" s="84">
        <f>Detail!EE16</f>
        <v>24909</v>
      </c>
      <c r="N16" s="84">
        <f t="shared" si="1"/>
        <v>1181089</v>
      </c>
      <c r="O16" s="84">
        <f t="shared" si="2"/>
        <v>235507161</v>
      </c>
      <c r="P16" s="187">
        <f>'10.1.18 SIS'!AP16</f>
        <v>33388</v>
      </c>
      <c r="Q16" s="84">
        <f t="shared" si="3"/>
        <v>7054</v>
      </c>
      <c r="R16" s="36"/>
      <c r="S16" s="36"/>
      <c r="T16" s="36"/>
    </row>
    <row r="17" spans="1:20" ht="14.45" customHeight="1" x14ac:dyDescent="0.2">
      <c r="A17" s="160">
        <v>11</v>
      </c>
      <c r="B17" s="161" t="s">
        <v>120</v>
      </c>
      <c r="C17" s="79">
        <f>Detail!G17+Detail!O17+Detail!AE17+Detail!AM17+Detail!AU17+Detail!BC17</f>
        <v>2390040</v>
      </c>
      <c r="D17" s="79">
        <f>Detail!BK17+Detail!BS17+Detail!CA17+Detail!CI17</f>
        <v>2129190</v>
      </c>
      <c r="E17" s="79">
        <f>Detail!CQ17</f>
        <v>13953</v>
      </c>
      <c r="F17" s="79"/>
      <c r="G17" s="79">
        <f>-'[1]5A3_OJJ'!$P17</f>
        <v>0</v>
      </c>
      <c r="H17" s="79">
        <f t="shared" si="0"/>
        <v>4533183</v>
      </c>
      <c r="I17" s="79">
        <f>Detail!CY17</f>
        <v>0</v>
      </c>
      <c r="J17" s="80">
        <f>Detail!DG17</f>
        <v>0</v>
      </c>
      <c r="K17" s="79">
        <f>Detail!DO17</f>
        <v>82463</v>
      </c>
      <c r="L17" s="79">
        <f>Detail!DW17</f>
        <v>34190</v>
      </c>
      <c r="M17" s="79">
        <f>Detail!EE17</f>
        <v>0</v>
      </c>
      <c r="N17" s="79">
        <f t="shared" si="1"/>
        <v>116653</v>
      </c>
      <c r="O17" s="79">
        <f t="shared" si="2"/>
        <v>4416530</v>
      </c>
      <c r="P17" s="185">
        <f>'10.1.18 SIS'!AP17</f>
        <v>1551</v>
      </c>
      <c r="Q17" s="79">
        <f t="shared" si="3"/>
        <v>2848</v>
      </c>
      <c r="R17" s="36"/>
      <c r="S17" s="36"/>
      <c r="T17" s="36"/>
    </row>
    <row r="18" spans="1:20" ht="14.45" customHeight="1" x14ac:dyDescent="0.2">
      <c r="A18" s="160">
        <v>12</v>
      </c>
      <c r="B18" s="161" t="s">
        <v>121</v>
      </c>
      <c r="C18" s="81">
        <f>Detail!G18+Detail!O18+Detail!AE18+Detail!AM18+Detail!AU18+Detail!BC18</f>
        <v>8671466</v>
      </c>
      <c r="D18" s="81">
        <f>Detail!BK18+Detail!BS18+Detail!CA18+Detail!CI18</f>
        <v>0</v>
      </c>
      <c r="E18" s="81">
        <f>Detail!CQ18</f>
        <v>597510</v>
      </c>
      <c r="F18" s="81"/>
      <c r="G18" s="82">
        <f>-'[1]5A3_OJJ'!$P18</f>
        <v>0</v>
      </c>
      <c r="H18" s="81">
        <f t="shared" si="0"/>
        <v>9268976</v>
      </c>
      <c r="I18" s="81">
        <f>Detail!CY18</f>
        <v>0</v>
      </c>
      <c r="J18" s="83">
        <f>Detail!DG18</f>
        <v>0</v>
      </c>
      <c r="K18" s="81">
        <f>Detail!DO18</f>
        <v>296735</v>
      </c>
      <c r="L18" s="81">
        <f>Detail!DW18</f>
        <v>0</v>
      </c>
      <c r="M18" s="81">
        <f>Detail!EE18</f>
        <v>0</v>
      </c>
      <c r="N18" s="81">
        <f t="shared" si="1"/>
        <v>296735</v>
      </c>
      <c r="O18" s="81">
        <f t="shared" si="2"/>
        <v>8972241</v>
      </c>
      <c r="P18" s="186">
        <f>'10.1.18 SIS'!AP18</f>
        <v>1300</v>
      </c>
      <c r="Q18" s="81">
        <f t="shared" si="3"/>
        <v>6902</v>
      </c>
      <c r="R18" s="36"/>
      <c r="S18" s="36"/>
      <c r="T18" s="36"/>
    </row>
    <row r="19" spans="1:20" ht="14.45" customHeight="1" x14ac:dyDescent="0.2">
      <c r="A19" s="160">
        <v>13</v>
      </c>
      <c r="B19" s="161" t="s">
        <v>122</v>
      </c>
      <c r="C19" s="81">
        <f>Detail!G19+Detail!O19+Detail!AE19+Detail!AM19+Detail!AU19+Detail!BC19</f>
        <v>893176</v>
      </c>
      <c r="D19" s="81">
        <f>Detail!BK19+Detail!BS19+Detail!CA19+Detail!CI19</f>
        <v>2640149</v>
      </c>
      <c r="E19" s="81">
        <f>Detail!CQ19</f>
        <v>160056</v>
      </c>
      <c r="F19" s="81"/>
      <c r="G19" s="82">
        <f>-'[1]5A3_OJJ'!$P19</f>
        <v>0</v>
      </c>
      <c r="H19" s="81">
        <f t="shared" si="0"/>
        <v>3693381</v>
      </c>
      <c r="I19" s="81">
        <f>Detail!CY19</f>
        <v>0</v>
      </c>
      <c r="J19" s="83">
        <f>Detail!DG19</f>
        <v>0</v>
      </c>
      <c r="K19" s="81">
        <f>Detail!DO19</f>
        <v>31326</v>
      </c>
      <c r="L19" s="81">
        <f>Detail!DW19</f>
        <v>32796</v>
      </c>
      <c r="M19" s="81">
        <f>Detail!EE19</f>
        <v>0</v>
      </c>
      <c r="N19" s="81">
        <f t="shared" si="1"/>
        <v>64122</v>
      </c>
      <c r="O19" s="81">
        <f t="shared" si="2"/>
        <v>3629259</v>
      </c>
      <c r="P19" s="186">
        <f>'10.1.18 SIS'!AP19</f>
        <v>1294</v>
      </c>
      <c r="Q19" s="81">
        <f t="shared" si="3"/>
        <v>2805</v>
      </c>
      <c r="R19" s="36"/>
      <c r="S19" s="36"/>
      <c r="T19" s="36"/>
    </row>
    <row r="20" spans="1:20" ht="14.45" customHeight="1" x14ac:dyDescent="0.2">
      <c r="A20" s="160">
        <v>14</v>
      </c>
      <c r="B20" s="161" t="s">
        <v>123</v>
      </c>
      <c r="C20" s="81">
        <f>Detail!G20+Detail!O20+Detail!AE20+Detail!AM20+Detail!AU20+Detail!BC20</f>
        <v>2691073</v>
      </c>
      <c r="D20" s="81">
        <f>Detail!BK20+Detail!BS20+Detail!CA20+Detail!CI20</f>
        <v>2739124</v>
      </c>
      <c r="E20" s="81">
        <f>Detail!CQ20</f>
        <v>0</v>
      </c>
      <c r="F20" s="81"/>
      <c r="G20" s="82">
        <f>-'[1]5A3_OJJ'!$P20</f>
        <v>-7482</v>
      </c>
      <c r="H20" s="81">
        <f t="shared" si="0"/>
        <v>5422715</v>
      </c>
      <c r="I20" s="81">
        <f>Detail!CY20</f>
        <v>0</v>
      </c>
      <c r="J20" s="83">
        <f>Detail!DG20</f>
        <v>0</v>
      </c>
      <c r="K20" s="81">
        <f>Detail!DO20</f>
        <v>94183</v>
      </c>
      <c r="L20" s="81">
        <f>Detail!DW20</f>
        <v>0</v>
      </c>
      <c r="M20" s="81">
        <f>Detail!EE20</f>
        <v>16552</v>
      </c>
      <c r="N20" s="81">
        <f t="shared" si="1"/>
        <v>110735</v>
      </c>
      <c r="O20" s="81">
        <f t="shared" si="2"/>
        <v>5311980</v>
      </c>
      <c r="P20" s="186">
        <f>'10.1.18 SIS'!AP20</f>
        <v>1747</v>
      </c>
      <c r="Q20" s="81">
        <f t="shared" si="3"/>
        <v>3041</v>
      </c>
      <c r="R20" s="36"/>
      <c r="S20" s="36"/>
      <c r="T20" s="36"/>
    </row>
    <row r="21" spans="1:20" ht="14.45" customHeight="1" x14ac:dyDescent="0.2">
      <c r="A21" s="162">
        <v>15</v>
      </c>
      <c r="B21" s="163" t="s">
        <v>124</v>
      </c>
      <c r="C21" s="84">
        <f>Detail!G21+Detail!O21+Detail!AE21+Detail!AM21+Detail!AU21+Detail!BC21</f>
        <v>5619914</v>
      </c>
      <c r="D21" s="84">
        <f>Detail!BK21+Detail!BS21+Detail!CA21+Detail!CI21</f>
        <v>5001407</v>
      </c>
      <c r="E21" s="84">
        <f>Detail!CQ21</f>
        <v>83656</v>
      </c>
      <c r="F21" s="84"/>
      <c r="G21" s="85">
        <f>-'[1]5A3_OJJ'!$P21</f>
        <v>-950</v>
      </c>
      <c r="H21" s="84">
        <f t="shared" si="0"/>
        <v>10704027</v>
      </c>
      <c r="I21" s="84">
        <f>Detail!CY21</f>
        <v>0</v>
      </c>
      <c r="J21" s="86">
        <f>Detail!DG21</f>
        <v>0</v>
      </c>
      <c r="K21" s="84">
        <f>Detail!DO21</f>
        <v>175215</v>
      </c>
      <c r="L21" s="84">
        <f>Detail!DW21</f>
        <v>0</v>
      </c>
      <c r="M21" s="84">
        <f>Detail!EE21</f>
        <v>0</v>
      </c>
      <c r="N21" s="84">
        <f t="shared" si="1"/>
        <v>175215</v>
      </c>
      <c r="O21" s="84">
        <f t="shared" si="2"/>
        <v>10528812</v>
      </c>
      <c r="P21" s="187">
        <f>'10.1.18 SIS'!AP21</f>
        <v>3557</v>
      </c>
      <c r="Q21" s="84">
        <f t="shared" si="3"/>
        <v>2960</v>
      </c>
      <c r="R21" s="36"/>
      <c r="S21" s="36"/>
      <c r="T21" s="36"/>
    </row>
    <row r="22" spans="1:20" ht="14.45" customHeight="1" x14ac:dyDescent="0.2">
      <c r="A22" s="160">
        <v>16</v>
      </c>
      <c r="B22" s="161" t="s">
        <v>125</v>
      </c>
      <c r="C22" s="79">
        <f>Detail!G22+Detail!O22+Detail!AE22+Detail!AM22+Detail!AU22+Detail!BC22</f>
        <v>40623542</v>
      </c>
      <c r="D22" s="79">
        <f>Detail!BK22+Detail!BS22+Detail!CA22+Detail!CI22</f>
        <v>24933480</v>
      </c>
      <c r="E22" s="79">
        <f>Detail!CQ22</f>
        <v>142188</v>
      </c>
      <c r="F22" s="79"/>
      <c r="G22" s="79">
        <f>-'[1]5A3_OJJ'!$P22</f>
        <v>-6180</v>
      </c>
      <c r="H22" s="79">
        <f t="shared" si="0"/>
        <v>65693030</v>
      </c>
      <c r="I22" s="79">
        <f>Detail!CY22</f>
        <v>0</v>
      </c>
      <c r="J22" s="80">
        <f>Detail!DG22</f>
        <v>0</v>
      </c>
      <c r="K22" s="79">
        <f>Detail!DO22</f>
        <v>1573027</v>
      </c>
      <c r="L22" s="79">
        <f>Detail!DW22</f>
        <v>265023</v>
      </c>
      <c r="M22" s="79">
        <f>Detail!EE22</f>
        <v>0</v>
      </c>
      <c r="N22" s="79">
        <f t="shared" si="1"/>
        <v>1838050</v>
      </c>
      <c r="O22" s="79">
        <f t="shared" si="2"/>
        <v>63854980</v>
      </c>
      <c r="P22" s="185">
        <f>'10.1.18 SIS'!AP22</f>
        <v>4854</v>
      </c>
      <c r="Q22" s="79">
        <f t="shared" si="3"/>
        <v>13155</v>
      </c>
      <c r="R22" s="36"/>
      <c r="S22" s="36"/>
      <c r="T22" s="36"/>
    </row>
    <row r="23" spans="1:20" ht="14.45" customHeight="1" x14ac:dyDescent="0.2">
      <c r="A23" s="160">
        <v>17</v>
      </c>
      <c r="B23" s="161" t="s">
        <v>109</v>
      </c>
      <c r="C23" s="81">
        <f>Detail!G23+Detail!O23+Detail!AE23+Detail!AM23+Detail!AU23+Detail!BC23</f>
        <v>165466455</v>
      </c>
      <c r="D23" s="81">
        <f>Detail!BK23+Detail!BS23+Detail!CA23+Detail!CI23</f>
        <v>136739135</v>
      </c>
      <c r="E23" s="81">
        <f>Detail!CQ23</f>
        <v>48852</v>
      </c>
      <c r="F23" s="81"/>
      <c r="G23" s="82">
        <f>-'[1]5A3_OJJ'!$P23</f>
        <v>-143873</v>
      </c>
      <c r="H23" s="81">
        <f t="shared" si="0"/>
        <v>302110569</v>
      </c>
      <c r="I23" s="81">
        <f>Detail!CY23</f>
        <v>0</v>
      </c>
      <c r="J23" s="83">
        <f>Detail!DG23</f>
        <v>0</v>
      </c>
      <c r="K23" s="81">
        <f>Detail!DO23</f>
        <v>4482530</v>
      </c>
      <c r="L23" s="81">
        <f>Detail!DW23</f>
        <v>1419719</v>
      </c>
      <c r="M23" s="81">
        <f>Detail!EE23</f>
        <v>236087</v>
      </c>
      <c r="N23" s="81">
        <f t="shared" si="1"/>
        <v>6138336</v>
      </c>
      <c r="O23" s="81">
        <f t="shared" si="2"/>
        <v>295972233</v>
      </c>
      <c r="P23" s="186">
        <f>'10.1.18 SIS'!AP23</f>
        <v>44720</v>
      </c>
      <c r="Q23" s="81">
        <f t="shared" si="3"/>
        <v>6618</v>
      </c>
      <c r="R23" s="36"/>
      <c r="S23" s="36"/>
      <c r="T23" s="36"/>
    </row>
    <row r="24" spans="1:20" ht="14.45" customHeight="1" x14ac:dyDescent="0.2">
      <c r="A24" s="160">
        <v>18</v>
      </c>
      <c r="B24" s="161" t="s">
        <v>126</v>
      </c>
      <c r="C24" s="81">
        <f>Detail!G24+Detail!O24+Detail!AE24+Detail!AM24+Detail!AU24+Detail!BC24</f>
        <v>765283</v>
      </c>
      <c r="D24" s="81">
        <f>Detail!BK24+Detail!BS24+Detail!CA24+Detail!CI24</f>
        <v>2827792</v>
      </c>
      <c r="E24" s="81">
        <f>Detail!CQ24</f>
        <v>0</v>
      </c>
      <c r="F24" s="81"/>
      <c r="G24" s="82">
        <f>-'[1]5A3_OJJ'!$P24</f>
        <v>-972</v>
      </c>
      <c r="H24" s="81">
        <f t="shared" si="0"/>
        <v>3592103</v>
      </c>
      <c r="I24" s="81">
        <f>Detail!CY24</f>
        <v>2974</v>
      </c>
      <c r="J24" s="83">
        <f>Detail!DG24</f>
        <v>0</v>
      </c>
      <c r="K24" s="81">
        <f>Detail!DO24</f>
        <v>23923</v>
      </c>
      <c r="L24" s="81">
        <f>Detail!DW24</f>
        <v>62710</v>
      </c>
      <c r="M24" s="81">
        <f>Detail!EE24</f>
        <v>0</v>
      </c>
      <c r="N24" s="81">
        <f t="shared" si="1"/>
        <v>89607</v>
      </c>
      <c r="O24" s="81">
        <f t="shared" si="2"/>
        <v>3502496</v>
      </c>
      <c r="P24" s="186">
        <f>'10.1.18 SIS'!AP24</f>
        <v>898</v>
      </c>
      <c r="Q24" s="81">
        <f t="shared" si="3"/>
        <v>3900</v>
      </c>
      <c r="R24" s="36"/>
      <c r="S24" s="36"/>
      <c r="T24" s="36"/>
    </row>
    <row r="25" spans="1:20" ht="14.45" customHeight="1" x14ac:dyDescent="0.2">
      <c r="A25" s="160">
        <v>19</v>
      </c>
      <c r="B25" s="161" t="s">
        <v>127</v>
      </c>
      <c r="C25" s="81">
        <f>Detail!G25+Detail!O25+Detail!AE25+Detail!AM25+Detail!AU25+Detail!BC25</f>
        <v>3027359</v>
      </c>
      <c r="D25" s="81">
        <f>Detail!BK25+Detail!BS25+Detail!CA25+Detail!CI25</f>
        <v>3746497</v>
      </c>
      <c r="E25" s="81">
        <f>Detail!CQ25</f>
        <v>17807</v>
      </c>
      <c r="F25" s="81"/>
      <c r="G25" s="82">
        <f>-'[1]5A3_OJJ'!$P25</f>
        <v>0</v>
      </c>
      <c r="H25" s="81">
        <f t="shared" si="0"/>
        <v>6791663</v>
      </c>
      <c r="I25" s="81">
        <f>Detail!CY25</f>
        <v>0</v>
      </c>
      <c r="J25" s="83">
        <f>Detail!DG25</f>
        <v>0</v>
      </c>
      <c r="K25" s="81">
        <f>Detail!DO25</f>
        <v>0</v>
      </c>
      <c r="L25" s="81">
        <f>Detail!DW25</f>
        <v>0</v>
      </c>
      <c r="M25" s="81">
        <f>Detail!EE25</f>
        <v>0</v>
      </c>
      <c r="N25" s="81">
        <f t="shared" si="1"/>
        <v>0</v>
      </c>
      <c r="O25" s="81">
        <f t="shared" si="2"/>
        <v>6791663</v>
      </c>
      <c r="P25" s="186">
        <f>'10.1.18 SIS'!AP25</f>
        <v>1872</v>
      </c>
      <c r="Q25" s="81">
        <f t="shared" si="3"/>
        <v>3628</v>
      </c>
      <c r="R25" s="36"/>
      <c r="S25" s="36"/>
      <c r="T25" s="36"/>
    </row>
    <row r="26" spans="1:20" ht="14.45" customHeight="1" x14ac:dyDescent="0.2">
      <c r="A26" s="162">
        <v>20</v>
      </c>
      <c r="B26" s="163" t="s">
        <v>128</v>
      </c>
      <c r="C26" s="84">
        <f>Detail!G26+Detail!O26+Detail!AE26+Detail!AM26+Detail!AU26+Detail!BC26</f>
        <v>7064002</v>
      </c>
      <c r="D26" s="84">
        <f>Detail!BK26+Detail!BS26+Detail!CA26+Detail!CI26</f>
        <v>7260049</v>
      </c>
      <c r="E26" s="84">
        <f>Detail!CQ26</f>
        <v>519322</v>
      </c>
      <c r="F26" s="84"/>
      <c r="G26" s="85">
        <f>-'[1]5A3_OJJ'!$P26</f>
        <v>-6138</v>
      </c>
      <c r="H26" s="84">
        <f t="shared" si="0"/>
        <v>14837235</v>
      </c>
      <c r="I26" s="84">
        <f>Detail!CY26</f>
        <v>0</v>
      </c>
      <c r="J26" s="86">
        <f>Detail!DG26</f>
        <v>0</v>
      </c>
      <c r="K26" s="84">
        <f>Detail!DO26</f>
        <v>220888</v>
      </c>
      <c r="L26" s="84">
        <f>Detail!DW26</f>
        <v>189340</v>
      </c>
      <c r="M26" s="84">
        <f>Detail!EE26</f>
        <v>0</v>
      </c>
      <c r="N26" s="84">
        <f t="shared" si="1"/>
        <v>410228</v>
      </c>
      <c r="O26" s="84">
        <f t="shared" si="2"/>
        <v>14427007</v>
      </c>
      <c r="P26" s="187">
        <f>'10.1.18 SIS'!AP26</f>
        <v>5678</v>
      </c>
      <c r="Q26" s="84">
        <f t="shared" si="3"/>
        <v>2541</v>
      </c>
      <c r="R26" s="36"/>
      <c r="S26" s="36"/>
      <c r="T26" s="36"/>
    </row>
    <row r="27" spans="1:20" ht="14.45" customHeight="1" x14ac:dyDescent="0.2">
      <c r="A27" s="160">
        <v>21</v>
      </c>
      <c r="B27" s="161" t="s">
        <v>129</v>
      </c>
      <c r="C27" s="79">
        <f>Detail!G27+Detail!O27+Detail!AE27+Detail!AM27+Detail!AU27+Detail!BC27</f>
        <v>1471568</v>
      </c>
      <c r="D27" s="79">
        <f>Detail!BK27+Detail!BS27+Detail!CA27+Detail!CI27</f>
        <v>3895673</v>
      </c>
      <c r="E27" s="79">
        <f>Detail!CQ27</f>
        <v>14920</v>
      </c>
      <c r="F27" s="79"/>
      <c r="G27" s="79">
        <f>-'[1]5A3_OJJ'!$P27</f>
        <v>-13350</v>
      </c>
      <c r="H27" s="79">
        <f t="shared" si="0"/>
        <v>5368811</v>
      </c>
      <c r="I27" s="79">
        <f>Detail!CY27</f>
        <v>0</v>
      </c>
      <c r="J27" s="80">
        <f>Detail!DG27</f>
        <v>0</v>
      </c>
      <c r="K27" s="79">
        <f>Detail!DO27</f>
        <v>82743</v>
      </c>
      <c r="L27" s="79">
        <f>Detail!DW27</f>
        <v>44552</v>
      </c>
      <c r="M27" s="79">
        <f>Detail!EE27</f>
        <v>24465</v>
      </c>
      <c r="N27" s="79">
        <f t="shared" si="1"/>
        <v>151760</v>
      </c>
      <c r="O27" s="79">
        <f t="shared" si="2"/>
        <v>5217051</v>
      </c>
      <c r="P27" s="185">
        <f>'10.1.18 SIS'!AP27</f>
        <v>2953</v>
      </c>
      <c r="Q27" s="79">
        <f t="shared" si="3"/>
        <v>1767</v>
      </c>
      <c r="R27" s="36"/>
      <c r="S27" s="36"/>
      <c r="T27" s="36"/>
    </row>
    <row r="28" spans="1:20" ht="14.45" customHeight="1" x14ac:dyDescent="0.2">
      <c r="A28" s="160">
        <v>22</v>
      </c>
      <c r="B28" s="161" t="s">
        <v>130</v>
      </c>
      <c r="C28" s="81">
        <f>Detail!G28+Detail!O28+Detail!AE28+Detail!AM28+Detail!AU28+Detail!BC28</f>
        <v>2011174</v>
      </c>
      <c r="D28" s="81">
        <f>Detail!BK28+Detail!BS28+Detail!CA28+Detail!CI28</f>
        <v>1243718</v>
      </c>
      <c r="E28" s="81">
        <f>Detail!CQ28</f>
        <v>15700</v>
      </c>
      <c r="F28" s="81"/>
      <c r="G28" s="82">
        <f>-'[1]5A3_OJJ'!$P28</f>
        <v>0</v>
      </c>
      <c r="H28" s="81">
        <f t="shared" si="0"/>
        <v>3270592</v>
      </c>
      <c r="I28" s="81">
        <f>Detail!CY28</f>
        <v>0</v>
      </c>
      <c r="J28" s="83">
        <f>Detail!DG28</f>
        <v>0</v>
      </c>
      <c r="K28" s="81">
        <f>Detail!DO28</f>
        <v>73494</v>
      </c>
      <c r="L28" s="81">
        <f>Detail!DW28</f>
        <v>23341</v>
      </c>
      <c r="M28" s="81">
        <f>Detail!EE28</f>
        <v>6269</v>
      </c>
      <c r="N28" s="81">
        <f t="shared" si="1"/>
        <v>103104</v>
      </c>
      <c r="O28" s="81">
        <f t="shared" si="2"/>
        <v>3167488</v>
      </c>
      <c r="P28" s="186">
        <f>'10.1.18 SIS'!AP28</f>
        <v>2975</v>
      </c>
      <c r="Q28" s="81">
        <f t="shared" si="3"/>
        <v>1065</v>
      </c>
      <c r="R28" s="36"/>
      <c r="S28" s="36"/>
      <c r="T28" s="36"/>
    </row>
    <row r="29" spans="1:20" ht="14.45" customHeight="1" x14ac:dyDescent="0.2">
      <c r="A29" s="160">
        <v>23</v>
      </c>
      <c r="B29" s="161" t="s">
        <v>131</v>
      </c>
      <c r="C29" s="81">
        <f>Detail!G29+Detail!O29+Detail!AE29+Detail!AM29+Detail!AU29+Detail!BC29</f>
        <v>6875120</v>
      </c>
      <c r="D29" s="81">
        <f>Detail!BK29+Detail!BS29+Detail!CA29+Detail!CI29</f>
        <v>23433835</v>
      </c>
      <c r="E29" s="81">
        <f>Detail!CQ29</f>
        <v>60010</v>
      </c>
      <c r="F29" s="81"/>
      <c r="G29" s="82">
        <f>-'[1]5A3_OJJ'!$P29</f>
        <v>-6894</v>
      </c>
      <c r="H29" s="81">
        <f t="shared" si="0"/>
        <v>30362071</v>
      </c>
      <c r="I29" s="81">
        <f>Detail!CY29</f>
        <v>0</v>
      </c>
      <c r="J29" s="83">
        <f>Detail!DG29</f>
        <v>0</v>
      </c>
      <c r="K29" s="81">
        <f>Detail!DO29</f>
        <v>230432</v>
      </c>
      <c r="L29" s="81">
        <f>Detail!DW29</f>
        <v>123752</v>
      </c>
      <c r="M29" s="81">
        <f>Detail!EE29</f>
        <v>0</v>
      </c>
      <c r="N29" s="81">
        <f t="shared" si="1"/>
        <v>354184</v>
      </c>
      <c r="O29" s="81">
        <f t="shared" si="2"/>
        <v>30007887</v>
      </c>
      <c r="P29" s="186">
        <f>'10.1.18 SIS'!AP29</f>
        <v>12352</v>
      </c>
      <c r="Q29" s="81">
        <f t="shared" si="3"/>
        <v>2429</v>
      </c>
      <c r="R29" s="36"/>
      <c r="S29" s="36"/>
      <c r="T29" s="36"/>
    </row>
    <row r="30" spans="1:20" ht="14.45" customHeight="1" x14ac:dyDescent="0.2">
      <c r="A30" s="160">
        <v>24</v>
      </c>
      <c r="B30" s="161" t="s">
        <v>132</v>
      </c>
      <c r="C30" s="81">
        <f>Detail!G30+Detail!O30+Detail!AE30+Detail!AM30+Detail!AU30+Detail!BC30</f>
        <v>30565149</v>
      </c>
      <c r="D30" s="81">
        <f>Detail!BK30+Detail!BS30+Detail!CA30+Detail!CI30</f>
        <v>23438516</v>
      </c>
      <c r="E30" s="81">
        <f>Detail!CQ30</f>
        <v>0</v>
      </c>
      <c r="F30" s="81"/>
      <c r="G30" s="82">
        <f>-'[1]5A3_OJJ'!$P30</f>
        <v>-18711</v>
      </c>
      <c r="H30" s="81">
        <f t="shared" si="0"/>
        <v>53984954</v>
      </c>
      <c r="I30" s="81">
        <f>Detail!CY30</f>
        <v>0</v>
      </c>
      <c r="J30" s="83">
        <f>Detail!DG30</f>
        <v>0</v>
      </c>
      <c r="K30" s="81">
        <f>Detail!DO30</f>
        <v>942829</v>
      </c>
      <c r="L30" s="81">
        <f>Detail!DW30</f>
        <v>0</v>
      </c>
      <c r="M30" s="81">
        <f>Detail!EE30</f>
        <v>0</v>
      </c>
      <c r="N30" s="81">
        <f t="shared" si="1"/>
        <v>942829</v>
      </c>
      <c r="O30" s="81">
        <f t="shared" si="2"/>
        <v>53042125</v>
      </c>
      <c r="P30" s="186">
        <f>'10.1.18 SIS'!AP30</f>
        <v>4613</v>
      </c>
      <c r="Q30" s="81">
        <f t="shared" si="3"/>
        <v>11498</v>
      </c>
      <c r="R30" s="36"/>
      <c r="S30" s="36"/>
      <c r="T30" s="36"/>
    </row>
    <row r="31" spans="1:20" ht="14.45" customHeight="1" x14ac:dyDescent="0.2">
      <c r="A31" s="162">
        <v>25</v>
      </c>
      <c r="B31" s="163" t="s">
        <v>133</v>
      </c>
      <c r="C31" s="84">
        <f>Detail!G31+Detail!O31+Detail!AE31+Detail!AM31+Detail!AU31+Detail!BC31</f>
        <v>5775387</v>
      </c>
      <c r="D31" s="84">
        <f>Detail!BK31+Detail!BS31+Detail!CA31+Detail!CI31</f>
        <v>5785377</v>
      </c>
      <c r="E31" s="84">
        <f>Detail!CQ31</f>
        <v>0</v>
      </c>
      <c r="F31" s="84"/>
      <c r="G31" s="85">
        <f>-'[1]5A3_OJJ'!$P31</f>
        <v>-2205</v>
      </c>
      <c r="H31" s="84">
        <f t="shared" si="0"/>
        <v>11558559</v>
      </c>
      <c r="I31" s="84">
        <f>Detail!CY31</f>
        <v>0</v>
      </c>
      <c r="J31" s="86">
        <f>Detail!DG31</f>
        <v>0</v>
      </c>
      <c r="K31" s="84">
        <f>Detail!DO31</f>
        <v>218070</v>
      </c>
      <c r="L31" s="84">
        <f>Detail!DW31</f>
        <v>331443</v>
      </c>
      <c r="M31" s="84">
        <f>Detail!EE31</f>
        <v>0</v>
      </c>
      <c r="N31" s="84">
        <f t="shared" si="1"/>
        <v>549513</v>
      </c>
      <c r="O31" s="84">
        <f t="shared" si="2"/>
        <v>11009046</v>
      </c>
      <c r="P31" s="187">
        <f>'10.1.18 SIS'!AP31</f>
        <v>2232</v>
      </c>
      <c r="Q31" s="84">
        <f t="shared" si="3"/>
        <v>4932</v>
      </c>
      <c r="R31" s="36"/>
      <c r="S31" s="36"/>
      <c r="T31" s="36"/>
    </row>
    <row r="32" spans="1:20" ht="14.45" customHeight="1" x14ac:dyDescent="0.2">
      <c r="A32" s="160">
        <v>26</v>
      </c>
      <c r="B32" s="161" t="s">
        <v>134</v>
      </c>
      <c r="C32" s="79">
        <f>Detail!G32+Detail!O32+Detail!AE32+Detail!AM32+Detail!AU32+Detail!BC32</f>
        <v>76317964</v>
      </c>
      <c r="D32" s="79">
        <f>Detail!BK32+Detail!BS32+Detail!CA32+Detail!CI32</f>
        <v>177743797</v>
      </c>
      <c r="E32" s="79">
        <f>Detail!CQ32</f>
        <v>168035</v>
      </c>
      <c r="F32" s="79"/>
      <c r="G32" s="79">
        <f>-'[1]5A3_OJJ'!$P32</f>
        <v>-65691</v>
      </c>
      <c r="H32" s="79">
        <f t="shared" si="0"/>
        <v>254164105</v>
      </c>
      <c r="I32" s="79">
        <f>Detail!CY32</f>
        <v>1065683</v>
      </c>
      <c r="J32" s="80">
        <f>Detail!DG32</f>
        <v>67778</v>
      </c>
      <c r="K32" s="79">
        <f>Detail!DO32</f>
        <v>2435673</v>
      </c>
      <c r="L32" s="79">
        <f>Detail!DW32</f>
        <v>16984510</v>
      </c>
      <c r="M32" s="79">
        <f>Detail!EE32</f>
        <v>79635</v>
      </c>
      <c r="N32" s="79">
        <f t="shared" si="1"/>
        <v>20633279</v>
      </c>
      <c r="O32" s="79">
        <f t="shared" si="2"/>
        <v>233530826</v>
      </c>
      <c r="P32" s="185">
        <f>'10.1.18 SIS'!AP32</f>
        <v>49596</v>
      </c>
      <c r="Q32" s="79">
        <f t="shared" si="3"/>
        <v>4709</v>
      </c>
      <c r="R32" s="36"/>
      <c r="S32" s="36"/>
      <c r="T32" s="36"/>
    </row>
    <row r="33" spans="1:20" ht="14.45" customHeight="1" x14ac:dyDescent="0.2">
      <c r="A33" s="160">
        <v>27</v>
      </c>
      <c r="B33" s="161" t="s">
        <v>135</v>
      </c>
      <c r="C33" s="81">
        <f>Detail!G33+Detail!O33+Detail!AE33+Detail!AM33+Detail!AU33+Detail!BC33</f>
        <v>6441866</v>
      </c>
      <c r="D33" s="81">
        <f>Detail!BK33+Detail!BS33+Detail!CA33+Detail!CI33</f>
        <v>10220355</v>
      </c>
      <c r="E33" s="81">
        <f>Detail!CQ33</f>
        <v>30550</v>
      </c>
      <c r="F33" s="81"/>
      <c r="G33" s="82">
        <f>-'[1]5A3_OJJ'!$P33</f>
        <v>-3564</v>
      </c>
      <c r="H33" s="81">
        <f t="shared" si="0"/>
        <v>16689207</v>
      </c>
      <c r="I33" s="81">
        <f>Detail!CY33</f>
        <v>0</v>
      </c>
      <c r="J33" s="83">
        <f>Detail!DG33</f>
        <v>0</v>
      </c>
      <c r="K33" s="81">
        <f>Detail!DO33</f>
        <v>194236</v>
      </c>
      <c r="L33" s="81">
        <f>Detail!DW33</f>
        <v>127667</v>
      </c>
      <c r="M33" s="81">
        <f>Detail!EE33</f>
        <v>15970</v>
      </c>
      <c r="N33" s="81">
        <f t="shared" si="1"/>
        <v>337873</v>
      </c>
      <c r="O33" s="81">
        <f t="shared" si="2"/>
        <v>16351334</v>
      </c>
      <c r="P33" s="186">
        <f>'10.1.18 SIS'!AP33</f>
        <v>5533</v>
      </c>
      <c r="Q33" s="81">
        <f t="shared" si="3"/>
        <v>2955</v>
      </c>
      <c r="R33" s="36"/>
      <c r="S33" s="36"/>
      <c r="T33" s="36"/>
    </row>
    <row r="34" spans="1:20" ht="14.45" customHeight="1" x14ac:dyDescent="0.2">
      <c r="A34" s="160">
        <v>28</v>
      </c>
      <c r="B34" s="161" t="s">
        <v>136</v>
      </c>
      <c r="C34" s="81">
        <f>Detail!G34+Detail!O34+Detail!AE34+Detail!AM34+Detail!AU34+Detail!BC34</f>
        <v>74871671</v>
      </c>
      <c r="D34" s="81">
        <f>Detail!BK34+Detail!BS34+Detail!CA34+Detail!CI34</f>
        <v>98576350</v>
      </c>
      <c r="E34" s="81">
        <f>Detail!CQ34</f>
        <v>352349</v>
      </c>
      <c r="F34" s="81"/>
      <c r="G34" s="82">
        <f>-'[1]5A3_OJJ'!$P34</f>
        <v>-21516</v>
      </c>
      <c r="H34" s="81">
        <f t="shared" si="0"/>
        <v>173778854</v>
      </c>
      <c r="I34" s="81">
        <f>Detail!CY34</f>
        <v>0</v>
      </c>
      <c r="J34" s="83">
        <f>Detail!DG34</f>
        <v>0</v>
      </c>
      <c r="K34" s="81">
        <f>Detail!DO34</f>
        <v>797601</v>
      </c>
      <c r="L34" s="81">
        <f>Detail!DW34</f>
        <v>1032491</v>
      </c>
      <c r="M34" s="81">
        <f>Detail!EE34</f>
        <v>0</v>
      </c>
      <c r="N34" s="81">
        <f t="shared" si="1"/>
        <v>1830092</v>
      </c>
      <c r="O34" s="81">
        <f t="shared" si="2"/>
        <v>171948762</v>
      </c>
      <c r="P34" s="186">
        <f>'10.1.18 SIS'!AP34</f>
        <v>32529</v>
      </c>
      <c r="Q34" s="81">
        <f t="shared" si="3"/>
        <v>5286</v>
      </c>
      <c r="R34" s="36"/>
      <c r="S34" s="36"/>
      <c r="T34" s="36"/>
    </row>
    <row r="35" spans="1:20" ht="14.45" customHeight="1" x14ac:dyDescent="0.2">
      <c r="A35" s="160">
        <v>29</v>
      </c>
      <c r="B35" s="161" t="s">
        <v>137</v>
      </c>
      <c r="C35" s="81">
        <f>Detail!G35+Detail!O35+Detail!AE35+Detail!AM35+Detail!AU35+Detail!BC35</f>
        <v>31565655</v>
      </c>
      <c r="D35" s="81">
        <f>Detail!BK35+Detail!BS35+Detail!CA35+Detail!CI35</f>
        <v>29935106</v>
      </c>
      <c r="E35" s="81">
        <f>Detail!CQ35</f>
        <v>105524</v>
      </c>
      <c r="F35" s="81"/>
      <c r="G35" s="82">
        <f>-'[1]5A3_OJJ'!$P35</f>
        <v>-20645</v>
      </c>
      <c r="H35" s="81">
        <f t="shared" si="0"/>
        <v>61585640</v>
      </c>
      <c r="I35" s="81">
        <f>Detail!CY35</f>
        <v>0</v>
      </c>
      <c r="J35" s="83">
        <f>Detail!DG35</f>
        <v>0</v>
      </c>
      <c r="K35" s="81">
        <f>Detail!DO35</f>
        <v>956001</v>
      </c>
      <c r="L35" s="81">
        <f>Detail!DW35</f>
        <v>0</v>
      </c>
      <c r="M35" s="81">
        <f>Detail!EE35</f>
        <v>0</v>
      </c>
      <c r="N35" s="81">
        <f t="shared" si="1"/>
        <v>956001</v>
      </c>
      <c r="O35" s="81">
        <f t="shared" si="2"/>
        <v>60629639</v>
      </c>
      <c r="P35" s="186">
        <f>'10.1.18 SIS'!AP35</f>
        <v>13982</v>
      </c>
      <c r="Q35" s="81">
        <f t="shared" si="3"/>
        <v>4336</v>
      </c>
      <c r="R35" s="36"/>
      <c r="S35" s="36"/>
      <c r="T35" s="36"/>
    </row>
    <row r="36" spans="1:20" ht="14.45" customHeight="1" x14ac:dyDescent="0.2">
      <c r="A36" s="162">
        <v>30</v>
      </c>
      <c r="B36" s="163" t="s">
        <v>189</v>
      </c>
      <c r="C36" s="84">
        <f>Detail!G36+Detail!O36+Detail!AE36+Detail!AM36+Detail!AU36+Detail!BC36</f>
        <v>3187735</v>
      </c>
      <c r="D36" s="84">
        <f>Detail!BK36+Detail!BS36+Detail!CA36+Detail!CI36</f>
        <v>4708521</v>
      </c>
      <c r="E36" s="84">
        <f>Detail!CQ36</f>
        <v>0</v>
      </c>
      <c r="F36" s="84"/>
      <c r="G36" s="85">
        <f>-'[1]5A3_OJJ'!$P36</f>
        <v>-1988</v>
      </c>
      <c r="H36" s="84">
        <f t="shared" si="0"/>
        <v>7894268</v>
      </c>
      <c r="I36" s="84">
        <f>Detail!CY36</f>
        <v>0</v>
      </c>
      <c r="J36" s="86">
        <f>Detail!DG36</f>
        <v>0</v>
      </c>
      <c r="K36" s="84">
        <f>Detail!DO36</f>
        <v>101114</v>
      </c>
      <c r="L36" s="84">
        <f>Detail!DW36</f>
        <v>68799</v>
      </c>
      <c r="M36" s="84">
        <f>Detail!EE36</f>
        <v>28789</v>
      </c>
      <c r="N36" s="84">
        <f t="shared" si="1"/>
        <v>198702</v>
      </c>
      <c r="O36" s="84">
        <f t="shared" si="2"/>
        <v>7695566</v>
      </c>
      <c r="P36" s="187">
        <f>'10.1.18 SIS'!AP36</f>
        <v>2498</v>
      </c>
      <c r="Q36" s="84">
        <f t="shared" si="3"/>
        <v>3081</v>
      </c>
      <c r="R36" s="36"/>
      <c r="S36" s="36"/>
      <c r="T36" s="36"/>
    </row>
    <row r="37" spans="1:20" ht="14.45" customHeight="1" x14ac:dyDescent="0.2">
      <c r="A37" s="160">
        <v>31</v>
      </c>
      <c r="B37" s="161" t="s">
        <v>138</v>
      </c>
      <c r="C37" s="79">
        <f>Detail!G37+Detail!O37+Detail!AE37+Detail!AM37+Detail!AU37+Detail!BC37</f>
        <v>15252083</v>
      </c>
      <c r="D37" s="79">
        <f>Detail!BK37+Detail!BS37+Detail!CA37+Detail!CI37</f>
        <v>19929634</v>
      </c>
      <c r="E37" s="79">
        <f>Detail!CQ37</f>
        <v>0</v>
      </c>
      <c r="F37" s="79"/>
      <c r="G37" s="79">
        <f>-'[1]5A3_OJJ'!$P37</f>
        <v>-9707</v>
      </c>
      <c r="H37" s="79">
        <f t="shared" si="0"/>
        <v>35172010</v>
      </c>
      <c r="I37" s="79">
        <f>Detail!CY37</f>
        <v>0</v>
      </c>
      <c r="J37" s="80">
        <f>Detail!DG37</f>
        <v>0</v>
      </c>
      <c r="K37" s="79">
        <f>Detail!DO37</f>
        <v>458970</v>
      </c>
      <c r="L37" s="79">
        <f>Detail!DW37</f>
        <v>59750</v>
      </c>
      <c r="M37" s="79">
        <f>Detail!EE37</f>
        <v>15949</v>
      </c>
      <c r="N37" s="79">
        <f t="shared" si="1"/>
        <v>534669</v>
      </c>
      <c r="O37" s="79">
        <f t="shared" si="2"/>
        <v>34637341</v>
      </c>
      <c r="P37" s="185">
        <f>'10.1.18 SIS'!AP37</f>
        <v>6172</v>
      </c>
      <c r="Q37" s="79">
        <f t="shared" si="3"/>
        <v>5612</v>
      </c>
      <c r="R37" s="36"/>
      <c r="S37" s="36"/>
      <c r="T37" s="36"/>
    </row>
    <row r="38" spans="1:20" ht="14.45" customHeight="1" x14ac:dyDescent="0.2">
      <c r="A38" s="160">
        <v>32</v>
      </c>
      <c r="B38" s="161" t="s">
        <v>139</v>
      </c>
      <c r="C38" s="81">
        <f>Detail!G38+Detail!O38+Detail!AE38+Detail!AM38+Detail!AU38+Detail!BC38</f>
        <v>9451109</v>
      </c>
      <c r="D38" s="81">
        <f>Detail!BK38+Detail!BS38+Detail!CA38+Detail!CI38</f>
        <v>48372400</v>
      </c>
      <c r="E38" s="81">
        <f>Detail!CQ38</f>
        <v>2701</v>
      </c>
      <c r="F38" s="81"/>
      <c r="G38" s="82">
        <f>-'[1]5A3_OJJ'!$P38</f>
        <v>-2962</v>
      </c>
      <c r="H38" s="81">
        <f t="shared" si="0"/>
        <v>57823248</v>
      </c>
      <c r="I38" s="81">
        <f>Detail!CY38</f>
        <v>0</v>
      </c>
      <c r="J38" s="83">
        <f>Detail!DG38</f>
        <v>0</v>
      </c>
      <c r="K38" s="81">
        <f>Detail!DO38</f>
        <v>348002</v>
      </c>
      <c r="L38" s="81">
        <f>Detail!DW38</f>
        <v>26159</v>
      </c>
      <c r="M38" s="81">
        <f>Detail!EE38</f>
        <v>7826</v>
      </c>
      <c r="N38" s="81">
        <f t="shared" si="1"/>
        <v>381987</v>
      </c>
      <c r="O38" s="81">
        <f t="shared" si="2"/>
        <v>57441261</v>
      </c>
      <c r="P38" s="186">
        <f>'10.1.18 SIS'!AP38</f>
        <v>25595</v>
      </c>
      <c r="Q38" s="81">
        <f t="shared" si="3"/>
        <v>2244</v>
      </c>
      <c r="R38" s="36"/>
      <c r="S38" s="36"/>
      <c r="T38" s="36"/>
    </row>
    <row r="39" spans="1:20" ht="14.45" customHeight="1" x14ac:dyDescent="0.2">
      <c r="A39" s="160">
        <v>33</v>
      </c>
      <c r="B39" s="161" t="s">
        <v>140</v>
      </c>
      <c r="C39" s="81">
        <f>Detail!G39+Detail!O39+Detail!AE39+Detail!AM39+Detail!AU39+Detail!BC39</f>
        <v>1193626</v>
      </c>
      <c r="D39" s="81">
        <f>Detail!BK39+Detail!BS39+Detail!CA39+Detail!CI39</f>
        <v>2063451</v>
      </c>
      <c r="E39" s="81">
        <f>Detail!CQ39</f>
        <v>20200</v>
      </c>
      <c r="F39" s="81"/>
      <c r="G39" s="82">
        <f>-'[1]5A3_OJJ'!$P39</f>
        <v>-9811</v>
      </c>
      <c r="H39" s="81">
        <f t="shared" ref="H39:H70" si="4">SUM(C39:G39)</f>
        <v>3267466</v>
      </c>
      <c r="I39" s="81">
        <f>Detail!CY39</f>
        <v>0</v>
      </c>
      <c r="J39" s="83">
        <f>Detail!DG39</f>
        <v>0</v>
      </c>
      <c r="K39" s="81">
        <f>Detail!DO39</f>
        <v>33867</v>
      </c>
      <c r="L39" s="81">
        <f>Detail!DW39</f>
        <v>0</v>
      </c>
      <c r="M39" s="81">
        <f>Detail!EE39</f>
        <v>0</v>
      </c>
      <c r="N39" s="81">
        <f t="shared" si="1"/>
        <v>33867</v>
      </c>
      <c r="O39" s="81">
        <f t="shared" si="2"/>
        <v>3233599</v>
      </c>
      <c r="P39" s="186">
        <f>'10.1.18 SIS'!AP39</f>
        <v>1541</v>
      </c>
      <c r="Q39" s="81">
        <f t="shared" si="3"/>
        <v>2098</v>
      </c>
      <c r="R39" s="36"/>
      <c r="S39" s="36"/>
      <c r="T39" s="36"/>
    </row>
    <row r="40" spans="1:20" ht="14.45" customHeight="1" x14ac:dyDescent="0.2">
      <c r="A40" s="160">
        <v>34</v>
      </c>
      <c r="B40" s="161" t="s">
        <v>141</v>
      </c>
      <c r="C40" s="81">
        <f>Detail!G40+Detail!O40+Detail!AE40+Detail!AM40+Detail!AU40+Detail!BC40</f>
        <v>4202340</v>
      </c>
      <c r="D40" s="81">
        <f>Detail!BK40+Detail!BS40+Detail!CA40+Detail!CI40</f>
        <v>5995560</v>
      </c>
      <c r="E40" s="81">
        <f>Detail!CQ40</f>
        <v>89128</v>
      </c>
      <c r="F40" s="81"/>
      <c r="G40" s="82">
        <f>-'[1]5A3_OJJ'!$P40</f>
        <v>-18692</v>
      </c>
      <c r="H40" s="81">
        <f t="shared" si="4"/>
        <v>10268336</v>
      </c>
      <c r="I40" s="81">
        <f>Detail!CY40</f>
        <v>14415</v>
      </c>
      <c r="J40" s="83">
        <f>Detail!DG40</f>
        <v>0</v>
      </c>
      <c r="K40" s="81">
        <f>Detail!DO40</f>
        <v>115844</v>
      </c>
      <c r="L40" s="81">
        <f>Detail!DW40</f>
        <v>109119</v>
      </c>
      <c r="M40" s="81">
        <f>Detail!EE40</f>
        <v>0</v>
      </c>
      <c r="N40" s="81">
        <f t="shared" si="1"/>
        <v>239378</v>
      </c>
      <c r="O40" s="81">
        <f t="shared" si="2"/>
        <v>10028958</v>
      </c>
      <c r="P40" s="186">
        <f>'10.1.18 SIS'!AP40</f>
        <v>3741</v>
      </c>
      <c r="Q40" s="81">
        <f t="shared" si="3"/>
        <v>2681</v>
      </c>
      <c r="R40" s="36"/>
      <c r="S40" s="36"/>
      <c r="T40" s="36"/>
    </row>
    <row r="41" spans="1:20" ht="14.45" customHeight="1" x14ac:dyDescent="0.2">
      <c r="A41" s="162">
        <v>35</v>
      </c>
      <c r="B41" s="163" t="s">
        <v>142</v>
      </c>
      <c r="C41" s="84">
        <f>Detail!G41+Detail!O41+Detail!AE41+Detail!AM41+Detail!AU41+Detail!BC41</f>
        <v>6924750</v>
      </c>
      <c r="D41" s="84">
        <f>Detail!BK41+Detail!BS41+Detail!CA41+Detail!CI41</f>
        <v>15434082</v>
      </c>
      <c r="E41" s="84">
        <f>Detail!CQ41</f>
        <v>642112</v>
      </c>
      <c r="F41" s="84"/>
      <c r="G41" s="85">
        <f>-'[1]5A3_OJJ'!$P41</f>
        <v>-3112</v>
      </c>
      <c r="H41" s="84">
        <f t="shared" si="4"/>
        <v>22997832</v>
      </c>
      <c r="I41" s="84">
        <f>Detail!CY41</f>
        <v>0</v>
      </c>
      <c r="J41" s="86">
        <f>Detail!DG41</f>
        <v>0</v>
      </c>
      <c r="K41" s="84">
        <f>Detail!DO41</f>
        <v>299832</v>
      </c>
      <c r="L41" s="84">
        <f>Detail!DW41</f>
        <v>188893</v>
      </c>
      <c r="M41" s="84">
        <f>Detail!EE41</f>
        <v>43082</v>
      </c>
      <c r="N41" s="84">
        <f t="shared" si="1"/>
        <v>531807</v>
      </c>
      <c r="O41" s="84">
        <f t="shared" si="2"/>
        <v>22466025</v>
      </c>
      <c r="P41" s="187">
        <f>'10.1.18 SIS'!AP41</f>
        <v>5800</v>
      </c>
      <c r="Q41" s="84">
        <f t="shared" si="3"/>
        <v>3873</v>
      </c>
      <c r="R41" s="36"/>
      <c r="S41" s="36"/>
      <c r="T41" s="36"/>
    </row>
    <row r="42" spans="1:20" ht="14.45" customHeight="1" x14ac:dyDescent="0.2">
      <c r="A42" s="160">
        <v>36</v>
      </c>
      <c r="B42" s="161" t="s">
        <v>185</v>
      </c>
      <c r="C42" s="79">
        <f>Detail!G42+Detail!O42+Detail!AE42+Detail!AM42+Detail!AU42+Detail!BC42</f>
        <v>150924711</v>
      </c>
      <c r="D42" s="79">
        <f>Detail!BK42+Detail!BS42+Detail!CA42+Detail!CI42</f>
        <v>117815818</v>
      </c>
      <c r="E42" s="79">
        <f>Detail!CQ42</f>
        <v>7588</v>
      </c>
      <c r="F42" s="188">
        <v>-2245884</v>
      </c>
      <c r="G42" s="79">
        <f>-'[1]5A3_OJJ'!$P42</f>
        <v>-122519</v>
      </c>
      <c r="H42" s="79">
        <f t="shared" si="4"/>
        <v>266379714</v>
      </c>
      <c r="I42" s="79">
        <f>Detail!CY42</f>
        <v>3056979</v>
      </c>
      <c r="J42" s="80">
        <f>Detail!DG42</f>
        <v>2896243</v>
      </c>
      <c r="K42" s="79">
        <f>Detail!DO42</f>
        <v>1923652</v>
      </c>
      <c r="L42" s="79">
        <f>Detail!DW42</f>
        <v>1761013</v>
      </c>
      <c r="M42" s="79">
        <f>Detail!EE42</f>
        <v>0</v>
      </c>
      <c r="N42" s="79">
        <f t="shared" si="1"/>
        <v>9637887</v>
      </c>
      <c r="O42" s="79">
        <f t="shared" si="2"/>
        <v>256741827</v>
      </c>
      <c r="P42" s="185">
        <f>'10.1.18 SIS'!AP42</f>
        <v>46269</v>
      </c>
      <c r="Q42" s="79">
        <f t="shared" si="3"/>
        <v>5549</v>
      </c>
      <c r="R42" s="36"/>
      <c r="S42" s="36"/>
      <c r="T42" s="36"/>
    </row>
    <row r="43" spans="1:20" ht="14.45" customHeight="1" x14ac:dyDescent="0.2">
      <c r="A43" s="160">
        <v>37</v>
      </c>
      <c r="B43" s="161" t="s">
        <v>143</v>
      </c>
      <c r="C43" s="81">
        <f>Detail!G43+Detail!O43+Detail!AE43+Detail!AM43+Detail!AU43+Detail!BC43</f>
        <v>21351893</v>
      </c>
      <c r="D43" s="81">
        <f>Detail!BK43+Detail!BS43+Detail!CA43+Detail!CI43</f>
        <v>36273666</v>
      </c>
      <c r="E43" s="81">
        <f>Detail!CQ43</f>
        <v>46444</v>
      </c>
      <c r="F43" s="81"/>
      <c r="G43" s="82">
        <f>-'[1]5A3_OJJ'!$P43</f>
        <v>-15720</v>
      </c>
      <c r="H43" s="81">
        <f t="shared" si="4"/>
        <v>57656283</v>
      </c>
      <c r="I43" s="81">
        <f>Detail!CY43</f>
        <v>0</v>
      </c>
      <c r="J43" s="83">
        <f>Detail!DG43</f>
        <v>0</v>
      </c>
      <c r="K43" s="81">
        <f>Detail!DO43</f>
        <v>625614</v>
      </c>
      <c r="L43" s="81">
        <f>Detail!DW43</f>
        <v>269953</v>
      </c>
      <c r="M43" s="81">
        <f>Detail!EE43</f>
        <v>0</v>
      </c>
      <c r="N43" s="81">
        <f t="shared" si="1"/>
        <v>895567</v>
      </c>
      <c r="O43" s="81">
        <f t="shared" si="2"/>
        <v>56760716</v>
      </c>
      <c r="P43" s="186">
        <f>'10.1.18 SIS'!AP43</f>
        <v>18809</v>
      </c>
      <c r="Q43" s="81">
        <f t="shared" si="3"/>
        <v>3018</v>
      </c>
      <c r="R43" s="36"/>
      <c r="S43" s="36"/>
      <c r="T43" s="36"/>
    </row>
    <row r="44" spans="1:20" ht="14.45" customHeight="1" x14ac:dyDescent="0.2">
      <c r="A44" s="160">
        <v>38</v>
      </c>
      <c r="B44" s="161" t="s">
        <v>144</v>
      </c>
      <c r="C44" s="81">
        <f>Detail!G44+Detail!O44+Detail!AE44+Detail!AM44+Detail!AU44+Detail!BC44</f>
        <v>27091109</v>
      </c>
      <c r="D44" s="81">
        <f>Detail!BK44+Detail!BS44+Detail!CA44+Detail!CI44</f>
        <v>17550223</v>
      </c>
      <c r="E44" s="81">
        <f>Detail!CQ44</f>
        <v>24078</v>
      </c>
      <c r="F44" s="81"/>
      <c r="G44" s="82">
        <f>-'[1]5A3_OJJ'!$P44</f>
        <v>-1040</v>
      </c>
      <c r="H44" s="81">
        <f t="shared" si="4"/>
        <v>44664370</v>
      </c>
      <c r="I44" s="81">
        <f>Detail!CY44</f>
        <v>67624</v>
      </c>
      <c r="J44" s="83">
        <f>Detail!DG44</f>
        <v>29674</v>
      </c>
      <c r="K44" s="81">
        <f>Detail!DO44</f>
        <v>119813</v>
      </c>
      <c r="L44" s="81">
        <f>Detail!DW44</f>
        <v>744863</v>
      </c>
      <c r="M44" s="81">
        <f>Detail!EE44</f>
        <v>0</v>
      </c>
      <c r="N44" s="81">
        <f t="shared" si="1"/>
        <v>961974</v>
      </c>
      <c r="O44" s="81">
        <f t="shared" si="2"/>
        <v>43702396</v>
      </c>
      <c r="P44" s="186">
        <f>'10.1.18 SIS'!AP44</f>
        <v>3875</v>
      </c>
      <c r="Q44" s="81">
        <f t="shared" si="3"/>
        <v>11278</v>
      </c>
      <c r="R44" s="36"/>
      <c r="S44" s="36"/>
      <c r="T44" s="36"/>
    </row>
    <row r="45" spans="1:20" ht="14.45" customHeight="1" x14ac:dyDescent="0.2">
      <c r="A45" s="160">
        <v>39</v>
      </c>
      <c r="B45" s="161" t="s">
        <v>145</v>
      </c>
      <c r="C45" s="81">
        <f>Detail!G45+Detail!O45+Detail!AE45+Detail!AM45+Detail!AU45+Detail!BC45</f>
        <v>8046594</v>
      </c>
      <c r="D45" s="81">
        <f>Detail!BK45+Detail!BS45+Detail!CA45+Detail!CI45</f>
        <v>7065003</v>
      </c>
      <c r="E45" s="81">
        <f>Detail!CQ45</f>
        <v>18262</v>
      </c>
      <c r="F45" s="81"/>
      <c r="G45" s="82">
        <f>-'[1]5A3_OJJ'!$P45</f>
        <v>-3264</v>
      </c>
      <c r="H45" s="81">
        <f t="shared" si="4"/>
        <v>15126595</v>
      </c>
      <c r="I45" s="81">
        <f>Detail!CY45</f>
        <v>0</v>
      </c>
      <c r="J45" s="83">
        <f>Detail!DG45</f>
        <v>0</v>
      </c>
      <c r="K45" s="81">
        <f>Detail!DO45</f>
        <v>329404</v>
      </c>
      <c r="L45" s="81">
        <f>Detail!DW45</f>
        <v>159610</v>
      </c>
      <c r="M45" s="81">
        <f>Detail!EE45</f>
        <v>0</v>
      </c>
      <c r="N45" s="81">
        <f t="shared" si="1"/>
        <v>489014</v>
      </c>
      <c r="O45" s="81">
        <f t="shared" si="2"/>
        <v>14637581</v>
      </c>
      <c r="P45" s="186">
        <f>'10.1.18 SIS'!AP45</f>
        <v>2640</v>
      </c>
      <c r="Q45" s="81">
        <f t="shared" si="3"/>
        <v>5545</v>
      </c>
      <c r="R45" s="36"/>
      <c r="S45" s="36"/>
      <c r="T45" s="36"/>
    </row>
    <row r="46" spans="1:20" ht="14.45" customHeight="1" x14ac:dyDescent="0.2">
      <c r="A46" s="162">
        <v>40</v>
      </c>
      <c r="B46" s="163" t="s">
        <v>146</v>
      </c>
      <c r="C46" s="84">
        <f>Detail!G46+Detail!O46+Detail!AE46+Detail!AM46+Detail!AU46+Detail!BC46</f>
        <v>31420934</v>
      </c>
      <c r="D46" s="84">
        <f>Detail!BK46+Detail!BS46+Detail!CA46+Detail!CI46</f>
        <v>50928120</v>
      </c>
      <c r="E46" s="84">
        <f>Detail!CQ46</f>
        <v>0</v>
      </c>
      <c r="F46" s="84"/>
      <c r="G46" s="85">
        <f>-'[1]5A3_OJJ'!$P46</f>
        <v>-7903</v>
      </c>
      <c r="H46" s="84">
        <f t="shared" si="4"/>
        <v>82341151</v>
      </c>
      <c r="I46" s="84">
        <f>Detail!CY46</f>
        <v>0</v>
      </c>
      <c r="J46" s="86">
        <f>Detail!DG46</f>
        <v>0</v>
      </c>
      <c r="K46" s="84">
        <f>Detail!DO46</f>
        <v>943897</v>
      </c>
      <c r="L46" s="84">
        <f>Detail!DW46</f>
        <v>0</v>
      </c>
      <c r="M46" s="84">
        <f>Detail!EE46</f>
        <v>32762</v>
      </c>
      <c r="N46" s="84">
        <f t="shared" si="1"/>
        <v>976659</v>
      </c>
      <c r="O46" s="84">
        <f t="shared" si="2"/>
        <v>81364492</v>
      </c>
      <c r="P46" s="187">
        <f>'10.1.18 SIS'!AP46</f>
        <v>22174</v>
      </c>
      <c r="Q46" s="84">
        <f t="shared" si="3"/>
        <v>3669</v>
      </c>
      <c r="R46" s="36"/>
      <c r="S46" s="36"/>
      <c r="T46" s="36"/>
    </row>
    <row r="47" spans="1:20" ht="14.45" customHeight="1" x14ac:dyDescent="0.2">
      <c r="A47" s="160">
        <v>41</v>
      </c>
      <c r="B47" s="161" t="s">
        <v>147</v>
      </c>
      <c r="C47" s="79">
        <f>Detail!G47+Detail!O47+Detail!AE47+Detail!AM47+Detail!AU47+Detail!BC47</f>
        <v>10277881</v>
      </c>
      <c r="D47" s="79">
        <f>Detail!BK47+Detail!BS47+Detail!CA47+Detail!CI47</f>
        <v>4645708</v>
      </c>
      <c r="E47" s="79">
        <f>Detail!CQ47</f>
        <v>92885</v>
      </c>
      <c r="F47" s="79"/>
      <c r="G47" s="79">
        <f>-'[1]5A3_OJJ'!$P47</f>
        <v>0</v>
      </c>
      <c r="H47" s="79">
        <f t="shared" si="4"/>
        <v>15016474</v>
      </c>
      <c r="I47" s="79">
        <f>Detail!CY47</f>
        <v>0</v>
      </c>
      <c r="J47" s="80">
        <f>Detail!DG47</f>
        <v>0</v>
      </c>
      <c r="K47" s="79">
        <f>Detail!DO47</f>
        <v>371687</v>
      </c>
      <c r="L47" s="79">
        <f>Detail!DW47</f>
        <v>37152</v>
      </c>
      <c r="M47" s="79">
        <f>Detail!EE47</f>
        <v>2260</v>
      </c>
      <c r="N47" s="79">
        <f t="shared" si="1"/>
        <v>411099</v>
      </c>
      <c r="O47" s="79">
        <f t="shared" si="2"/>
        <v>14605375</v>
      </c>
      <c r="P47" s="185">
        <f>'10.1.18 SIS'!AP47</f>
        <v>1380</v>
      </c>
      <c r="Q47" s="79">
        <f t="shared" si="3"/>
        <v>10584</v>
      </c>
      <c r="R47" s="36"/>
      <c r="S47" s="36"/>
      <c r="T47" s="36"/>
    </row>
    <row r="48" spans="1:20" ht="14.45" customHeight="1" x14ac:dyDescent="0.2">
      <c r="A48" s="160">
        <v>42</v>
      </c>
      <c r="B48" s="161" t="s">
        <v>148</v>
      </c>
      <c r="C48" s="81">
        <f>Detail!G48+Detail!O48+Detail!AE48+Detail!AM48+Detail!AU48+Detail!BC48</f>
        <v>3692160</v>
      </c>
      <c r="D48" s="81">
        <f>Detail!BK48+Detail!BS48+Detail!CA48+Detail!CI48</f>
        <v>6116304</v>
      </c>
      <c r="E48" s="81">
        <f>Detail!CQ48</f>
        <v>40840</v>
      </c>
      <c r="F48" s="81"/>
      <c r="G48" s="82">
        <f>-'[1]5A3_OJJ'!$P48</f>
        <v>-25317</v>
      </c>
      <c r="H48" s="81">
        <f t="shared" si="4"/>
        <v>9823987</v>
      </c>
      <c r="I48" s="81">
        <f>Detail!CY48</f>
        <v>0</v>
      </c>
      <c r="J48" s="83">
        <f>Detail!DG48</f>
        <v>0</v>
      </c>
      <c r="K48" s="81">
        <f>Detail!DO48</f>
        <v>142406</v>
      </c>
      <c r="L48" s="81">
        <f>Detail!DW48</f>
        <v>76414</v>
      </c>
      <c r="M48" s="81">
        <f>Detail!EE48</f>
        <v>220</v>
      </c>
      <c r="N48" s="81">
        <f t="shared" si="1"/>
        <v>219040</v>
      </c>
      <c r="O48" s="81">
        <f t="shared" si="2"/>
        <v>9604947</v>
      </c>
      <c r="P48" s="186">
        <f>'10.1.18 SIS'!AP48</f>
        <v>2772</v>
      </c>
      <c r="Q48" s="81">
        <f t="shared" si="3"/>
        <v>3465</v>
      </c>
      <c r="R48" s="36"/>
      <c r="S48" s="36"/>
      <c r="T48" s="36"/>
    </row>
    <row r="49" spans="1:20" ht="14.45" customHeight="1" x14ac:dyDescent="0.2">
      <c r="A49" s="160">
        <v>43</v>
      </c>
      <c r="B49" s="161" t="s">
        <v>149</v>
      </c>
      <c r="C49" s="81">
        <f>Detail!G49+Detail!O49+Detail!AE49+Detail!AM49+Detail!AU49+Detail!BC49</f>
        <v>4259687</v>
      </c>
      <c r="D49" s="81">
        <f>Detail!BK49+Detail!BS49+Detail!CA49+Detail!CI49</f>
        <v>8609208</v>
      </c>
      <c r="E49" s="81">
        <f>Detail!CQ49</f>
        <v>6218</v>
      </c>
      <c r="F49" s="81"/>
      <c r="G49" s="82">
        <f>-'[1]5A3_OJJ'!$P49</f>
        <v>-3527</v>
      </c>
      <c r="H49" s="81">
        <f t="shared" si="4"/>
        <v>12871586</v>
      </c>
      <c r="I49" s="81">
        <f>Detail!CY49</f>
        <v>0</v>
      </c>
      <c r="J49" s="83">
        <f>Detail!DG49</f>
        <v>0</v>
      </c>
      <c r="K49" s="81">
        <f>Detail!DO49</f>
        <v>160871</v>
      </c>
      <c r="L49" s="81">
        <f>Detail!DW49</f>
        <v>194082</v>
      </c>
      <c r="M49" s="81">
        <f>Detail!EE49</f>
        <v>0</v>
      </c>
      <c r="N49" s="81">
        <f t="shared" si="1"/>
        <v>354953</v>
      </c>
      <c r="O49" s="81">
        <f t="shared" si="2"/>
        <v>12516633</v>
      </c>
      <c r="P49" s="186">
        <f>'10.1.18 SIS'!AP49</f>
        <v>4104</v>
      </c>
      <c r="Q49" s="81">
        <f t="shared" si="3"/>
        <v>3050</v>
      </c>
      <c r="R49" s="36"/>
      <c r="S49" s="36"/>
      <c r="T49" s="36"/>
    </row>
    <row r="50" spans="1:20" ht="14.45" customHeight="1" x14ac:dyDescent="0.2">
      <c r="A50" s="160">
        <v>44</v>
      </c>
      <c r="B50" s="161" t="s">
        <v>150</v>
      </c>
      <c r="C50" s="81">
        <f>Detail!G50+Detail!O50+Detail!AE50+Detail!AM50+Detail!AU50+Detail!BC50</f>
        <v>13285032</v>
      </c>
      <c r="D50" s="81">
        <f>Detail!BK50+Detail!BS50+Detail!CA50+Detail!CI50</f>
        <v>16421148</v>
      </c>
      <c r="E50" s="81">
        <f>Detail!CQ50</f>
        <v>0</v>
      </c>
      <c r="F50" s="81"/>
      <c r="G50" s="82">
        <f>-'[1]5A3_OJJ'!$P50</f>
        <v>-2923</v>
      </c>
      <c r="H50" s="81">
        <f t="shared" si="4"/>
        <v>29703257</v>
      </c>
      <c r="I50" s="81">
        <f>Detail!CY50</f>
        <v>8139</v>
      </c>
      <c r="J50" s="83">
        <f>Detail!DG50</f>
        <v>49102</v>
      </c>
      <c r="K50" s="81">
        <f>Detail!DO50</f>
        <v>395756</v>
      </c>
      <c r="L50" s="81">
        <f>Detail!DW50</f>
        <v>985269</v>
      </c>
      <c r="M50" s="81">
        <f>Detail!EE50</f>
        <v>12874</v>
      </c>
      <c r="N50" s="81">
        <f t="shared" si="1"/>
        <v>1451140</v>
      </c>
      <c r="O50" s="81">
        <f t="shared" si="2"/>
        <v>28252117</v>
      </c>
      <c r="P50" s="186">
        <f>'10.1.18 SIS'!AP50</f>
        <v>7429</v>
      </c>
      <c r="Q50" s="81">
        <f t="shared" si="3"/>
        <v>3803</v>
      </c>
      <c r="R50" s="36"/>
      <c r="S50" s="36"/>
      <c r="T50" s="36"/>
    </row>
    <row r="51" spans="1:20" ht="14.45" customHeight="1" x14ac:dyDescent="0.2">
      <c r="A51" s="162">
        <v>45</v>
      </c>
      <c r="B51" s="163" t="s">
        <v>151</v>
      </c>
      <c r="C51" s="84">
        <f>Detail!G51+Detail!O51+Detail!AE51+Detail!AM51+Detail!AU51+Detail!BC51</f>
        <v>58195039</v>
      </c>
      <c r="D51" s="84">
        <f>Detail!BK51+Detail!BS51+Detail!CA51+Detail!CI51</f>
        <v>53791184</v>
      </c>
      <c r="E51" s="84">
        <f>Detail!CQ51</f>
        <v>0</v>
      </c>
      <c r="F51" s="84"/>
      <c r="G51" s="85">
        <f>-'[1]5A3_OJJ'!$P51</f>
        <v>-11877</v>
      </c>
      <c r="H51" s="84">
        <f t="shared" si="4"/>
        <v>111974346</v>
      </c>
      <c r="I51" s="84">
        <f>Detail!CY51</f>
        <v>0</v>
      </c>
      <c r="J51" s="86">
        <f>Detail!DG51</f>
        <v>0</v>
      </c>
      <c r="K51" s="84">
        <f>Detail!DO51</f>
        <v>438126</v>
      </c>
      <c r="L51" s="84">
        <f>Detail!DW51</f>
        <v>0</v>
      </c>
      <c r="M51" s="84">
        <f>Detail!EE51</f>
        <v>0</v>
      </c>
      <c r="N51" s="84">
        <f t="shared" si="1"/>
        <v>438126</v>
      </c>
      <c r="O51" s="84">
        <f t="shared" si="2"/>
        <v>111536220</v>
      </c>
      <c r="P51" s="187">
        <f>'10.1.18 SIS'!AP51</f>
        <v>9377</v>
      </c>
      <c r="Q51" s="84">
        <f t="shared" si="3"/>
        <v>11895</v>
      </c>
      <c r="R51" s="36"/>
      <c r="S51" s="36"/>
      <c r="T51" s="36"/>
    </row>
    <row r="52" spans="1:20" ht="14.45" customHeight="1" x14ac:dyDescent="0.2">
      <c r="A52" s="160">
        <v>46</v>
      </c>
      <c r="B52" s="161" t="s">
        <v>152</v>
      </c>
      <c r="C52" s="79">
        <f>Detail!G52+Detail!O52+Detail!AE52+Detail!AM52+Detail!AU52+Detail!BC52</f>
        <v>1043287</v>
      </c>
      <c r="D52" s="79">
        <f>Detail!BK52+Detail!BS52+Detail!CA52+Detail!CI52</f>
        <v>1055948</v>
      </c>
      <c r="E52" s="79">
        <f>Detail!CQ52</f>
        <v>457</v>
      </c>
      <c r="F52" s="79"/>
      <c r="G52" s="79">
        <f>-'[1]5A3_OJJ'!$P52</f>
        <v>0</v>
      </c>
      <c r="H52" s="79">
        <f t="shared" si="4"/>
        <v>2099692</v>
      </c>
      <c r="I52" s="79">
        <f>Detail!CY52</f>
        <v>0</v>
      </c>
      <c r="J52" s="80">
        <f>Detail!DG52</f>
        <v>31700</v>
      </c>
      <c r="K52" s="79">
        <f>Detail!DO52</f>
        <v>31519</v>
      </c>
      <c r="L52" s="79">
        <f>Detail!DW52</f>
        <v>0</v>
      </c>
      <c r="M52" s="79">
        <f>Detail!EE52</f>
        <v>0</v>
      </c>
      <c r="N52" s="79">
        <f t="shared" si="1"/>
        <v>63219</v>
      </c>
      <c r="O52" s="79">
        <f t="shared" si="2"/>
        <v>2036473</v>
      </c>
      <c r="P52" s="185">
        <f>'10.1.18 SIS'!AP52</f>
        <v>1179</v>
      </c>
      <c r="Q52" s="79">
        <f t="shared" si="3"/>
        <v>1727</v>
      </c>
      <c r="R52" s="36"/>
      <c r="S52" s="36"/>
      <c r="T52" s="36"/>
    </row>
    <row r="53" spans="1:20" ht="14.45" customHeight="1" x14ac:dyDescent="0.2">
      <c r="A53" s="160">
        <v>47</v>
      </c>
      <c r="B53" s="161" t="s">
        <v>153</v>
      </c>
      <c r="C53" s="81">
        <f>Detail!G53+Detail!O53+Detail!AE53+Detail!AM53+Detail!AU53+Detail!BC53</f>
        <v>20600712</v>
      </c>
      <c r="D53" s="81">
        <f>Detail!BK53+Detail!BS53+Detail!CA53+Detail!CI53</f>
        <v>19645026</v>
      </c>
      <c r="E53" s="81">
        <f>Detail!CQ53</f>
        <v>0</v>
      </c>
      <c r="F53" s="81"/>
      <c r="G53" s="82">
        <f>-'[1]5A3_OJJ'!$P53</f>
        <v>0</v>
      </c>
      <c r="H53" s="81">
        <f t="shared" si="4"/>
        <v>40245738</v>
      </c>
      <c r="I53" s="81">
        <f>Detail!CY53</f>
        <v>30395</v>
      </c>
      <c r="J53" s="83">
        <f>Detail!DG53</f>
        <v>0</v>
      </c>
      <c r="K53" s="81">
        <f>Detail!DO53</f>
        <v>564898</v>
      </c>
      <c r="L53" s="81">
        <f>Detail!DW53</f>
        <v>0</v>
      </c>
      <c r="M53" s="81">
        <f>Detail!EE53</f>
        <v>0</v>
      </c>
      <c r="N53" s="81">
        <f t="shared" si="1"/>
        <v>595293</v>
      </c>
      <c r="O53" s="81">
        <f t="shared" si="2"/>
        <v>39650445</v>
      </c>
      <c r="P53" s="186">
        <f>'10.1.18 SIS'!AP53</f>
        <v>3555</v>
      </c>
      <c r="Q53" s="81">
        <f t="shared" si="3"/>
        <v>11153</v>
      </c>
      <c r="R53" s="36"/>
      <c r="S53" s="36"/>
      <c r="T53" s="36"/>
    </row>
    <row r="54" spans="1:20" ht="14.45" customHeight="1" x14ac:dyDescent="0.2">
      <c r="A54" s="160">
        <v>48</v>
      </c>
      <c r="B54" s="161" t="s">
        <v>154</v>
      </c>
      <c r="C54" s="81">
        <f>Detail!G54+Detail!O54+Detail!AE54+Detail!AM54+Detail!AU54+Detail!BC54</f>
        <v>11852078</v>
      </c>
      <c r="D54" s="81">
        <f>Detail!BK54+Detail!BS54+Detail!CA54+Detail!CI54</f>
        <v>21462287</v>
      </c>
      <c r="E54" s="81">
        <f>Detail!CQ54</f>
        <v>3500</v>
      </c>
      <c r="F54" s="81"/>
      <c r="G54" s="82">
        <f>-'[1]5A3_OJJ'!$P54</f>
        <v>0</v>
      </c>
      <c r="H54" s="81">
        <f t="shared" si="4"/>
        <v>33317865</v>
      </c>
      <c r="I54" s="81">
        <f>Detail!CY54</f>
        <v>0</v>
      </c>
      <c r="J54" s="83">
        <f>Detail!DG54</f>
        <v>0</v>
      </c>
      <c r="K54" s="81">
        <f>Detail!DO54</f>
        <v>0</v>
      </c>
      <c r="L54" s="81">
        <f>Detail!DW54</f>
        <v>451207</v>
      </c>
      <c r="M54" s="81">
        <f>Detail!EE54</f>
        <v>4122</v>
      </c>
      <c r="N54" s="81">
        <f t="shared" si="1"/>
        <v>455329</v>
      </c>
      <c r="O54" s="81">
        <f t="shared" si="2"/>
        <v>32862536</v>
      </c>
      <c r="P54" s="186">
        <f>'10.1.18 SIS'!AP54</f>
        <v>5804</v>
      </c>
      <c r="Q54" s="81">
        <f t="shared" si="3"/>
        <v>5662</v>
      </c>
      <c r="R54" s="36"/>
      <c r="S54" s="36"/>
      <c r="T54" s="36"/>
    </row>
    <row r="55" spans="1:20" ht="14.45" customHeight="1" x14ac:dyDescent="0.2">
      <c r="A55" s="160">
        <v>49</v>
      </c>
      <c r="B55" s="161" t="s">
        <v>155</v>
      </c>
      <c r="C55" s="81">
        <f>Detail!G55+Detail!O55+Detail!AE55+Detail!AM55+Detail!AU55+Detail!BC55</f>
        <v>13674374</v>
      </c>
      <c r="D55" s="81">
        <f>Detail!BK55+Detail!BS55+Detail!CA55+Detail!CI55</f>
        <v>23216718</v>
      </c>
      <c r="E55" s="81">
        <f>Detail!CQ55</f>
        <v>20774</v>
      </c>
      <c r="F55" s="81"/>
      <c r="G55" s="82">
        <f>-'[1]5A3_OJJ'!$P55</f>
        <v>-352</v>
      </c>
      <c r="H55" s="81">
        <f t="shared" si="4"/>
        <v>36911514</v>
      </c>
      <c r="I55" s="81">
        <f>Detail!CY55</f>
        <v>0</v>
      </c>
      <c r="J55" s="83">
        <f>Detail!DG55</f>
        <v>0</v>
      </c>
      <c r="K55" s="81">
        <f>Detail!DO55</f>
        <v>423232</v>
      </c>
      <c r="L55" s="81">
        <f>Detail!DW55</f>
        <v>0</v>
      </c>
      <c r="M55" s="81">
        <f>Detail!EE55</f>
        <v>100553</v>
      </c>
      <c r="N55" s="81">
        <f t="shared" si="1"/>
        <v>523785</v>
      </c>
      <c r="O55" s="81">
        <f t="shared" si="2"/>
        <v>36387729</v>
      </c>
      <c r="P55" s="186">
        <f>'10.1.18 SIS'!AP55</f>
        <v>13399</v>
      </c>
      <c r="Q55" s="81">
        <f t="shared" si="3"/>
        <v>2716</v>
      </c>
      <c r="R55" s="36"/>
      <c r="S55" s="36"/>
      <c r="T55" s="36"/>
    </row>
    <row r="56" spans="1:20" ht="14.45" customHeight="1" x14ac:dyDescent="0.2">
      <c r="A56" s="162">
        <v>50</v>
      </c>
      <c r="B56" s="163" t="s">
        <v>156</v>
      </c>
      <c r="C56" s="84">
        <f>Detail!G56+Detail!O56+Detail!AE56+Detail!AM56+Detail!AU56+Detail!BC56</f>
        <v>4946258</v>
      </c>
      <c r="D56" s="84">
        <f>Detail!BK56+Detail!BS56+Detail!CA56+Detail!CI56</f>
        <v>15367394</v>
      </c>
      <c r="E56" s="84">
        <f>Detail!CQ56</f>
        <v>122723</v>
      </c>
      <c r="F56" s="84"/>
      <c r="G56" s="85">
        <f>-'[1]5A3_OJJ'!$P56</f>
        <v>-1506</v>
      </c>
      <c r="H56" s="84">
        <f t="shared" si="4"/>
        <v>20434869</v>
      </c>
      <c r="I56" s="84">
        <f>Detail!CY56</f>
        <v>18112</v>
      </c>
      <c r="J56" s="86">
        <f>Detail!DG56</f>
        <v>0</v>
      </c>
      <c r="K56" s="84">
        <f>Detail!DO56</f>
        <v>147022</v>
      </c>
      <c r="L56" s="84">
        <f>Detail!DW56</f>
        <v>230512</v>
      </c>
      <c r="M56" s="84">
        <f>Detail!EE56</f>
        <v>0</v>
      </c>
      <c r="N56" s="84">
        <f t="shared" si="1"/>
        <v>395646</v>
      </c>
      <c r="O56" s="84">
        <f t="shared" si="2"/>
        <v>20039223</v>
      </c>
      <c r="P56" s="187">
        <f>'10.1.18 SIS'!AP56</f>
        <v>7615</v>
      </c>
      <c r="Q56" s="84">
        <f t="shared" si="3"/>
        <v>2632</v>
      </c>
      <c r="R56" s="36"/>
      <c r="S56" s="36"/>
      <c r="T56" s="36"/>
    </row>
    <row r="57" spans="1:20" ht="14.45" customHeight="1" x14ac:dyDescent="0.2">
      <c r="A57" s="160">
        <v>51</v>
      </c>
      <c r="B57" s="161" t="s">
        <v>157</v>
      </c>
      <c r="C57" s="79">
        <f>Detail!G57+Detail!O57+Detail!AE57+Detail!AM57+Detail!AU57+Detail!BC57</f>
        <v>17467116</v>
      </c>
      <c r="D57" s="79">
        <f>Detail!BK57+Detail!BS57+Detail!CA57+Detail!CI57</f>
        <v>14811568</v>
      </c>
      <c r="E57" s="79">
        <f>Detail!CQ57</f>
        <v>550897</v>
      </c>
      <c r="F57" s="79"/>
      <c r="G57" s="79">
        <f>-'[1]5A3_OJJ'!$P57</f>
        <v>-3452</v>
      </c>
      <c r="H57" s="79">
        <f t="shared" si="4"/>
        <v>32826129</v>
      </c>
      <c r="I57" s="79">
        <f>Detail!CY57</f>
        <v>0</v>
      </c>
      <c r="J57" s="80">
        <f>Detail!DG57</f>
        <v>0</v>
      </c>
      <c r="K57" s="79">
        <f>Detail!DO57</f>
        <v>562311</v>
      </c>
      <c r="L57" s="79">
        <f>Detail!DW57</f>
        <v>0</v>
      </c>
      <c r="M57" s="79">
        <f>Detail!EE57</f>
        <v>0</v>
      </c>
      <c r="N57" s="79">
        <f t="shared" si="1"/>
        <v>562311</v>
      </c>
      <c r="O57" s="79">
        <f t="shared" si="2"/>
        <v>32263818</v>
      </c>
      <c r="P57" s="185">
        <f>'10.1.18 SIS'!AP57</f>
        <v>8256</v>
      </c>
      <c r="Q57" s="79">
        <f t="shared" si="3"/>
        <v>3908</v>
      </c>
      <c r="R57" s="36"/>
      <c r="S57" s="36"/>
      <c r="T57" s="36"/>
    </row>
    <row r="58" spans="1:20" ht="14.45" customHeight="1" x14ac:dyDescent="0.2">
      <c r="A58" s="160">
        <v>52</v>
      </c>
      <c r="B58" s="161" t="s">
        <v>158</v>
      </c>
      <c r="C58" s="81">
        <f>Detail!G58+Detail!O58+Detail!AE58+Detail!AM58+Detail!AU58+Detail!BC58</f>
        <v>99778451</v>
      </c>
      <c r="D58" s="81">
        <f>Detail!BK58+Detail!BS58+Detail!CA58+Detail!CI58</f>
        <v>97261498</v>
      </c>
      <c r="E58" s="81">
        <f>Detail!CQ58</f>
        <v>0</v>
      </c>
      <c r="F58" s="81"/>
      <c r="G58" s="82">
        <f>-'[1]5A3_OJJ'!$P58</f>
        <v>-13656</v>
      </c>
      <c r="H58" s="81">
        <f t="shared" si="4"/>
        <v>197026293</v>
      </c>
      <c r="I58" s="81">
        <f>Detail!CY58</f>
        <v>0</v>
      </c>
      <c r="J58" s="83">
        <f>Detail!DG58</f>
        <v>0</v>
      </c>
      <c r="K58" s="81">
        <f>Detail!DO58</f>
        <v>3076493</v>
      </c>
      <c r="L58" s="81">
        <f>Detail!DW58</f>
        <v>1118329</v>
      </c>
      <c r="M58" s="81">
        <f>Detail!EE58</f>
        <v>0</v>
      </c>
      <c r="N58" s="81">
        <f t="shared" si="1"/>
        <v>4194822</v>
      </c>
      <c r="O58" s="81">
        <f t="shared" si="2"/>
        <v>192831471</v>
      </c>
      <c r="P58" s="186">
        <f>'10.1.18 SIS'!AP58</f>
        <v>37834</v>
      </c>
      <c r="Q58" s="81">
        <f t="shared" si="3"/>
        <v>5097</v>
      </c>
      <c r="R58" s="36"/>
      <c r="S58" s="36"/>
      <c r="T58" s="36"/>
    </row>
    <row r="59" spans="1:20" ht="14.45" customHeight="1" x14ac:dyDescent="0.2">
      <c r="A59" s="160">
        <v>53</v>
      </c>
      <c r="B59" s="161" t="s">
        <v>159</v>
      </c>
      <c r="C59" s="81">
        <f>Detail!G59+Detail!O59+Detail!AE59+Detail!AM59+Detail!AU59+Detail!BC59</f>
        <v>7169313</v>
      </c>
      <c r="D59" s="81">
        <f>Detail!BK59+Detail!BS59+Detail!CA59+Detail!CI59</f>
        <v>40781554</v>
      </c>
      <c r="E59" s="81">
        <f>Detail!CQ59</f>
        <v>92950</v>
      </c>
      <c r="F59" s="81"/>
      <c r="G59" s="82">
        <f>-'[1]5A3_OJJ'!$P59</f>
        <v>-5713</v>
      </c>
      <c r="H59" s="81">
        <f t="shared" si="4"/>
        <v>48038104</v>
      </c>
      <c r="I59" s="81">
        <f>Detail!CY59</f>
        <v>0</v>
      </c>
      <c r="J59" s="83">
        <f>Detail!DG59</f>
        <v>0</v>
      </c>
      <c r="K59" s="81">
        <f>Detail!DO59</f>
        <v>253583</v>
      </c>
      <c r="L59" s="81">
        <f>Detail!DW59</f>
        <v>264451</v>
      </c>
      <c r="M59" s="81">
        <f>Detail!EE59</f>
        <v>34287</v>
      </c>
      <c r="N59" s="81">
        <f t="shared" si="1"/>
        <v>552321</v>
      </c>
      <c r="O59" s="81">
        <f t="shared" si="2"/>
        <v>47485783</v>
      </c>
      <c r="P59" s="186">
        <f>'10.1.18 SIS'!AP59</f>
        <v>19117</v>
      </c>
      <c r="Q59" s="81">
        <f t="shared" si="3"/>
        <v>2484</v>
      </c>
      <c r="R59" s="36"/>
      <c r="S59" s="36"/>
      <c r="T59" s="36"/>
    </row>
    <row r="60" spans="1:20" ht="14.45" customHeight="1" x14ac:dyDescent="0.2">
      <c r="A60" s="160">
        <v>54</v>
      </c>
      <c r="B60" s="161" t="s">
        <v>160</v>
      </c>
      <c r="C60" s="81">
        <f>Detail!G60+Detail!O60+Detail!AE60+Detail!AM60+Detail!AU60+Detail!BC60</f>
        <v>2190597</v>
      </c>
      <c r="D60" s="81">
        <f>Detail!BK60+Detail!BS60+Detail!CA60+Detail!CI60</f>
        <v>688586</v>
      </c>
      <c r="E60" s="81">
        <f>Detail!CQ60</f>
        <v>23547</v>
      </c>
      <c r="F60" s="81"/>
      <c r="G60" s="82">
        <f>-'[1]5A3_OJJ'!$P60</f>
        <v>-1031</v>
      </c>
      <c r="H60" s="81">
        <f t="shared" si="4"/>
        <v>2901699</v>
      </c>
      <c r="I60" s="81">
        <f>Detail!CY60</f>
        <v>0</v>
      </c>
      <c r="J60" s="83">
        <f>Detail!DG60</f>
        <v>0</v>
      </c>
      <c r="K60" s="81">
        <f>Detail!DO60</f>
        <v>68230</v>
      </c>
      <c r="L60" s="81">
        <f>Detail!DW60</f>
        <v>25371</v>
      </c>
      <c r="M60" s="81">
        <f>Detail!EE60</f>
        <v>0</v>
      </c>
      <c r="N60" s="81">
        <f t="shared" si="1"/>
        <v>93601</v>
      </c>
      <c r="O60" s="81">
        <f t="shared" si="2"/>
        <v>2808098</v>
      </c>
      <c r="P60" s="186">
        <f>'10.1.18 SIS'!AP60</f>
        <v>484</v>
      </c>
      <c r="Q60" s="81">
        <f t="shared" si="3"/>
        <v>5802</v>
      </c>
      <c r="R60" s="36"/>
      <c r="S60" s="36"/>
      <c r="T60" s="36"/>
    </row>
    <row r="61" spans="1:20" ht="14.45" customHeight="1" x14ac:dyDescent="0.2">
      <c r="A61" s="162">
        <v>55</v>
      </c>
      <c r="B61" s="163" t="s">
        <v>161</v>
      </c>
      <c r="C61" s="84">
        <f>Detail!G61+Detail!O61+Detail!AE61+Detail!AM61+Detail!AU61+Detail!BC61</f>
        <v>9735652</v>
      </c>
      <c r="D61" s="84">
        <f>Detail!BK61+Detail!BS61+Detail!CA61+Detail!CI61</f>
        <v>55733558</v>
      </c>
      <c r="E61" s="84">
        <f>Detail!CQ61</f>
        <v>173216</v>
      </c>
      <c r="F61" s="84"/>
      <c r="G61" s="85">
        <f>-'[1]5A3_OJJ'!$P61</f>
        <v>-28147</v>
      </c>
      <c r="H61" s="84">
        <f t="shared" si="4"/>
        <v>65614279</v>
      </c>
      <c r="I61" s="84">
        <f>Detail!CY61</f>
        <v>0</v>
      </c>
      <c r="J61" s="86">
        <f>Detail!DG61</f>
        <v>0</v>
      </c>
      <c r="K61" s="84">
        <f>Detail!DO61</f>
        <v>274650</v>
      </c>
      <c r="L61" s="84">
        <f>Detail!DW61</f>
        <v>401379</v>
      </c>
      <c r="M61" s="84">
        <f>Detail!EE61</f>
        <v>0</v>
      </c>
      <c r="N61" s="84">
        <f t="shared" si="1"/>
        <v>676029</v>
      </c>
      <c r="O61" s="84">
        <f t="shared" si="2"/>
        <v>64938250</v>
      </c>
      <c r="P61" s="187">
        <f>'10.1.18 SIS'!AP61</f>
        <v>16840</v>
      </c>
      <c r="Q61" s="84">
        <f t="shared" si="3"/>
        <v>3856</v>
      </c>
      <c r="R61" s="36"/>
      <c r="S61" s="36"/>
      <c r="T61" s="36"/>
    </row>
    <row r="62" spans="1:20" ht="14.45" customHeight="1" x14ac:dyDescent="0.2">
      <c r="A62" s="160">
        <v>56</v>
      </c>
      <c r="B62" s="161" t="s">
        <v>162</v>
      </c>
      <c r="C62" s="79">
        <f>Detail!G62+Detail!O62+Detail!AE62+Detail!AM62+Detail!AU62+Detail!BC62</f>
        <v>2877379</v>
      </c>
      <c r="D62" s="79">
        <f>Detail!BK62+Detail!BS62+Detail!CA62+Detail!CI62</f>
        <v>7373157</v>
      </c>
      <c r="E62" s="79">
        <f>Detail!CQ62</f>
        <v>368</v>
      </c>
      <c r="F62" s="79"/>
      <c r="G62" s="79">
        <f>-'[1]5A3_OJJ'!$P62</f>
        <v>-226</v>
      </c>
      <c r="H62" s="79">
        <f t="shared" si="4"/>
        <v>10250678</v>
      </c>
      <c r="I62" s="79">
        <f>Detail!CY62</f>
        <v>0</v>
      </c>
      <c r="J62" s="80">
        <f>Detail!DG62</f>
        <v>0</v>
      </c>
      <c r="K62" s="79">
        <f>Detail!DO62</f>
        <v>95219</v>
      </c>
      <c r="L62" s="79">
        <f>Detail!DW62</f>
        <v>73728</v>
      </c>
      <c r="M62" s="79">
        <f>Detail!EE62</f>
        <v>0</v>
      </c>
      <c r="N62" s="79">
        <f t="shared" si="1"/>
        <v>168947</v>
      </c>
      <c r="O62" s="79">
        <f t="shared" si="2"/>
        <v>10081731</v>
      </c>
      <c r="P62" s="185">
        <f>'10.1.18 SIS'!AP62</f>
        <v>3007</v>
      </c>
      <c r="Q62" s="79">
        <f t="shared" si="3"/>
        <v>3353</v>
      </c>
      <c r="R62" s="36"/>
      <c r="S62" s="36"/>
      <c r="T62" s="36"/>
    </row>
    <row r="63" spans="1:20" ht="14.45" customHeight="1" x14ac:dyDescent="0.2">
      <c r="A63" s="160">
        <v>57</v>
      </c>
      <c r="B63" s="161" t="s">
        <v>163</v>
      </c>
      <c r="C63" s="81">
        <f>Detail!G63+Detail!O63+Detail!AE63+Detail!AM63+Detail!AU63+Detail!BC63</f>
        <v>12343896</v>
      </c>
      <c r="D63" s="81">
        <f>Detail!BK63+Detail!BS63+Detail!CA63+Detail!CI63</f>
        <v>11227692</v>
      </c>
      <c r="E63" s="81">
        <f>Detail!CQ63</f>
        <v>2394559</v>
      </c>
      <c r="F63" s="81"/>
      <c r="G63" s="82">
        <f>-'[1]5A3_OJJ'!$P63</f>
        <v>-3161</v>
      </c>
      <c r="H63" s="81">
        <f t="shared" si="4"/>
        <v>25962986</v>
      </c>
      <c r="I63" s="81">
        <f>Detail!CY63</f>
        <v>0</v>
      </c>
      <c r="J63" s="83">
        <f>Detail!DG63</f>
        <v>0</v>
      </c>
      <c r="K63" s="81">
        <f>Detail!DO63</f>
        <v>399298</v>
      </c>
      <c r="L63" s="81">
        <f>Detail!DW63</f>
        <v>316841</v>
      </c>
      <c r="M63" s="81">
        <f>Detail!EE63</f>
        <v>5908</v>
      </c>
      <c r="N63" s="81">
        <f t="shared" si="1"/>
        <v>722047</v>
      </c>
      <c r="O63" s="81">
        <f t="shared" si="2"/>
        <v>25240939</v>
      </c>
      <c r="P63" s="186">
        <f>'10.1.18 SIS'!AP63</f>
        <v>9338</v>
      </c>
      <c r="Q63" s="81">
        <f t="shared" si="3"/>
        <v>2703</v>
      </c>
      <c r="R63" s="36"/>
      <c r="S63" s="36"/>
      <c r="T63" s="36"/>
    </row>
    <row r="64" spans="1:20" ht="14.45" customHeight="1" x14ac:dyDescent="0.2">
      <c r="A64" s="160">
        <v>58</v>
      </c>
      <c r="B64" s="161" t="s">
        <v>164</v>
      </c>
      <c r="C64" s="81">
        <f>Detail!G64+Detail!O64+Detail!AE64+Detail!AM64+Detail!AU64+Detail!BC64</f>
        <v>3983714</v>
      </c>
      <c r="D64" s="81">
        <f>Detail!BK64+Detail!BS64+Detail!CA64+Detail!CI64</f>
        <v>11387088</v>
      </c>
      <c r="E64" s="81">
        <f>Detail!CQ64</f>
        <v>0</v>
      </c>
      <c r="F64" s="81"/>
      <c r="G64" s="82">
        <f>-'[1]5A3_OJJ'!$P64</f>
        <v>-6179</v>
      </c>
      <c r="H64" s="81">
        <f t="shared" si="4"/>
        <v>15364623</v>
      </c>
      <c r="I64" s="81">
        <f>Detail!CY64</f>
        <v>0</v>
      </c>
      <c r="J64" s="83">
        <f>Detail!DG64</f>
        <v>0</v>
      </c>
      <c r="K64" s="81">
        <f>Detail!DO64</f>
        <v>129153</v>
      </c>
      <c r="L64" s="81">
        <f>Detail!DW64</f>
        <v>192393</v>
      </c>
      <c r="M64" s="81">
        <f>Detail!EE64</f>
        <v>0</v>
      </c>
      <c r="N64" s="81">
        <f t="shared" si="1"/>
        <v>321546</v>
      </c>
      <c r="O64" s="81">
        <f t="shared" si="2"/>
        <v>15043077</v>
      </c>
      <c r="P64" s="186">
        <f>'10.1.18 SIS'!AP64</f>
        <v>8225</v>
      </c>
      <c r="Q64" s="81">
        <f t="shared" si="3"/>
        <v>1829</v>
      </c>
      <c r="R64" s="36"/>
      <c r="S64" s="36"/>
      <c r="T64" s="36"/>
    </row>
    <row r="65" spans="1:20" ht="14.45" customHeight="1" x14ac:dyDescent="0.2">
      <c r="A65" s="160">
        <v>59</v>
      </c>
      <c r="B65" s="161" t="s">
        <v>165</v>
      </c>
      <c r="C65" s="81">
        <f>Detail!G65+Detail!O65+Detail!AE65+Detail!AM65+Detail!AU65+Detail!BC65</f>
        <v>2047721</v>
      </c>
      <c r="D65" s="81">
        <f>Detail!BK65+Detail!BS65+Detail!CA65+Detail!CI65</f>
        <v>4698517</v>
      </c>
      <c r="E65" s="81">
        <f>Detail!CQ65</f>
        <v>0</v>
      </c>
      <c r="F65" s="81"/>
      <c r="G65" s="82">
        <f>-'[1]5A3_OJJ'!$P65</f>
        <v>-1581</v>
      </c>
      <c r="H65" s="81">
        <f t="shared" si="4"/>
        <v>6744657</v>
      </c>
      <c r="I65" s="81">
        <f>Detail!CY65</f>
        <v>0</v>
      </c>
      <c r="J65" s="83">
        <f>Detail!DG65</f>
        <v>0</v>
      </c>
      <c r="K65" s="81">
        <f>Detail!DO65</f>
        <v>65408</v>
      </c>
      <c r="L65" s="81">
        <f>Detail!DW65</f>
        <v>56504</v>
      </c>
      <c r="M65" s="81">
        <f>Detail!EE65</f>
        <v>23477</v>
      </c>
      <c r="N65" s="81">
        <f t="shared" si="1"/>
        <v>145389</v>
      </c>
      <c r="O65" s="81">
        <f t="shared" si="2"/>
        <v>6599268</v>
      </c>
      <c r="P65" s="186">
        <f>'10.1.18 SIS'!AP65</f>
        <v>5058</v>
      </c>
      <c r="Q65" s="81">
        <f t="shared" si="3"/>
        <v>1305</v>
      </c>
      <c r="R65" s="36"/>
      <c r="S65" s="36"/>
      <c r="T65" s="36"/>
    </row>
    <row r="66" spans="1:20" ht="14.45" customHeight="1" x14ac:dyDescent="0.2">
      <c r="A66" s="162">
        <v>60</v>
      </c>
      <c r="B66" s="163" t="s">
        <v>166</v>
      </c>
      <c r="C66" s="84">
        <f>Detail!G66+Detail!O66+Detail!AE66+Detail!AM66+Detail!AU66+Detail!BC66</f>
        <v>4562683</v>
      </c>
      <c r="D66" s="84">
        <f>Detail!BK66+Detail!BS66+Detail!CA66+Detail!CI66</f>
        <v>14555945</v>
      </c>
      <c r="E66" s="84">
        <f>Detail!CQ66</f>
        <v>0</v>
      </c>
      <c r="F66" s="84"/>
      <c r="G66" s="85">
        <f>-'[1]5A3_OJJ'!$P66</f>
        <v>-3063</v>
      </c>
      <c r="H66" s="84">
        <f t="shared" si="4"/>
        <v>19115565</v>
      </c>
      <c r="I66" s="84">
        <f>Detail!CY66</f>
        <v>0</v>
      </c>
      <c r="J66" s="86">
        <f>Detail!DG66</f>
        <v>0</v>
      </c>
      <c r="K66" s="84">
        <f>Detail!DO66</f>
        <v>154039</v>
      </c>
      <c r="L66" s="84">
        <f>Detail!DW66</f>
        <v>333118</v>
      </c>
      <c r="M66" s="84">
        <f>Detail!EE66</f>
        <v>29403</v>
      </c>
      <c r="N66" s="84">
        <f t="shared" si="1"/>
        <v>516560</v>
      </c>
      <c r="O66" s="84">
        <f t="shared" si="2"/>
        <v>18599005</v>
      </c>
      <c r="P66" s="187">
        <f>'10.1.18 SIS'!AP66</f>
        <v>6043</v>
      </c>
      <c r="Q66" s="84">
        <f t="shared" si="3"/>
        <v>3078</v>
      </c>
      <c r="R66" s="36"/>
      <c r="S66" s="36"/>
      <c r="T66" s="36"/>
    </row>
    <row r="67" spans="1:20" ht="14.45" customHeight="1" x14ac:dyDescent="0.2">
      <c r="A67" s="160">
        <v>61</v>
      </c>
      <c r="B67" s="161" t="s">
        <v>167</v>
      </c>
      <c r="C67" s="79">
        <f>Detail!G67+Detail!O67+Detail!AE67+Detail!AM67+Detail!AU67+Detail!BC67</f>
        <v>17828422</v>
      </c>
      <c r="D67" s="79">
        <f>Detail!BK67+Detail!BS67+Detail!CA67+Detail!CI67</f>
        <v>16244186</v>
      </c>
      <c r="E67" s="79">
        <f>Detail!CQ67</f>
        <v>102155</v>
      </c>
      <c r="F67" s="79"/>
      <c r="G67" s="79">
        <f>-'[1]5A3_OJJ'!$P67</f>
        <v>-2925</v>
      </c>
      <c r="H67" s="79">
        <f t="shared" si="4"/>
        <v>34171838</v>
      </c>
      <c r="I67" s="79">
        <f>Detail!CY67</f>
        <v>0</v>
      </c>
      <c r="J67" s="80">
        <f>Detail!DG67</f>
        <v>0</v>
      </c>
      <c r="K67" s="79">
        <f>Detail!DO67</f>
        <v>587659</v>
      </c>
      <c r="L67" s="79">
        <f>Detail!DW67</f>
        <v>226796</v>
      </c>
      <c r="M67" s="79">
        <f>Detail!EE67</f>
        <v>0</v>
      </c>
      <c r="N67" s="79">
        <f t="shared" si="1"/>
        <v>814455</v>
      </c>
      <c r="O67" s="79">
        <f t="shared" si="2"/>
        <v>33357383</v>
      </c>
      <c r="P67" s="185">
        <f>'10.1.18 SIS'!AP67</f>
        <v>3636</v>
      </c>
      <c r="Q67" s="79">
        <f t="shared" si="3"/>
        <v>9174</v>
      </c>
      <c r="R67" s="36"/>
      <c r="S67" s="36"/>
      <c r="T67" s="36"/>
    </row>
    <row r="68" spans="1:20" ht="14.45" customHeight="1" x14ac:dyDescent="0.2">
      <c r="A68" s="160">
        <v>62</v>
      </c>
      <c r="B68" s="161" t="s">
        <v>168</v>
      </c>
      <c r="C68" s="81">
        <f>Detail!G68+Detail!O68+Detail!AE68+Detail!AM68+Detail!AU68+Detail!BC68</f>
        <v>1655824</v>
      </c>
      <c r="D68" s="81">
        <f>Detail!BK68+Detail!BS68+Detail!CA68+Detail!CI68</f>
        <v>2714066</v>
      </c>
      <c r="E68" s="81">
        <f>Detail!CQ68</f>
        <v>14691</v>
      </c>
      <c r="F68" s="81"/>
      <c r="G68" s="82">
        <f>-'[1]5A3_OJJ'!$P68</f>
        <v>-3239</v>
      </c>
      <c r="H68" s="81">
        <f t="shared" si="4"/>
        <v>4381342</v>
      </c>
      <c r="I68" s="81">
        <f>Detail!CY68</f>
        <v>0</v>
      </c>
      <c r="J68" s="83">
        <f>Detail!DG68</f>
        <v>0</v>
      </c>
      <c r="K68" s="81">
        <f>Detail!DO68</f>
        <v>63815</v>
      </c>
      <c r="L68" s="81">
        <f>Detail!DW68</f>
        <v>0</v>
      </c>
      <c r="M68" s="81">
        <f>Detail!EE68</f>
        <v>339</v>
      </c>
      <c r="N68" s="81">
        <f t="shared" si="1"/>
        <v>64154</v>
      </c>
      <c r="O68" s="81">
        <f t="shared" si="2"/>
        <v>4317188</v>
      </c>
      <c r="P68" s="186">
        <f>'10.1.18 SIS'!AP68</f>
        <v>1951</v>
      </c>
      <c r="Q68" s="81">
        <f t="shared" si="3"/>
        <v>2213</v>
      </c>
      <c r="R68" s="36"/>
      <c r="S68" s="36"/>
      <c r="T68" s="36"/>
    </row>
    <row r="69" spans="1:20" ht="14.45" customHeight="1" x14ac:dyDescent="0.2">
      <c r="A69" s="160">
        <v>63</v>
      </c>
      <c r="B69" s="161" t="s">
        <v>169</v>
      </c>
      <c r="C69" s="81">
        <f>Detail!G69+Detail!O69+Detail!AE69+Detail!AM69+Detail!AU69+Detail!BC69</f>
        <v>9635633</v>
      </c>
      <c r="D69" s="81">
        <f>Detail!BK69+Detail!BS69+Detail!CA69+Detail!CI69</f>
        <v>8123942</v>
      </c>
      <c r="E69" s="81">
        <f>Detail!CQ69</f>
        <v>0</v>
      </c>
      <c r="F69" s="81"/>
      <c r="G69" s="82">
        <f>-'[1]5A3_OJJ'!$P69</f>
        <v>0</v>
      </c>
      <c r="H69" s="81">
        <f t="shared" si="4"/>
        <v>17759575</v>
      </c>
      <c r="I69" s="81">
        <f>Detail!CY69</f>
        <v>0</v>
      </c>
      <c r="J69" s="83">
        <f>Detail!DG69</f>
        <v>0</v>
      </c>
      <c r="K69" s="81">
        <f>Detail!DO69</f>
        <v>97498</v>
      </c>
      <c r="L69" s="81">
        <f>Detail!DW69</f>
        <v>159123</v>
      </c>
      <c r="M69" s="81">
        <f>Detail!EE69</f>
        <v>22205</v>
      </c>
      <c r="N69" s="81">
        <f t="shared" si="1"/>
        <v>278826</v>
      </c>
      <c r="O69" s="81">
        <f t="shared" si="2"/>
        <v>17480749</v>
      </c>
      <c r="P69" s="186">
        <f>'10.1.18 SIS'!AP69</f>
        <v>2123</v>
      </c>
      <c r="Q69" s="81">
        <f t="shared" si="3"/>
        <v>8234</v>
      </c>
      <c r="R69" s="36"/>
      <c r="S69" s="36"/>
      <c r="T69" s="36"/>
    </row>
    <row r="70" spans="1:20" ht="14.45" customHeight="1" x14ac:dyDescent="0.2">
      <c r="A70" s="160">
        <v>64</v>
      </c>
      <c r="B70" s="161" t="s">
        <v>170</v>
      </c>
      <c r="C70" s="81">
        <f>Detail!G70+Detail!O70+Detail!AE70+Detail!AM70+Detail!AU70+Detail!BC70</f>
        <v>1658974</v>
      </c>
      <c r="D70" s="81">
        <f>Detail!BK70+Detail!BS70+Detail!CA70+Detail!CI70</f>
        <v>3911596</v>
      </c>
      <c r="E70" s="81">
        <f>Detail!CQ70</f>
        <v>0</v>
      </c>
      <c r="F70" s="81"/>
      <c r="G70" s="82">
        <f>-'[1]5A3_OJJ'!$P70</f>
        <v>-1638</v>
      </c>
      <c r="H70" s="81">
        <f t="shared" si="4"/>
        <v>5568932</v>
      </c>
      <c r="I70" s="81">
        <f>Detail!CY70</f>
        <v>0</v>
      </c>
      <c r="J70" s="83">
        <f>Detail!DG70</f>
        <v>0</v>
      </c>
      <c r="K70" s="81">
        <f>Detail!DO70</f>
        <v>61103</v>
      </c>
      <c r="L70" s="81">
        <f>Detail!DW70</f>
        <v>0</v>
      </c>
      <c r="M70" s="81">
        <f>Detail!EE70</f>
        <v>2502</v>
      </c>
      <c r="N70" s="81">
        <f t="shared" si="1"/>
        <v>63605</v>
      </c>
      <c r="O70" s="81">
        <f t="shared" si="2"/>
        <v>5505327</v>
      </c>
      <c r="P70" s="186">
        <f>'10.1.18 SIS'!AP70</f>
        <v>2092</v>
      </c>
      <c r="Q70" s="81">
        <f t="shared" si="3"/>
        <v>2632</v>
      </c>
      <c r="R70" s="36"/>
      <c r="S70" s="36"/>
      <c r="T70" s="36"/>
    </row>
    <row r="71" spans="1:20" ht="14.45" customHeight="1" x14ac:dyDescent="0.2">
      <c r="A71" s="162">
        <v>65</v>
      </c>
      <c r="B71" s="163" t="s">
        <v>186</v>
      </c>
      <c r="C71" s="84">
        <f>Detail!G71+Detail!O71+Detail!AE71+Detail!AM71+Detail!AU71+Detail!BC71</f>
        <v>11311094</v>
      </c>
      <c r="D71" s="84">
        <f>Detail!BK71+Detail!BS71+Detail!CA71+Detail!CI71</f>
        <v>28596883</v>
      </c>
      <c r="E71" s="84">
        <f>Detail!CQ71</f>
        <v>0</v>
      </c>
      <c r="F71" s="84"/>
      <c r="G71" s="85">
        <f>-'[1]5A3_OJJ'!$P71</f>
        <v>-18071</v>
      </c>
      <c r="H71" s="84">
        <f t="shared" ref="H71:H75" si="5">SUM(C71:G71)</f>
        <v>39889906</v>
      </c>
      <c r="I71" s="84">
        <f>Detail!CY71</f>
        <v>2354</v>
      </c>
      <c r="J71" s="86">
        <f>Detail!DG71</f>
        <v>0</v>
      </c>
      <c r="K71" s="84">
        <f>Detail!DO71</f>
        <v>318677</v>
      </c>
      <c r="L71" s="84">
        <f>Detail!DW71</f>
        <v>269240</v>
      </c>
      <c r="M71" s="84">
        <f>Detail!EE71</f>
        <v>0</v>
      </c>
      <c r="N71" s="84">
        <f t="shared" si="1"/>
        <v>590271</v>
      </c>
      <c r="O71" s="84">
        <f t="shared" si="2"/>
        <v>39299635</v>
      </c>
      <c r="P71" s="187">
        <f>'10.1.18 SIS'!AP71</f>
        <v>7985</v>
      </c>
      <c r="Q71" s="84">
        <f t="shared" si="3"/>
        <v>4922</v>
      </c>
      <c r="R71" s="36"/>
      <c r="S71" s="36"/>
      <c r="T71" s="36"/>
    </row>
    <row r="72" spans="1:20" ht="14.45" customHeight="1" x14ac:dyDescent="0.2">
      <c r="A72" s="160">
        <v>66</v>
      </c>
      <c r="B72" s="161" t="s">
        <v>187</v>
      </c>
      <c r="C72" s="81">
        <f>Detail!G72+Detail!O72+Detail!AE72+Detail!AM72+Detail!AU72+Detail!BC72</f>
        <v>5373209</v>
      </c>
      <c r="D72" s="81">
        <f>Detail!BK72+Detail!BS72+Detail!CA72+Detail!CI72</f>
        <v>2738238</v>
      </c>
      <c r="E72" s="81">
        <f>Detail!CQ72</f>
        <v>0</v>
      </c>
      <c r="F72" s="81"/>
      <c r="G72" s="82">
        <f>-'[1]5A3_OJJ'!$P72</f>
        <v>-2690</v>
      </c>
      <c r="H72" s="81">
        <f t="shared" si="5"/>
        <v>8108757</v>
      </c>
      <c r="I72" s="81">
        <f>Detail!CY72</f>
        <v>0</v>
      </c>
      <c r="J72" s="83">
        <f>Detail!DG72</f>
        <v>0</v>
      </c>
      <c r="K72" s="81">
        <f>Detail!DO72</f>
        <v>175399</v>
      </c>
      <c r="L72" s="81">
        <f>Detail!DW72</f>
        <v>0</v>
      </c>
      <c r="M72" s="81">
        <f>Detail!EE72</f>
        <v>8266</v>
      </c>
      <c r="N72" s="81">
        <f>SUM(I72:M72)</f>
        <v>183665</v>
      </c>
      <c r="O72" s="81">
        <f>H72-N72</f>
        <v>7925092</v>
      </c>
      <c r="P72" s="186">
        <f>'10.1.18 SIS'!AP72</f>
        <v>1909</v>
      </c>
      <c r="Q72" s="81">
        <f>ROUND(O72/P72,0)</f>
        <v>4151</v>
      </c>
      <c r="R72" s="36"/>
      <c r="S72" s="36"/>
      <c r="T72" s="36"/>
    </row>
    <row r="73" spans="1:20" ht="14.45" customHeight="1" x14ac:dyDescent="0.2">
      <c r="A73" s="160">
        <v>67</v>
      </c>
      <c r="B73" s="161" t="s">
        <v>173</v>
      </c>
      <c r="C73" s="81">
        <f>Detail!G73+Detail!O73+Detail!AE73+Detail!AM73+Detail!AU73+Detail!BC73</f>
        <v>11497226</v>
      </c>
      <c r="D73" s="81">
        <f>Detail!BK73+Detail!BS73+Detail!CA73+Detail!CI73</f>
        <v>11418953</v>
      </c>
      <c r="E73" s="81">
        <f>Detail!CQ73</f>
        <v>0</v>
      </c>
      <c r="F73" s="81"/>
      <c r="G73" s="82">
        <f>-'[1]5A3_OJJ'!$P73</f>
        <v>-1114</v>
      </c>
      <c r="H73" s="81">
        <f t="shared" si="5"/>
        <v>22915065</v>
      </c>
      <c r="I73" s="81">
        <f>Detail!CY73</f>
        <v>0</v>
      </c>
      <c r="J73" s="83">
        <f>Detail!DG73</f>
        <v>0</v>
      </c>
      <c r="K73" s="81">
        <f>Detail!DO73</f>
        <v>305753</v>
      </c>
      <c r="L73" s="81">
        <f>Detail!DW73</f>
        <v>123009</v>
      </c>
      <c r="M73" s="81">
        <f>Detail!EE73</f>
        <v>0</v>
      </c>
      <c r="N73" s="81">
        <f>SUM(I73:M73)</f>
        <v>428762</v>
      </c>
      <c r="O73" s="81">
        <f>H73-N73</f>
        <v>22486303</v>
      </c>
      <c r="P73" s="186">
        <f>'10.1.18 SIS'!AP73</f>
        <v>5428</v>
      </c>
      <c r="Q73" s="81">
        <f>ROUND(O73/P73,0)</f>
        <v>4143</v>
      </c>
      <c r="R73" s="36"/>
      <c r="S73" s="36"/>
      <c r="T73" s="36"/>
    </row>
    <row r="74" spans="1:20" ht="14.45" customHeight="1" x14ac:dyDescent="0.2">
      <c r="A74" s="160">
        <v>68</v>
      </c>
      <c r="B74" s="161" t="s">
        <v>188</v>
      </c>
      <c r="C74" s="81">
        <f>Detail!G74+Detail!O74+Detail!AE74+Detail!AM74+Detail!AU74+Detail!BC74</f>
        <v>2127493</v>
      </c>
      <c r="D74" s="81">
        <f>Detail!BK74+Detail!BS74+Detail!CA74+Detail!CI74</f>
        <v>3399115</v>
      </c>
      <c r="E74" s="81">
        <f>Detail!CQ74</f>
        <v>0</v>
      </c>
      <c r="F74" s="81"/>
      <c r="G74" s="82">
        <f>-'[1]5A3_OJJ'!$P74</f>
        <v>-1326</v>
      </c>
      <c r="H74" s="81">
        <f t="shared" si="5"/>
        <v>5525282</v>
      </c>
      <c r="I74" s="81">
        <f>Detail!CY74</f>
        <v>0</v>
      </c>
      <c r="J74" s="83">
        <f>Detail!DG74</f>
        <v>0</v>
      </c>
      <c r="K74" s="81">
        <f>Detail!DO74</f>
        <v>60766</v>
      </c>
      <c r="L74" s="81">
        <f>Detail!DW74</f>
        <v>35246</v>
      </c>
      <c r="M74" s="81">
        <f>Detail!EE74</f>
        <v>0</v>
      </c>
      <c r="N74" s="81">
        <f>SUM(I74:M74)</f>
        <v>96012</v>
      </c>
      <c r="O74" s="81">
        <f>H74-N74</f>
        <v>5429270</v>
      </c>
      <c r="P74" s="186">
        <f>'10.1.18 SIS'!AP74</f>
        <v>1841</v>
      </c>
      <c r="Q74" s="81">
        <f>ROUND(O74/P74,0)</f>
        <v>2949</v>
      </c>
      <c r="R74" s="36"/>
      <c r="S74" s="36"/>
      <c r="T74" s="36"/>
    </row>
    <row r="75" spans="1:20" ht="14.45" customHeight="1" x14ac:dyDescent="0.2">
      <c r="A75" s="164">
        <v>69</v>
      </c>
      <c r="B75" s="165" t="s">
        <v>175</v>
      </c>
      <c r="C75" s="84">
        <f>Detail!G75+Detail!O75+Detail!AE75+Detail!AM75+Detail!AU75+Detail!BC75</f>
        <v>5421477</v>
      </c>
      <c r="D75" s="84">
        <f>Detail!BK75+Detail!BS75+Detail!CA75+Detail!CI75</f>
        <v>7278375</v>
      </c>
      <c r="E75" s="189">
        <f>Detail!CQ75</f>
        <v>8000</v>
      </c>
      <c r="F75" s="84"/>
      <c r="G75" s="85">
        <f>-'[1]5A3_OJJ'!$P75</f>
        <v>0</v>
      </c>
      <c r="H75" s="84">
        <f t="shared" si="5"/>
        <v>12707852</v>
      </c>
      <c r="I75" s="84">
        <f>Detail!CY75</f>
        <v>0</v>
      </c>
      <c r="J75" s="86">
        <f>Detail!DG75</f>
        <v>0</v>
      </c>
      <c r="K75" s="84">
        <f>Detail!DO75</f>
        <v>151604</v>
      </c>
      <c r="L75" s="84">
        <f>Detail!DW75</f>
        <v>77619</v>
      </c>
      <c r="M75" s="84">
        <f>Detail!EE75</f>
        <v>0</v>
      </c>
      <c r="N75" s="189">
        <f>SUM(I75:M75)</f>
        <v>229223</v>
      </c>
      <c r="O75" s="84">
        <f>H75-N75</f>
        <v>12478629</v>
      </c>
      <c r="P75" s="187">
        <f>'10.1.18 SIS'!AP75</f>
        <v>4696</v>
      </c>
      <c r="Q75" s="84">
        <f>ROUND(O75/P75,0)</f>
        <v>2657</v>
      </c>
      <c r="R75" s="36"/>
      <c r="S75" s="36"/>
      <c r="T75" s="36"/>
    </row>
    <row r="76" spans="1:20" ht="14.45" customHeight="1" x14ac:dyDescent="0.2">
      <c r="A76" s="166"/>
      <c r="B76" s="167" t="s">
        <v>199</v>
      </c>
      <c r="C76" s="168">
        <f t="shared" ref="C76:P76" si="6">SUM(C7:C75)</f>
        <v>1426122404</v>
      </c>
      <c r="D76" s="168">
        <f t="shared" si="6"/>
        <v>1839734966</v>
      </c>
      <c r="E76" s="168">
        <f t="shared" si="6"/>
        <v>7707419</v>
      </c>
      <c r="F76" s="168">
        <f t="shared" si="6"/>
        <v>-2245884</v>
      </c>
      <c r="G76" s="168">
        <f t="shared" si="6"/>
        <v>-843374</v>
      </c>
      <c r="H76" s="168">
        <f t="shared" si="6"/>
        <v>3270475531</v>
      </c>
      <c r="I76" s="168">
        <f t="shared" si="6"/>
        <v>4290909</v>
      </c>
      <c r="J76" s="168">
        <f t="shared" si="6"/>
        <v>3524666</v>
      </c>
      <c r="K76" s="168">
        <f t="shared" si="6"/>
        <v>36906230</v>
      </c>
      <c r="L76" s="168">
        <f t="shared" si="6"/>
        <v>31473582</v>
      </c>
      <c r="M76" s="168">
        <f t="shared" si="6"/>
        <v>793047</v>
      </c>
      <c r="N76" s="168">
        <f t="shared" si="6"/>
        <v>76988434</v>
      </c>
      <c r="O76" s="168">
        <f t="shared" si="6"/>
        <v>3193487097</v>
      </c>
      <c r="P76" s="169">
        <f t="shared" si="6"/>
        <v>682657</v>
      </c>
      <c r="Q76" s="168">
        <f>ROUND(O76/P76,0)</f>
        <v>4678</v>
      </c>
      <c r="R76" s="36"/>
      <c r="S76" s="36"/>
      <c r="T76" s="36"/>
    </row>
    <row r="77" spans="1:20" ht="14.45" customHeight="1" x14ac:dyDescent="0.2">
      <c r="A77" s="170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3"/>
      <c r="Q77" s="172"/>
      <c r="R77" s="36"/>
      <c r="S77" s="36"/>
      <c r="T77" s="36"/>
    </row>
    <row r="78" spans="1:20" ht="15" customHeight="1" x14ac:dyDescent="0.2">
      <c r="C78" s="19" t="s">
        <v>238</v>
      </c>
      <c r="D78" s="36"/>
      <c r="E78" s="36"/>
      <c r="F78" s="36"/>
      <c r="G78" s="36"/>
      <c r="H78" s="36"/>
      <c r="I78" s="174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</row>
    <row r="79" spans="1:20" ht="15" customHeight="1" x14ac:dyDescent="0.2">
      <c r="C79" s="190" t="s">
        <v>11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</row>
    <row r="80" spans="1:20" x14ac:dyDescent="0.2"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175"/>
      <c r="Q80" s="36"/>
      <c r="R80" s="36"/>
      <c r="S80" s="36"/>
      <c r="T80" s="36"/>
    </row>
    <row r="81" spans="2:20" x14ac:dyDescent="0.2">
      <c r="B81" s="36"/>
      <c r="C81" s="36"/>
      <c r="D81" s="36"/>
      <c r="E81" s="36"/>
      <c r="F81" s="36"/>
      <c r="G81" s="36"/>
      <c r="H81" s="36"/>
      <c r="I81" s="17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2:20" x14ac:dyDescent="0.2">
      <c r="B82" s="36"/>
      <c r="C82" s="36"/>
      <c r="D82" s="36"/>
      <c r="E82" s="36"/>
      <c r="F82" s="36"/>
      <c r="G82" s="36"/>
      <c r="H82" s="36"/>
      <c r="I82" s="17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2:20" x14ac:dyDescent="0.2">
      <c r="I83" s="36"/>
    </row>
    <row r="84" spans="2:20" x14ac:dyDescent="0.2">
      <c r="I84" s="36"/>
    </row>
    <row r="85" spans="2:20" x14ac:dyDescent="0.2">
      <c r="I85" s="36"/>
    </row>
    <row r="86" spans="2:20" x14ac:dyDescent="0.2">
      <c r="I86" s="36"/>
    </row>
    <row r="87" spans="2:20" x14ac:dyDescent="0.2">
      <c r="I87" s="36"/>
    </row>
    <row r="88" spans="2:20" x14ac:dyDescent="0.2">
      <c r="I88" s="36"/>
    </row>
    <row r="89" spans="2:20" x14ac:dyDescent="0.2">
      <c r="I89" s="36"/>
    </row>
    <row r="90" spans="2:20" x14ac:dyDescent="0.2">
      <c r="I90" s="36"/>
    </row>
    <row r="91" spans="2:20" x14ac:dyDescent="0.2">
      <c r="I91" s="36"/>
    </row>
    <row r="92" spans="2:20" x14ac:dyDescent="0.2">
      <c r="I92" s="36"/>
    </row>
    <row r="93" spans="2:20" x14ac:dyDescent="0.2">
      <c r="I93" s="36"/>
    </row>
    <row r="94" spans="2:20" x14ac:dyDescent="0.2">
      <c r="I94" s="36"/>
    </row>
    <row r="95" spans="2:20" x14ac:dyDescent="0.2">
      <c r="I95" s="36"/>
    </row>
    <row r="96" spans="2:20" x14ac:dyDescent="0.2">
      <c r="I96" s="36"/>
    </row>
    <row r="97" spans="9:9" x14ac:dyDescent="0.2">
      <c r="I97" s="36"/>
    </row>
    <row r="98" spans="9:9" x14ac:dyDescent="0.2">
      <c r="I98" s="36"/>
    </row>
    <row r="99" spans="9:9" x14ac:dyDescent="0.2">
      <c r="I99" s="36"/>
    </row>
    <row r="100" spans="9:9" x14ac:dyDescent="0.2">
      <c r="I100" s="36"/>
    </row>
    <row r="101" spans="9:9" x14ac:dyDescent="0.2">
      <c r="I101" s="36"/>
    </row>
    <row r="102" spans="9:9" x14ac:dyDescent="0.2">
      <c r="I102" s="36"/>
    </row>
    <row r="103" spans="9:9" x14ac:dyDescent="0.2">
      <c r="I103" s="36"/>
    </row>
    <row r="104" spans="9:9" x14ac:dyDescent="0.2">
      <c r="I104" s="36"/>
    </row>
    <row r="105" spans="9:9" x14ac:dyDescent="0.2">
      <c r="I105" s="36"/>
    </row>
    <row r="106" spans="9:9" x14ac:dyDescent="0.2">
      <c r="I106" s="36"/>
    </row>
    <row r="107" spans="9:9" x14ac:dyDescent="0.2">
      <c r="I107" s="36"/>
    </row>
    <row r="108" spans="9:9" x14ac:dyDescent="0.2">
      <c r="I108" s="36"/>
    </row>
    <row r="109" spans="9:9" x14ac:dyDescent="0.2">
      <c r="I109" s="36"/>
    </row>
    <row r="110" spans="9:9" x14ac:dyDescent="0.2">
      <c r="I110" s="36"/>
    </row>
    <row r="111" spans="9:9" x14ac:dyDescent="0.2">
      <c r="I111" s="36"/>
    </row>
    <row r="112" spans="9:9" x14ac:dyDescent="0.2">
      <c r="I112" s="36"/>
    </row>
    <row r="113" spans="9:9" x14ac:dyDescent="0.2">
      <c r="I113" s="36"/>
    </row>
    <row r="114" spans="9:9" x14ac:dyDescent="0.2">
      <c r="I114" s="36"/>
    </row>
    <row r="115" spans="9:9" x14ac:dyDescent="0.2">
      <c r="I115" s="36"/>
    </row>
    <row r="116" spans="9:9" x14ac:dyDescent="0.2">
      <c r="I116" s="36"/>
    </row>
    <row r="117" spans="9:9" x14ac:dyDescent="0.2">
      <c r="I117" s="36"/>
    </row>
    <row r="118" spans="9:9" x14ac:dyDescent="0.2">
      <c r="I118" s="36"/>
    </row>
    <row r="119" spans="9:9" x14ac:dyDescent="0.2">
      <c r="I119" s="36"/>
    </row>
    <row r="120" spans="9:9" x14ac:dyDescent="0.2">
      <c r="I120" s="36"/>
    </row>
    <row r="121" spans="9:9" x14ac:dyDescent="0.2">
      <c r="I121" s="36"/>
    </row>
    <row r="122" spans="9:9" x14ac:dyDescent="0.2">
      <c r="I122" s="36"/>
    </row>
    <row r="123" spans="9:9" x14ac:dyDescent="0.2">
      <c r="I123" s="36"/>
    </row>
    <row r="124" spans="9:9" x14ac:dyDescent="0.2">
      <c r="I124" s="36"/>
    </row>
    <row r="125" spans="9:9" x14ac:dyDescent="0.2">
      <c r="I125" s="36"/>
    </row>
    <row r="126" spans="9:9" x14ac:dyDescent="0.2">
      <c r="I126" s="36"/>
    </row>
    <row r="127" spans="9:9" x14ac:dyDescent="0.2">
      <c r="I127" s="36"/>
    </row>
    <row r="128" spans="9:9" x14ac:dyDescent="0.2">
      <c r="I128" s="36"/>
    </row>
    <row r="129" spans="9:9" x14ac:dyDescent="0.2">
      <c r="I129" s="36"/>
    </row>
    <row r="130" spans="9:9" x14ac:dyDescent="0.2">
      <c r="I130" s="36"/>
    </row>
    <row r="131" spans="9:9" x14ac:dyDescent="0.2">
      <c r="I131" s="36"/>
    </row>
    <row r="132" spans="9:9" x14ac:dyDescent="0.2">
      <c r="I132" s="36"/>
    </row>
    <row r="133" spans="9:9" x14ac:dyDescent="0.2">
      <c r="I133" s="36"/>
    </row>
    <row r="134" spans="9:9" x14ac:dyDescent="0.2">
      <c r="I134" s="36"/>
    </row>
    <row r="135" spans="9:9" x14ac:dyDescent="0.2">
      <c r="I135" s="36"/>
    </row>
    <row r="136" spans="9:9" x14ac:dyDescent="0.2">
      <c r="I136" s="36"/>
    </row>
    <row r="137" spans="9:9" x14ac:dyDescent="0.2">
      <c r="I137" s="36"/>
    </row>
    <row r="138" spans="9:9" x14ac:dyDescent="0.2">
      <c r="I138" s="36"/>
    </row>
    <row r="139" spans="9:9" x14ac:dyDescent="0.2">
      <c r="I139" s="36"/>
    </row>
    <row r="140" spans="9:9" x14ac:dyDescent="0.2">
      <c r="I140" s="36"/>
    </row>
    <row r="141" spans="9:9" x14ac:dyDescent="0.2">
      <c r="I141" s="36"/>
    </row>
    <row r="142" spans="9:9" x14ac:dyDescent="0.2">
      <c r="I142" s="36"/>
    </row>
    <row r="143" spans="9:9" x14ac:dyDescent="0.2">
      <c r="I143" s="36"/>
    </row>
    <row r="144" spans="9:9" x14ac:dyDescent="0.2">
      <c r="I144" s="36"/>
    </row>
    <row r="145" spans="9:9" x14ac:dyDescent="0.2">
      <c r="I145" s="36"/>
    </row>
    <row r="146" spans="9:9" x14ac:dyDescent="0.2">
      <c r="I146" s="36"/>
    </row>
    <row r="147" spans="9:9" x14ac:dyDescent="0.2">
      <c r="I147" s="36"/>
    </row>
    <row r="148" spans="9:9" x14ac:dyDescent="0.2">
      <c r="I148" s="36"/>
    </row>
    <row r="149" spans="9:9" x14ac:dyDescent="0.2">
      <c r="I149" s="36"/>
    </row>
    <row r="150" spans="9:9" x14ac:dyDescent="0.2">
      <c r="I150" s="36"/>
    </row>
    <row r="151" spans="9:9" x14ac:dyDescent="0.2">
      <c r="I151" s="36"/>
    </row>
    <row r="152" spans="9:9" x14ac:dyDescent="0.2">
      <c r="I152" s="36"/>
    </row>
    <row r="153" spans="9:9" x14ac:dyDescent="0.2">
      <c r="I153" s="36"/>
    </row>
    <row r="154" spans="9:9" x14ac:dyDescent="0.2">
      <c r="I154" s="36"/>
    </row>
    <row r="155" spans="9:9" x14ac:dyDescent="0.2">
      <c r="I155" s="36"/>
    </row>
    <row r="156" spans="9:9" x14ac:dyDescent="0.2">
      <c r="I156" s="36"/>
    </row>
    <row r="157" spans="9:9" x14ac:dyDescent="0.2">
      <c r="I157" s="36"/>
    </row>
    <row r="158" spans="9:9" x14ac:dyDescent="0.2">
      <c r="I158" s="36"/>
    </row>
    <row r="159" spans="9:9" x14ac:dyDescent="0.2">
      <c r="I159" s="36"/>
    </row>
    <row r="160" spans="9:9" x14ac:dyDescent="0.2">
      <c r="I160" s="36"/>
    </row>
    <row r="161" spans="9:9" x14ac:dyDescent="0.2">
      <c r="I161" s="36"/>
    </row>
    <row r="162" spans="9:9" x14ac:dyDescent="0.2">
      <c r="I162" s="36"/>
    </row>
    <row r="163" spans="9:9" x14ac:dyDescent="0.2">
      <c r="I163" s="36"/>
    </row>
    <row r="164" spans="9:9" x14ac:dyDescent="0.2">
      <c r="I164" s="36"/>
    </row>
    <row r="165" spans="9:9" x14ac:dyDescent="0.2">
      <c r="I165" s="36"/>
    </row>
    <row r="166" spans="9:9" x14ac:dyDescent="0.2">
      <c r="I166" s="36"/>
    </row>
    <row r="167" spans="9:9" x14ac:dyDescent="0.2">
      <c r="I167" s="36"/>
    </row>
    <row r="168" spans="9:9" x14ac:dyDescent="0.2">
      <c r="I168" s="36"/>
    </row>
    <row r="169" spans="9:9" x14ac:dyDescent="0.2">
      <c r="I169" s="36"/>
    </row>
    <row r="170" spans="9:9" x14ac:dyDescent="0.2">
      <c r="I170" s="36"/>
    </row>
    <row r="171" spans="9:9" x14ac:dyDescent="0.2">
      <c r="I171" s="36"/>
    </row>
    <row r="172" spans="9:9" x14ac:dyDescent="0.2">
      <c r="I172" s="36"/>
    </row>
    <row r="173" spans="9:9" x14ac:dyDescent="0.2">
      <c r="I173" s="36"/>
    </row>
    <row r="174" spans="9:9" x14ac:dyDescent="0.2">
      <c r="I174" s="36"/>
    </row>
    <row r="175" spans="9:9" x14ac:dyDescent="0.2">
      <c r="I175" s="36"/>
    </row>
    <row r="176" spans="9:9" x14ac:dyDescent="0.2">
      <c r="I176" s="36"/>
    </row>
    <row r="177" spans="9:9" x14ac:dyDescent="0.2">
      <c r="I177" s="36"/>
    </row>
    <row r="178" spans="9:9" x14ac:dyDescent="0.2">
      <c r="I178" s="36"/>
    </row>
    <row r="179" spans="9:9" x14ac:dyDescent="0.2">
      <c r="I179" s="36"/>
    </row>
    <row r="180" spans="9:9" x14ac:dyDescent="0.2">
      <c r="I180" s="36"/>
    </row>
    <row r="181" spans="9:9" x14ac:dyDescent="0.2">
      <c r="I181" s="36"/>
    </row>
    <row r="182" spans="9:9" x14ac:dyDescent="0.2">
      <c r="I182" s="36"/>
    </row>
    <row r="183" spans="9:9" x14ac:dyDescent="0.2">
      <c r="I183" s="36"/>
    </row>
    <row r="184" spans="9:9" x14ac:dyDescent="0.2">
      <c r="I184" s="36"/>
    </row>
    <row r="185" spans="9:9" x14ac:dyDescent="0.2">
      <c r="I185" s="36"/>
    </row>
    <row r="186" spans="9:9" x14ac:dyDescent="0.2">
      <c r="I186" s="36"/>
    </row>
    <row r="187" spans="9:9" x14ac:dyDescent="0.2">
      <c r="I187" s="36"/>
    </row>
    <row r="188" spans="9:9" x14ac:dyDescent="0.2">
      <c r="I188" s="36"/>
    </row>
    <row r="189" spans="9:9" x14ac:dyDescent="0.2">
      <c r="I189" s="36"/>
    </row>
    <row r="190" spans="9:9" x14ac:dyDescent="0.2">
      <c r="I190" s="36"/>
    </row>
    <row r="191" spans="9:9" x14ac:dyDescent="0.2">
      <c r="I191" s="36"/>
    </row>
    <row r="192" spans="9:9" x14ac:dyDescent="0.2">
      <c r="I192" s="36"/>
    </row>
    <row r="193" spans="9:9" x14ac:dyDescent="0.2">
      <c r="I193" s="36"/>
    </row>
    <row r="194" spans="9:9" x14ac:dyDescent="0.2">
      <c r="I194" s="36"/>
    </row>
    <row r="195" spans="9:9" x14ac:dyDescent="0.2">
      <c r="I195" s="36"/>
    </row>
    <row r="196" spans="9:9" x14ac:dyDescent="0.2">
      <c r="I196" s="36"/>
    </row>
    <row r="197" spans="9:9" x14ac:dyDescent="0.2">
      <c r="I197" s="36"/>
    </row>
    <row r="198" spans="9:9" x14ac:dyDescent="0.2">
      <c r="I198" s="36"/>
    </row>
    <row r="199" spans="9:9" x14ac:dyDescent="0.2">
      <c r="I199" s="36"/>
    </row>
    <row r="200" spans="9:9" x14ac:dyDescent="0.2">
      <c r="I200" s="36"/>
    </row>
    <row r="201" spans="9:9" x14ac:dyDescent="0.2">
      <c r="I201" s="36"/>
    </row>
    <row r="202" spans="9:9" x14ac:dyDescent="0.2">
      <c r="I202" s="36"/>
    </row>
    <row r="203" spans="9:9" x14ac:dyDescent="0.2">
      <c r="I203" s="36"/>
    </row>
    <row r="204" spans="9:9" x14ac:dyDescent="0.2">
      <c r="I204" s="36"/>
    </row>
    <row r="205" spans="9:9" x14ac:dyDescent="0.2">
      <c r="I205" s="36"/>
    </row>
    <row r="206" spans="9:9" x14ac:dyDescent="0.2">
      <c r="I206" s="36"/>
    </row>
    <row r="207" spans="9:9" x14ac:dyDescent="0.2">
      <c r="I207" s="36"/>
    </row>
    <row r="208" spans="9:9" x14ac:dyDescent="0.2">
      <c r="I208" s="36"/>
    </row>
    <row r="209" spans="9:9" x14ac:dyDescent="0.2">
      <c r="I209" s="36"/>
    </row>
    <row r="210" spans="9:9" x14ac:dyDescent="0.2">
      <c r="I210" s="36"/>
    </row>
    <row r="211" spans="9:9" x14ac:dyDescent="0.2">
      <c r="I211" s="36"/>
    </row>
    <row r="212" spans="9:9" x14ac:dyDescent="0.2">
      <c r="I212" s="36"/>
    </row>
    <row r="213" spans="9:9" x14ac:dyDescent="0.2">
      <c r="I213" s="36"/>
    </row>
    <row r="214" spans="9:9" x14ac:dyDescent="0.2">
      <c r="I214" s="36"/>
    </row>
    <row r="215" spans="9:9" x14ac:dyDescent="0.2">
      <c r="I215" s="36"/>
    </row>
    <row r="216" spans="9:9" x14ac:dyDescent="0.2">
      <c r="I216" s="36"/>
    </row>
    <row r="217" spans="9:9" x14ac:dyDescent="0.2">
      <c r="I217" s="36"/>
    </row>
    <row r="218" spans="9:9" x14ac:dyDescent="0.2">
      <c r="I218" s="36"/>
    </row>
    <row r="219" spans="9:9" x14ac:dyDescent="0.2">
      <c r="I219" s="36"/>
    </row>
    <row r="220" spans="9:9" x14ac:dyDescent="0.2">
      <c r="I220" s="36"/>
    </row>
    <row r="221" spans="9:9" x14ac:dyDescent="0.2">
      <c r="I221" s="36"/>
    </row>
    <row r="222" spans="9:9" x14ac:dyDescent="0.2">
      <c r="I222" s="36"/>
    </row>
    <row r="223" spans="9:9" x14ac:dyDescent="0.2">
      <c r="I223" s="36"/>
    </row>
    <row r="224" spans="9:9" x14ac:dyDescent="0.2">
      <c r="I224" s="36"/>
    </row>
    <row r="225" spans="9:9" x14ac:dyDescent="0.2">
      <c r="I225" s="36"/>
    </row>
    <row r="226" spans="9:9" x14ac:dyDescent="0.2">
      <c r="I226" s="36"/>
    </row>
    <row r="227" spans="9:9" x14ac:dyDescent="0.2">
      <c r="I227" s="36"/>
    </row>
    <row r="228" spans="9:9" x14ac:dyDescent="0.2">
      <c r="I228" s="36"/>
    </row>
    <row r="229" spans="9:9" x14ac:dyDescent="0.2">
      <c r="I229" s="36"/>
    </row>
    <row r="230" spans="9:9" x14ac:dyDescent="0.2">
      <c r="I230" s="36"/>
    </row>
    <row r="231" spans="9:9" x14ac:dyDescent="0.2">
      <c r="I231" s="36"/>
    </row>
    <row r="232" spans="9:9" x14ac:dyDescent="0.2">
      <c r="I232" s="36"/>
    </row>
    <row r="233" spans="9:9" x14ac:dyDescent="0.2">
      <c r="I233" s="36"/>
    </row>
    <row r="234" spans="9:9" x14ac:dyDescent="0.2">
      <c r="I234" s="36"/>
    </row>
    <row r="235" spans="9:9" x14ac:dyDescent="0.2">
      <c r="I235" s="36"/>
    </row>
    <row r="236" spans="9:9" x14ac:dyDescent="0.2">
      <c r="I236" s="36"/>
    </row>
    <row r="237" spans="9:9" x14ac:dyDescent="0.2">
      <c r="I237" s="36"/>
    </row>
    <row r="238" spans="9:9" x14ac:dyDescent="0.2">
      <c r="I238" s="36"/>
    </row>
    <row r="239" spans="9:9" x14ac:dyDescent="0.2">
      <c r="I239" s="36"/>
    </row>
    <row r="240" spans="9:9" x14ac:dyDescent="0.2">
      <c r="I240" s="36"/>
    </row>
    <row r="241" spans="9:9" x14ac:dyDescent="0.2">
      <c r="I241" s="36"/>
    </row>
    <row r="242" spans="9:9" x14ac:dyDescent="0.2">
      <c r="I242" s="36"/>
    </row>
    <row r="243" spans="9:9" x14ac:dyDescent="0.2">
      <c r="I243" s="36"/>
    </row>
    <row r="244" spans="9:9" x14ac:dyDescent="0.2">
      <c r="I244" s="36"/>
    </row>
    <row r="245" spans="9:9" x14ac:dyDescent="0.2">
      <c r="I245" s="36"/>
    </row>
    <row r="246" spans="9:9" x14ac:dyDescent="0.2">
      <c r="I246" s="36"/>
    </row>
    <row r="247" spans="9:9" x14ac:dyDescent="0.2">
      <c r="I247" s="36"/>
    </row>
    <row r="248" spans="9:9" x14ac:dyDescent="0.2">
      <c r="I248" s="36"/>
    </row>
    <row r="249" spans="9:9" x14ac:dyDescent="0.2">
      <c r="I249" s="36"/>
    </row>
    <row r="250" spans="9:9" x14ac:dyDescent="0.2">
      <c r="I250" s="36"/>
    </row>
    <row r="251" spans="9:9" x14ac:dyDescent="0.2">
      <c r="I251" s="36"/>
    </row>
    <row r="252" spans="9:9" x14ac:dyDescent="0.2">
      <c r="I252" s="36"/>
    </row>
    <row r="253" spans="9:9" x14ac:dyDescent="0.2">
      <c r="I253" s="36"/>
    </row>
    <row r="254" spans="9:9" x14ac:dyDescent="0.2">
      <c r="I254" s="36"/>
    </row>
    <row r="255" spans="9:9" x14ac:dyDescent="0.2">
      <c r="I255" s="36"/>
    </row>
    <row r="256" spans="9:9" x14ac:dyDescent="0.2">
      <c r="I256" s="36"/>
    </row>
    <row r="257" spans="9:9" x14ac:dyDescent="0.2">
      <c r="I257" s="36"/>
    </row>
    <row r="258" spans="9:9" x14ac:dyDescent="0.2">
      <c r="I258" s="36"/>
    </row>
    <row r="259" spans="9:9" x14ac:dyDescent="0.2">
      <c r="I259" s="36"/>
    </row>
    <row r="260" spans="9:9" x14ac:dyDescent="0.2">
      <c r="I260" s="36"/>
    </row>
    <row r="261" spans="9:9" x14ac:dyDescent="0.2">
      <c r="I261" s="36"/>
    </row>
    <row r="262" spans="9:9" x14ac:dyDescent="0.2">
      <c r="I262" s="36"/>
    </row>
    <row r="263" spans="9:9" x14ac:dyDescent="0.2">
      <c r="I263" s="36"/>
    </row>
    <row r="264" spans="9:9" x14ac:dyDescent="0.2">
      <c r="I264" s="36"/>
    </row>
    <row r="265" spans="9:9" x14ac:dyDescent="0.2">
      <c r="I265" s="36"/>
    </row>
    <row r="266" spans="9:9" x14ac:dyDescent="0.2">
      <c r="I266" s="36"/>
    </row>
    <row r="267" spans="9:9" x14ac:dyDescent="0.2">
      <c r="I267" s="36"/>
    </row>
    <row r="268" spans="9:9" x14ac:dyDescent="0.2">
      <c r="I268" s="36"/>
    </row>
    <row r="269" spans="9:9" x14ac:dyDescent="0.2">
      <c r="I269" s="36"/>
    </row>
    <row r="270" spans="9:9" x14ac:dyDescent="0.2">
      <c r="I270" s="36"/>
    </row>
    <row r="271" spans="9:9" x14ac:dyDescent="0.2">
      <c r="I271" s="36"/>
    </row>
    <row r="272" spans="9:9" x14ac:dyDescent="0.2">
      <c r="I272" s="36"/>
    </row>
    <row r="273" spans="9:9" x14ac:dyDescent="0.2">
      <c r="I273" s="36"/>
    </row>
    <row r="274" spans="9:9" x14ac:dyDescent="0.2">
      <c r="I274" s="36"/>
    </row>
    <row r="275" spans="9:9" x14ac:dyDescent="0.2">
      <c r="I275" s="36"/>
    </row>
    <row r="276" spans="9:9" x14ac:dyDescent="0.2">
      <c r="I276" s="36"/>
    </row>
    <row r="277" spans="9:9" x14ac:dyDescent="0.2">
      <c r="I277" s="36"/>
    </row>
    <row r="278" spans="9:9" x14ac:dyDescent="0.2">
      <c r="I278" s="36"/>
    </row>
    <row r="279" spans="9:9" x14ac:dyDescent="0.2">
      <c r="I279" s="36"/>
    </row>
    <row r="280" spans="9:9" x14ac:dyDescent="0.2">
      <c r="I280" s="36"/>
    </row>
    <row r="281" spans="9:9" x14ac:dyDescent="0.2">
      <c r="I281" s="36"/>
    </row>
    <row r="282" spans="9:9" x14ac:dyDescent="0.2">
      <c r="I282" s="36"/>
    </row>
    <row r="283" spans="9:9" x14ac:dyDescent="0.2">
      <c r="I283" s="36"/>
    </row>
    <row r="284" spans="9:9" x14ac:dyDescent="0.2">
      <c r="I284" s="36"/>
    </row>
    <row r="285" spans="9:9" x14ac:dyDescent="0.2">
      <c r="I285" s="36"/>
    </row>
    <row r="286" spans="9:9" x14ac:dyDescent="0.2">
      <c r="I286" s="36"/>
    </row>
    <row r="287" spans="9:9" x14ac:dyDescent="0.2">
      <c r="I287" s="36"/>
    </row>
    <row r="288" spans="9:9" x14ac:dyDescent="0.2">
      <c r="I288" s="36"/>
    </row>
    <row r="289" spans="9:9" x14ac:dyDescent="0.2">
      <c r="I289" s="36"/>
    </row>
    <row r="290" spans="9:9" x14ac:dyDescent="0.2">
      <c r="I290" s="36"/>
    </row>
    <row r="291" spans="9:9" x14ac:dyDescent="0.2">
      <c r="I291" s="36"/>
    </row>
    <row r="292" spans="9:9" x14ac:dyDescent="0.2">
      <c r="I292" s="36"/>
    </row>
    <row r="293" spans="9:9" x14ac:dyDescent="0.2">
      <c r="I293" s="36"/>
    </row>
    <row r="294" spans="9:9" x14ac:dyDescent="0.2">
      <c r="I294" s="36"/>
    </row>
    <row r="295" spans="9:9" x14ac:dyDescent="0.2">
      <c r="I295" s="36"/>
    </row>
    <row r="296" spans="9:9" x14ac:dyDescent="0.2">
      <c r="I296" s="36"/>
    </row>
    <row r="297" spans="9:9" x14ac:dyDescent="0.2">
      <c r="I297" s="36"/>
    </row>
    <row r="298" spans="9:9" x14ac:dyDescent="0.2">
      <c r="I298" s="36"/>
    </row>
    <row r="299" spans="9:9" x14ac:dyDescent="0.2">
      <c r="I299" s="36"/>
    </row>
    <row r="300" spans="9:9" x14ac:dyDescent="0.2">
      <c r="I300" s="36"/>
    </row>
    <row r="301" spans="9:9" x14ac:dyDescent="0.2">
      <c r="I301" s="36"/>
    </row>
    <row r="302" spans="9:9" x14ac:dyDescent="0.2">
      <c r="I302" s="36"/>
    </row>
    <row r="303" spans="9:9" x14ac:dyDescent="0.2">
      <c r="I303" s="36"/>
    </row>
    <row r="304" spans="9:9" x14ac:dyDescent="0.2">
      <c r="I304" s="36"/>
    </row>
    <row r="305" spans="9:9" x14ac:dyDescent="0.2">
      <c r="I305" s="36"/>
    </row>
    <row r="306" spans="9:9" x14ac:dyDescent="0.2">
      <c r="I306" s="36"/>
    </row>
    <row r="307" spans="9:9" x14ac:dyDescent="0.2">
      <c r="I307" s="36"/>
    </row>
    <row r="308" spans="9:9" x14ac:dyDescent="0.2">
      <c r="I308" s="36"/>
    </row>
    <row r="309" spans="9:9" x14ac:dyDescent="0.2">
      <c r="I309" s="36"/>
    </row>
    <row r="310" spans="9:9" x14ac:dyDescent="0.2">
      <c r="I310" s="36"/>
    </row>
    <row r="311" spans="9:9" x14ac:dyDescent="0.2">
      <c r="I311" s="36"/>
    </row>
    <row r="312" spans="9:9" x14ac:dyDescent="0.2">
      <c r="I312" s="36"/>
    </row>
    <row r="313" spans="9:9" x14ac:dyDescent="0.2">
      <c r="I313" s="36"/>
    </row>
    <row r="314" spans="9:9" x14ac:dyDescent="0.2">
      <c r="I314" s="36"/>
    </row>
    <row r="315" spans="9:9" x14ac:dyDescent="0.2">
      <c r="I315" s="36"/>
    </row>
    <row r="316" spans="9:9" x14ac:dyDescent="0.2">
      <c r="I316" s="36"/>
    </row>
    <row r="317" spans="9:9" x14ac:dyDescent="0.2">
      <c r="I317" s="36"/>
    </row>
    <row r="318" spans="9:9" x14ac:dyDescent="0.2">
      <c r="I318" s="36"/>
    </row>
    <row r="319" spans="9:9" x14ac:dyDescent="0.2">
      <c r="I319" s="36"/>
    </row>
    <row r="320" spans="9:9" x14ac:dyDescent="0.2">
      <c r="I320" s="36"/>
    </row>
    <row r="321" spans="9:9" x14ac:dyDescent="0.2">
      <c r="I321" s="36"/>
    </row>
    <row r="322" spans="9:9" x14ac:dyDescent="0.2">
      <c r="I322" s="36"/>
    </row>
    <row r="323" spans="9:9" x14ac:dyDescent="0.2">
      <c r="I323" s="36"/>
    </row>
    <row r="324" spans="9:9" x14ac:dyDescent="0.2">
      <c r="I324" s="36"/>
    </row>
    <row r="325" spans="9:9" x14ac:dyDescent="0.2">
      <c r="I325" s="36"/>
    </row>
    <row r="326" spans="9:9" x14ac:dyDescent="0.2">
      <c r="I326" s="36"/>
    </row>
    <row r="327" spans="9:9" x14ac:dyDescent="0.2">
      <c r="I327" s="36"/>
    </row>
    <row r="328" spans="9:9" x14ac:dyDescent="0.2">
      <c r="I328" s="36"/>
    </row>
    <row r="329" spans="9:9" x14ac:dyDescent="0.2">
      <c r="I329" s="36"/>
    </row>
    <row r="330" spans="9:9" x14ac:dyDescent="0.2">
      <c r="I330" s="36"/>
    </row>
    <row r="331" spans="9:9" x14ac:dyDescent="0.2">
      <c r="I331" s="36"/>
    </row>
    <row r="332" spans="9:9" x14ac:dyDescent="0.2">
      <c r="I332" s="36"/>
    </row>
    <row r="333" spans="9:9" x14ac:dyDescent="0.2">
      <c r="I333" s="36"/>
    </row>
    <row r="334" spans="9:9" x14ac:dyDescent="0.2">
      <c r="I334" s="36"/>
    </row>
    <row r="335" spans="9:9" x14ac:dyDescent="0.2">
      <c r="I335" s="36"/>
    </row>
    <row r="336" spans="9:9" x14ac:dyDescent="0.2">
      <c r="I336" s="36"/>
    </row>
    <row r="337" spans="9:9" x14ac:dyDescent="0.2">
      <c r="I337" s="36"/>
    </row>
    <row r="338" spans="9:9" x14ac:dyDescent="0.2">
      <c r="I338" s="36"/>
    </row>
    <row r="339" spans="9:9" x14ac:dyDescent="0.2">
      <c r="I339" s="36"/>
    </row>
    <row r="340" spans="9:9" x14ac:dyDescent="0.2">
      <c r="I340" s="36"/>
    </row>
    <row r="341" spans="9:9" x14ac:dyDescent="0.2">
      <c r="I341" s="36"/>
    </row>
    <row r="342" spans="9:9" x14ac:dyDescent="0.2">
      <c r="I342" s="36"/>
    </row>
    <row r="343" spans="9:9" x14ac:dyDescent="0.2">
      <c r="I343" s="36"/>
    </row>
    <row r="344" spans="9:9" x14ac:dyDescent="0.2">
      <c r="I344" s="36"/>
    </row>
    <row r="345" spans="9:9" x14ac:dyDescent="0.2">
      <c r="I345" s="36"/>
    </row>
    <row r="346" spans="9:9" x14ac:dyDescent="0.2">
      <c r="I346" s="36"/>
    </row>
    <row r="347" spans="9:9" x14ac:dyDescent="0.2">
      <c r="I347" s="36"/>
    </row>
    <row r="348" spans="9:9" x14ac:dyDescent="0.2">
      <c r="I348" s="36"/>
    </row>
    <row r="349" spans="9:9" x14ac:dyDescent="0.2">
      <c r="I349" s="36"/>
    </row>
    <row r="350" spans="9:9" x14ac:dyDescent="0.2">
      <c r="I350" s="36"/>
    </row>
    <row r="351" spans="9:9" x14ac:dyDescent="0.2">
      <c r="I351" s="36"/>
    </row>
    <row r="352" spans="9:9" x14ac:dyDescent="0.2">
      <c r="I352" s="36"/>
    </row>
    <row r="353" spans="9:9" x14ac:dyDescent="0.2">
      <c r="I353" s="36"/>
    </row>
    <row r="354" spans="9:9" x14ac:dyDescent="0.2">
      <c r="I354" s="36"/>
    </row>
    <row r="355" spans="9:9" x14ac:dyDescent="0.2">
      <c r="I355" s="36"/>
    </row>
    <row r="356" spans="9:9" x14ac:dyDescent="0.2">
      <c r="I356" s="36"/>
    </row>
    <row r="357" spans="9:9" x14ac:dyDescent="0.2">
      <c r="I357" s="36"/>
    </row>
    <row r="358" spans="9:9" x14ac:dyDescent="0.2">
      <c r="I358" s="36"/>
    </row>
    <row r="359" spans="9:9" x14ac:dyDescent="0.2">
      <c r="I359" s="36"/>
    </row>
    <row r="360" spans="9:9" x14ac:dyDescent="0.2">
      <c r="I360" s="36"/>
    </row>
    <row r="361" spans="9:9" x14ac:dyDescent="0.2">
      <c r="I361" s="36"/>
    </row>
    <row r="362" spans="9:9" x14ac:dyDescent="0.2">
      <c r="I362" s="36"/>
    </row>
    <row r="363" spans="9:9" x14ac:dyDescent="0.2">
      <c r="I363" s="36"/>
    </row>
    <row r="364" spans="9:9" x14ac:dyDescent="0.2">
      <c r="I364" s="36"/>
    </row>
    <row r="365" spans="9:9" x14ac:dyDescent="0.2">
      <c r="I365" s="36"/>
    </row>
    <row r="366" spans="9:9" x14ac:dyDescent="0.2">
      <c r="I366" s="36"/>
    </row>
    <row r="367" spans="9:9" x14ac:dyDescent="0.2">
      <c r="I367" s="36"/>
    </row>
    <row r="368" spans="9:9" x14ac:dyDescent="0.2">
      <c r="I368" s="36"/>
    </row>
    <row r="369" spans="9:9" x14ac:dyDescent="0.2">
      <c r="I369" s="36"/>
    </row>
    <row r="370" spans="9:9" x14ac:dyDescent="0.2">
      <c r="I370" s="36"/>
    </row>
    <row r="371" spans="9:9" x14ac:dyDescent="0.2">
      <c r="I371" s="36"/>
    </row>
    <row r="372" spans="9:9" x14ac:dyDescent="0.2">
      <c r="I372" s="36"/>
    </row>
    <row r="373" spans="9:9" x14ac:dyDescent="0.2">
      <c r="I373" s="36"/>
    </row>
    <row r="374" spans="9:9" x14ac:dyDescent="0.2">
      <c r="I374" s="36"/>
    </row>
    <row r="375" spans="9:9" x14ac:dyDescent="0.2">
      <c r="I375" s="36"/>
    </row>
    <row r="376" spans="9:9" x14ac:dyDescent="0.2">
      <c r="I376" s="36"/>
    </row>
    <row r="377" spans="9:9" x14ac:dyDescent="0.2">
      <c r="I377" s="36"/>
    </row>
    <row r="378" spans="9:9" x14ac:dyDescent="0.2">
      <c r="I378" s="36"/>
    </row>
    <row r="379" spans="9:9" x14ac:dyDescent="0.2">
      <c r="I379" s="36"/>
    </row>
    <row r="380" spans="9:9" x14ac:dyDescent="0.2">
      <c r="I380" s="36"/>
    </row>
    <row r="381" spans="9:9" x14ac:dyDescent="0.2">
      <c r="I381" s="36"/>
    </row>
    <row r="382" spans="9:9" x14ac:dyDescent="0.2">
      <c r="I382" s="36"/>
    </row>
    <row r="383" spans="9:9" x14ac:dyDescent="0.2">
      <c r="I383" s="36"/>
    </row>
    <row r="384" spans="9:9" x14ac:dyDescent="0.2">
      <c r="I384" s="36"/>
    </row>
    <row r="385" spans="9:9" x14ac:dyDescent="0.2">
      <c r="I385" s="36"/>
    </row>
    <row r="386" spans="9:9" x14ac:dyDescent="0.2">
      <c r="I386" s="36"/>
    </row>
    <row r="387" spans="9:9" x14ac:dyDescent="0.2">
      <c r="I387" s="36"/>
    </row>
    <row r="388" spans="9:9" x14ac:dyDescent="0.2">
      <c r="I388" s="36"/>
    </row>
    <row r="389" spans="9:9" x14ac:dyDescent="0.2">
      <c r="I389" s="36"/>
    </row>
    <row r="390" spans="9:9" x14ac:dyDescent="0.2">
      <c r="I390" s="36"/>
    </row>
    <row r="391" spans="9:9" x14ac:dyDescent="0.2">
      <c r="I391" s="36"/>
    </row>
    <row r="392" spans="9:9" x14ac:dyDescent="0.2">
      <c r="I392" s="36"/>
    </row>
    <row r="393" spans="9:9" x14ac:dyDescent="0.2">
      <c r="I393" s="36"/>
    </row>
    <row r="394" spans="9:9" x14ac:dyDescent="0.2">
      <c r="I394" s="36"/>
    </row>
    <row r="395" spans="9:9" x14ac:dyDescent="0.2">
      <c r="I395" s="36"/>
    </row>
    <row r="396" spans="9:9" x14ac:dyDescent="0.2">
      <c r="I396" s="36"/>
    </row>
    <row r="397" spans="9:9" x14ac:dyDescent="0.2">
      <c r="I397" s="36"/>
    </row>
    <row r="398" spans="9:9" x14ac:dyDescent="0.2">
      <c r="I398" s="36"/>
    </row>
    <row r="399" spans="9:9" x14ac:dyDescent="0.2">
      <c r="I399" s="36"/>
    </row>
    <row r="400" spans="9:9" x14ac:dyDescent="0.2">
      <c r="I400" s="36"/>
    </row>
    <row r="401" spans="9:9" x14ac:dyDescent="0.2">
      <c r="I401" s="36"/>
    </row>
    <row r="402" spans="9:9" x14ac:dyDescent="0.2">
      <c r="I402" s="36"/>
    </row>
    <row r="403" spans="9:9" x14ac:dyDescent="0.2">
      <c r="I403" s="36"/>
    </row>
    <row r="404" spans="9:9" x14ac:dyDescent="0.2">
      <c r="I404" s="36"/>
    </row>
    <row r="405" spans="9:9" x14ac:dyDescent="0.2">
      <c r="I405" s="36"/>
    </row>
    <row r="406" spans="9:9" x14ac:dyDescent="0.2">
      <c r="I406" s="36"/>
    </row>
    <row r="407" spans="9:9" x14ac:dyDescent="0.2">
      <c r="I407" s="36"/>
    </row>
    <row r="408" spans="9:9" x14ac:dyDescent="0.2">
      <c r="I408" s="36"/>
    </row>
    <row r="409" spans="9:9" x14ac:dyDescent="0.2">
      <c r="I409" s="36"/>
    </row>
    <row r="410" spans="9:9" x14ac:dyDescent="0.2">
      <c r="I410" s="36"/>
    </row>
    <row r="411" spans="9:9" x14ac:dyDescent="0.2">
      <c r="I411" s="36"/>
    </row>
    <row r="412" spans="9:9" x14ac:dyDescent="0.2">
      <c r="I412" s="36"/>
    </row>
    <row r="413" spans="9:9" x14ac:dyDescent="0.2">
      <c r="I413" s="36"/>
    </row>
    <row r="414" spans="9:9" x14ac:dyDescent="0.2">
      <c r="I414" s="36"/>
    </row>
    <row r="415" spans="9:9" x14ac:dyDescent="0.2">
      <c r="I415" s="36"/>
    </row>
    <row r="416" spans="9:9" x14ac:dyDescent="0.2">
      <c r="I416" s="36"/>
    </row>
    <row r="417" spans="9:9" x14ac:dyDescent="0.2">
      <c r="I417" s="36"/>
    </row>
    <row r="418" spans="9:9" x14ac:dyDescent="0.2">
      <c r="I418" s="36"/>
    </row>
    <row r="419" spans="9:9" x14ac:dyDescent="0.2">
      <c r="I419" s="36"/>
    </row>
    <row r="420" spans="9:9" x14ac:dyDescent="0.2">
      <c r="I420" s="36"/>
    </row>
    <row r="421" spans="9:9" x14ac:dyDescent="0.2">
      <c r="I421" s="36"/>
    </row>
    <row r="422" spans="9:9" x14ac:dyDescent="0.2">
      <c r="I422" s="36"/>
    </row>
    <row r="423" spans="9:9" x14ac:dyDescent="0.2">
      <c r="I423" s="36"/>
    </row>
    <row r="424" spans="9:9" x14ac:dyDescent="0.2">
      <c r="I424" s="36"/>
    </row>
    <row r="425" spans="9:9" x14ac:dyDescent="0.2">
      <c r="I425" s="36"/>
    </row>
    <row r="426" spans="9:9" x14ac:dyDescent="0.2">
      <c r="I426" s="36"/>
    </row>
    <row r="427" spans="9:9" x14ac:dyDescent="0.2">
      <c r="I427" s="36"/>
    </row>
    <row r="428" spans="9:9" x14ac:dyDescent="0.2">
      <c r="I428" s="36"/>
    </row>
    <row r="429" spans="9:9" x14ac:dyDescent="0.2">
      <c r="I429" s="36"/>
    </row>
    <row r="430" spans="9:9" x14ac:dyDescent="0.2">
      <c r="I430" s="36"/>
    </row>
    <row r="431" spans="9:9" x14ac:dyDescent="0.2">
      <c r="I431" s="36"/>
    </row>
    <row r="432" spans="9:9" x14ac:dyDescent="0.2">
      <c r="I432" s="36"/>
    </row>
    <row r="433" spans="9:9" x14ac:dyDescent="0.2">
      <c r="I433" s="36"/>
    </row>
    <row r="434" spans="9:9" x14ac:dyDescent="0.2">
      <c r="I434" s="36"/>
    </row>
    <row r="435" spans="9:9" x14ac:dyDescent="0.2">
      <c r="I435" s="36"/>
    </row>
    <row r="436" spans="9:9" x14ac:dyDescent="0.2">
      <c r="I436" s="36"/>
    </row>
    <row r="437" spans="9:9" x14ac:dyDescent="0.2">
      <c r="I437" s="36"/>
    </row>
    <row r="438" spans="9:9" x14ac:dyDescent="0.2">
      <c r="I438" s="36"/>
    </row>
    <row r="439" spans="9:9" x14ac:dyDescent="0.2">
      <c r="I439" s="36"/>
    </row>
    <row r="440" spans="9:9" x14ac:dyDescent="0.2">
      <c r="I440" s="36"/>
    </row>
    <row r="441" spans="9:9" x14ac:dyDescent="0.2">
      <c r="I441" s="36"/>
    </row>
    <row r="442" spans="9:9" x14ac:dyDescent="0.2">
      <c r="I442" s="36"/>
    </row>
    <row r="443" spans="9:9" x14ac:dyDescent="0.2">
      <c r="I443" s="36"/>
    </row>
    <row r="444" spans="9:9" x14ac:dyDescent="0.2">
      <c r="I444" s="36"/>
    </row>
    <row r="445" spans="9:9" x14ac:dyDescent="0.2">
      <c r="I445" s="36"/>
    </row>
    <row r="446" spans="9:9" x14ac:dyDescent="0.2">
      <c r="I446" s="36"/>
    </row>
    <row r="447" spans="9:9" x14ac:dyDescent="0.2">
      <c r="I447" s="36"/>
    </row>
    <row r="448" spans="9:9" x14ac:dyDescent="0.2">
      <c r="I448" s="36"/>
    </row>
    <row r="449" spans="9:9" x14ac:dyDescent="0.2">
      <c r="I449" s="36"/>
    </row>
    <row r="450" spans="9:9" x14ac:dyDescent="0.2">
      <c r="I450" s="36"/>
    </row>
    <row r="451" spans="9:9" x14ac:dyDescent="0.2">
      <c r="I451" s="36"/>
    </row>
    <row r="452" spans="9:9" x14ac:dyDescent="0.2">
      <c r="I452" s="36"/>
    </row>
    <row r="453" spans="9:9" x14ac:dyDescent="0.2">
      <c r="I453" s="36"/>
    </row>
    <row r="454" spans="9:9" x14ac:dyDescent="0.2">
      <c r="I454" s="36"/>
    </row>
    <row r="455" spans="9:9" x14ac:dyDescent="0.2">
      <c r="I455" s="36"/>
    </row>
    <row r="456" spans="9:9" x14ac:dyDescent="0.2">
      <c r="I456" s="36"/>
    </row>
    <row r="457" spans="9:9" x14ac:dyDescent="0.2">
      <c r="I457" s="36"/>
    </row>
    <row r="458" spans="9:9" x14ac:dyDescent="0.2">
      <c r="I458" s="36"/>
    </row>
    <row r="459" spans="9:9" x14ac:dyDescent="0.2">
      <c r="I459" s="36"/>
    </row>
    <row r="460" spans="9:9" x14ac:dyDescent="0.2">
      <c r="I460" s="36"/>
    </row>
    <row r="461" spans="9:9" x14ac:dyDescent="0.2">
      <c r="I461" s="36"/>
    </row>
    <row r="462" spans="9:9" x14ac:dyDescent="0.2">
      <c r="I462" s="36"/>
    </row>
    <row r="463" spans="9:9" x14ac:dyDescent="0.2">
      <c r="I463" s="36"/>
    </row>
    <row r="464" spans="9:9" x14ac:dyDescent="0.2">
      <c r="I464" s="36"/>
    </row>
    <row r="465" spans="9:9" x14ac:dyDescent="0.2">
      <c r="I465" s="36"/>
    </row>
    <row r="466" spans="9:9" x14ac:dyDescent="0.2">
      <c r="I466" s="36"/>
    </row>
    <row r="467" spans="9:9" x14ac:dyDescent="0.2">
      <c r="I467" s="36"/>
    </row>
    <row r="468" spans="9:9" x14ac:dyDescent="0.2">
      <c r="I468" s="36"/>
    </row>
    <row r="469" spans="9:9" x14ac:dyDescent="0.2">
      <c r="I469" s="36"/>
    </row>
    <row r="470" spans="9:9" x14ac:dyDescent="0.2">
      <c r="I470" s="36"/>
    </row>
    <row r="471" spans="9:9" x14ac:dyDescent="0.2">
      <c r="I471" s="36"/>
    </row>
    <row r="472" spans="9:9" x14ac:dyDescent="0.2">
      <c r="I472" s="36"/>
    </row>
    <row r="473" spans="9:9" x14ac:dyDescent="0.2">
      <c r="I473" s="36"/>
    </row>
    <row r="474" spans="9:9" x14ac:dyDescent="0.2">
      <c r="I474" s="36"/>
    </row>
    <row r="475" spans="9:9" x14ac:dyDescent="0.2">
      <c r="I475" s="36"/>
    </row>
    <row r="476" spans="9:9" x14ac:dyDescent="0.2">
      <c r="I476" s="36"/>
    </row>
    <row r="477" spans="9:9" x14ac:dyDescent="0.2">
      <c r="I477" s="36"/>
    </row>
    <row r="478" spans="9:9" x14ac:dyDescent="0.2">
      <c r="I478" s="36"/>
    </row>
    <row r="479" spans="9:9" x14ac:dyDescent="0.2">
      <c r="I479" s="36"/>
    </row>
    <row r="480" spans="9:9" x14ac:dyDescent="0.2">
      <c r="I480" s="36"/>
    </row>
    <row r="481" spans="9:9" x14ac:dyDescent="0.2">
      <c r="I481" s="36"/>
    </row>
    <row r="482" spans="9:9" x14ac:dyDescent="0.2">
      <c r="I482" s="36"/>
    </row>
    <row r="483" spans="9:9" x14ac:dyDescent="0.2">
      <c r="I483" s="36"/>
    </row>
    <row r="484" spans="9:9" x14ac:dyDescent="0.2">
      <c r="I484" s="36"/>
    </row>
    <row r="485" spans="9:9" x14ac:dyDescent="0.2">
      <c r="I485" s="36"/>
    </row>
    <row r="486" spans="9:9" x14ac:dyDescent="0.2">
      <c r="I486" s="36"/>
    </row>
    <row r="487" spans="9:9" x14ac:dyDescent="0.2">
      <c r="I487" s="36"/>
    </row>
    <row r="488" spans="9:9" x14ac:dyDescent="0.2">
      <c r="I488" s="36"/>
    </row>
    <row r="489" spans="9:9" x14ac:dyDescent="0.2">
      <c r="I489" s="36"/>
    </row>
    <row r="490" spans="9:9" x14ac:dyDescent="0.2">
      <c r="I490" s="36"/>
    </row>
    <row r="491" spans="9:9" x14ac:dyDescent="0.2">
      <c r="I491" s="36"/>
    </row>
    <row r="492" spans="9:9" x14ac:dyDescent="0.2">
      <c r="I492" s="36"/>
    </row>
    <row r="493" spans="9:9" x14ac:dyDescent="0.2">
      <c r="I493" s="36"/>
    </row>
    <row r="494" spans="9:9" x14ac:dyDescent="0.2">
      <c r="I494" s="36"/>
    </row>
    <row r="495" spans="9:9" x14ac:dyDescent="0.2">
      <c r="I495" s="36"/>
    </row>
    <row r="496" spans="9:9" x14ac:dyDescent="0.2">
      <c r="I496" s="36"/>
    </row>
    <row r="497" spans="9:9" x14ac:dyDescent="0.2">
      <c r="I497" s="36"/>
    </row>
    <row r="498" spans="9:9" x14ac:dyDescent="0.2">
      <c r="I498" s="36"/>
    </row>
    <row r="499" spans="9:9" x14ac:dyDescent="0.2">
      <c r="I499" s="36"/>
    </row>
    <row r="500" spans="9:9" x14ac:dyDescent="0.2">
      <c r="I500" s="36"/>
    </row>
    <row r="501" spans="9:9" x14ac:dyDescent="0.2">
      <c r="I501" s="36"/>
    </row>
    <row r="502" spans="9:9" x14ac:dyDescent="0.2">
      <c r="I502" s="36"/>
    </row>
    <row r="503" spans="9:9" x14ac:dyDescent="0.2">
      <c r="I503" s="36"/>
    </row>
    <row r="504" spans="9:9" x14ac:dyDescent="0.2">
      <c r="I504" s="36"/>
    </row>
    <row r="505" spans="9:9" x14ac:dyDescent="0.2">
      <c r="I505" s="36"/>
    </row>
    <row r="506" spans="9:9" x14ac:dyDescent="0.2">
      <c r="I506" s="36"/>
    </row>
    <row r="507" spans="9:9" x14ac:dyDescent="0.2">
      <c r="I507" s="36"/>
    </row>
    <row r="508" spans="9:9" x14ac:dyDescent="0.2">
      <c r="I508" s="36"/>
    </row>
    <row r="509" spans="9:9" x14ac:dyDescent="0.2">
      <c r="I509" s="36"/>
    </row>
    <row r="510" spans="9:9" x14ac:dyDescent="0.2">
      <c r="I510" s="36"/>
    </row>
    <row r="511" spans="9:9" x14ac:dyDescent="0.2">
      <c r="I511" s="36"/>
    </row>
    <row r="512" spans="9:9" x14ac:dyDescent="0.2">
      <c r="I512" s="36"/>
    </row>
    <row r="513" spans="9:9" x14ac:dyDescent="0.2">
      <c r="I513" s="36"/>
    </row>
    <row r="514" spans="9:9" x14ac:dyDescent="0.2">
      <c r="I514" s="36"/>
    </row>
    <row r="515" spans="9:9" x14ac:dyDescent="0.2">
      <c r="I515" s="36"/>
    </row>
    <row r="516" spans="9:9" x14ac:dyDescent="0.2">
      <c r="I516" s="36"/>
    </row>
    <row r="517" spans="9:9" x14ac:dyDescent="0.2">
      <c r="I517" s="36"/>
    </row>
    <row r="518" spans="9:9" x14ac:dyDescent="0.2">
      <c r="I518" s="36"/>
    </row>
    <row r="519" spans="9:9" x14ac:dyDescent="0.2">
      <c r="I519" s="36"/>
    </row>
    <row r="520" spans="9:9" x14ac:dyDescent="0.2">
      <c r="I520" s="36"/>
    </row>
    <row r="521" spans="9:9" x14ac:dyDescent="0.2">
      <c r="I521" s="36"/>
    </row>
    <row r="522" spans="9:9" x14ac:dyDescent="0.2">
      <c r="I522" s="36"/>
    </row>
    <row r="523" spans="9:9" x14ac:dyDescent="0.2">
      <c r="I523" s="36"/>
    </row>
    <row r="524" spans="9:9" x14ac:dyDescent="0.2">
      <c r="I524" s="36"/>
    </row>
    <row r="525" spans="9:9" x14ac:dyDescent="0.2">
      <c r="I525" s="36"/>
    </row>
    <row r="526" spans="9:9" x14ac:dyDescent="0.2">
      <c r="I526" s="36"/>
    </row>
    <row r="527" spans="9:9" x14ac:dyDescent="0.2">
      <c r="I527" s="36"/>
    </row>
    <row r="528" spans="9:9" x14ac:dyDescent="0.2">
      <c r="I528" s="36"/>
    </row>
    <row r="529" spans="9:9" x14ac:dyDescent="0.2">
      <c r="I529" s="36"/>
    </row>
    <row r="530" spans="9:9" x14ac:dyDescent="0.2">
      <c r="I530" s="36"/>
    </row>
    <row r="531" spans="9:9" x14ac:dyDescent="0.2">
      <c r="I531" s="36"/>
    </row>
    <row r="532" spans="9:9" x14ac:dyDescent="0.2">
      <c r="I532" s="36"/>
    </row>
    <row r="533" spans="9:9" x14ac:dyDescent="0.2">
      <c r="I533" s="36"/>
    </row>
    <row r="534" spans="9:9" x14ac:dyDescent="0.2">
      <c r="I534" s="36"/>
    </row>
    <row r="535" spans="9:9" x14ac:dyDescent="0.2">
      <c r="I535" s="36"/>
    </row>
    <row r="536" spans="9:9" x14ac:dyDescent="0.2">
      <c r="I536" s="36"/>
    </row>
    <row r="537" spans="9:9" x14ac:dyDescent="0.2">
      <c r="I537" s="36"/>
    </row>
    <row r="538" spans="9:9" x14ac:dyDescent="0.2">
      <c r="I538" s="36"/>
    </row>
    <row r="539" spans="9:9" x14ac:dyDescent="0.2">
      <c r="I539" s="36"/>
    </row>
    <row r="540" spans="9:9" x14ac:dyDescent="0.2">
      <c r="I540" s="36"/>
    </row>
    <row r="541" spans="9:9" x14ac:dyDescent="0.2">
      <c r="I541" s="36"/>
    </row>
    <row r="542" spans="9:9" x14ac:dyDescent="0.2">
      <c r="I542" s="36"/>
    </row>
    <row r="543" spans="9:9" x14ac:dyDescent="0.2">
      <c r="I543" s="36"/>
    </row>
    <row r="544" spans="9:9" x14ac:dyDescent="0.2">
      <c r="I544" s="36"/>
    </row>
    <row r="545" spans="9:9" x14ac:dyDescent="0.2">
      <c r="I545" s="36"/>
    </row>
    <row r="546" spans="9:9" x14ac:dyDescent="0.2">
      <c r="I546" s="36"/>
    </row>
    <row r="547" spans="9:9" x14ac:dyDescent="0.2">
      <c r="I547" s="36"/>
    </row>
    <row r="548" spans="9:9" x14ac:dyDescent="0.2">
      <c r="I548" s="36"/>
    </row>
    <row r="549" spans="9:9" x14ac:dyDescent="0.2">
      <c r="I549" s="36"/>
    </row>
    <row r="550" spans="9:9" x14ac:dyDescent="0.2">
      <c r="I550" s="36"/>
    </row>
    <row r="551" spans="9:9" x14ac:dyDescent="0.2">
      <c r="I551" s="36"/>
    </row>
    <row r="552" spans="9:9" x14ac:dyDescent="0.2">
      <c r="I552" s="36"/>
    </row>
    <row r="553" spans="9:9" x14ac:dyDescent="0.2">
      <c r="I553" s="36"/>
    </row>
    <row r="554" spans="9:9" x14ac:dyDescent="0.2">
      <c r="I554" s="36"/>
    </row>
    <row r="555" spans="9:9" x14ac:dyDescent="0.2">
      <c r="I555" s="36"/>
    </row>
    <row r="556" spans="9:9" x14ac:dyDescent="0.2">
      <c r="I556" s="36"/>
    </row>
    <row r="557" spans="9:9" x14ac:dyDescent="0.2">
      <c r="I557" s="36"/>
    </row>
    <row r="558" spans="9:9" x14ac:dyDescent="0.2">
      <c r="I558" s="36"/>
    </row>
    <row r="559" spans="9:9" x14ac:dyDescent="0.2">
      <c r="I559" s="36"/>
    </row>
    <row r="560" spans="9:9" x14ac:dyDescent="0.2">
      <c r="I560" s="36"/>
    </row>
    <row r="561" spans="9:9" x14ac:dyDescent="0.2">
      <c r="I561" s="36"/>
    </row>
    <row r="562" spans="9:9" x14ac:dyDescent="0.2">
      <c r="I562" s="36"/>
    </row>
    <row r="563" spans="9:9" x14ac:dyDescent="0.2">
      <c r="I563" s="36"/>
    </row>
    <row r="564" spans="9:9" x14ac:dyDescent="0.2">
      <c r="I564" s="36"/>
    </row>
    <row r="565" spans="9:9" x14ac:dyDescent="0.2">
      <c r="I565" s="36"/>
    </row>
    <row r="566" spans="9:9" x14ac:dyDescent="0.2">
      <c r="I566" s="36"/>
    </row>
    <row r="567" spans="9:9" x14ac:dyDescent="0.2">
      <c r="I567" s="36"/>
    </row>
    <row r="568" spans="9:9" x14ac:dyDescent="0.2">
      <c r="I568" s="36"/>
    </row>
    <row r="569" spans="9:9" x14ac:dyDescent="0.2">
      <c r="I569" s="36"/>
    </row>
    <row r="570" spans="9:9" x14ac:dyDescent="0.2">
      <c r="I570" s="36"/>
    </row>
    <row r="571" spans="9:9" x14ac:dyDescent="0.2">
      <c r="I571" s="36"/>
    </row>
    <row r="572" spans="9:9" x14ac:dyDescent="0.2">
      <c r="I572" s="36"/>
    </row>
    <row r="573" spans="9:9" x14ac:dyDescent="0.2">
      <c r="I573" s="36"/>
    </row>
    <row r="574" spans="9:9" x14ac:dyDescent="0.2">
      <c r="I574" s="36"/>
    </row>
    <row r="575" spans="9:9" x14ac:dyDescent="0.2">
      <c r="I575" s="36"/>
    </row>
    <row r="576" spans="9:9" x14ac:dyDescent="0.2">
      <c r="I576" s="36"/>
    </row>
    <row r="577" spans="9:9" x14ac:dyDescent="0.2">
      <c r="I577" s="36"/>
    </row>
    <row r="578" spans="9:9" x14ac:dyDescent="0.2">
      <c r="I578" s="36"/>
    </row>
    <row r="579" spans="9:9" x14ac:dyDescent="0.2">
      <c r="I579" s="36"/>
    </row>
    <row r="580" spans="9:9" x14ac:dyDescent="0.2">
      <c r="I580" s="36"/>
    </row>
    <row r="581" spans="9:9" x14ac:dyDescent="0.2">
      <c r="I581" s="36"/>
    </row>
    <row r="582" spans="9:9" x14ac:dyDescent="0.2">
      <c r="I582" s="36"/>
    </row>
    <row r="583" spans="9:9" x14ac:dyDescent="0.2">
      <c r="I583" s="36"/>
    </row>
    <row r="584" spans="9:9" x14ac:dyDescent="0.2">
      <c r="I584" s="36"/>
    </row>
    <row r="585" spans="9:9" x14ac:dyDescent="0.2">
      <c r="I585" s="36"/>
    </row>
    <row r="586" spans="9:9" x14ac:dyDescent="0.2">
      <c r="I586" s="36"/>
    </row>
    <row r="587" spans="9:9" x14ac:dyDescent="0.2">
      <c r="I587" s="36"/>
    </row>
    <row r="588" spans="9:9" x14ac:dyDescent="0.2">
      <c r="I588" s="36"/>
    </row>
    <row r="589" spans="9:9" x14ac:dyDescent="0.2">
      <c r="I589" s="36"/>
    </row>
    <row r="590" spans="9:9" x14ac:dyDescent="0.2">
      <c r="I590" s="36"/>
    </row>
    <row r="591" spans="9:9" x14ac:dyDescent="0.2">
      <c r="I591" s="36"/>
    </row>
    <row r="592" spans="9:9" x14ac:dyDescent="0.2">
      <c r="I592" s="36"/>
    </row>
    <row r="593" spans="9:9" x14ac:dyDescent="0.2">
      <c r="I593" s="36"/>
    </row>
    <row r="594" spans="9:9" x14ac:dyDescent="0.2">
      <c r="I594" s="36"/>
    </row>
    <row r="595" spans="9:9" x14ac:dyDescent="0.2">
      <c r="I595" s="36"/>
    </row>
    <row r="596" spans="9:9" x14ac:dyDescent="0.2">
      <c r="I596" s="36"/>
    </row>
    <row r="597" spans="9:9" x14ac:dyDescent="0.2">
      <c r="I597" s="36"/>
    </row>
    <row r="598" spans="9:9" x14ac:dyDescent="0.2">
      <c r="I598" s="36"/>
    </row>
    <row r="599" spans="9:9" x14ac:dyDescent="0.2">
      <c r="I599" s="36"/>
    </row>
    <row r="600" spans="9:9" x14ac:dyDescent="0.2">
      <c r="I600" s="36"/>
    </row>
    <row r="601" spans="9:9" x14ac:dyDescent="0.2">
      <c r="I601" s="36"/>
    </row>
    <row r="602" spans="9:9" x14ac:dyDescent="0.2">
      <c r="I602" s="36"/>
    </row>
    <row r="603" spans="9:9" x14ac:dyDescent="0.2">
      <c r="I603" s="36"/>
    </row>
    <row r="604" spans="9:9" x14ac:dyDescent="0.2">
      <c r="I604" s="36"/>
    </row>
    <row r="605" spans="9:9" x14ac:dyDescent="0.2">
      <c r="I605" s="36"/>
    </row>
    <row r="606" spans="9:9" x14ac:dyDescent="0.2">
      <c r="I606" s="36"/>
    </row>
    <row r="607" spans="9:9" x14ac:dyDescent="0.2">
      <c r="I607" s="36"/>
    </row>
    <row r="608" spans="9:9" x14ac:dyDescent="0.2">
      <c r="I608" s="36"/>
    </row>
    <row r="609" spans="9:9" x14ac:dyDescent="0.2">
      <c r="I609" s="36"/>
    </row>
    <row r="610" spans="9:9" x14ac:dyDescent="0.2">
      <c r="I610" s="36"/>
    </row>
    <row r="611" spans="9:9" x14ac:dyDescent="0.2">
      <c r="I611" s="36"/>
    </row>
    <row r="612" spans="9:9" x14ac:dyDescent="0.2">
      <c r="I612" s="36"/>
    </row>
    <row r="613" spans="9:9" x14ac:dyDescent="0.2">
      <c r="I613" s="36"/>
    </row>
    <row r="614" spans="9:9" x14ac:dyDescent="0.2">
      <c r="I614" s="36"/>
    </row>
    <row r="615" spans="9:9" x14ac:dyDescent="0.2">
      <c r="I615" s="36"/>
    </row>
    <row r="616" spans="9:9" x14ac:dyDescent="0.2">
      <c r="I616" s="36"/>
    </row>
    <row r="617" spans="9:9" x14ac:dyDescent="0.2">
      <c r="I617" s="36"/>
    </row>
    <row r="618" spans="9:9" x14ac:dyDescent="0.2">
      <c r="I618" s="36"/>
    </row>
    <row r="619" spans="9:9" x14ac:dyDescent="0.2">
      <c r="I619" s="36"/>
    </row>
    <row r="620" spans="9:9" x14ac:dyDescent="0.2">
      <c r="I620" s="36"/>
    </row>
    <row r="621" spans="9:9" x14ac:dyDescent="0.2">
      <c r="I621" s="36"/>
    </row>
    <row r="622" spans="9:9" x14ac:dyDescent="0.2">
      <c r="I622" s="36"/>
    </row>
    <row r="623" spans="9:9" x14ac:dyDescent="0.2">
      <c r="I623" s="36"/>
    </row>
    <row r="624" spans="9:9" x14ac:dyDescent="0.2">
      <c r="I624" s="36"/>
    </row>
    <row r="625" spans="9:9" x14ac:dyDescent="0.2">
      <c r="I625" s="36"/>
    </row>
    <row r="626" spans="9:9" x14ac:dyDescent="0.2">
      <c r="I626" s="36"/>
    </row>
    <row r="627" spans="9:9" x14ac:dyDescent="0.2">
      <c r="I627" s="36"/>
    </row>
    <row r="628" spans="9:9" x14ac:dyDescent="0.2">
      <c r="I628" s="36"/>
    </row>
    <row r="629" spans="9:9" x14ac:dyDescent="0.2">
      <c r="I629" s="36"/>
    </row>
    <row r="630" spans="9:9" x14ac:dyDescent="0.2">
      <c r="I630" s="36"/>
    </row>
    <row r="631" spans="9:9" x14ac:dyDescent="0.2">
      <c r="I631" s="36"/>
    </row>
    <row r="632" spans="9:9" x14ac:dyDescent="0.2">
      <c r="I632" s="36"/>
    </row>
    <row r="633" spans="9:9" x14ac:dyDescent="0.2">
      <c r="I633" s="36"/>
    </row>
    <row r="634" spans="9:9" x14ac:dyDescent="0.2">
      <c r="I634" s="36"/>
    </row>
    <row r="635" spans="9:9" x14ac:dyDescent="0.2">
      <c r="I635" s="36"/>
    </row>
    <row r="636" spans="9:9" x14ac:dyDescent="0.2">
      <c r="I636" s="36"/>
    </row>
    <row r="637" spans="9:9" x14ac:dyDescent="0.2">
      <c r="I637" s="36"/>
    </row>
    <row r="638" spans="9:9" x14ac:dyDescent="0.2">
      <c r="I638" s="36"/>
    </row>
    <row r="639" spans="9:9" x14ac:dyDescent="0.2">
      <c r="I639" s="36"/>
    </row>
    <row r="640" spans="9:9" x14ac:dyDescent="0.2">
      <c r="I640" s="36"/>
    </row>
    <row r="641" spans="9:9" x14ac:dyDescent="0.2">
      <c r="I641" s="36"/>
    </row>
    <row r="642" spans="9:9" x14ac:dyDescent="0.2">
      <c r="I642" s="36"/>
    </row>
    <row r="643" spans="9:9" x14ac:dyDescent="0.2">
      <c r="I643" s="36"/>
    </row>
    <row r="644" spans="9:9" x14ac:dyDescent="0.2">
      <c r="I644" s="36"/>
    </row>
    <row r="645" spans="9:9" x14ac:dyDescent="0.2">
      <c r="I645" s="36"/>
    </row>
    <row r="646" spans="9:9" x14ac:dyDescent="0.2">
      <c r="I646" s="36"/>
    </row>
    <row r="647" spans="9:9" x14ac:dyDescent="0.2">
      <c r="I647" s="36"/>
    </row>
    <row r="648" spans="9:9" x14ac:dyDescent="0.2">
      <c r="I648" s="36"/>
    </row>
    <row r="649" spans="9:9" x14ac:dyDescent="0.2">
      <c r="I649" s="36"/>
    </row>
    <row r="650" spans="9:9" x14ac:dyDescent="0.2">
      <c r="I650" s="36"/>
    </row>
    <row r="651" spans="9:9" x14ac:dyDescent="0.2">
      <c r="I651" s="36"/>
    </row>
    <row r="652" spans="9:9" x14ac:dyDescent="0.2">
      <c r="I652" s="36"/>
    </row>
    <row r="653" spans="9:9" x14ac:dyDescent="0.2">
      <c r="I653" s="36"/>
    </row>
    <row r="654" spans="9:9" x14ac:dyDescent="0.2">
      <c r="I654" s="36"/>
    </row>
    <row r="655" spans="9:9" x14ac:dyDescent="0.2">
      <c r="I655" s="36"/>
    </row>
    <row r="656" spans="9:9" x14ac:dyDescent="0.2">
      <c r="I656" s="36"/>
    </row>
    <row r="657" spans="9:9" x14ac:dyDescent="0.2">
      <c r="I657" s="36"/>
    </row>
    <row r="658" spans="9:9" x14ac:dyDescent="0.2">
      <c r="I658" s="36"/>
    </row>
    <row r="659" spans="9:9" x14ac:dyDescent="0.2">
      <c r="I659" s="36"/>
    </row>
    <row r="660" spans="9:9" x14ac:dyDescent="0.2">
      <c r="I660" s="36"/>
    </row>
    <row r="661" spans="9:9" x14ac:dyDescent="0.2">
      <c r="I661" s="36"/>
    </row>
    <row r="662" spans="9:9" x14ac:dyDescent="0.2">
      <c r="I662" s="36"/>
    </row>
    <row r="663" spans="9:9" x14ac:dyDescent="0.2">
      <c r="I663" s="36"/>
    </row>
    <row r="664" spans="9:9" x14ac:dyDescent="0.2">
      <c r="I664" s="36"/>
    </row>
    <row r="665" spans="9:9" x14ac:dyDescent="0.2">
      <c r="I665" s="36"/>
    </row>
    <row r="666" spans="9:9" x14ac:dyDescent="0.2">
      <c r="I666" s="36"/>
    </row>
    <row r="667" spans="9:9" x14ac:dyDescent="0.2">
      <c r="I667" s="36"/>
    </row>
    <row r="668" spans="9:9" x14ac:dyDescent="0.2">
      <c r="I668" s="36"/>
    </row>
    <row r="669" spans="9:9" x14ac:dyDescent="0.2">
      <c r="I669" s="36"/>
    </row>
    <row r="670" spans="9:9" x14ac:dyDescent="0.2">
      <c r="I670" s="36"/>
    </row>
    <row r="671" spans="9:9" x14ac:dyDescent="0.2">
      <c r="I671" s="36"/>
    </row>
    <row r="672" spans="9:9" x14ac:dyDescent="0.2">
      <c r="I672" s="36"/>
    </row>
    <row r="673" spans="9:9" x14ac:dyDescent="0.2">
      <c r="I673" s="36"/>
    </row>
    <row r="674" spans="9:9" x14ac:dyDescent="0.2">
      <c r="I674" s="36"/>
    </row>
    <row r="675" spans="9:9" x14ac:dyDescent="0.2">
      <c r="I675" s="36"/>
    </row>
    <row r="676" spans="9:9" x14ac:dyDescent="0.2">
      <c r="I676" s="36"/>
    </row>
    <row r="677" spans="9:9" x14ac:dyDescent="0.2">
      <c r="I677" s="36"/>
    </row>
    <row r="678" spans="9:9" x14ac:dyDescent="0.2">
      <c r="I678" s="36"/>
    </row>
    <row r="679" spans="9:9" x14ac:dyDescent="0.2">
      <c r="I679" s="36"/>
    </row>
    <row r="680" spans="9:9" x14ac:dyDescent="0.2">
      <c r="I680" s="36"/>
    </row>
    <row r="681" spans="9:9" x14ac:dyDescent="0.2">
      <c r="I681" s="36"/>
    </row>
    <row r="682" spans="9:9" x14ac:dyDescent="0.2">
      <c r="I682" s="36"/>
    </row>
    <row r="683" spans="9:9" x14ac:dyDescent="0.2">
      <c r="I683" s="36"/>
    </row>
    <row r="684" spans="9:9" x14ac:dyDescent="0.2">
      <c r="I684" s="36"/>
    </row>
    <row r="685" spans="9:9" x14ac:dyDescent="0.2">
      <c r="I685" s="36"/>
    </row>
    <row r="686" spans="9:9" x14ac:dyDescent="0.2">
      <c r="I686" s="36"/>
    </row>
    <row r="687" spans="9:9" x14ac:dyDescent="0.2">
      <c r="I687" s="36"/>
    </row>
    <row r="688" spans="9:9" x14ac:dyDescent="0.2">
      <c r="I688" s="36"/>
    </row>
    <row r="689" spans="9:9" x14ac:dyDescent="0.2">
      <c r="I689" s="36"/>
    </row>
    <row r="690" spans="9:9" x14ac:dyDescent="0.2">
      <c r="I690" s="36"/>
    </row>
    <row r="691" spans="9:9" x14ac:dyDescent="0.2">
      <c r="I691" s="36"/>
    </row>
    <row r="692" spans="9:9" x14ac:dyDescent="0.2">
      <c r="I692" s="36"/>
    </row>
    <row r="693" spans="9:9" x14ac:dyDescent="0.2">
      <c r="I693" s="36"/>
    </row>
    <row r="694" spans="9:9" x14ac:dyDescent="0.2">
      <c r="I694" s="36"/>
    </row>
    <row r="695" spans="9:9" x14ac:dyDescent="0.2">
      <c r="I695" s="36"/>
    </row>
    <row r="696" spans="9:9" x14ac:dyDescent="0.2">
      <c r="I696" s="36"/>
    </row>
    <row r="697" spans="9:9" x14ac:dyDescent="0.2">
      <c r="I697" s="36"/>
    </row>
    <row r="698" spans="9:9" x14ac:dyDescent="0.2">
      <c r="I698" s="36"/>
    </row>
    <row r="699" spans="9:9" x14ac:dyDescent="0.2">
      <c r="I699" s="36"/>
    </row>
    <row r="700" spans="9:9" x14ac:dyDescent="0.2">
      <c r="I700" s="36"/>
    </row>
    <row r="701" spans="9:9" x14ac:dyDescent="0.2">
      <c r="I701" s="36"/>
    </row>
    <row r="702" spans="9:9" x14ac:dyDescent="0.2">
      <c r="I702" s="36"/>
    </row>
    <row r="703" spans="9:9" x14ac:dyDescent="0.2">
      <c r="I703" s="36"/>
    </row>
    <row r="704" spans="9:9" x14ac:dyDescent="0.2">
      <c r="I704" s="36"/>
    </row>
    <row r="705" spans="9:9" x14ac:dyDescent="0.2">
      <c r="I705" s="36"/>
    </row>
    <row r="706" spans="9:9" x14ac:dyDescent="0.2">
      <c r="I706" s="36"/>
    </row>
    <row r="707" spans="9:9" x14ac:dyDescent="0.2">
      <c r="I707" s="36"/>
    </row>
    <row r="708" spans="9:9" x14ac:dyDescent="0.2">
      <c r="I708" s="36"/>
    </row>
    <row r="709" spans="9:9" x14ac:dyDescent="0.2">
      <c r="I709" s="36"/>
    </row>
    <row r="710" spans="9:9" x14ac:dyDescent="0.2">
      <c r="I710" s="36"/>
    </row>
    <row r="711" spans="9:9" x14ac:dyDescent="0.2">
      <c r="I711" s="36"/>
    </row>
    <row r="712" spans="9:9" x14ac:dyDescent="0.2">
      <c r="I712" s="36"/>
    </row>
    <row r="713" spans="9:9" x14ac:dyDescent="0.2">
      <c r="I713" s="36"/>
    </row>
    <row r="714" spans="9:9" x14ac:dyDescent="0.2">
      <c r="I714" s="36"/>
    </row>
    <row r="715" spans="9:9" x14ac:dyDescent="0.2">
      <c r="I715" s="36"/>
    </row>
    <row r="716" spans="9:9" x14ac:dyDescent="0.2">
      <c r="I716" s="36"/>
    </row>
    <row r="717" spans="9:9" x14ac:dyDescent="0.2">
      <c r="I717" s="36"/>
    </row>
    <row r="718" spans="9:9" x14ac:dyDescent="0.2">
      <c r="I718" s="36"/>
    </row>
    <row r="719" spans="9:9" x14ac:dyDescent="0.2">
      <c r="I719" s="36"/>
    </row>
    <row r="720" spans="9:9" x14ac:dyDescent="0.2">
      <c r="I720" s="36"/>
    </row>
    <row r="721" spans="9:9" x14ac:dyDescent="0.2">
      <c r="I721" s="36"/>
    </row>
    <row r="722" spans="9:9" x14ac:dyDescent="0.2">
      <c r="I722" s="36"/>
    </row>
    <row r="723" spans="9:9" x14ac:dyDescent="0.2">
      <c r="I723" s="36"/>
    </row>
    <row r="724" spans="9:9" x14ac:dyDescent="0.2">
      <c r="I724" s="36"/>
    </row>
    <row r="725" spans="9:9" x14ac:dyDescent="0.2">
      <c r="I725" s="36"/>
    </row>
    <row r="726" spans="9:9" x14ac:dyDescent="0.2">
      <c r="I726" s="36"/>
    </row>
    <row r="727" spans="9:9" x14ac:dyDescent="0.2">
      <c r="I727" s="36"/>
    </row>
    <row r="728" spans="9:9" x14ac:dyDescent="0.2">
      <c r="I728" s="36"/>
    </row>
    <row r="729" spans="9:9" x14ac:dyDescent="0.2">
      <c r="I729" s="36"/>
    </row>
    <row r="730" spans="9:9" x14ac:dyDescent="0.2">
      <c r="I730" s="36"/>
    </row>
    <row r="731" spans="9:9" x14ac:dyDescent="0.2">
      <c r="I731" s="36"/>
    </row>
    <row r="732" spans="9:9" x14ac:dyDescent="0.2">
      <c r="I732" s="36"/>
    </row>
    <row r="733" spans="9:9" x14ac:dyDescent="0.2">
      <c r="I733" s="36"/>
    </row>
    <row r="734" spans="9:9" x14ac:dyDescent="0.2">
      <c r="I734" s="36"/>
    </row>
    <row r="735" spans="9:9" x14ac:dyDescent="0.2">
      <c r="I735" s="36"/>
    </row>
    <row r="736" spans="9:9" x14ac:dyDescent="0.2">
      <c r="I736" s="36"/>
    </row>
    <row r="737" spans="9:9" x14ac:dyDescent="0.2">
      <c r="I737" s="36"/>
    </row>
    <row r="738" spans="9:9" x14ac:dyDescent="0.2">
      <c r="I738" s="36"/>
    </row>
    <row r="739" spans="9:9" x14ac:dyDescent="0.2">
      <c r="I739" s="36"/>
    </row>
    <row r="740" spans="9:9" x14ac:dyDescent="0.2">
      <c r="I740" s="36"/>
    </row>
    <row r="741" spans="9:9" x14ac:dyDescent="0.2">
      <c r="I741" s="36"/>
    </row>
    <row r="742" spans="9:9" x14ac:dyDescent="0.2">
      <c r="I742" s="36"/>
    </row>
    <row r="743" spans="9:9" x14ac:dyDescent="0.2">
      <c r="I743" s="36"/>
    </row>
    <row r="744" spans="9:9" x14ac:dyDescent="0.2">
      <c r="I744" s="36"/>
    </row>
    <row r="745" spans="9:9" x14ac:dyDescent="0.2">
      <c r="I745" s="36"/>
    </row>
    <row r="746" spans="9:9" x14ac:dyDescent="0.2">
      <c r="I746" s="36"/>
    </row>
    <row r="747" spans="9:9" x14ac:dyDescent="0.2">
      <c r="I747" s="36"/>
    </row>
    <row r="748" spans="9:9" x14ac:dyDescent="0.2">
      <c r="I748" s="36"/>
    </row>
    <row r="749" spans="9:9" x14ac:dyDescent="0.2">
      <c r="I749" s="36"/>
    </row>
    <row r="750" spans="9:9" x14ac:dyDescent="0.2">
      <c r="I750" s="36"/>
    </row>
    <row r="751" spans="9:9" x14ac:dyDescent="0.2">
      <c r="I751" s="36"/>
    </row>
    <row r="752" spans="9:9" x14ac:dyDescent="0.2">
      <c r="I752" s="36"/>
    </row>
    <row r="753" spans="9:9" x14ac:dyDescent="0.2">
      <c r="I753" s="36"/>
    </row>
    <row r="754" spans="9:9" x14ac:dyDescent="0.2">
      <c r="I754" s="36"/>
    </row>
    <row r="755" spans="9:9" x14ac:dyDescent="0.2">
      <c r="I755" s="36"/>
    </row>
    <row r="756" spans="9:9" x14ac:dyDescent="0.2">
      <c r="I756" s="36"/>
    </row>
    <row r="757" spans="9:9" x14ac:dyDescent="0.2">
      <c r="I757" s="36"/>
    </row>
    <row r="758" spans="9:9" x14ac:dyDescent="0.2">
      <c r="I758" s="36"/>
    </row>
    <row r="759" spans="9:9" x14ac:dyDescent="0.2">
      <c r="I759" s="36"/>
    </row>
    <row r="760" spans="9:9" x14ac:dyDescent="0.2">
      <c r="I760" s="36"/>
    </row>
    <row r="761" spans="9:9" x14ac:dyDescent="0.2">
      <c r="I761" s="36"/>
    </row>
    <row r="762" spans="9:9" x14ac:dyDescent="0.2">
      <c r="I762" s="36"/>
    </row>
    <row r="763" spans="9:9" x14ac:dyDescent="0.2">
      <c r="I763" s="36"/>
    </row>
    <row r="764" spans="9:9" x14ac:dyDescent="0.2">
      <c r="I764" s="36"/>
    </row>
    <row r="765" spans="9:9" x14ac:dyDescent="0.2">
      <c r="I765" s="36"/>
    </row>
    <row r="766" spans="9:9" x14ac:dyDescent="0.2">
      <c r="I766" s="36"/>
    </row>
    <row r="767" spans="9:9" x14ac:dyDescent="0.2">
      <c r="I767" s="36"/>
    </row>
    <row r="768" spans="9:9" x14ac:dyDescent="0.2">
      <c r="I768" s="36"/>
    </row>
    <row r="769" spans="9:9" x14ac:dyDescent="0.2">
      <c r="I769" s="36"/>
    </row>
    <row r="770" spans="9:9" x14ac:dyDescent="0.2">
      <c r="I770" s="36"/>
    </row>
    <row r="771" spans="9:9" x14ac:dyDescent="0.2">
      <c r="I771" s="36"/>
    </row>
    <row r="772" spans="9:9" x14ac:dyDescent="0.2">
      <c r="I772" s="36"/>
    </row>
    <row r="773" spans="9:9" x14ac:dyDescent="0.2">
      <c r="I773" s="36"/>
    </row>
    <row r="774" spans="9:9" x14ac:dyDescent="0.2">
      <c r="I774" s="36"/>
    </row>
    <row r="775" spans="9:9" x14ac:dyDescent="0.2">
      <c r="I775" s="36"/>
    </row>
    <row r="776" spans="9:9" x14ac:dyDescent="0.2">
      <c r="I776" s="36"/>
    </row>
    <row r="777" spans="9:9" x14ac:dyDescent="0.2">
      <c r="I777" s="36"/>
    </row>
    <row r="778" spans="9:9" x14ac:dyDescent="0.2">
      <c r="I778" s="36"/>
    </row>
    <row r="779" spans="9:9" x14ac:dyDescent="0.2">
      <c r="I779" s="36"/>
    </row>
    <row r="780" spans="9:9" x14ac:dyDescent="0.2">
      <c r="I780" s="36"/>
    </row>
    <row r="781" spans="9:9" x14ac:dyDescent="0.2">
      <c r="I781" s="36"/>
    </row>
    <row r="782" spans="9:9" x14ac:dyDescent="0.2">
      <c r="I782" s="36"/>
    </row>
    <row r="783" spans="9:9" x14ac:dyDescent="0.2">
      <c r="I783" s="36"/>
    </row>
    <row r="784" spans="9:9" x14ac:dyDescent="0.2">
      <c r="I784" s="36"/>
    </row>
    <row r="785" spans="9:9" x14ac:dyDescent="0.2">
      <c r="I785" s="36"/>
    </row>
    <row r="786" spans="9:9" x14ac:dyDescent="0.2">
      <c r="I786" s="36"/>
    </row>
    <row r="787" spans="9:9" x14ac:dyDescent="0.2">
      <c r="I787" s="36"/>
    </row>
    <row r="788" spans="9:9" x14ac:dyDescent="0.2">
      <c r="I788" s="36"/>
    </row>
    <row r="789" spans="9:9" x14ac:dyDescent="0.2">
      <c r="I789" s="36"/>
    </row>
    <row r="790" spans="9:9" x14ac:dyDescent="0.2">
      <c r="I790" s="36"/>
    </row>
    <row r="791" spans="9:9" x14ac:dyDescent="0.2">
      <c r="I791" s="36"/>
    </row>
    <row r="792" spans="9:9" x14ac:dyDescent="0.2">
      <c r="I792" s="36"/>
    </row>
    <row r="793" spans="9:9" x14ac:dyDescent="0.2">
      <c r="I793" s="36"/>
    </row>
    <row r="794" spans="9:9" x14ac:dyDescent="0.2">
      <c r="I794" s="36"/>
    </row>
    <row r="795" spans="9:9" x14ac:dyDescent="0.2">
      <c r="I795" s="36"/>
    </row>
    <row r="796" spans="9:9" x14ac:dyDescent="0.2">
      <c r="I796" s="36"/>
    </row>
    <row r="797" spans="9:9" x14ac:dyDescent="0.2">
      <c r="I797" s="36"/>
    </row>
    <row r="798" spans="9:9" x14ac:dyDescent="0.2">
      <c r="I798" s="36"/>
    </row>
    <row r="799" spans="9:9" x14ac:dyDescent="0.2">
      <c r="I799" s="36"/>
    </row>
    <row r="800" spans="9:9" x14ac:dyDescent="0.2">
      <c r="I800" s="36"/>
    </row>
    <row r="801" spans="9:9" x14ac:dyDescent="0.2">
      <c r="I801" s="36"/>
    </row>
    <row r="802" spans="9:9" x14ac:dyDescent="0.2">
      <c r="I802" s="36"/>
    </row>
    <row r="803" spans="9:9" x14ac:dyDescent="0.2">
      <c r="I803" s="36"/>
    </row>
  </sheetData>
  <mergeCells count="6">
    <mergeCell ref="A6:B6"/>
    <mergeCell ref="A1:B1"/>
    <mergeCell ref="A2:B2"/>
    <mergeCell ref="A3:B3"/>
    <mergeCell ref="A4:B4"/>
    <mergeCell ref="A5:B5"/>
  </mergeCells>
  <phoneticPr fontId="0" type="noConversion"/>
  <printOptions horizontalCentered="1"/>
  <pageMargins left="0.45" right="0.45" top="1" bottom="0.35" header="0.3" footer="0.25"/>
  <pageSetup paperSize="5" scale="75" orientation="portrait" r:id="rId1"/>
  <headerFooter alignWithMargins="0">
    <oddHeader>&amp;C&amp;20FY2018-19 Charter School Funding (General and Special Revenue Funds)
Final Local Revenue Representation per Pupil</oddHeader>
  </headerFooter>
  <colBreaks count="1" manualBreakCount="1">
    <brk id="8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802"/>
  <sheetViews>
    <sheetView view="pageBreakPreview" zoomScaleNormal="70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5.42578125" style="87" customWidth="1"/>
    <col min="2" max="2" width="18.140625" style="37" customWidth="1"/>
    <col min="3" max="3" width="14.5703125" style="37" customWidth="1"/>
    <col min="4" max="4" width="14.42578125" style="37" customWidth="1"/>
    <col min="5" max="5" width="12.42578125" style="37" customWidth="1"/>
    <col min="6" max="6" width="14.140625" style="37" customWidth="1"/>
    <col min="7" max="7" width="11.140625" style="177" bestFit="1" customWidth="1"/>
    <col min="8" max="8" width="13.7109375" style="37" customWidth="1"/>
    <col min="9" max="9" width="15.42578125" style="37" customWidth="1"/>
    <col min="10" max="10" width="13.28515625" style="37" customWidth="1"/>
    <col min="11" max="11" width="12.85546875" style="37" customWidth="1"/>
    <col min="12" max="12" width="13.7109375" style="37" customWidth="1"/>
    <col min="13" max="13" width="17.5703125" style="37" customWidth="1"/>
    <col min="14" max="14" width="14" style="37" customWidth="1"/>
    <col min="15" max="15" width="12.42578125" style="37" customWidth="1"/>
    <col min="16" max="16384" width="9.140625" style="37"/>
  </cols>
  <sheetData>
    <row r="1" spans="1:17" ht="94.9" customHeight="1" x14ac:dyDescent="0.2">
      <c r="A1" s="236" t="s">
        <v>0</v>
      </c>
      <c r="B1" s="236"/>
      <c r="C1" s="54" t="s">
        <v>200</v>
      </c>
      <c r="D1" s="54" t="s">
        <v>201</v>
      </c>
      <c r="E1" s="54" t="s">
        <v>202</v>
      </c>
      <c r="F1" s="55" t="s">
        <v>1</v>
      </c>
      <c r="G1" s="54" t="s">
        <v>203</v>
      </c>
      <c r="H1" s="54" t="s">
        <v>204</v>
      </c>
      <c r="I1" s="54" t="s">
        <v>205</v>
      </c>
      <c r="J1" s="54" t="s">
        <v>206</v>
      </c>
      <c r="K1" s="54" t="s">
        <v>207</v>
      </c>
      <c r="L1" s="55" t="s">
        <v>1</v>
      </c>
      <c r="M1" s="56" t="s">
        <v>105</v>
      </c>
      <c r="N1" s="53" t="s">
        <v>237</v>
      </c>
      <c r="O1" s="57" t="s">
        <v>106</v>
      </c>
      <c r="P1" s="36"/>
      <c r="Q1" s="36"/>
    </row>
    <row r="2" spans="1:17" s="62" customFormat="1" ht="13.5" customHeight="1" x14ac:dyDescent="0.2">
      <c r="A2" s="234"/>
      <c r="B2" s="235"/>
      <c r="C2" s="159">
        <v>1</v>
      </c>
      <c r="D2" s="159">
        <v>2</v>
      </c>
      <c r="E2" s="159">
        <v>3</v>
      </c>
      <c r="F2" s="159">
        <v>3</v>
      </c>
      <c r="G2" s="159">
        <v>4</v>
      </c>
      <c r="H2" s="159">
        <v>5</v>
      </c>
      <c r="I2" s="159">
        <v>6</v>
      </c>
      <c r="J2" s="159">
        <v>7</v>
      </c>
      <c r="K2" s="159">
        <v>8</v>
      </c>
      <c r="L2" s="159">
        <v>9</v>
      </c>
      <c r="M2" s="159">
        <v>10</v>
      </c>
      <c r="N2" s="159">
        <v>11</v>
      </c>
      <c r="O2" s="159">
        <v>12</v>
      </c>
      <c r="P2" s="103"/>
    </row>
    <row r="3" spans="1:17" s="62" customFormat="1" ht="11.25" hidden="1" customHeight="1" x14ac:dyDescent="0.2">
      <c r="A3" s="88"/>
      <c r="B3" s="144"/>
      <c r="C3" s="145"/>
      <c r="D3" s="145"/>
      <c r="E3" s="145"/>
      <c r="F3" s="146"/>
      <c r="G3" s="145"/>
      <c r="H3" s="145"/>
      <c r="I3" s="145"/>
      <c r="J3" s="147"/>
      <c r="K3" s="145"/>
      <c r="L3" s="148"/>
      <c r="M3" s="149"/>
      <c r="N3" s="145"/>
      <c r="O3" s="150"/>
      <c r="P3" s="103"/>
      <c r="Q3" s="103"/>
    </row>
    <row r="4" spans="1:17" s="62" customFormat="1" ht="11.25" hidden="1" customHeight="1" x14ac:dyDescent="0.2">
      <c r="A4" s="88"/>
      <c r="B4" s="144"/>
      <c r="C4" s="145"/>
      <c r="D4" s="145"/>
      <c r="E4" s="145"/>
      <c r="F4" s="146"/>
      <c r="G4" s="145"/>
      <c r="H4" s="145"/>
      <c r="I4" s="145"/>
      <c r="J4" s="147"/>
      <c r="K4" s="145"/>
      <c r="L4" s="148"/>
      <c r="M4" s="149"/>
      <c r="N4" s="145"/>
      <c r="O4" s="150"/>
      <c r="P4" s="103"/>
      <c r="Q4" s="103"/>
    </row>
    <row r="5" spans="1:17" s="62" customFormat="1" ht="11.25" hidden="1" customHeight="1" x14ac:dyDescent="0.2">
      <c r="A5" s="88"/>
      <c r="B5" s="144"/>
      <c r="C5" s="145"/>
      <c r="D5" s="145"/>
      <c r="E5" s="145"/>
      <c r="F5" s="146"/>
      <c r="G5" s="145"/>
      <c r="H5" s="145"/>
      <c r="I5" s="145"/>
      <c r="J5" s="147"/>
      <c r="K5" s="145"/>
      <c r="L5" s="148"/>
      <c r="M5" s="149"/>
      <c r="N5" s="145"/>
      <c r="O5" s="150"/>
      <c r="P5" s="103"/>
      <c r="Q5" s="103"/>
    </row>
    <row r="6" spans="1:17" s="62" customFormat="1" ht="11.25" hidden="1" customHeight="1" x14ac:dyDescent="0.2">
      <c r="A6" s="88"/>
      <c r="B6" s="144"/>
      <c r="C6" s="145"/>
      <c r="D6" s="145"/>
      <c r="E6" s="145"/>
      <c r="F6" s="146"/>
      <c r="G6" s="145"/>
      <c r="H6" s="145"/>
      <c r="I6" s="145"/>
      <c r="J6" s="147"/>
      <c r="K6" s="145"/>
      <c r="L6" s="148"/>
      <c r="M6" s="149"/>
      <c r="N6" s="145"/>
      <c r="O6" s="150"/>
      <c r="P6" s="103"/>
      <c r="Q6" s="103"/>
    </row>
    <row r="7" spans="1:17" ht="15" customHeight="1" x14ac:dyDescent="0.2">
      <c r="A7" s="160">
        <v>1</v>
      </c>
      <c r="B7" s="161" t="s">
        <v>176</v>
      </c>
      <c r="C7" s="79">
        <f>Detail!H7+Detail!I7+Detail!P7+Detail!Q7+Detail!X7+Detail!Y7+Detail!AF7+Detail!AG7+Detail!AN7+Detail!AO7+Detail!AV7+Detail!AW7+Detail!BD7+Detail!BE7</f>
        <v>0</v>
      </c>
      <c r="D7" s="79">
        <f>Detail!BL7+Detail!BM7+Detail!BT7+Detail!BU7+Detail!CB7+Detail!CC7+Detail!CJ7+Detail!CK7</f>
        <v>0</v>
      </c>
      <c r="E7" s="79">
        <f>Detail!CR7+Detail!CS7</f>
        <v>0</v>
      </c>
      <c r="F7" s="79">
        <f t="shared" ref="F7:F38" si="0">SUM(C7:E7)</f>
        <v>0</v>
      </c>
      <c r="G7" s="79">
        <f>Detail!CZ7+Detail!DA7</f>
        <v>0</v>
      </c>
      <c r="H7" s="79">
        <f>Detail!DH7+Detail!DI7</f>
        <v>0</v>
      </c>
      <c r="I7" s="79">
        <f>Detail!DP7+Detail!DQ7</f>
        <v>0</v>
      </c>
      <c r="J7" s="80">
        <f>Detail!DX7+Detail!DY7</f>
        <v>0</v>
      </c>
      <c r="K7" s="79">
        <f>Detail!EF7+Detail!EG7</f>
        <v>0</v>
      </c>
      <c r="L7" s="79">
        <f>SUM(G7:K7)</f>
        <v>0</v>
      </c>
      <c r="M7" s="79">
        <f>F7-L7</f>
        <v>0</v>
      </c>
      <c r="N7" s="38">
        <f>'Detail Calculation exclude debt'!P7</f>
        <v>9566</v>
      </c>
      <c r="O7" s="79">
        <f>ROUND(M7/N7,0)</f>
        <v>0</v>
      </c>
      <c r="P7" s="36"/>
      <c r="Q7" s="36"/>
    </row>
    <row r="8" spans="1:17" ht="15" customHeight="1" x14ac:dyDescent="0.2">
      <c r="A8" s="160">
        <v>2</v>
      </c>
      <c r="B8" s="161" t="s">
        <v>112</v>
      </c>
      <c r="C8" s="81">
        <f>Detail!H8+Detail!I8+Detail!P8+Detail!Q8+Detail!X8+Detail!Y8+Detail!AF8+Detail!AG8+Detail!AN8+Detail!AO8+Detail!AV8+Detail!AW8+Detail!BD8+Detail!BE8</f>
        <v>1632074</v>
      </c>
      <c r="D8" s="81">
        <f>Detail!BL8+Detail!BM8+Detail!BT8+Detail!BU8+Detail!CB8+Detail!CC8+Detail!CJ8+Detail!CK8</f>
        <v>0</v>
      </c>
      <c r="E8" s="81">
        <f>Detail!CR8+Detail!CS8</f>
        <v>0</v>
      </c>
      <c r="F8" s="81">
        <f t="shared" si="0"/>
        <v>1632074</v>
      </c>
      <c r="G8" s="82">
        <f>Detail!CZ8+Detail!DA8</f>
        <v>0</v>
      </c>
      <c r="H8" s="81">
        <f>Detail!DH8+Detail!DI8</f>
        <v>0</v>
      </c>
      <c r="I8" s="81">
        <f>Detail!DP8+Detail!DQ8</f>
        <v>51772</v>
      </c>
      <c r="J8" s="83">
        <f>Detail!DX8+Detail!DY8</f>
        <v>0</v>
      </c>
      <c r="K8" s="81">
        <f>Detail!EF8+Detail!EG8</f>
        <v>0</v>
      </c>
      <c r="L8" s="81">
        <f t="shared" ref="L8:L71" si="1">SUM(G8:K8)</f>
        <v>51772</v>
      </c>
      <c r="M8" s="81">
        <f t="shared" ref="M8:M71" si="2">F8-L8</f>
        <v>1580302</v>
      </c>
      <c r="N8" s="40">
        <f>'Detail Calculation exclude debt'!P8</f>
        <v>4049</v>
      </c>
      <c r="O8" s="81">
        <f t="shared" ref="O8:O71" si="3">ROUND(M8/N8,0)</f>
        <v>390</v>
      </c>
      <c r="P8" s="36"/>
      <c r="Q8" s="36"/>
    </row>
    <row r="9" spans="1:17" ht="15" customHeight="1" x14ac:dyDescent="0.2">
      <c r="A9" s="160">
        <v>3</v>
      </c>
      <c r="B9" s="161" t="s">
        <v>113</v>
      </c>
      <c r="C9" s="81">
        <f>Detail!H9+Detail!I9+Detail!P9+Detail!Q9+Detail!X9+Detail!Y9+Detail!AF9+Detail!AG9+Detail!AN9+Detail!AO9+Detail!AV9+Detail!AW9+Detail!BD9+Detail!BE9</f>
        <v>18365257</v>
      </c>
      <c r="D9" s="81">
        <f>Detail!BL9+Detail!BM9+Detail!BT9+Detail!BU9+Detail!CB9+Detail!CC9+Detail!CJ9+Detail!CK9</f>
        <v>0</v>
      </c>
      <c r="E9" s="81">
        <f>Detail!CR9+Detail!CS9</f>
        <v>0</v>
      </c>
      <c r="F9" s="81">
        <f t="shared" si="0"/>
        <v>18365257</v>
      </c>
      <c r="G9" s="82">
        <f>Detail!CZ9+Detail!DA9</f>
        <v>0</v>
      </c>
      <c r="H9" s="81">
        <f>Detail!DH9+Detail!DI9</f>
        <v>0</v>
      </c>
      <c r="I9" s="81">
        <f>Detail!DP9+Detail!DQ9</f>
        <v>606670</v>
      </c>
      <c r="J9" s="83">
        <f>Detail!DX9+Detail!DY9</f>
        <v>0</v>
      </c>
      <c r="K9" s="81">
        <f>Detail!EF9+Detail!EG9</f>
        <v>0</v>
      </c>
      <c r="L9" s="81">
        <f t="shared" si="1"/>
        <v>606670</v>
      </c>
      <c r="M9" s="81">
        <f t="shared" si="2"/>
        <v>17758587</v>
      </c>
      <c r="N9" s="40">
        <f>'Detail Calculation exclude debt'!P9</f>
        <v>22362</v>
      </c>
      <c r="O9" s="81">
        <f t="shared" si="3"/>
        <v>794</v>
      </c>
      <c r="P9" s="36"/>
      <c r="Q9" s="36"/>
    </row>
    <row r="10" spans="1:17" ht="15" customHeight="1" x14ac:dyDescent="0.2">
      <c r="A10" s="160">
        <v>4</v>
      </c>
      <c r="B10" s="161" t="s">
        <v>114</v>
      </c>
      <c r="C10" s="81">
        <f>Detail!H10+Detail!I10+Detail!P10+Detail!Q10+Detail!X10+Detail!Y10+Detail!AF10+Detail!AG10+Detail!AN10+Detail!AO10+Detail!AV10+Detail!AW10+Detail!BD10+Detail!BE10</f>
        <v>0</v>
      </c>
      <c r="D10" s="81">
        <f>Detail!BL10+Detail!BM10+Detail!BT10+Detail!BU10+Detail!CB10+Detail!CC10+Detail!CJ10+Detail!CK10</f>
        <v>0</v>
      </c>
      <c r="E10" s="81">
        <f>Detail!CR10+Detail!CS10</f>
        <v>0</v>
      </c>
      <c r="F10" s="81">
        <f t="shared" si="0"/>
        <v>0</v>
      </c>
      <c r="G10" s="82">
        <f>Detail!CZ10+Detail!DA10</f>
        <v>0</v>
      </c>
      <c r="H10" s="81">
        <f>Detail!DH10+Detail!DI10</f>
        <v>0</v>
      </c>
      <c r="I10" s="81">
        <f>Detail!DP10+Detail!DQ10</f>
        <v>0</v>
      </c>
      <c r="J10" s="83">
        <f>Detail!DX10+Detail!DY10</f>
        <v>0</v>
      </c>
      <c r="K10" s="81">
        <f>Detail!EF10+Detail!EG10</f>
        <v>0</v>
      </c>
      <c r="L10" s="81">
        <f t="shared" si="1"/>
        <v>0</v>
      </c>
      <c r="M10" s="81">
        <f t="shared" si="2"/>
        <v>0</v>
      </c>
      <c r="N10" s="40">
        <f>'Detail Calculation exclude debt'!P10</f>
        <v>3131</v>
      </c>
      <c r="O10" s="81">
        <f t="shared" si="3"/>
        <v>0</v>
      </c>
      <c r="P10" s="36"/>
      <c r="Q10" s="36"/>
    </row>
    <row r="11" spans="1:17" ht="15" customHeight="1" x14ac:dyDescent="0.2">
      <c r="A11" s="162">
        <v>5</v>
      </c>
      <c r="B11" s="163" t="s">
        <v>115</v>
      </c>
      <c r="C11" s="84">
        <f>Detail!H11+Detail!I11+Detail!P11+Detail!Q11+Detail!X11+Detail!Y11+Detail!AF11+Detail!AG11+Detail!AN11+Detail!AO11+Detail!AV11+Detail!AW11+Detail!BD11+Detail!BE11</f>
        <v>0</v>
      </c>
      <c r="D11" s="84">
        <f>Detail!BL11+Detail!BM11+Detail!BT11+Detail!BU11+Detail!CB11+Detail!CC11+Detail!CJ11+Detail!CK11</f>
        <v>0</v>
      </c>
      <c r="E11" s="84">
        <f>Detail!CR11+Detail!CS11</f>
        <v>0</v>
      </c>
      <c r="F11" s="84">
        <f t="shared" si="0"/>
        <v>0</v>
      </c>
      <c r="G11" s="85">
        <f>Detail!CZ11+Detail!DA11</f>
        <v>0</v>
      </c>
      <c r="H11" s="84">
        <f>Detail!DH11+Detail!DI11</f>
        <v>0</v>
      </c>
      <c r="I11" s="84">
        <f>Detail!DP11+Detail!DQ11</f>
        <v>0</v>
      </c>
      <c r="J11" s="86">
        <f>Detail!DX11+Detail!DY11</f>
        <v>0</v>
      </c>
      <c r="K11" s="84">
        <f>Detail!EF11+Detail!EG11</f>
        <v>0</v>
      </c>
      <c r="L11" s="84">
        <f t="shared" si="1"/>
        <v>0</v>
      </c>
      <c r="M11" s="84">
        <f t="shared" si="2"/>
        <v>0</v>
      </c>
      <c r="N11" s="41">
        <f>'Detail Calculation exclude debt'!P11</f>
        <v>5237</v>
      </c>
      <c r="O11" s="84">
        <f t="shared" si="3"/>
        <v>0</v>
      </c>
      <c r="P11" s="36"/>
      <c r="Q11" s="36"/>
    </row>
    <row r="12" spans="1:17" ht="15" customHeight="1" x14ac:dyDescent="0.2">
      <c r="A12" s="160">
        <v>6</v>
      </c>
      <c r="B12" s="161" t="s">
        <v>116</v>
      </c>
      <c r="C12" s="79">
        <f>Detail!H12+Detail!I12+Detail!P12+Detail!Q12+Detail!X12+Detail!Y12+Detail!AF12+Detail!AG12+Detail!AN12+Detail!AO12+Detail!AV12+Detail!AW12+Detail!BD12+Detail!BE12</f>
        <v>3990501</v>
      </c>
      <c r="D12" s="79">
        <f>Detail!BL12+Detail!BM12+Detail!BT12+Detail!BU12+Detail!CB12+Detail!CC12+Detail!CJ12+Detail!CK12</f>
        <v>0</v>
      </c>
      <c r="E12" s="79">
        <f>Detail!CR12+Detail!CS12</f>
        <v>0</v>
      </c>
      <c r="F12" s="79">
        <f t="shared" si="0"/>
        <v>3990501</v>
      </c>
      <c r="G12" s="79">
        <f>Detail!CZ12+Detail!DA12</f>
        <v>0</v>
      </c>
      <c r="H12" s="79">
        <f>Detail!DH12+Detail!DI12</f>
        <v>0</v>
      </c>
      <c r="I12" s="79">
        <f>Detail!DP12+Detail!DQ12</f>
        <v>0</v>
      </c>
      <c r="J12" s="80">
        <f>Detail!DX12+Detail!DY12</f>
        <v>0</v>
      </c>
      <c r="K12" s="79">
        <f>Detail!EF12+Detail!EG12</f>
        <v>0</v>
      </c>
      <c r="L12" s="79">
        <f t="shared" si="1"/>
        <v>0</v>
      </c>
      <c r="M12" s="79">
        <f t="shared" si="2"/>
        <v>3990501</v>
      </c>
      <c r="N12" s="38">
        <f>'Detail Calculation exclude debt'!P12</f>
        <v>5824</v>
      </c>
      <c r="O12" s="79">
        <f t="shared" si="3"/>
        <v>685</v>
      </c>
      <c r="P12" s="36"/>
      <c r="Q12" s="36"/>
    </row>
    <row r="13" spans="1:17" ht="15" customHeight="1" x14ac:dyDescent="0.2">
      <c r="A13" s="160">
        <v>7</v>
      </c>
      <c r="B13" s="161" t="s">
        <v>117</v>
      </c>
      <c r="C13" s="81">
        <f>Detail!H13+Detail!I13+Detail!P13+Detail!Q13+Detail!X13+Detail!Y13+Detail!AF13+Detail!AG13+Detail!AN13+Detail!AO13+Detail!AV13+Detail!AW13+Detail!BD13+Detail!BE13</f>
        <v>816001</v>
      </c>
      <c r="D13" s="81">
        <f>Detail!BL13+Detail!BM13+Detail!BT13+Detail!BU13+Detail!CB13+Detail!CC13+Detail!CJ13+Detail!CK13</f>
        <v>0</v>
      </c>
      <c r="E13" s="81">
        <f>Detail!CR13+Detail!CS13</f>
        <v>0</v>
      </c>
      <c r="F13" s="81">
        <f t="shared" si="0"/>
        <v>816001</v>
      </c>
      <c r="G13" s="82">
        <f>Detail!CZ13+Detail!DA13</f>
        <v>0</v>
      </c>
      <c r="H13" s="81">
        <f>Detail!DH13+Detail!DI13</f>
        <v>0</v>
      </c>
      <c r="I13" s="81">
        <f>Detail!DP13+Detail!DQ13</f>
        <v>26732</v>
      </c>
      <c r="J13" s="83">
        <f>Detail!DX13+Detail!DY13</f>
        <v>0</v>
      </c>
      <c r="K13" s="81">
        <f>Detail!EF13+Detail!EG13</f>
        <v>0</v>
      </c>
      <c r="L13" s="81">
        <f t="shared" si="1"/>
        <v>26732</v>
      </c>
      <c r="M13" s="81">
        <f t="shared" si="2"/>
        <v>789269</v>
      </c>
      <c r="N13" s="40">
        <f>'Detail Calculation exclude debt'!P13</f>
        <v>2089</v>
      </c>
      <c r="O13" s="81">
        <f t="shared" si="3"/>
        <v>378</v>
      </c>
      <c r="P13" s="36"/>
      <c r="Q13" s="36"/>
    </row>
    <row r="14" spans="1:17" ht="15" customHeight="1" x14ac:dyDescent="0.2">
      <c r="A14" s="160">
        <v>8</v>
      </c>
      <c r="B14" s="161" t="s">
        <v>118</v>
      </c>
      <c r="C14" s="81">
        <f>Detail!H14+Detail!I14+Detail!P14+Detail!Q14+Detail!X14+Detail!Y14+Detail!AF14+Detail!AG14+Detail!AN14+Detail!AO14+Detail!AV14+Detail!AW14+Detail!BD14+Detail!BE14</f>
        <v>13135902</v>
      </c>
      <c r="D14" s="81">
        <f>Detail!BL14+Detail!BM14+Detail!BT14+Detail!BU14+Detail!CB14+Detail!CC14+Detail!CJ14+Detail!CK14</f>
        <v>0</v>
      </c>
      <c r="E14" s="81">
        <f>Detail!CR14+Detail!CS14</f>
        <v>0</v>
      </c>
      <c r="F14" s="81">
        <f t="shared" si="0"/>
        <v>13135902</v>
      </c>
      <c r="G14" s="82">
        <f>Detail!CZ14+Detail!DA14</f>
        <v>0</v>
      </c>
      <c r="H14" s="81">
        <f>Detail!DH14+Detail!DI14</f>
        <v>0</v>
      </c>
      <c r="I14" s="81">
        <f>Detail!DP14+Detail!DQ14</f>
        <v>414884</v>
      </c>
      <c r="J14" s="83">
        <f>Detail!DX14+Detail!DY14</f>
        <v>0</v>
      </c>
      <c r="K14" s="81">
        <f>Detail!EF14+Detail!EG14</f>
        <v>0</v>
      </c>
      <c r="L14" s="81">
        <f t="shared" si="1"/>
        <v>414884</v>
      </c>
      <c r="M14" s="81">
        <f t="shared" si="2"/>
        <v>12721018</v>
      </c>
      <c r="N14" s="40">
        <f>'Detail Calculation exclude debt'!P14</f>
        <v>22516</v>
      </c>
      <c r="O14" s="81">
        <f t="shared" si="3"/>
        <v>565</v>
      </c>
      <c r="P14" s="36"/>
      <c r="Q14" s="36"/>
    </row>
    <row r="15" spans="1:17" ht="15" customHeight="1" x14ac:dyDescent="0.2">
      <c r="A15" s="160">
        <v>9</v>
      </c>
      <c r="B15" s="161" t="s">
        <v>108</v>
      </c>
      <c r="C15" s="81">
        <f>Detail!H15+Detail!I15+Detail!P15+Detail!Q15+Detail!X15+Detail!Y15+Detail!AF15+Detail!AG15+Detail!AN15+Detail!AO15+Detail!AV15+Detail!AW15+Detail!BD15+Detail!BE15</f>
        <v>29602526</v>
      </c>
      <c r="D15" s="81">
        <f>Detail!BL15+Detail!BM15+Detail!BT15+Detail!BU15+Detail!CB15+Detail!CC15+Detail!CJ15+Detail!CK15</f>
        <v>0</v>
      </c>
      <c r="E15" s="81">
        <f>Detail!CR15+Detail!CS15</f>
        <v>0</v>
      </c>
      <c r="F15" s="81">
        <f t="shared" si="0"/>
        <v>29602526</v>
      </c>
      <c r="G15" s="82">
        <f>Detail!CZ15+Detail!DA15</f>
        <v>0</v>
      </c>
      <c r="H15" s="81">
        <f>Detail!DH15+Detail!DI15</f>
        <v>133708</v>
      </c>
      <c r="I15" s="81">
        <f>Detail!DP15+Detail!DQ15</f>
        <v>874077</v>
      </c>
      <c r="J15" s="83">
        <f>Detail!DX15+Detail!DY15</f>
        <v>0</v>
      </c>
      <c r="K15" s="81">
        <f>Detail!EF15+Detail!EG15</f>
        <v>0</v>
      </c>
      <c r="L15" s="81">
        <f t="shared" si="1"/>
        <v>1007785</v>
      </c>
      <c r="M15" s="81">
        <f t="shared" si="2"/>
        <v>28594741</v>
      </c>
      <c r="N15" s="40">
        <f>'Detail Calculation exclude debt'!P15</f>
        <v>38668</v>
      </c>
      <c r="O15" s="81">
        <f t="shared" si="3"/>
        <v>739</v>
      </c>
      <c r="P15" s="36"/>
      <c r="Q15" s="36"/>
    </row>
    <row r="16" spans="1:17" ht="15" customHeight="1" x14ac:dyDescent="0.2">
      <c r="A16" s="162">
        <v>10</v>
      </c>
      <c r="B16" s="163" t="s">
        <v>119</v>
      </c>
      <c r="C16" s="84">
        <f>Detail!H16+Detail!I16+Detail!P16+Detail!Q16+Detail!X16+Detail!Y16+Detail!AF16+Detail!AG16+Detail!AN16+Detail!AO16+Detail!AV16+Detail!AW16+Detail!BD16+Detail!BE16</f>
        <v>22254131</v>
      </c>
      <c r="D16" s="84">
        <f>Detail!BL16+Detail!BM16+Detail!BT16+Detail!BU16+Detail!CB16+Detail!CC16+Detail!CJ16+Detail!CK16</f>
        <v>3812972</v>
      </c>
      <c r="E16" s="84">
        <f>Detail!CR16+Detail!CS16</f>
        <v>0</v>
      </c>
      <c r="F16" s="84">
        <f t="shared" si="0"/>
        <v>26067103</v>
      </c>
      <c r="G16" s="85">
        <f>Detail!CZ16+Detail!DA16</f>
        <v>0</v>
      </c>
      <c r="H16" s="84">
        <f>Detail!DH16+Detail!DI16</f>
        <v>0</v>
      </c>
      <c r="I16" s="84">
        <f>Detail!DP16+Detail!DQ16</f>
        <v>706380</v>
      </c>
      <c r="J16" s="86">
        <f>Detail!DX16+Detail!DY16</f>
        <v>0</v>
      </c>
      <c r="K16" s="84">
        <f>Detail!EF16+Detail!EG16</f>
        <v>6700</v>
      </c>
      <c r="L16" s="84">
        <f t="shared" si="1"/>
        <v>713080</v>
      </c>
      <c r="M16" s="84">
        <f t="shared" si="2"/>
        <v>25354023</v>
      </c>
      <c r="N16" s="41">
        <f>'Detail Calculation exclude debt'!P16</f>
        <v>33388</v>
      </c>
      <c r="O16" s="84">
        <f t="shared" si="3"/>
        <v>759</v>
      </c>
      <c r="P16" s="36"/>
      <c r="Q16" s="36"/>
    </row>
    <row r="17" spans="1:17" ht="15" customHeight="1" x14ac:dyDescent="0.2">
      <c r="A17" s="160">
        <v>11</v>
      </c>
      <c r="B17" s="161" t="s">
        <v>120</v>
      </c>
      <c r="C17" s="79">
        <f>Detail!H17+Detail!I17+Detail!P17+Detail!Q17+Detail!X17+Detail!Y17+Detail!AF17+Detail!AG17+Detail!AN17+Detail!AO17+Detail!AV17+Detail!AW17+Detail!BD17+Detail!BE17</f>
        <v>1108747</v>
      </c>
      <c r="D17" s="79">
        <f>Detail!BL17+Detail!BM17+Detail!BT17+Detail!BU17+Detail!CB17+Detail!CC17+Detail!CJ17+Detail!CK17</f>
        <v>0</v>
      </c>
      <c r="E17" s="79">
        <f>Detail!CR17+Detail!CS17</f>
        <v>0</v>
      </c>
      <c r="F17" s="79">
        <f t="shared" si="0"/>
        <v>1108747</v>
      </c>
      <c r="G17" s="79">
        <f>Detail!CZ17+Detail!DA17</f>
        <v>0</v>
      </c>
      <c r="H17" s="79">
        <f>Detail!DH17+Detail!DI17</f>
        <v>0</v>
      </c>
      <c r="I17" s="79">
        <f>Detail!DP17+Detail!DQ17</f>
        <v>39905</v>
      </c>
      <c r="J17" s="80">
        <f>Detail!DX17+Detail!DY17</f>
        <v>0</v>
      </c>
      <c r="K17" s="79">
        <f>Detail!EF17+Detail!EG17</f>
        <v>0</v>
      </c>
      <c r="L17" s="79">
        <f t="shared" si="1"/>
        <v>39905</v>
      </c>
      <c r="M17" s="79">
        <f t="shared" si="2"/>
        <v>1068842</v>
      </c>
      <c r="N17" s="38">
        <f>'Detail Calculation exclude debt'!P17</f>
        <v>1551</v>
      </c>
      <c r="O17" s="79">
        <f t="shared" si="3"/>
        <v>689</v>
      </c>
      <c r="P17" s="36"/>
      <c r="Q17" s="36"/>
    </row>
    <row r="18" spans="1:17" ht="15" customHeight="1" x14ac:dyDescent="0.2">
      <c r="A18" s="160">
        <v>12</v>
      </c>
      <c r="B18" s="161" t="s">
        <v>121</v>
      </c>
      <c r="C18" s="81">
        <f>Detail!H18+Detail!I18+Detail!P18+Detail!Q18+Detail!X18+Detail!Y18+Detail!AF18+Detail!AG18+Detail!AN18+Detail!AO18+Detail!AV18+Detail!AW18+Detail!BD18+Detail!BE18</f>
        <v>0</v>
      </c>
      <c r="D18" s="81">
        <f>Detail!BL18+Detail!BM18+Detail!BT18+Detail!BU18+Detail!CB18+Detail!CC18+Detail!CJ18+Detail!CK18</f>
        <v>0</v>
      </c>
      <c r="E18" s="81">
        <f>Detail!CR18+Detail!CS18</f>
        <v>0</v>
      </c>
      <c r="F18" s="81">
        <f t="shared" si="0"/>
        <v>0</v>
      </c>
      <c r="G18" s="82">
        <f>Detail!CZ18+Detail!DA18</f>
        <v>0</v>
      </c>
      <c r="H18" s="81">
        <f>Detail!DH18+Detail!DI18</f>
        <v>0</v>
      </c>
      <c r="I18" s="81">
        <f>Detail!DP18+Detail!DQ18</f>
        <v>0</v>
      </c>
      <c r="J18" s="83">
        <f>Detail!DX18+Detail!DY18</f>
        <v>0</v>
      </c>
      <c r="K18" s="81">
        <f>Detail!EF18+Detail!EG18</f>
        <v>0</v>
      </c>
      <c r="L18" s="81">
        <f t="shared" si="1"/>
        <v>0</v>
      </c>
      <c r="M18" s="81">
        <f t="shared" si="2"/>
        <v>0</v>
      </c>
      <c r="N18" s="40">
        <f>'Detail Calculation exclude debt'!P18</f>
        <v>1300</v>
      </c>
      <c r="O18" s="81">
        <f t="shared" si="3"/>
        <v>0</v>
      </c>
      <c r="P18" s="36"/>
      <c r="Q18" s="36"/>
    </row>
    <row r="19" spans="1:17" ht="15" customHeight="1" x14ac:dyDescent="0.2">
      <c r="A19" s="160">
        <v>13</v>
      </c>
      <c r="B19" s="161" t="s">
        <v>122</v>
      </c>
      <c r="C19" s="81">
        <f>Detail!H19+Detail!I19+Detail!P19+Detail!Q19+Detail!X19+Detail!Y19+Detail!AF19+Detail!AG19+Detail!AN19+Detail!AO19+Detail!AV19+Detail!AW19+Detail!BD19+Detail!BE19</f>
        <v>52004</v>
      </c>
      <c r="D19" s="81">
        <f>Detail!BL19+Detail!BM19+Detail!BT19+Detail!BU19+Detail!CB19+Detail!CC19+Detail!CJ19+Detail!CK19</f>
        <v>0</v>
      </c>
      <c r="E19" s="81">
        <f>Detail!CR19+Detail!CS19</f>
        <v>0</v>
      </c>
      <c r="F19" s="81">
        <f t="shared" si="0"/>
        <v>52004</v>
      </c>
      <c r="G19" s="82">
        <f>Detail!CZ19+Detail!DA19</f>
        <v>0</v>
      </c>
      <c r="H19" s="81">
        <f>Detail!DH19+Detail!DI19</f>
        <v>0</v>
      </c>
      <c r="I19" s="81">
        <f>Detail!DP19+Detail!DQ19</f>
        <v>1865</v>
      </c>
      <c r="J19" s="83">
        <f>Detail!DX19+Detail!DY19</f>
        <v>0</v>
      </c>
      <c r="K19" s="81">
        <f>Detail!EF19+Detail!EG19</f>
        <v>0</v>
      </c>
      <c r="L19" s="81">
        <f t="shared" si="1"/>
        <v>1865</v>
      </c>
      <c r="M19" s="81">
        <f t="shared" si="2"/>
        <v>50139</v>
      </c>
      <c r="N19" s="40">
        <f>'Detail Calculation exclude debt'!P19</f>
        <v>1294</v>
      </c>
      <c r="O19" s="81">
        <f t="shared" si="3"/>
        <v>39</v>
      </c>
      <c r="P19" s="36"/>
      <c r="Q19" s="36"/>
    </row>
    <row r="20" spans="1:17" ht="15" customHeight="1" x14ac:dyDescent="0.2">
      <c r="A20" s="160">
        <v>14</v>
      </c>
      <c r="B20" s="161" t="s">
        <v>123</v>
      </c>
      <c r="C20" s="81">
        <f>Detail!H20+Detail!I20+Detail!P20+Detail!Q20+Detail!X20+Detail!Y20+Detail!AF20+Detail!AG20+Detail!AN20+Detail!AO20+Detail!AV20+Detail!AW20+Detail!BD20+Detail!BE20</f>
        <v>545270</v>
      </c>
      <c r="D20" s="81">
        <f>Detail!BL20+Detail!BM20+Detail!BT20+Detail!BU20+Detail!CB20+Detail!CC20+Detail!CJ20+Detail!CK20</f>
        <v>0</v>
      </c>
      <c r="E20" s="81">
        <f>Detail!CR20+Detail!CS20</f>
        <v>0</v>
      </c>
      <c r="F20" s="81">
        <f t="shared" si="0"/>
        <v>545270</v>
      </c>
      <c r="G20" s="82">
        <f>Detail!CZ20+Detail!DA20</f>
        <v>0</v>
      </c>
      <c r="H20" s="81">
        <f>Detail!DH20+Detail!DI20</f>
        <v>0</v>
      </c>
      <c r="I20" s="81">
        <f>Detail!DP20+Detail!DQ20</f>
        <v>19888</v>
      </c>
      <c r="J20" s="83">
        <f>Detail!DX20+Detail!DY20</f>
        <v>0</v>
      </c>
      <c r="K20" s="81">
        <f>Detail!EF20+Detail!EG20</f>
        <v>0</v>
      </c>
      <c r="L20" s="81">
        <f t="shared" si="1"/>
        <v>19888</v>
      </c>
      <c r="M20" s="81">
        <f t="shared" si="2"/>
        <v>525382</v>
      </c>
      <c r="N20" s="40">
        <f>'Detail Calculation exclude debt'!P20</f>
        <v>1747</v>
      </c>
      <c r="O20" s="81">
        <f t="shared" si="3"/>
        <v>301</v>
      </c>
      <c r="P20" s="36"/>
      <c r="Q20" s="36"/>
    </row>
    <row r="21" spans="1:17" ht="15" customHeight="1" x14ac:dyDescent="0.2">
      <c r="A21" s="162">
        <v>15</v>
      </c>
      <c r="B21" s="163" t="s">
        <v>124</v>
      </c>
      <c r="C21" s="84">
        <f>Detail!H21+Detail!I21+Detail!P21+Detail!Q21+Detail!X21+Detail!Y21+Detail!AF21+Detail!AG21+Detail!AN21+Detail!AO21+Detail!AV21+Detail!AW21+Detail!BD21+Detail!BE21</f>
        <v>0</v>
      </c>
      <c r="D21" s="84">
        <f>Detail!BL21+Detail!BM21+Detail!BT21+Detail!BU21+Detail!CB21+Detail!CC21+Detail!CJ21+Detail!CK21</f>
        <v>0</v>
      </c>
      <c r="E21" s="84">
        <f>Detail!CR21+Detail!CS21</f>
        <v>0</v>
      </c>
      <c r="F21" s="84">
        <f t="shared" si="0"/>
        <v>0</v>
      </c>
      <c r="G21" s="85">
        <f>Detail!CZ21+Detail!DA21</f>
        <v>0</v>
      </c>
      <c r="H21" s="84">
        <f>Detail!DH21+Detail!DI21</f>
        <v>0</v>
      </c>
      <c r="I21" s="84">
        <f>Detail!DP21+Detail!DQ21</f>
        <v>0</v>
      </c>
      <c r="J21" s="86">
        <f>Detail!DX21+Detail!DY21</f>
        <v>0</v>
      </c>
      <c r="K21" s="84">
        <f>Detail!EF21+Detail!EG21</f>
        <v>0</v>
      </c>
      <c r="L21" s="84">
        <f t="shared" si="1"/>
        <v>0</v>
      </c>
      <c r="M21" s="84">
        <f t="shared" si="2"/>
        <v>0</v>
      </c>
      <c r="N21" s="41">
        <f>'Detail Calculation exclude debt'!P21</f>
        <v>3557</v>
      </c>
      <c r="O21" s="84">
        <f t="shared" si="3"/>
        <v>0</v>
      </c>
      <c r="P21" s="36"/>
      <c r="Q21" s="36"/>
    </row>
    <row r="22" spans="1:17" ht="15" customHeight="1" x14ac:dyDescent="0.2">
      <c r="A22" s="160">
        <v>16</v>
      </c>
      <c r="B22" s="161" t="s">
        <v>125</v>
      </c>
      <c r="C22" s="79">
        <f>Detail!H22+Detail!I22+Detail!P22+Detail!Q22+Detail!X22+Detail!Y22+Detail!AF22+Detail!AG22+Detail!AN22+Detail!AO22+Detail!AV22+Detail!AW22+Detail!BD22+Detail!BE22</f>
        <v>1884335</v>
      </c>
      <c r="D22" s="79">
        <f>Detail!BL22+Detail!BM22+Detail!BT22+Detail!BU22+Detail!CB22+Detail!CC22+Detail!CJ22+Detail!CK22</f>
        <v>6233369</v>
      </c>
      <c r="E22" s="79">
        <f>Detail!CR22+Detail!CS22</f>
        <v>0</v>
      </c>
      <c r="F22" s="79">
        <f t="shared" si="0"/>
        <v>8117704</v>
      </c>
      <c r="G22" s="79">
        <f>Detail!CZ22+Detail!DA22</f>
        <v>0</v>
      </c>
      <c r="H22" s="79">
        <f>Detail!DH22+Detail!DI22</f>
        <v>0</v>
      </c>
      <c r="I22" s="79">
        <f>Detail!DP22+Detail!DQ22</f>
        <v>74517</v>
      </c>
      <c r="J22" s="80">
        <f>Detail!DX22+Detail!DY22</f>
        <v>73134</v>
      </c>
      <c r="K22" s="79">
        <f>Detail!EF22+Detail!EG22</f>
        <v>0</v>
      </c>
      <c r="L22" s="79">
        <f t="shared" si="1"/>
        <v>147651</v>
      </c>
      <c r="M22" s="79">
        <f t="shared" si="2"/>
        <v>7970053</v>
      </c>
      <c r="N22" s="38">
        <f>'Detail Calculation exclude debt'!P22</f>
        <v>4854</v>
      </c>
      <c r="O22" s="79">
        <f t="shared" si="3"/>
        <v>1642</v>
      </c>
      <c r="P22" s="36"/>
      <c r="Q22" s="36"/>
    </row>
    <row r="23" spans="1:17" ht="15" customHeight="1" x14ac:dyDescent="0.2">
      <c r="A23" s="160">
        <v>17</v>
      </c>
      <c r="B23" s="161" t="s">
        <v>109</v>
      </c>
      <c r="C23" s="81">
        <f>Detail!H23+Detail!I23+Detail!P23+Detail!Q23+Detail!X23+Detail!Y23+Detail!AF23+Detail!AG23+Detail!AN23+Detail!AO23+Detail!AV23+Detail!AW23+Detail!BD23+Detail!BE23</f>
        <v>0</v>
      </c>
      <c r="D23" s="81">
        <f>Detail!BL23+Detail!BM23+Detail!BT23+Detail!BU23+Detail!CB23+Detail!CC23+Detail!CJ23+Detail!CK23</f>
        <v>42676675</v>
      </c>
      <c r="E23" s="81">
        <f>Detail!CR23+Detail!CS23</f>
        <v>0</v>
      </c>
      <c r="F23" s="81">
        <f t="shared" si="0"/>
        <v>42676675</v>
      </c>
      <c r="G23" s="82">
        <f>Detail!CZ23+Detail!DA23</f>
        <v>0</v>
      </c>
      <c r="H23" s="81">
        <f>Detail!DH23+Detail!DI23</f>
        <v>0</v>
      </c>
      <c r="I23" s="81">
        <f>Detail!DP23+Detail!DQ23</f>
        <v>0</v>
      </c>
      <c r="J23" s="83">
        <f>Detail!DX23+Detail!DY23</f>
        <v>443947</v>
      </c>
      <c r="K23" s="81">
        <f>Detail!EF23+Detail!EG23</f>
        <v>0</v>
      </c>
      <c r="L23" s="81">
        <f t="shared" si="1"/>
        <v>443947</v>
      </c>
      <c r="M23" s="81">
        <f t="shared" si="2"/>
        <v>42232728</v>
      </c>
      <c r="N23" s="40">
        <f>'Detail Calculation exclude debt'!P23</f>
        <v>44720</v>
      </c>
      <c r="O23" s="81">
        <f t="shared" si="3"/>
        <v>944</v>
      </c>
      <c r="P23" s="36"/>
      <c r="Q23" s="36"/>
    </row>
    <row r="24" spans="1:17" ht="15" customHeight="1" x14ac:dyDescent="0.2">
      <c r="A24" s="160">
        <v>18</v>
      </c>
      <c r="B24" s="161" t="s">
        <v>126</v>
      </c>
      <c r="C24" s="81">
        <f>Detail!H24+Detail!I24+Detail!P24+Detail!Q24+Detail!X24+Detail!Y24+Detail!AF24+Detail!AG24+Detail!AN24+Detail!AO24+Detail!AV24+Detail!AW24+Detail!BD24+Detail!BE24</f>
        <v>0</v>
      </c>
      <c r="D24" s="81">
        <f>Detail!BL24+Detail!BM24+Detail!BT24+Detail!BU24+Detail!CB24+Detail!CC24+Detail!CJ24+Detail!CK24</f>
        <v>0</v>
      </c>
      <c r="E24" s="81">
        <f>Detail!CR24+Detail!CS24</f>
        <v>0</v>
      </c>
      <c r="F24" s="81">
        <f t="shared" si="0"/>
        <v>0</v>
      </c>
      <c r="G24" s="82">
        <f>Detail!CZ24+Detail!DA24</f>
        <v>0</v>
      </c>
      <c r="H24" s="81">
        <f>Detail!DH24+Detail!DI24</f>
        <v>0</v>
      </c>
      <c r="I24" s="81">
        <f>Detail!DP24+Detail!DQ24</f>
        <v>0</v>
      </c>
      <c r="J24" s="83">
        <f>Detail!DX24+Detail!DY24</f>
        <v>0</v>
      </c>
      <c r="K24" s="81">
        <f>Detail!EF24+Detail!EG24</f>
        <v>0</v>
      </c>
      <c r="L24" s="81">
        <f t="shared" si="1"/>
        <v>0</v>
      </c>
      <c r="M24" s="81">
        <f t="shared" si="2"/>
        <v>0</v>
      </c>
      <c r="N24" s="40">
        <f>'Detail Calculation exclude debt'!P24</f>
        <v>898</v>
      </c>
      <c r="O24" s="81">
        <f t="shared" si="3"/>
        <v>0</v>
      </c>
      <c r="P24" s="36"/>
      <c r="Q24" s="36"/>
    </row>
    <row r="25" spans="1:17" ht="15" customHeight="1" x14ac:dyDescent="0.2">
      <c r="A25" s="160">
        <v>19</v>
      </c>
      <c r="B25" s="161" t="s">
        <v>127</v>
      </c>
      <c r="C25" s="81">
        <f>Detail!H25+Detail!I25+Detail!P25+Detail!Q25+Detail!X25+Detail!Y25+Detail!AF25+Detail!AG25+Detail!AN25+Detail!AO25+Detail!AV25+Detail!AW25+Detail!BD25+Detail!BE25</f>
        <v>0</v>
      </c>
      <c r="D25" s="81">
        <f>Detail!BL25+Detail!BM25+Detail!BT25+Detail!BU25+Detail!CB25+Detail!CC25+Detail!CJ25+Detail!CK25</f>
        <v>0</v>
      </c>
      <c r="E25" s="81">
        <f>Detail!CR25+Detail!CS25</f>
        <v>0</v>
      </c>
      <c r="F25" s="81">
        <f t="shared" si="0"/>
        <v>0</v>
      </c>
      <c r="G25" s="82">
        <f>Detail!CZ25+Detail!DA25</f>
        <v>0</v>
      </c>
      <c r="H25" s="81">
        <f>Detail!DH25+Detail!DI25</f>
        <v>0</v>
      </c>
      <c r="I25" s="81">
        <f>Detail!DP25+Detail!DQ25</f>
        <v>0</v>
      </c>
      <c r="J25" s="83">
        <f>Detail!DX25+Detail!DY25</f>
        <v>0</v>
      </c>
      <c r="K25" s="81">
        <f>Detail!EF25+Detail!EG25</f>
        <v>0</v>
      </c>
      <c r="L25" s="81">
        <f t="shared" si="1"/>
        <v>0</v>
      </c>
      <c r="M25" s="81">
        <f t="shared" si="2"/>
        <v>0</v>
      </c>
      <c r="N25" s="40">
        <f>'Detail Calculation exclude debt'!P25</f>
        <v>1872</v>
      </c>
      <c r="O25" s="81">
        <f t="shared" si="3"/>
        <v>0</v>
      </c>
      <c r="P25" s="36"/>
      <c r="Q25" s="36"/>
    </row>
    <row r="26" spans="1:17" ht="15" customHeight="1" x14ac:dyDescent="0.2">
      <c r="A26" s="162">
        <v>20</v>
      </c>
      <c r="B26" s="163" t="s">
        <v>128</v>
      </c>
      <c r="C26" s="84">
        <f>Detail!H26+Detail!I26+Detail!P26+Detail!Q26+Detail!X26+Detail!Y26+Detail!AF26+Detail!AG26+Detail!AN26+Detail!AO26+Detail!AV26+Detail!AW26+Detail!BD26+Detail!BE26</f>
        <v>475339</v>
      </c>
      <c r="D26" s="84">
        <f>Detail!BL26+Detail!BM26+Detail!BT26+Detail!BU26+Detail!CB26+Detail!CC26+Detail!CJ26+Detail!CK26</f>
        <v>0</v>
      </c>
      <c r="E26" s="84">
        <f>Detail!CR26+Detail!CS26</f>
        <v>0</v>
      </c>
      <c r="F26" s="84">
        <f t="shared" si="0"/>
        <v>475339</v>
      </c>
      <c r="G26" s="85">
        <f>Detail!CZ26+Detail!DA26</f>
        <v>0</v>
      </c>
      <c r="H26" s="84">
        <f>Detail!DH26+Detail!DI26</f>
        <v>0</v>
      </c>
      <c r="I26" s="84">
        <f>Detail!DP26+Detail!DQ26</f>
        <v>15543</v>
      </c>
      <c r="J26" s="86">
        <f>Detail!DX26+Detail!DY26</f>
        <v>0</v>
      </c>
      <c r="K26" s="84">
        <f>Detail!EF26+Detail!EG26</f>
        <v>0</v>
      </c>
      <c r="L26" s="84">
        <f t="shared" si="1"/>
        <v>15543</v>
      </c>
      <c r="M26" s="84">
        <f t="shared" si="2"/>
        <v>459796</v>
      </c>
      <c r="N26" s="41">
        <f>'Detail Calculation exclude debt'!P26</f>
        <v>5678</v>
      </c>
      <c r="O26" s="84">
        <f t="shared" si="3"/>
        <v>81</v>
      </c>
      <c r="P26" s="36"/>
      <c r="Q26" s="36"/>
    </row>
    <row r="27" spans="1:17" ht="15" customHeight="1" x14ac:dyDescent="0.2">
      <c r="A27" s="160">
        <v>21</v>
      </c>
      <c r="B27" s="161" t="s">
        <v>129</v>
      </c>
      <c r="C27" s="79">
        <f>Detail!H27+Detail!I27+Detail!P27+Detail!Q27+Detail!X27+Detail!Y27+Detail!AF27+Detail!AG27+Detail!AN27+Detail!AO27+Detail!AV27+Detail!AW27+Detail!BD27+Detail!BE27</f>
        <v>1100000</v>
      </c>
      <c r="D27" s="79">
        <f>Detail!BL27+Detail!BM27+Detail!BT27+Detail!BU27+Detail!CB27+Detail!CC27+Detail!CJ27+Detail!CK27</f>
        <v>1297952</v>
      </c>
      <c r="E27" s="79">
        <f>Detail!CR27+Detail!CS27</f>
        <v>0</v>
      </c>
      <c r="F27" s="79">
        <f t="shared" si="0"/>
        <v>2397952</v>
      </c>
      <c r="G27" s="79">
        <f>Detail!CZ27+Detail!DA27</f>
        <v>0</v>
      </c>
      <c r="H27" s="79">
        <f>Detail!DH27+Detail!DI27</f>
        <v>0</v>
      </c>
      <c r="I27" s="79">
        <f>Detail!DP27+Detail!DQ27</f>
        <v>0</v>
      </c>
      <c r="J27" s="80">
        <f>Detail!DX27+Detail!DY27</f>
        <v>14844</v>
      </c>
      <c r="K27" s="79">
        <f>Detail!EF27+Detail!EG27</f>
        <v>0</v>
      </c>
      <c r="L27" s="79">
        <f t="shared" si="1"/>
        <v>14844</v>
      </c>
      <c r="M27" s="79">
        <f t="shared" si="2"/>
        <v>2383108</v>
      </c>
      <c r="N27" s="38">
        <f>'Detail Calculation exclude debt'!P27</f>
        <v>2953</v>
      </c>
      <c r="O27" s="79">
        <f t="shared" si="3"/>
        <v>807</v>
      </c>
      <c r="P27" s="36"/>
      <c r="Q27" s="36"/>
    </row>
    <row r="28" spans="1:17" ht="15" customHeight="1" x14ac:dyDescent="0.2">
      <c r="A28" s="160">
        <v>22</v>
      </c>
      <c r="B28" s="161" t="s">
        <v>130</v>
      </c>
      <c r="C28" s="81">
        <f>Detail!H28+Detail!I28+Detail!P28+Detail!Q28+Detail!X28+Detail!Y28+Detail!AF28+Detail!AG28+Detail!AN28+Detail!AO28+Detail!AV28+Detail!AW28+Detail!BD28+Detail!BE28</f>
        <v>974453</v>
      </c>
      <c r="D28" s="81">
        <f>Detail!BL28+Detail!BM28+Detail!BT28+Detail!BU28+Detail!CB28+Detail!CC28+Detail!CJ28+Detail!CK28</f>
        <v>1243718</v>
      </c>
      <c r="E28" s="81">
        <f>Detail!CR28+Detail!CS28</f>
        <v>0</v>
      </c>
      <c r="F28" s="81">
        <f t="shared" si="0"/>
        <v>2218171</v>
      </c>
      <c r="G28" s="82">
        <f>Detail!CZ28+Detail!DA28</f>
        <v>0</v>
      </c>
      <c r="H28" s="81">
        <f>Detail!DH28+Detail!DI28</f>
        <v>0</v>
      </c>
      <c r="I28" s="81">
        <f>Detail!DP28+Detail!DQ28</f>
        <v>37525</v>
      </c>
      <c r="J28" s="83">
        <f>Detail!DX28+Detail!DY28</f>
        <v>23341</v>
      </c>
      <c r="K28" s="81">
        <f>Detail!EF28+Detail!EG28</f>
        <v>0</v>
      </c>
      <c r="L28" s="81">
        <f t="shared" si="1"/>
        <v>60866</v>
      </c>
      <c r="M28" s="81">
        <f t="shared" si="2"/>
        <v>2157305</v>
      </c>
      <c r="N28" s="40">
        <f>'Detail Calculation exclude debt'!P28</f>
        <v>2975</v>
      </c>
      <c r="O28" s="81">
        <f t="shared" si="3"/>
        <v>725</v>
      </c>
      <c r="P28" s="36"/>
      <c r="Q28" s="36"/>
    </row>
    <row r="29" spans="1:17" ht="15" customHeight="1" x14ac:dyDescent="0.2">
      <c r="A29" s="160">
        <v>23</v>
      </c>
      <c r="B29" s="161" t="s">
        <v>131</v>
      </c>
      <c r="C29" s="81">
        <f>Detail!H29+Detail!I29+Detail!P29+Detail!Q29+Detail!X29+Detail!Y29+Detail!AF29+Detail!AG29+Detail!AN29+Detail!AO29+Detail!AV29+Detail!AW29+Detail!BD29+Detail!BE29</f>
        <v>13228284</v>
      </c>
      <c r="D29" s="81">
        <f>Detail!BL29+Detail!BM29+Detail!BT29+Detail!BU29+Detail!CB29+Detail!CC29+Detail!CJ29+Detail!CK29</f>
        <v>0</v>
      </c>
      <c r="E29" s="81">
        <f>Detail!CR29+Detail!CS29</f>
        <v>0</v>
      </c>
      <c r="F29" s="81">
        <f t="shared" si="0"/>
        <v>13228284</v>
      </c>
      <c r="G29" s="82">
        <f>Detail!CZ29+Detail!DA29</f>
        <v>0</v>
      </c>
      <c r="H29" s="81">
        <f>Detail!DH29+Detail!DI29</f>
        <v>0</v>
      </c>
      <c r="I29" s="81">
        <f>Detail!DP29+Detail!DQ29</f>
        <v>475184</v>
      </c>
      <c r="J29" s="83">
        <f>Detail!DX29+Detail!DY29</f>
        <v>0</v>
      </c>
      <c r="K29" s="81">
        <f>Detail!EF29+Detail!EG29</f>
        <v>0</v>
      </c>
      <c r="L29" s="81">
        <f t="shared" si="1"/>
        <v>475184</v>
      </c>
      <c r="M29" s="81">
        <f t="shared" si="2"/>
        <v>12753100</v>
      </c>
      <c r="N29" s="40">
        <f>'Detail Calculation exclude debt'!P29</f>
        <v>12352</v>
      </c>
      <c r="O29" s="81">
        <f t="shared" si="3"/>
        <v>1032</v>
      </c>
      <c r="P29" s="36"/>
      <c r="Q29" s="36"/>
    </row>
    <row r="30" spans="1:17" ht="15" customHeight="1" x14ac:dyDescent="0.2">
      <c r="A30" s="160">
        <v>24</v>
      </c>
      <c r="B30" s="161" t="s">
        <v>132</v>
      </c>
      <c r="C30" s="81">
        <f>Detail!H30+Detail!I30+Detail!P30+Detail!Q30+Detail!X30+Detail!Y30+Detail!AF30+Detail!AG30+Detail!AN30+Detail!AO30+Detail!AV30+Detail!AW30+Detail!BD30+Detail!BE30</f>
        <v>3165000</v>
      </c>
      <c r="D30" s="81">
        <f>Detail!BL30+Detail!BM30+Detail!BT30+Detail!BU30+Detail!CB30+Detail!CC30+Detail!CJ30+Detail!CK30</f>
        <v>0</v>
      </c>
      <c r="E30" s="81">
        <f>Detail!CR30+Detail!CS30</f>
        <v>0</v>
      </c>
      <c r="F30" s="81">
        <f t="shared" si="0"/>
        <v>3165000</v>
      </c>
      <c r="G30" s="82">
        <f>Detail!CZ30+Detail!DA30</f>
        <v>0</v>
      </c>
      <c r="H30" s="81">
        <f>Detail!DH30+Detail!DI30</f>
        <v>0</v>
      </c>
      <c r="I30" s="81">
        <f>Detail!DP30+Detail!DQ30</f>
        <v>119599</v>
      </c>
      <c r="J30" s="83">
        <f>Detail!DX30+Detail!DY30</f>
        <v>0</v>
      </c>
      <c r="K30" s="81">
        <f>Detail!EF30+Detail!EG30</f>
        <v>0</v>
      </c>
      <c r="L30" s="81">
        <f t="shared" si="1"/>
        <v>119599</v>
      </c>
      <c r="M30" s="81">
        <f t="shared" si="2"/>
        <v>3045401</v>
      </c>
      <c r="N30" s="40">
        <f>'Detail Calculation exclude debt'!P30</f>
        <v>4613</v>
      </c>
      <c r="O30" s="81">
        <f t="shared" si="3"/>
        <v>660</v>
      </c>
      <c r="P30" s="36"/>
      <c r="Q30" s="36"/>
    </row>
    <row r="31" spans="1:17" ht="15" customHeight="1" x14ac:dyDescent="0.2">
      <c r="A31" s="162">
        <v>25</v>
      </c>
      <c r="B31" s="163" t="s">
        <v>133</v>
      </c>
      <c r="C31" s="84">
        <f>Detail!H31+Detail!I31+Detail!P31+Detail!Q31+Detail!X31+Detail!Y31+Detail!AF31+Detail!AG31+Detail!AN31+Detail!AO31+Detail!AV31+Detail!AW31+Detail!BD31+Detail!BE31</f>
        <v>0</v>
      </c>
      <c r="D31" s="84">
        <f>Detail!BL31+Detail!BM31+Detail!BT31+Detail!BU31+Detail!CB31+Detail!CC31+Detail!CJ31+Detail!CK31</f>
        <v>0</v>
      </c>
      <c r="E31" s="84">
        <f>Detail!CR31+Detail!CS31</f>
        <v>0</v>
      </c>
      <c r="F31" s="84">
        <f t="shared" si="0"/>
        <v>0</v>
      </c>
      <c r="G31" s="85">
        <f>Detail!CZ31+Detail!DA31</f>
        <v>0</v>
      </c>
      <c r="H31" s="84">
        <f>Detail!DH31+Detail!DI31</f>
        <v>0</v>
      </c>
      <c r="I31" s="84">
        <f>Detail!DP31+Detail!DQ31</f>
        <v>0</v>
      </c>
      <c r="J31" s="86">
        <f>Detail!DX31+Detail!DY31</f>
        <v>0</v>
      </c>
      <c r="K31" s="84">
        <f>Detail!EF31+Detail!EG31</f>
        <v>0</v>
      </c>
      <c r="L31" s="84">
        <f t="shared" si="1"/>
        <v>0</v>
      </c>
      <c r="M31" s="84">
        <f t="shared" si="2"/>
        <v>0</v>
      </c>
      <c r="N31" s="41">
        <f>'Detail Calculation exclude debt'!P31</f>
        <v>2232</v>
      </c>
      <c r="O31" s="84">
        <f t="shared" si="3"/>
        <v>0</v>
      </c>
      <c r="P31" s="36"/>
      <c r="Q31" s="36"/>
    </row>
    <row r="32" spans="1:17" ht="15" customHeight="1" x14ac:dyDescent="0.2">
      <c r="A32" s="160">
        <v>26</v>
      </c>
      <c r="B32" s="161" t="s">
        <v>134</v>
      </c>
      <c r="C32" s="79">
        <f>Detail!H32+Detail!I32+Detail!P32+Detail!Q32+Detail!X32+Detail!Y32+Detail!AF32+Detail!AG32+Detail!AN32+Detail!AO32+Detail!AV32+Detail!AW32+Detail!BD32+Detail!BE32</f>
        <v>10647599</v>
      </c>
      <c r="D32" s="79">
        <f>Detail!BL32+Detail!BM32+Detail!BT32+Detail!BU32+Detail!CB32+Detail!CC32+Detail!CJ32+Detail!CK32</f>
        <v>17000000</v>
      </c>
      <c r="E32" s="79">
        <f>Detail!CR32+Detail!CS32</f>
        <v>0</v>
      </c>
      <c r="F32" s="79">
        <f t="shared" si="0"/>
        <v>27647599</v>
      </c>
      <c r="G32" s="79">
        <f>Detail!CZ32+Detail!DA32</f>
        <v>43843</v>
      </c>
      <c r="H32" s="79">
        <f>Detail!DH32+Detail!DI32</f>
        <v>0</v>
      </c>
      <c r="I32" s="79">
        <f>Detail!DP32+Detail!DQ32</f>
        <v>107069</v>
      </c>
      <c r="J32" s="80">
        <f>Detail!DX32+Detail!DY32</f>
        <v>0</v>
      </c>
      <c r="K32" s="79">
        <f>Detail!EF32+Detail!EG32</f>
        <v>0</v>
      </c>
      <c r="L32" s="79">
        <f t="shared" si="1"/>
        <v>150912</v>
      </c>
      <c r="M32" s="79">
        <f t="shared" si="2"/>
        <v>27496687</v>
      </c>
      <c r="N32" s="38">
        <f>'Detail Calculation exclude debt'!P32</f>
        <v>49596</v>
      </c>
      <c r="O32" s="79">
        <f t="shared" si="3"/>
        <v>554</v>
      </c>
      <c r="P32" s="36"/>
      <c r="Q32" s="36"/>
    </row>
    <row r="33" spans="1:17" ht="15" customHeight="1" x14ac:dyDescent="0.2">
      <c r="A33" s="160">
        <v>27</v>
      </c>
      <c r="B33" s="161" t="s">
        <v>135</v>
      </c>
      <c r="C33" s="81">
        <f>Detail!H33+Detail!I33+Detail!P33+Detail!Q33+Detail!X33+Detail!Y33+Detail!AF33+Detail!AG33+Detail!AN33+Detail!AO33+Detail!AV33+Detail!AW33+Detail!BD33+Detail!BE33</f>
        <v>2337656</v>
      </c>
      <c r="D33" s="81">
        <f>Detail!BL33+Detail!BM33+Detail!BT33+Detail!BU33+Detail!CB33+Detail!CC33+Detail!CJ33+Detail!CK33</f>
        <v>1429614</v>
      </c>
      <c r="E33" s="81">
        <f>Detail!CR33+Detail!CS33</f>
        <v>0</v>
      </c>
      <c r="F33" s="81">
        <f t="shared" si="0"/>
        <v>3767270</v>
      </c>
      <c r="G33" s="82">
        <f>Detail!CZ33+Detail!DA33</f>
        <v>0</v>
      </c>
      <c r="H33" s="81">
        <f>Detail!DH33+Detail!DI33</f>
        <v>0</v>
      </c>
      <c r="I33" s="81">
        <f>Detail!DP33+Detail!DQ33</f>
        <v>72793</v>
      </c>
      <c r="J33" s="83">
        <f>Detail!DX33+Detail!DY33</f>
        <v>0</v>
      </c>
      <c r="K33" s="81">
        <f>Detail!EF33+Detail!EG33</f>
        <v>0</v>
      </c>
      <c r="L33" s="81">
        <f t="shared" si="1"/>
        <v>72793</v>
      </c>
      <c r="M33" s="81">
        <f t="shared" si="2"/>
        <v>3694477</v>
      </c>
      <c r="N33" s="40">
        <f>'Detail Calculation exclude debt'!P33</f>
        <v>5533</v>
      </c>
      <c r="O33" s="81">
        <f t="shared" si="3"/>
        <v>668</v>
      </c>
      <c r="P33" s="36"/>
      <c r="Q33" s="36"/>
    </row>
    <row r="34" spans="1:17" ht="15" customHeight="1" x14ac:dyDescent="0.2">
      <c r="A34" s="160">
        <v>28</v>
      </c>
      <c r="B34" s="161" t="s">
        <v>136</v>
      </c>
      <c r="C34" s="81">
        <f>Detail!H34+Detail!I34+Detail!P34+Detail!Q34+Detail!X34+Detail!Y34+Detail!AF34+Detail!AG34+Detail!AN34+Detail!AO34+Detail!AV34+Detail!AW34+Detail!BD34+Detail!BE34</f>
        <v>0</v>
      </c>
      <c r="D34" s="81">
        <f>Detail!BL34+Detail!BM34+Detail!BT34+Detail!BU34+Detail!CB34+Detail!CC34+Detail!CJ34+Detail!CK34</f>
        <v>14841374</v>
      </c>
      <c r="E34" s="81">
        <f>Detail!CR34+Detail!CS34</f>
        <v>0</v>
      </c>
      <c r="F34" s="81">
        <f t="shared" si="0"/>
        <v>14841374</v>
      </c>
      <c r="G34" s="82">
        <f>Detail!CZ34+Detail!DA34</f>
        <v>0</v>
      </c>
      <c r="H34" s="81">
        <f>Detail!DH34+Detail!DI34</f>
        <v>0</v>
      </c>
      <c r="I34" s="81">
        <f>Detail!DP34+Detail!DQ34</f>
        <v>0</v>
      </c>
      <c r="J34" s="83">
        <f>Detail!DX34+Detail!DY34</f>
        <v>0</v>
      </c>
      <c r="K34" s="81">
        <f>Detail!EF34+Detail!EG34</f>
        <v>0</v>
      </c>
      <c r="L34" s="81">
        <f t="shared" si="1"/>
        <v>0</v>
      </c>
      <c r="M34" s="81">
        <f t="shared" si="2"/>
        <v>14841374</v>
      </c>
      <c r="N34" s="40">
        <f>'Detail Calculation exclude debt'!P34</f>
        <v>32529</v>
      </c>
      <c r="O34" s="81">
        <f t="shared" si="3"/>
        <v>456</v>
      </c>
      <c r="P34" s="36"/>
      <c r="Q34" s="36"/>
    </row>
    <row r="35" spans="1:17" ht="15" customHeight="1" x14ac:dyDescent="0.2">
      <c r="A35" s="160">
        <v>29</v>
      </c>
      <c r="B35" s="161" t="s">
        <v>137</v>
      </c>
      <c r="C35" s="81">
        <f>Detail!H35+Detail!I35+Detail!P35+Detail!Q35+Detail!X35+Detail!Y35+Detail!AF35+Detail!AG35+Detail!AN35+Detail!AO35+Detail!AV35+Detail!AW35+Detail!BD35+Detail!BE35</f>
        <v>10598148</v>
      </c>
      <c r="D35" s="81">
        <f>Detail!BL35+Detail!BM35+Detail!BT35+Detail!BU35+Detail!CB35+Detail!CC35+Detail!CJ35+Detail!CK35</f>
        <v>0</v>
      </c>
      <c r="E35" s="81">
        <f>Detail!CR35+Detail!CS35</f>
        <v>0</v>
      </c>
      <c r="F35" s="81">
        <f t="shared" si="0"/>
        <v>10598148</v>
      </c>
      <c r="G35" s="82">
        <f>Detail!CZ35+Detail!DA35</f>
        <v>0</v>
      </c>
      <c r="H35" s="81">
        <f>Detail!DH35+Detail!DI35</f>
        <v>0</v>
      </c>
      <c r="I35" s="81">
        <f>Detail!DP35+Detail!DQ35</f>
        <v>333558</v>
      </c>
      <c r="J35" s="83">
        <f>Detail!DX35+Detail!DY35</f>
        <v>0</v>
      </c>
      <c r="K35" s="81">
        <f>Detail!EF35+Detail!EG35</f>
        <v>0</v>
      </c>
      <c r="L35" s="81">
        <f t="shared" si="1"/>
        <v>333558</v>
      </c>
      <c r="M35" s="81">
        <f t="shared" si="2"/>
        <v>10264590</v>
      </c>
      <c r="N35" s="40">
        <f>'Detail Calculation exclude debt'!P35</f>
        <v>13982</v>
      </c>
      <c r="O35" s="81">
        <f t="shared" si="3"/>
        <v>734</v>
      </c>
      <c r="P35" s="36"/>
      <c r="Q35" s="36"/>
    </row>
    <row r="36" spans="1:17" ht="15" customHeight="1" x14ac:dyDescent="0.2">
      <c r="A36" s="162">
        <v>30</v>
      </c>
      <c r="B36" s="163" t="s">
        <v>189</v>
      </c>
      <c r="C36" s="84">
        <f>Detail!H36+Detail!I36+Detail!P36+Detail!Q36+Detail!X36+Detail!Y36+Detail!AF36+Detail!AG36+Detail!AN36+Detail!AO36+Detail!AV36+Detail!AW36+Detail!BD36+Detail!BE36</f>
        <v>377689</v>
      </c>
      <c r="D36" s="84">
        <f>Detail!BL36+Detail!BM36+Detail!BT36+Detail!BU36+Detail!CB36+Detail!CC36+Detail!CJ36+Detail!CK36</f>
        <v>2354224</v>
      </c>
      <c r="E36" s="84">
        <f>Detail!CR36+Detail!CS36</f>
        <v>0</v>
      </c>
      <c r="F36" s="84">
        <f t="shared" si="0"/>
        <v>2731913</v>
      </c>
      <c r="G36" s="85">
        <f>Detail!CZ36+Detail!DA36</f>
        <v>0</v>
      </c>
      <c r="H36" s="84">
        <f>Detail!DH36+Detail!DI36</f>
        <v>0</v>
      </c>
      <c r="I36" s="84">
        <f>Detail!DP36+Detail!DQ36</f>
        <v>12463</v>
      </c>
      <c r="J36" s="86">
        <f>Detail!DX36+Detail!DY36</f>
        <v>28647</v>
      </c>
      <c r="K36" s="84">
        <f>Detail!EF36+Detail!EG36</f>
        <v>0</v>
      </c>
      <c r="L36" s="84">
        <f t="shared" si="1"/>
        <v>41110</v>
      </c>
      <c r="M36" s="84">
        <f t="shared" si="2"/>
        <v>2690803</v>
      </c>
      <c r="N36" s="41">
        <f>'Detail Calculation exclude debt'!P36</f>
        <v>2498</v>
      </c>
      <c r="O36" s="84">
        <f t="shared" si="3"/>
        <v>1077</v>
      </c>
      <c r="P36" s="36"/>
      <c r="Q36" s="36"/>
    </row>
    <row r="37" spans="1:17" ht="15" customHeight="1" x14ac:dyDescent="0.2">
      <c r="A37" s="160">
        <v>31</v>
      </c>
      <c r="B37" s="161" t="s">
        <v>138</v>
      </c>
      <c r="C37" s="79">
        <f>Detail!H37+Detail!I37+Detail!P37+Detail!Q37+Detail!X37+Detail!Y37+Detail!AF37+Detail!AG37+Detail!AN37+Detail!AO37+Detail!AV37+Detail!AW37+Detail!BD37+Detail!BE37</f>
        <v>4515196</v>
      </c>
      <c r="D37" s="79">
        <f>Detail!BL37+Detail!BM37+Detail!BT37+Detail!BU37+Detail!CB37+Detail!CC37+Detail!CJ37+Detail!CK37</f>
        <v>0</v>
      </c>
      <c r="E37" s="79">
        <f>Detail!CR37+Detail!CS37</f>
        <v>0</v>
      </c>
      <c r="F37" s="79">
        <f t="shared" si="0"/>
        <v>4515196</v>
      </c>
      <c r="G37" s="79">
        <f>Detail!CZ37+Detail!DA37</f>
        <v>0</v>
      </c>
      <c r="H37" s="79">
        <f>Detail!DH37+Detail!DI37</f>
        <v>0</v>
      </c>
      <c r="I37" s="79">
        <f>Detail!DP37+Detail!DQ37</f>
        <v>139033</v>
      </c>
      <c r="J37" s="80">
        <f>Detail!DX37+Detail!DY37</f>
        <v>0</v>
      </c>
      <c r="K37" s="79">
        <f>Detail!EF37+Detail!EG37</f>
        <v>0</v>
      </c>
      <c r="L37" s="79">
        <f t="shared" si="1"/>
        <v>139033</v>
      </c>
      <c r="M37" s="79">
        <f t="shared" si="2"/>
        <v>4376163</v>
      </c>
      <c r="N37" s="38">
        <f>'Detail Calculation exclude debt'!P37</f>
        <v>6172</v>
      </c>
      <c r="O37" s="79">
        <f t="shared" si="3"/>
        <v>709</v>
      </c>
      <c r="P37" s="36"/>
      <c r="Q37" s="36"/>
    </row>
    <row r="38" spans="1:17" ht="15" customHeight="1" x14ac:dyDescent="0.2">
      <c r="A38" s="160">
        <v>32</v>
      </c>
      <c r="B38" s="161" t="s">
        <v>139</v>
      </c>
      <c r="C38" s="81">
        <f>Detail!H38+Detail!I38+Detail!P38+Detail!Q38+Detail!X38+Detail!Y38+Detail!AF38+Detail!AG38+Detail!AN38+Detail!AO38+Detail!AV38+Detail!AW38+Detail!BD38+Detail!BE38</f>
        <v>9200829</v>
      </c>
      <c r="D38" s="81">
        <f>Detail!BL38+Detail!BM38+Detail!BT38+Detail!BU38+Detail!CB38+Detail!CC38+Detail!CJ38+Detail!CK38</f>
        <v>2086800</v>
      </c>
      <c r="E38" s="81">
        <f>Detail!CR38+Detail!CS38</f>
        <v>0</v>
      </c>
      <c r="F38" s="81">
        <f t="shared" si="0"/>
        <v>11287629</v>
      </c>
      <c r="G38" s="82">
        <f>Detail!CZ38+Detail!DA38</f>
        <v>0</v>
      </c>
      <c r="H38" s="81">
        <f>Detail!DH38+Detail!DI38</f>
        <v>0</v>
      </c>
      <c r="I38" s="81">
        <f>Detail!DP38+Detail!DQ38</f>
        <v>360495</v>
      </c>
      <c r="J38" s="83">
        <f>Detail!DX38+Detail!DY38</f>
        <v>0</v>
      </c>
      <c r="K38" s="81">
        <f>Detail!EF38+Detail!EG38</f>
        <v>0</v>
      </c>
      <c r="L38" s="81">
        <f t="shared" si="1"/>
        <v>360495</v>
      </c>
      <c r="M38" s="81">
        <f t="shared" si="2"/>
        <v>10927134</v>
      </c>
      <c r="N38" s="40">
        <f>'Detail Calculation exclude debt'!P38</f>
        <v>25595</v>
      </c>
      <c r="O38" s="81">
        <f t="shared" si="3"/>
        <v>427</v>
      </c>
      <c r="P38" s="36"/>
      <c r="Q38" s="36"/>
    </row>
    <row r="39" spans="1:17" ht="15" customHeight="1" x14ac:dyDescent="0.2">
      <c r="A39" s="160">
        <v>33</v>
      </c>
      <c r="B39" s="161" t="s">
        <v>140</v>
      </c>
      <c r="C39" s="81">
        <f>Detail!H39+Detail!I39+Detail!P39+Detail!Q39+Detail!X39+Detail!Y39+Detail!AF39+Detail!AG39+Detail!AN39+Detail!AO39+Detail!AV39+Detail!AW39+Detail!BD39+Detail!BE39</f>
        <v>1309044</v>
      </c>
      <c r="D39" s="81">
        <f>Detail!BL39+Detail!BM39+Detail!BT39+Detail!BU39+Detail!CB39+Detail!CC39+Detail!CJ39+Detail!CK39</f>
        <v>1279126</v>
      </c>
      <c r="E39" s="81">
        <f>Detail!CR39+Detail!CS39</f>
        <v>0</v>
      </c>
      <c r="F39" s="81">
        <f t="shared" ref="F39:F70" si="4">SUM(C39:E39)</f>
        <v>2588170</v>
      </c>
      <c r="G39" s="82">
        <f>Detail!CZ39+Detail!DA39</f>
        <v>0</v>
      </c>
      <c r="H39" s="81">
        <f>Detail!DH39+Detail!DI39</f>
        <v>0</v>
      </c>
      <c r="I39" s="81">
        <f>Detail!DP39+Detail!DQ39</f>
        <v>41341</v>
      </c>
      <c r="J39" s="83">
        <f>Detail!DX39+Detail!DY39</f>
        <v>0</v>
      </c>
      <c r="K39" s="81">
        <f>Detail!EF39+Detail!EG39</f>
        <v>0</v>
      </c>
      <c r="L39" s="81">
        <f t="shared" si="1"/>
        <v>41341</v>
      </c>
      <c r="M39" s="81">
        <f t="shared" si="2"/>
        <v>2546829</v>
      </c>
      <c r="N39" s="40">
        <f>'Detail Calculation exclude debt'!P39</f>
        <v>1541</v>
      </c>
      <c r="O39" s="81">
        <f t="shared" si="3"/>
        <v>1653</v>
      </c>
      <c r="P39" s="36"/>
      <c r="Q39" s="36"/>
    </row>
    <row r="40" spans="1:17" ht="15" customHeight="1" x14ac:dyDescent="0.2">
      <c r="A40" s="160">
        <v>34</v>
      </c>
      <c r="B40" s="161" t="s">
        <v>141</v>
      </c>
      <c r="C40" s="81">
        <f>Detail!H40+Detail!I40+Detail!P40+Detail!Q40+Detail!X40+Detail!Y40+Detail!AF40+Detail!AG40+Detail!AN40+Detail!AO40+Detail!AV40+Detail!AW40+Detail!BD40+Detail!BE40</f>
        <v>1454272</v>
      </c>
      <c r="D40" s="81">
        <f>Detail!BL40+Detail!BM40+Detail!BT40+Detail!BU40+Detail!CB40+Detail!CC40+Detail!CJ40+Detail!CK40</f>
        <v>0</v>
      </c>
      <c r="E40" s="81">
        <f>Detail!CR40+Detail!CS40</f>
        <v>0</v>
      </c>
      <c r="F40" s="81">
        <f t="shared" si="4"/>
        <v>1454272</v>
      </c>
      <c r="G40" s="82">
        <f>Detail!CZ40+Detail!DA40</f>
        <v>4922</v>
      </c>
      <c r="H40" s="81">
        <f>Detail!DH40+Detail!DI40</f>
        <v>0</v>
      </c>
      <c r="I40" s="81">
        <f>Detail!DP40+Detail!DQ40</f>
        <v>41415</v>
      </c>
      <c r="J40" s="83">
        <f>Detail!DX40+Detail!DY40</f>
        <v>0</v>
      </c>
      <c r="K40" s="81">
        <f>Detail!EF40+Detail!EG40</f>
        <v>0</v>
      </c>
      <c r="L40" s="81">
        <f t="shared" si="1"/>
        <v>46337</v>
      </c>
      <c r="M40" s="81">
        <f t="shared" si="2"/>
        <v>1407935</v>
      </c>
      <c r="N40" s="40">
        <f>'Detail Calculation exclude debt'!P40</f>
        <v>3741</v>
      </c>
      <c r="O40" s="81">
        <f t="shared" si="3"/>
        <v>376</v>
      </c>
      <c r="P40" s="36"/>
      <c r="Q40" s="36"/>
    </row>
    <row r="41" spans="1:17" ht="15" customHeight="1" x14ac:dyDescent="0.2">
      <c r="A41" s="162">
        <v>35</v>
      </c>
      <c r="B41" s="163" t="s">
        <v>142</v>
      </c>
      <c r="C41" s="84">
        <f>Detail!H41+Detail!I41+Detail!P41+Detail!Q41+Detail!X41+Detail!Y41+Detail!AF41+Detail!AG41+Detail!AN41+Detail!AO41+Detail!AV41+Detail!AW41+Detail!BD41+Detail!BE41</f>
        <v>1424497</v>
      </c>
      <c r="D41" s="84">
        <f>Detail!BL41+Detail!BM41+Detail!BT41+Detail!BU41+Detail!CB41+Detail!CC41+Detail!CJ41+Detail!CK41</f>
        <v>0</v>
      </c>
      <c r="E41" s="84">
        <f>Detail!CR41+Detail!CS41</f>
        <v>0</v>
      </c>
      <c r="F41" s="84">
        <f t="shared" si="4"/>
        <v>1424497</v>
      </c>
      <c r="G41" s="85">
        <f>Detail!CZ41+Detail!DA41</f>
        <v>0</v>
      </c>
      <c r="H41" s="84">
        <f>Detail!DH41+Detail!DI41</f>
        <v>205</v>
      </c>
      <c r="I41" s="84">
        <f>Detail!DP41+Detail!DQ41</f>
        <v>0</v>
      </c>
      <c r="J41" s="86">
        <f>Detail!DX41+Detail!DY41</f>
        <v>0</v>
      </c>
      <c r="K41" s="84">
        <f>Detail!EF41+Detail!EG41</f>
        <v>0</v>
      </c>
      <c r="L41" s="84">
        <f t="shared" si="1"/>
        <v>205</v>
      </c>
      <c r="M41" s="84">
        <f t="shared" si="2"/>
        <v>1424292</v>
      </c>
      <c r="N41" s="41">
        <f>'Detail Calculation exclude debt'!P41</f>
        <v>5800</v>
      </c>
      <c r="O41" s="84">
        <f t="shared" si="3"/>
        <v>246</v>
      </c>
      <c r="P41" s="36"/>
      <c r="Q41" s="36"/>
    </row>
    <row r="42" spans="1:17" ht="15" customHeight="1" x14ac:dyDescent="0.2">
      <c r="A42" s="160">
        <v>36</v>
      </c>
      <c r="B42" s="161" t="s">
        <v>185</v>
      </c>
      <c r="C42" s="79">
        <f>Detail!H42+Detail!I42+Detail!P42+Detail!Q42+Detail!X42+Detail!Y42+Detail!AF42+Detail!AG42+Detail!AN42+Detail!AO42+Detail!AV42+Detail!AW42+Detail!BD42+Detail!BE42</f>
        <v>18356849</v>
      </c>
      <c r="D42" s="79">
        <f>Detail!BL42+Detail!BM42+Detail!BT42+Detail!BU42+Detail!CB42+Detail!CC42+Detail!CJ42+Detail!CK42</f>
        <v>21822291</v>
      </c>
      <c r="E42" s="79">
        <f>Detail!CR42+Detail!CS42</f>
        <v>0</v>
      </c>
      <c r="F42" s="79">
        <f t="shared" si="4"/>
        <v>40179140</v>
      </c>
      <c r="G42" s="79">
        <f>Detail!CZ42+Detail!DA42</f>
        <v>160506</v>
      </c>
      <c r="H42" s="79">
        <f>Detail!DH42+Detail!DI42</f>
        <v>152043</v>
      </c>
      <c r="I42" s="79">
        <f>Detail!DP42+Detail!DQ42</f>
        <v>0</v>
      </c>
      <c r="J42" s="80">
        <f>Detail!DX42+Detail!DY42</f>
        <v>187764</v>
      </c>
      <c r="K42" s="79">
        <f>Detail!EF42+Detail!EG42</f>
        <v>0</v>
      </c>
      <c r="L42" s="79">
        <f t="shared" si="1"/>
        <v>500313</v>
      </c>
      <c r="M42" s="79">
        <f t="shared" si="2"/>
        <v>39678827</v>
      </c>
      <c r="N42" s="38">
        <f>'Detail Calculation exclude debt'!P42</f>
        <v>46269</v>
      </c>
      <c r="O42" s="79">
        <f t="shared" si="3"/>
        <v>858</v>
      </c>
      <c r="P42" s="36"/>
      <c r="Q42" s="36"/>
    </row>
    <row r="43" spans="1:17" ht="15" customHeight="1" x14ac:dyDescent="0.2">
      <c r="A43" s="160">
        <v>37</v>
      </c>
      <c r="B43" s="161" t="s">
        <v>143</v>
      </c>
      <c r="C43" s="81">
        <f>Detail!H43+Detail!I43+Detail!P43+Detail!Q43+Detail!X43+Detail!Y43+Detail!AF43+Detail!AG43+Detail!AN43+Detail!AO43+Detail!AV43+Detail!AW43+Detail!BD43+Detail!BE43</f>
        <v>9094045</v>
      </c>
      <c r="D43" s="81">
        <f>Detail!BL43+Detail!BM43+Detail!BT43+Detail!BU43+Detail!CB43+Detail!CC43+Detail!CJ43+Detail!CK43</f>
        <v>9227757</v>
      </c>
      <c r="E43" s="81">
        <f>Detail!CR43+Detail!CS43</f>
        <v>0</v>
      </c>
      <c r="F43" s="81">
        <f t="shared" si="4"/>
        <v>18321802</v>
      </c>
      <c r="G43" s="82">
        <f>Detail!CZ43+Detail!DA43</f>
        <v>0</v>
      </c>
      <c r="H43" s="81">
        <f>Detail!DH43+Detail!DI43</f>
        <v>0</v>
      </c>
      <c r="I43" s="81">
        <f>Detail!DP43+Detail!DQ43</f>
        <v>274752</v>
      </c>
      <c r="J43" s="83">
        <f>Detail!DX43+Detail!DY43</f>
        <v>0</v>
      </c>
      <c r="K43" s="81">
        <f>Detail!EF43+Detail!EG43</f>
        <v>0</v>
      </c>
      <c r="L43" s="81">
        <f t="shared" si="1"/>
        <v>274752</v>
      </c>
      <c r="M43" s="81">
        <f t="shared" si="2"/>
        <v>18047050</v>
      </c>
      <c r="N43" s="40">
        <f>'Detail Calculation exclude debt'!P43</f>
        <v>18809</v>
      </c>
      <c r="O43" s="81">
        <f t="shared" si="3"/>
        <v>959</v>
      </c>
      <c r="P43" s="36"/>
      <c r="Q43" s="36"/>
    </row>
    <row r="44" spans="1:17" ht="15" customHeight="1" x14ac:dyDescent="0.2">
      <c r="A44" s="160">
        <v>38</v>
      </c>
      <c r="B44" s="161" t="s">
        <v>144</v>
      </c>
      <c r="C44" s="81">
        <f>Detail!H44+Detail!I44+Detail!P44+Detail!Q44+Detail!X44+Detail!Y44+Detail!AF44+Detail!AG44+Detail!AN44+Detail!AO44+Detail!AV44+Detail!AW44+Detail!BD44+Detail!BE44</f>
        <v>0</v>
      </c>
      <c r="D44" s="81">
        <f>Detail!BL44+Detail!BM44+Detail!BT44+Detail!BU44+Detail!CB44+Detail!CC44+Detail!CJ44+Detail!CK44</f>
        <v>0</v>
      </c>
      <c r="E44" s="81">
        <f>Detail!CR44+Detail!CS44</f>
        <v>0</v>
      </c>
      <c r="F44" s="81">
        <f t="shared" si="4"/>
        <v>0</v>
      </c>
      <c r="G44" s="82">
        <f>Detail!CZ44+Detail!DA44</f>
        <v>0</v>
      </c>
      <c r="H44" s="81">
        <f>Detail!DH44+Detail!DI44</f>
        <v>0</v>
      </c>
      <c r="I44" s="81">
        <f>Detail!DP44+Detail!DQ44</f>
        <v>0</v>
      </c>
      <c r="J44" s="83">
        <f>Detail!DX44+Detail!DY44</f>
        <v>0</v>
      </c>
      <c r="K44" s="81">
        <f>Detail!EF44+Detail!EG44</f>
        <v>0</v>
      </c>
      <c r="L44" s="81">
        <f t="shared" si="1"/>
        <v>0</v>
      </c>
      <c r="M44" s="81">
        <f t="shared" si="2"/>
        <v>0</v>
      </c>
      <c r="N44" s="40">
        <f>'Detail Calculation exclude debt'!P44</f>
        <v>3875</v>
      </c>
      <c r="O44" s="81">
        <f t="shared" si="3"/>
        <v>0</v>
      </c>
      <c r="P44" s="36"/>
      <c r="Q44" s="36"/>
    </row>
    <row r="45" spans="1:17" ht="15" customHeight="1" x14ac:dyDescent="0.2">
      <c r="A45" s="160">
        <v>39</v>
      </c>
      <c r="B45" s="161" t="s">
        <v>145</v>
      </c>
      <c r="C45" s="81">
        <f>Detail!H45+Detail!I45+Detail!P45+Detail!Q45+Detail!X45+Detail!Y45+Detail!AF45+Detail!AG45+Detail!AN45+Detail!AO45+Detail!AV45+Detail!AW45+Detail!BD45+Detail!BE45</f>
        <v>0</v>
      </c>
      <c r="D45" s="81">
        <f>Detail!BL45+Detail!BM45+Detail!BT45+Detail!BU45+Detail!CB45+Detail!CC45+Detail!CJ45+Detail!CK45</f>
        <v>0</v>
      </c>
      <c r="E45" s="81">
        <f>Detail!CR45+Detail!CS45</f>
        <v>0</v>
      </c>
      <c r="F45" s="81">
        <f t="shared" si="4"/>
        <v>0</v>
      </c>
      <c r="G45" s="82">
        <f>Detail!CZ45+Detail!DA45</f>
        <v>0</v>
      </c>
      <c r="H45" s="81">
        <f>Detail!DH45+Detail!DI45</f>
        <v>0</v>
      </c>
      <c r="I45" s="81">
        <f>Detail!DP45+Detail!DQ45</f>
        <v>0</v>
      </c>
      <c r="J45" s="83">
        <f>Detail!DX45+Detail!DY45</f>
        <v>0</v>
      </c>
      <c r="K45" s="81">
        <f>Detail!EF45+Detail!EG45</f>
        <v>0</v>
      </c>
      <c r="L45" s="81">
        <f t="shared" si="1"/>
        <v>0</v>
      </c>
      <c r="M45" s="81">
        <f t="shared" si="2"/>
        <v>0</v>
      </c>
      <c r="N45" s="40">
        <f>'Detail Calculation exclude debt'!P45</f>
        <v>2640</v>
      </c>
      <c r="O45" s="81">
        <f t="shared" si="3"/>
        <v>0</v>
      </c>
      <c r="P45" s="36"/>
      <c r="Q45" s="36"/>
    </row>
    <row r="46" spans="1:17" ht="15" customHeight="1" x14ac:dyDescent="0.2">
      <c r="A46" s="162">
        <v>40</v>
      </c>
      <c r="B46" s="163" t="s">
        <v>146</v>
      </c>
      <c r="C46" s="84">
        <f>Detail!H46+Detail!I46+Detail!P46+Detail!Q46+Detail!X46+Detail!Y46+Detail!AF46+Detail!AG46+Detail!AN46+Detail!AO46+Detail!AV46+Detail!AW46+Detail!BD46+Detail!BE46</f>
        <v>8784451</v>
      </c>
      <c r="D46" s="84">
        <f>Detail!BL46+Detail!BM46+Detail!BT46+Detail!BU46+Detail!CB46+Detail!CC46+Detail!CJ46+Detail!CK46</f>
        <v>0</v>
      </c>
      <c r="E46" s="84">
        <f>Detail!CR46+Detail!CS46</f>
        <v>0</v>
      </c>
      <c r="F46" s="84">
        <f t="shared" si="4"/>
        <v>8784451</v>
      </c>
      <c r="G46" s="85">
        <f>Detail!CZ46+Detail!DA46</f>
        <v>0</v>
      </c>
      <c r="H46" s="84">
        <f>Detail!DH46+Detail!DI46</f>
        <v>0</v>
      </c>
      <c r="I46" s="84">
        <f>Detail!DP46+Detail!DQ46</f>
        <v>273759</v>
      </c>
      <c r="J46" s="86">
        <f>Detail!DX46+Detail!DY46</f>
        <v>0</v>
      </c>
      <c r="K46" s="84">
        <f>Detail!EF46+Detail!EG46</f>
        <v>0</v>
      </c>
      <c r="L46" s="84">
        <f t="shared" si="1"/>
        <v>273759</v>
      </c>
      <c r="M46" s="84">
        <f t="shared" si="2"/>
        <v>8510692</v>
      </c>
      <c r="N46" s="41">
        <f>'Detail Calculation exclude debt'!P46</f>
        <v>22174</v>
      </c>
      <c r="O46" s="84">
        <f t="shared" si="3"/>
        <v>384</v>
      </c>
      <c r="P46" s="36"/>
      <c r="Q46" s="36"/>
    </row>
    <row r="47" spans="1:17" ht="15" customHeight="1" x14ac:dyDescent="0.2">
      <c r="A47" s="160">
        <v>41</v>
      </c>
      <c r="B47" s="161" t="s">
        <v>147</v>
      </c>
      <c r="C47" s="79">
        <f>Detail!H47+Detail!I47+Detail!P47+Detail!Q47+Detail!X47+Detail!Y47+Detail!AF47+Detail!AG47+Detail!AN47+Detail!AO47+Detail!AV47+Detail!AW47+Detail!BD47+Detail!BE47</f>
        <v>524273</v>
      </c>
      <c r="D47" s="79">
        <f>Detail!BL47+Detail!BM47+Detail!BT47+Detail!BU47+Detail!CB47+Detail!CC47+Detail!CJ47+Detail!CK47</f>
        <v>0</v>
      </c>
      <c r="E47" s="79">
        <f>Detail!CR47+Detail!CS47</f>
        <v>0</v>
      </c>
      <c r="F47" s="79">
        <f t="shared" si="4"/>
        <v>524273</v>
      </c>
      <c r="G47" s="79">
        <f>Detail!CZ47+Detail!DA47</f>
        <v>0</v>
      </c>
      <c r="H47" s="79">
        <f>Detail!DH47+Detail!DI47</f>
        <v>0</v>
      </c>
      <c r="I47" s="79">
        <f>Detail!DP47+Detail!DQ47</f>
        <v>19408</v>
      </c>
      <c r="J47" s="80">
        <f>Detail!DX47+Detail!DY47</f>
        <v>0</v>
      </c>
      <c r="K47" s="79">
        <f>Detail!EF47+Detail!EG47</f>
        <v>0</v>
      </c>
      <c r="L47" s="79">
        <f t="shared" si="1"/>
        <v>19408</v>
      </c>
      <c r="M47" s="79">
        <f t="shared" si="2"/>
        <v>504865</v>
      </c>
      <c r="N47" s="38">
        <f>'Detail Calculation exclude debt'!P47</f>
        <v>1380</v>
      </c>
      <c r="O47" s="79">
        <f t="shared" si="3"/>
        <v>366</v>
      </c>
      <c r="P47" s="36"/>
      <c r="Q47" s="36"/>
    </row>
    <row r="48" spans="1:17" ht="15" customHeight="1" x14ac:dyDescent="0.2">
      <c r="A48" s="160">
        <v>42</v>
      </c>
      <c r="B48" s="161" t="s">
        <v>148</v>
      </c>
      <c r="C48" s="81">
        <f>Detail!H48+Detail!I48+Detail!P48+Detail!Q48+Detail!X48+Detail!Y48+Detail!AF48+Detail!AG48+Detail!AN48+Detail!AO48+Detail!AV48+Detail!AW48+Detail!BD48+Detail!BE48</f>
        <v>2846201</v>
      </c>
      <c r="D48" s="81">
        <f>Detail!BL48+Detail!BM48+Detail!BT48+Detail!BU48+Detail!CB48+Detail!CC48+Detail!CJ48+Detail!CK48</f>
        <v>0</v>
      </c>
      <c r="E48" s="81">
        <f>Detail!CR48+Detail!CS48</f>
        <v>0</v>
      </c>
      <c r="F48" s="81">
        <f t="shared" si="4"/>
        <v>2846201</v>
      </c>
      <c r="G48" s="82">
        <f>Detail!CZ48+Detail!DA48</f>
        <v>0</v>
      </c>
      <c r="H48" s="81">
        <f>Detail!DH48+Detail!DI48</f>
        <v>0</v>
      </c>
      <c r="I48" s="81">
        <f>Detail!DP48+Detail!DQ48</f>
        <v>111707</v>
      </c>
      <c r="J48" s="83">
        <f>Detail!DX48+Detail!DY48</f>
        <v>0</v>
      </c>
      <c r="K48" s="81">
        <f>Detail!EF48+Detail!EG48</f>
        <v>0</v>
      </c>
      <c r="L48" s="81">
        <f t="shared" si="1"/>
        <v>111707</v>
      </c>
      <c r="M48" s="81">
        <f t="shared" si="2"/>
        <v>2734494</v>
      </c>
      <c r="N48" s="40">
        <f>'Detail Calculation exclude debt'!P48</f>
        <v>2772</v>
      </c>
      <c r="O48" s="81">
        <f t="shared" si="3"/>
        <v>986</v>
      </c>
      <c r="P48" s="36"/>
      <c r="Q48" s="36"/>
    </row>
    <row r="49" spans="1:17" ht="15" customHeight="1" x14ac:dyDescent="0.2">
      <c r="A49" s="160">
        <v>43</v>
      </c>
      <c r="B49" s="161" t="s">
        <v>149</v>
      </c>
      <c r="C49" s="81">
        <f>Detail!H49+Detail!I49+Detail!P49+Detail!Q49+Detail!X49+Detail!Y49+Detail!AF49+Detail!AG49+Detail!AN49+Detail!AO49+Detail!AV49+Detail!AW49+Detail!BD49+Detail!BE49</f>
        <v>2202780</v>
      </c>
      <c r="D49" s="81">
        <f>Detail!BL49+Detail!BM49+Detail!BT49+Detail!BU49+Detail!CB49+Detail!CC49+Detail!CJ49+Detail!CK49</f>
        <v>1094785</v>
      </c>
      <c r="E49" s="81">
        <f>Detail!CR49+Detail!CS49</f>
        <v>0</v>
      </c>
      <c r="F49" s="81">
        <f t="shared" si="4"/>
        <v>3297565</v>
      </c>
      <c r="G49" s="82">
        <f>Detail!CZ49+Detail!DA49</f>
        <v>0</v>
      </c>
      <c r="H49" s="81">
        <f>Detail!DH49+Detail!DI49</f>
        <v>0</v>
      </c>
      <c r="I49" s="81">
        <f>Detail!DP49+Detail!DQ49</f>
        <v>69242</v>
      </c>
      <c r="J49" s="83">
        <f>Detail!DX49+Detail!DY49</f>
        <v>0</v>
      </c>
      <c r="K49" s="81">
        <f>Detail!EF49+Detail!EG49</f>
        <v>0</v>
      </c>
      <c r="L49" s="81">
        <f t="shared" si="1"/>
        <v>69242</v>
      </c>
      <c r="M49" s="81">
        <f t="shared" si="2"/>
        <v>3228323</v>
      </c>
      <c r="N49" s="40">
        <f>'Detail Calculation exclude debt'!P49</f>
        <v>4104</v>
      </c>
      <c r="O49" s="81">
        <f t="shared" si="3"/>
        <v>787</v>
      </c>
      <c r="P49" s="36"/>
      <c r="Q49" s="36"/>
    </row>
    <row r="50" spans="1:17" ht="15" customHeight="1" x14ac:dyDescent="0.2">
      <c r="A50" s="160">
        <v>44</v>
      </c>
      <c r="B50" s="161" t="s">
        <v>150</v>
      </c>
      <c r="C50" s="81">
        <f>Detail!H50+Detail!I50+Detail!P50+Detail!Q50+Detail!X50+Detail!Y50+Detail!AF50+Detail!AG50+Detail!AN50+Detail!AO50+Detail!AV50+Detail!AW50+Detail!BD50+Detail!BE50</f>
        <v>298</v>
      </c>
      <c r="D50" s="81">
        <f>Detail!BL50+Detail!BM50+Detail!BT50+Detail!BU50+Detail!CB50+Detail!CC50+Detail!CJ50+Detail!CK50</f>
        <v>0</v>
      </c>
      <c r="E50" s="81">
        <f>Detail!CR50+Detail!CS50</f>
        <v>0</v>
      </c>
      <c r="F50" s="81">
        <f t="shared" si="4"/>
        <v>298</v>
      </c>
      <c r="G50" s="82">
        <f>Detail!CZ50+Detail!DA50</f>
        <v>0</v>
      </c>
      <c r="H50" s="81">
        <f>Detail!DH50+Detail!DI50</f>
        <v>0</v>
      </c>
      <c r="I50" s="81">
        <f>Detail!DP50+Detail!DQ50</f>
        <v>0</v>
      </c>
      <c r="J50" s="83">
        <f>Detail!DX50+Detail!DY50</f>
        <v>0</v>
      </c>
      <c r="K50" s="81">
        <f>Detail!EF50+Detail!EG50</f>
        <v>0</v>
      </c>
      <c r="L50" s="81">
        <f t="shared" si="1"/>
        <v>0</v>
      </c>
      <c r="M50" s="81">
        <f t="shared" si="2"/>
        <v>298</v>
      </c>
      <c r="N50" s="40">
        <f>'Detail Calculation exclude debt'!P50</f>
        <v>7429</v>
      </c>
      <c r="O50" s="81">
        <f t="shared" si="3"/>
        <v>0</v>
      </c>
      <c r="P50" s="36"/>
      <c r="Q50" s="36"/>
    </row>
    <row r="51" spans="1:17" ht="15" customHeight="1" x14ac:dyDescent="0.2">
      <c r="A51" s="162">
        <v>45</v>
      </c>
      <c r="B51" s="163" t="s">
        <v>151</v>
      </c>
      <c r="C51" s="84">
        <f>Detail!H51+Detail!I51+Detail!P51+Detail!Q51+Detail!X51+Detail!Y51+Detail!AF51+Detail!AG51+Detail!AN51+Detail!AO51+Detail!AV51+Detail!AW51+Detail!BD51+Detail!BE51</f>
        <v>12378737</v>
      </c>
      <c r="D51" s="84">
        <f>Detail!BL51+Detail!BM51+Detail!BT51+Detail!BU51+Detail!CB51+Detail!CC51+Detail!CJ51+Detail!CK51</f>
        <v>825930</v>
      </c>
      <c r="E51" s="84">
        <f>Detail!CR51+Detail!CS51</f>
        <v>0</v>
      </c>
      <c r="F51" s="84">
        <f t="shared" si="4"/>
        <v>13204667</v>
      </c>
      <c r="G51" s="85">
        <f>Detail!CZ51+Detail!DA51</f>
        <v>0</v>
      </c>
      <c r="H51" s="84">
        <f>Detail!DH51+Detail!DI51</f>
        <v>0</v>
      </c>
      <c r="I51" s="84">
        <f>Detail!DP51+Detail!DQ51</f>
        <v>411197</v>
      </c>
      <c r="J51" s="86">
        <f>Detail!DX51+Detail!DY51</f>
        <v>0</v>
      </c>
      <c r="K51" s="84">
        <f>Detail!EF51+Detail!EG51</f>
        <v>0</v>
      </c>
      <c r="L51" s="84">
        <f t="shared" si="1"/>
        <v>411197</v>
      </c>
      <c r="M51" s="84">
        <f t="shared" si="2"/>
        <v>12793470</v>
      </c>
      <c r="N51" s="41">
        <f>'Detail Calculation exclude debt'!P51</f>
        <v>9377</v>
      </c>
      <c r="O51" s="84">
        <f t="shared" si="3"/>
        <v>1364</v>
      </c>
      <c r="P51" s="36"/>
      <c r="Q51" s="36"/>
    </row>
    <row r="52" spans="1:17" ht="15" customHeight="1" x14ac:dyDescent="0.2">
      <c r="A52" s="160">
        <v>46</v>
      </c>
      <c r="B52" s="161" t="s">
        <v>152</v>
      </c>
      <c r="C52" s="79">
        <f>Detail!H52+Detail!I52+Detail!P52+Detail!Q52+Detail!X52+Detail!Y52+Detail!AF52+Detail!AG52+Detail!AN52+Detail!AO52+Detail!AV52+Detail!AW52+Detail!BD52+Detail!BE52</f>
        <v>1146068</v>
      </c>
      <c r="D52" s="79">
        <f>Detail!BL52+Detail!BM52+Detail!BT52+Detail!BU52+Detail!CB52+Detail!CC52+Detail!CJ52+Detail!CK52</f>
        <v>351975</v>
      </c>
      <c r="E52" s="79">
        <f>Detail!CR52+Detail!CS52</f>
        <v>0</v>
      </c>
      <c r="F52" s="79">
        <f t="shared" si="4"/>
        <v>1498043</v>
      </c>
      <c r="G52" s="79">
        <f>Detail!CZ52+Detail!DA52</f>
        <v>0</v>
      </c>
      <c r="H52" s="79">
        <f>Detail!DH52+Detail!DI52</f>
        <v>10550</v>
      </c>
      <c r="I52" s="79">
        <f>Detail!DP52+Detail!DQ52</f>
        <v>37415</v>
      </c>
      <c r="J52" s="80">
        <f>Detail!DX52+Detail!DY52</f>
        <v>0</v>
      </c>
      <c r="K52" s="79">
        <f>Detail!EF52+Detail!EG52</f>
        <v>0</v>
      </c>
      <c r="L52" s="79">
        <f t="shared" si="1"/>
        <v>47965</v>
      </c>
      <c r="M52" s="79">
        <f t="shared" si="2"/>
        <v>1450078</v>
      </c>
      <c r="N52" s="38">
        <f>'Detail Calculation exclude debt'!P52</f>
        <v>1179</v>
      </c>
      <c r="O52" s="79">
        <f t="shared" si="3"/>
        <v>1230</v>
      </c>
      <c r="P52" s="36"/>
      <c r="Q52" s="36"/>
    </row>
    <row r="53" spans="1:17" ht="15" customHeight="1" x14ac:dyDescent="0.2">
      <c r="A53" s="160">
        <v>47</v>
      </c>
      <c r="B53" s="161" t="s">
        <v>153</v>
      </c>
      <c r="C53" s="81">
        <f>Detail!H53+Detail!I53+Detail!P53+Detail!Q53+Detail!X53+Detail!Y53+Detail!AF53+Detail!AG53+Detail!AN53+Detail!AO53+Detail!AV53+Detail!AW53+Detail!BD53+Detail!BE53</f>
        <v>5645501</v>
      </c>
      <c r="D53" s="81">
        <f>Detail!BL53+Detail!BM53+Detail!BT53+Detail!BU53+Detail!CB53+Detail!CC53+Detail!CJ53+Detail!CK53</f>
        <v>0</v>
      </c>
      <c r="E53" s="81">
        <f>Detail!CR53+Detail!CS53</f>
        <v>0</v>
      </c>
      <c r="F53" s="81">
        <f t="shared" si="4"/>
        <v>5645501</v>
      </c>
      <c r="G53" s="82">
        <f>Detail!CZ53+Detail!DA53</f>
        <v>0</v>
      </c>
      <c r="H53" s="81">
        <f>Detail!DH53+Detail!DI53</f>
        <v>0</v>
      </c>
      <c r="I53" s="81">
        <f>Detail!DP53+Detail!DQ53</f>
        <v>164416</v>
      </c>
      <c r="J53" s="83">
        <f>Detail!DX53+Detail!DY53</f>
        <v>0</v>
      </c>
      <c r="K53" s="81">
        <f>Detail!EF53+Detail!EG53</f>
        <v>0</v>
      </c>
      <c r="L53" s="81">
        <f t="shared" si="1"/>
        <v>164416</v>
      </c>
      <c r="M53" s="81">
        <f t="shared" si="2"/>
        <v>5481085</v>
      </c>
      <c r="N53" s="40">
        <f>'Detail Calculation exclude debt'!P53</f>
        <v>3555</v>
      </c>
      <c r="O53" s="81">
        <f t="shared" si="3"/>
        <v>1542</v>
      </c>
      <c r="P53" s="36"/>
      <c r="Q53" s="36"/>
    </row>
    <row r="54" spans="1:17" ht="15" customHeight="1" x14ac:dyDescent="0.2">
      <c r="A54" s="160">
        <v>48</v>
      </c>
      <c r="B54" s="161" t="s">
        <v>154</v>
      </c>
      <c r="C54" s="81">
        <f>Detail!H54+Detail!I54+Detail!P54+Detail!Q54+Detail!X54+Detail!Y54+Detail!AF54+Detail!AG54+Detail!AN54+Detail!AO54+Detail!AV54+Detail!AW54+Detail!BD54+Detail!BE54</f>
        <v>3887563</v>
      </c>
      <c r="D54" s="81">
        <f>Detail!BL54+Detail!BM54+Detail!BT54+Detail!BU54+Detail!CB54+Detail!CC54+Detail!CJ54+Detail!CK54</f>
        <v>3310001</v>
      </c>
      <c r="E54" s="81">
        <f>Detail!CR54+Detail!CS54</f>
        <v>0</v>
      </c>
      <c r="F54" s="81">
        <f t="shared" si="4"/>
        <v>7197564</v>
      </c>
      <c r="G54" s="82">
        <f>Detail!CZ54+Detail!DA54</f>
        <v>0</v>
      </c>
      <c r="H54" s="81">
        <f>Detail!DH54+Detail!DI54</f>
        <v>0</v>
      </c>
      <c r="I54" s="81">
        <f>Detail!DP54+Detail!DQ54</f>
        <v>0</v>
      </c>
      <c r="J54" s="83">
        <f>Detail!DX54+Detail!DY54</f>
        <v>65115</v>
      </c>
      <c r="K54" s="81">
        <f>Detail!EF54+Detail!EG54</f>
        <v>0</v>
      </c>
      <c r="L54" s="81">
        <f t="shared" si="1"/>
        <v>65115</v>
      </c>
      <c r="M54" s="81">
        <f t="shared" si="2"/>
        <v>7132449</v>
      </c>
      <c r="N54" s="40">
        <f>'Detail Calculation exclude debt'!P54</f>
        <v>5804</v>
      </c>
      <c r="O54" s="81">
        <f t="shared" si="3"/>
        <v>1229</v>
      </c>
      <c r="P54" s="36"/>
      <c r="Q54" s="36"/>
    </row>
    <row r="55" spans="1:17" ht="15" customHeight="1" x14ac:dyDescent="0.2">
      <c r="A55" s="160">
        <v>49</v>
      </c>
      <c r="B55" s="161" t="s">
        <v>155</v>
      </c>
      <c r="C55" s="81">
        <f>Detail!H55+Detail!I55+Detail!P55+Detail!Q55+Detail!X55+Detail!Y55+Detail!AF55+Detail!AG55+Detail!AN55+Detail!AO55+Detail!AV55+Detail!AW55+Detail!BD55+Detail!BE55</f>
        <v>0</v>
      </c>
      <c r="D55" s="81">
        <f>Detail!BL55+Detail!BM55+Detail!BT55+Detail!BU55+Detail!CB55+Detail!CC55+Detail!CJ55+Detail!CK55</f>
        <v>0</v>
      </c>
      <c r="E55" s="81">
        <f>Detail!CR55+Detail!CS55</f>
        <v>0</v>
      </c>
      <c r="F55" s="81">
        <f t="shared" si="4"/>
        <v>0</v>
      </c>
      <c r="G55" s="82">
        <f>Detail!CZ55+Detail!DA55</f>
        <v>0</v>
      </c>
      <c r="H55" s="81">
        <f>Detail!DH55+Detail!DI55</f>
        <v>0</v>
      </c>
      <c r="I55" s="81">
        <f>Detail!DP55+Detail!DQ55</f>
        <v>0</v>
      </c>
      <c r="J55" s="83">
        <f>Detail!DX55+Detail!DY55</f>
        <v>0</v>
      </c>
      <c r="K55" s="81">
        <f>Detail!EF55+Detail!EG55</f>
        <v>0</v>
      </c>
      <c r="L55" s="81">
        <f t="shared" si="1"/>
        <v>0</v>
      </c>
      <c r="M55" s="81">
        <f t="shared" si="2"/>
        <v>0</v>
      </c>
      <c r="N55" s="40">
        <f>'Detail Calculation exclude debt'!P55</f>
        <v>13399</v>
      </c>
      <c r="O55" s="81">
        <f t="shared" si="3"/>
        <v>0</v>
      </c>
      <c r="P55" s="36"/>
      <c r="Q55" s="36"/>
    </row>
    <row r="56" spans="1:17" ht="15" customHeight="1" x14ac:dyDescent="0.2">
      <c r="A56" s="162">
        <v>50</v>
      </c>
      <c r="B56" s="163" t="s">
        <v>156</v>
      </c>
      <c r="C56" s="84">
        <f>Detail!H56+Detail!I56+Detail!P56+Detail!Q56+Detail!X56+Detail!Y56+Detail!AF56+Detail!AG56+Detail!AN56+Detail!AO56+Detail!AV56+Detail!AW56+Detail!BD56+Detail!BE56</f>
        <v>8167016</v>
      </c>
      <c r="D56" s="84">
        <f>Detail!BL56+Detail!BM56+Detail!BT56+Detail!BU56+Detail!CB56+Detail!CC56+Detail!CJ56+Detail!CK56</f>
        <v>0</v>
      </c>
      <c r="E56" s="84">
        <f>Detail!CR56+Detail!CS56</f>
        <v>0</v>
      </c>
      <c r="F56" s="84">
        <f t="shared" si="4"/>
        <v>8167016</v>
      </c>
      <c r="G56" s="85">
        <f>Detail!CZ56+Detail!DA56</f>
        <v>32423</v>
      </c>
      <c r="H56" s="84">
        <f>Detail!DH56+Detail!DI56</f>
        <v>0</v>
      </c>
      <c r="I56" s="84">
        <f>Detail!DP56+Detail!DQ56</f>
        <v>263195</v>
      </c>
      <c r="J56" s="86">
        <f>Detail!DX56+Detail!DY56</f>
        <v>0</v>
      </c>
      <c r="K56" s="84">
        <f>Detail!EF56+Detail!EG56</f>
        <v>0</v>
      </c>
      <c r="L56" s="84">
        <f t="shared" si="1"/>
        <v>295618</v>
      </c>
      <c r="M56" s="84">
        <f t="shared" si="2"/>
        <v>7871398</v>
      </c>
      <c r="N56" s="41">
        <f>'Detail Calculation exclude debt'!P56</f>
        <v>7615</v>
      </c>
      <c r="O56" s="84">
        <f t="shared" si="3"/>
        <v>1034</v>
      </c>
      <c r="P56" s="36"/>
      <c r="Q56" s="36"/>
    </row>
    <row r="57" spans="1:17" ht="15" customHeight="1" x14ac:dyDescent="0.2">
      <c r="A57" s="160">
        <v>51</v>
      </c>
      <c r="B57" s="161" t="s">
        <v>157</v>
      </c>
      <c r="C57" s="79">
        <f>Detail!H57+Detail!I57+Detail!P57+Detail!Q57+Detail!X57+Detail!Y57+Detail!AF57+Detail!AG57+Detail!AN57+Detail!AO57+Detail!AV57+Detail!AW57+Detail!BD57+Detail!BE57</f>
        <v>2794776</v>
      </c>
      <c r="D57" s="79">
        <f>Detail!BL57+Detail!BM57+Detail!BT57+Detail!BU57+Detail!CB57+Detail!CC57+Detail!CJ57+Detail!CK57</f>
        <v>0</v>
      </c>
      <c r="E57" s="79">
        <f>Detail!CR57+Detail!CS57</f>
        <v>0</v>
      </c>
      <c r="F57" s="79">
        <f t="shared" si="4"/>
        <v>2794776</v>
      </c>
      <c r="G57" s="79">
        <f>Detail!CZ57+Detail!DA57</f>
        <v>0</v>
      </c>
      <c r="H57" s="79">
        <f>Detail!DH57+Detail!DI57</f>
        <v>0</v>
      </c>
      <c r="I57" s="79">
        <f>Detail!DP57+Detail!DQ57</f>
        <v>91706</v>
      </c>
      <c r="J57" s="80">
        <f>Detail!DX57+Detail!DY57</f>
        <v>0</v>
      </c>
      <c r="K57" s="79">
        <f>Detail!EF57+Detail!EG57</f>
        <v>0</v>
      </c>
      <c r="L57" s="79">
        <f t="shared" si="1"/>
        <v>91706</v>
      </c>
      <c r="M57" s="79">
        <f t="shared" si="2"/>
        <v>2703070</v>
      </c>
      <c r="N57" s="38">
        <f>'Detail Calculation exclude debt'!P57</f>
        <v>8256</v>
      </c>
      <c r="O57" s="79">
        <f t="shared" si="3"/>
        <v>327</v>
      </c>
      <c r="P57" s="36"/>
      <c r="Q57" s="36"/>
    </row>
    <row r="58" spans="1:17" ht="15" customHeight="1" x14ac:dyDescent="0.2">
      <c r="A58" s="160">
        <v>52</v>
      </c>
      <c r="B58" s="161" t="s">
        <v>158</v>
      </c>
      <c r="C58" s="81">
        <f>Detail!H58+Detail!I58+Detail!P58+Detail!Q58+Detail!X58+Detail!Y58+Detail!AF58+Detail!AG58+Detail!AN58+Detail!AO58+Detail!AV58+Detail!AW58+Detail!BD58+Detail!BE58</f>
        <v>33828708</v>
      </c>
      <c r="D58" s="81">
        <f>Detail!BL58+Detail!BM58+Detail!BT58+Detail!BU58+Detail!CB58+Detail!CC58+Detail!CJ58+Detail!CK58</f>
        <v>0</v>
      </c>
      <c r="E58" s="81">
        <f>Detail!CR58+Detail!CS58</f>
        <v>0</v>
      </c>
      <c r="F58" s="81">
        <f t="shared" si="4"/>
        <v>33828708</v>
      </c>
      <c r="G58" s="82">
        <f>Detail!CZ58+Detail!DA58</f>
        <v>0</v>
      </c>
      <c r="H58" s="81">
        <f>Detail!DH58+Detail!DI58</f>
        <v>0</v>
      </c>
      <c r="I58" s="81">
        <f>Detail!DP58+Detail!DQ58</f>
        <v>1071793</v>
      </c>
      <c r="J58" s="83">
        <f>Detail!DX58+Detail!DY58</f>
        <v>0</v>
      </c>
      <c r="K58" s="81">
        <f>Detail!EF58+Detail!EG58</f>
        <v>0</v>
      </c>
      <c r="L58" s="81">
        <f t="shared" si="1"/>
        <v>1071793</v>
      </c>
      <c r="M58" s="81">
        <f t="shared" si="2"/>
        <v>32756915</v>
      </c>
      <c r="N58" s="40">
        <f>'Detail Calculation exclude debt'!P58</f>
        <v>37834</v>
      </c>
      <c r="O58" s="81">
        <f t="shared" si="3"/>
        <v>866</v>
      </c>
      <c r="P58" s="36"/>
      <c r="Q58" s="36"/>
    </row>
    <row r="59" spans="1:17" ht="15" customHeight="1" x14ac:dyDescent="0.2">
      <c r="A59" s="160">
        <v>53</v>
      </c>
      <c r="B59" s="161" t="s">
        <v>159</v>
      </c>
      <c r="C59" s="81">
        <f>Detail!H59+Detail!I59+Detail!P59+Detail!Q59+Detail!X59+Detail!Y59+Detail!AF59+Detail!AG59+Detail!AN59+Detail!AO59+Detail!AV59+Detail!AW59+Detail!BD59+Detail!BE59</f>
        <v>398286</v>
      </c>
      <c r="D59" s="81">
        <f>Detail!BL59+Detail!BM59+Detail!BT59+Detail!BU59+Detail!CB59+Detail!CC59+Detail!CJ59+Detail!CK59</f>
        <v>3582750</v>
      </c>
      <c r="E59" s="81">
        <f>Detail!CR59+Detail!CS59</f>
        <v>0</v>
      </c>
      <c r="F59" s="81">
        <f t="shared" si="4"/>
        <v>3981036</v>
      </c>
      <c r="G59" s="82">
        <f>Detail!CZ59+Detail!DA59</f>
        <v>0</v>
      </c>
      <c r="H59" s="81">
        <f>Detail!DH59+Detail!DI59</f>
        <v>0</v>
      </c>
      <c r="I59" s="81">
        <f>Detail!DP59+Detail!DQ59</f>
        <v>15263</v>
      </c>
      <c r="J59" s="83">
        <f>Detail!DX59+Detail!DY59</f>
        <v>23288</v>
      </c>
      <c r="K59" s="81">
        <f>Detail!EF59+Detail!EG59</f>
        <v>0</v>
      </c>
      <c r="L59" s="81">
        <f t="shared" si="1"/>
        <v>38551</v>
      </c>
      <c r="M59" s="81">
        <f t="shared" si="2"/>
        <v>3942485</v>
      </c>
      <c r="N59" s="40">
        <f>'Detail Calculation exclude debt'!P59</f>
        <v>19117</v>
      </c>
      <c r="O59" s="81">
        <f t="shared" si="3"/>
        <v>206</v>
      </c>
      <c r="P59" s="36"/>
      <c r="Q59" s="36"/>
    </row>
    <row r="60" spans="1:17" ht="15" customHeight="1" x14ac:dyDescent="0.2">
      <c r="A60" s="160">
        <v>54</v>
      </c>
      <c r="B60" s="161" t="s">
        <v>160</v>
      </c>
      <c r="C60" s="81">
        <f>Detail!H60+Detail!I60+Detail!P60+Detail!Q60+Detail!X60+Detail!Y60+Detail!AF60+Detail!AG60+Detail!AN60+Detail!AO60+Detail!AV60+Detail!AW60+Detail!BD60+Detail!BE60</f>
        <v>0</v>
      </c>
      <c r="D60" s="81">
        <f>Detail!BL60+Detail!BM60+Detail!BT60+Detail!BU60+Detail!CB60+Detail!CC60+Detail!CJ60+Detail!CK60</f>
        <v>0</v>
      </c>
      <c r="E60" s="81">
        <f>Detail!CR60+Detail!CS60</f>
        <v>0</v>
      </c>
      <c r="F60" s="81">
        <f t="shared" si="4"/>
        <v>0</v>
      </c>
      <c r="G60" s="82">
        <f>Detail!CZ60+Detail!DA60</f>
        <v>0</v>
      </c>
      <c r="H60" s="81">
        <f>Detail!DH60+Detail!DI60</f>
        <v>0</v>
      </c>
      <c r="I60" s="81">
        <f>Detail!DP60+Detail!DQ60</f>
        <v>0</v>
      </c>
      <c r="J60" s="83">
        <f>Detail!DX60+Detail!DY60</f>
        <v>0</v>
      </c>
      <c r="K60" s="81">
        <f>Detail!EF60+Detail!EG60</f>
        <v>0</v>
      </c>
      <c r="L60" s="81">
        <f t="shared" si="1"/>
        <v>0</v>
      </c>
      <c r="M60" s="81">
        <f t="shared" si="2"/>
        <v>0</v>
      </c>
      <c r="N60" s="40">
        <f>'Detail Calculation exclude debt'!P60</f>
        <v>484</v>
      </c>
      <c r="O60" s="81">
        <f t="shared" si="3"/>
        <v>0</v>
      </c>
      <c r="P60" s="36"/>
      <c r="Q60" s="36"/>
    </row>
    <row r="61" spans="1:17" ht="15" customHeight="1" x14ac:dyDescent="0.2">
      <c r="A61" s="162">
        <v>55</v>
      </c>
      <c r="B61" s="163" t="s">
        <v>161</v>
      </c>
      <c r="C61" s="84">
        <f>Detail!H61+Detail!I61+Detail!P61+Detail!Q61+Detail!X61+Detail!Y61+Detail!AF61+Detail!AG61+Detail!AN61+Detail!AO61+Detail!AV61+Detail!AW61+Detail!BD61+Detail!BE61</f>
        <v>0</v>
      </c>
      <c r="D61" s="84">
        <f>Detail!BL61+Detail!BM61+Detail!BT61+Detail!BU61+Detail!CB61+Detail!CC61+Detail!CJ61+Detail!CK61</f>
        <v>0</v>
      </c>
      <c r="E61" s="84">
        <f>Detail!CR61+Detail!CS61</f>
        <v>0</v>
      </c>
      <c r="F61" s="84">
        <f t="shared" si="4"/>
        <v>0</v>
      </c>
      <c r="G61" s="85">
        <f>Detail!CZ61+Detail!DA61</f>
        <v>0</v>
      </c>
      <c r="H61" s="84">
        <f>Detail!DH61+Detail!DI61</f>
        <v>0</v>
      </c>
      <c r="I61" s="84">
        <f>Detail!DP61+Detail!DQ61</f>
        <v>0</v>
      </c>
      <c r="J61" s="86">
        <f>Detail!DX61+Detail!DY61</f>
        <v>0</v>
      </c>
      <c r="K61" s="84">
        <f>Detail!EF61+Detail!EG61</f>
        <v>0</v>
      </c>
      <c r="L61" s="84">
        <f t="shared" si="1"/>
        <v>0</v>
      </c>
      <c r="M61" s="84">
        <f t="shared" si="2"/>
        <v>0</v>
      </c>
      <c r="N61" s="41">
        <f>'Detail Calculation exclude debt'!P61</f>
        <v>16840</v>
      </c>
      <c r="O61" s="84">
        <f t="shared" si="3"/>
        <v>0</v>
      </c>
      <c r="P61" s="36"/>
      <c r="Q61" s="36"/>
    </row>
    <row r="62" spans="1:17" ht="15" customHeight="1" x14ac:dyDescent="0.2">
      <c r="A62" s="160">
        <v>56</v>
      </c>
      <c r="B62" s="161" t="s">
        <v>162</v>
      </c>
      <c r="C62" s="79">
        <f>Detail!H62+Detail!I62+Detail!P62+Detail!Q62+Detail!X62+Detail!Y62+Detail!AF62+Detail!AG62+Detail!AN62+Detail!AO62+Detail!AV62+Detail!AW62+Detail!BD62+Detail!BE62</f>
        <v>598273</v>
      </c>
      <c r="D62" s="79">
        <f>Detail!BL62+Detail!BM62+Detail!BT62+Detail!BU62+Detail!CB62+Detail!CC62+Detail!CJ62+Detail!CK62</f>
        <v>0</v>
      </c>
      <c r="E62" s="79">
        <f>Detail!CR62+Detail!CS62</f>
        <v>0</v>
      </c>
      <c r="F62" s="79">
        <f t="shared" si="4"/>
        <v>598273</v>
      </c>
      <c r="G62" s="79">
        <f>Detail!CZ62+Detail!DA62</f>
        <v>0</v>
      </c>
      <c r="H62" s="79">
        <f>Detail!DH62+Detail!DI62</f>
        <v>0</v>
      </c>
      <c r="I62" s="79">
        <f>Detail!DP62+Detail!DQ62</f>
        <v>20467</v>
      </c>
      <c r="J62" s="80">
        <f>Detail!DX62+Detail!DY62</f>
        <v>0</v>
      </c>
      <c r="K62" s="79">
        <f>Detail!EF62+Detail!EG62</f>
        <v>0</v>
      </c>
      <c r="L62" s="79">
        <f t="shared" si="1"/>
        <v>20467</v>
      </c>
      <c r="M62" s="79">
        <f t="shared" si="2"/>
        <v>577806</v>
      </c>
      <c r="N62" s="38">
        <f>'Detail Calculation exclude debt'!P62</f>
        <v>3007</v>
      </c>
      <c r="O62" s="79">
        <f t="shared" si="3"/>
        <v>192</v>
      </c>
      <c r="P62" s="36"/>
      <c r="Q62" s="36"/>
    </row>
    <row r="63" spans="1:17" ht="15" customHeight="1" x14ac:dyDescent="0.2">
      <c r="A63" s="160">
        <v>57</v>
      </c>
      <c r="B63" s="161" t="s">
        <v>163</v>
      </c>
      <c r="C63" s="81">
        <f>Detail!H63+Detail!I63+Detail!P63+Detail!Q63+Detail!X63+Detail!Y63+Detail!AF63+Detail!AG63+Detail!AN63+Detail!AO63+Detail!AV63+Detail!AW63+Detail!BD63+Detail!BE63</f>
        <v>0</v>
      </c>
      <c r="D63" s="81">
        <f>Detail!BL63+Detail!BM63+Detail!BT63+Detail!BU63+Detail!CB63+Detail!CC63+Detail!CJ63+Detail!CK63</f>
        <v>0</v>
      </c>
      <c r="E63" s="81">
        <f>Detail!CR63+Detail!CS63</f>
        <v>0</v>
      </c>
      <c r="F63" s="81">
        <f t="shared" si="4"/>
        <v>0</v>
      </c>
      <c r="G63" s="82">
        <f>Detail!CZ63+Detail!DA63</f>
        <v>0</v>
      </c>
      <c r="H63" s="81">
        <f>Detail!DH63+Detail!DI63</f>
        <v>0</v>
      </c>
      <c r="I63" s="81">
        <f>Detail!DP63+Detail!DQ63</f>
        <v>0</v>
      </c>
      <c r="J63" s="83">
        <f>Detail!DX63+Detail!DY63</f>
        <v>0</v>
      </c>
      <c r="K63" s="81">
        <f>Detail!EF63+Detail!EG63</f>
        <v>0</v>
      </c>
      <c r="L63" s="81">
        <f t="shared" si="1"/>
        <v>0</v>
      </c>
      <c r="M63" s="81">
        <f t="shared" si="2"/>
        <v>0</v>
      </c>
      <c r="N63" s="40">
        <f>'Detail Calculation exclude debt'!P63</f>
        <v>9338</v>
      </c>
      <c r="O63" s="81">
        <f t="shared" si="3"/>
        <v>0</v>
      </c>
      <c r="P63" s="36"/>
      <c r="Q63" s="36"/>
    </row>
    <row r="64" spans="1:17" ht="15" customHeight="1" x14ac:dyDescent="0.2">
      <c r="A64" s="160">
        <v>58</v>
      </c>
      <c r="B64" s="161" t="s">
        <v>164</v>
      </c>
      <c r="C64" s="81">
        <f>Detail!H64+Detail!I64+Detail!P64+Detail!Q64+Detail!X64+Detail!Y64+Detail!AF64+Detail!AG64+Detail!AN64+Detail!AO64+Detail!AV64+Detail!AW64+Detail!BD64+Detail!BE64</f>
        <v>3881461</v>
      </c>
      <c r="D64" s="81">
        <f>Detail!BL64+Detail!BM64+Detail!BT64+Detail!BU64+Detail!CB64+Detail!CC64+Detail!CJ64+Detail!CK64</f>
        <v>0</v>
      </c>
      <c r="E64" s="81">
        <f>Detail!CR64+Detail!CS64</f>
        <v>0</v>
      </c>
      <c r="F64" s="81">
        <f t="shared" si="4"/>
        <v>3881461</v>
      </c>
      <c r="G64" s="82">
        <f>Detail!CZ64+Detail!DA64</f>
        <v>0</v>
      </c>
      <c r="H64" s="81">
        <f>Detail!DH64+Detail!DI64</f>
        <v>0</v>
      </c>
      <c r="I64" s="81">
        <f>Detail!DP64+Detail!DQ64</f>
        <v>131774</v>
      </c>
      <c r="J64" s="83">
        <f>Detail!DX64+Detail!DY64</f>
        <v>0</v>
      </c>
      <c r="K64" s="81">
        <f>Detail!EF64+Detail!EG64</f>
        <v>0</v>
      </c>
      <c r="L64" s="81">
        <f t="shared" si="1"/>
        <v>131774</v>
      </c>
      <c r="M64" s="81">
        <f t="shared" si="2"/>
        <v>3749687</v>
      </c>
      <c r="N64" s="40">
        <f>'Detail Calculation exclude debt'!P64</f>
        <v>8225</v>
      </c>
      <c r="O64" s="81">
        <f t="shared" si="3"/>
        <v>456</v>
      </c>
      <c r="P64" s="36"/>
      <c r="Q64" s="36"/>
    </row>
    <row r="65" spans="1:17" ht="15" customHeight="1" x14ac:dyDescent="0.2">
      <c r="A65" s="160">
        <v>59</v>
      </c>
      <c r="B65" s="161" t="s">
        <v>165</v>
      </c>
      <c r="C65" s="81">
        <f>Detail!H65+Detail!I65+Detail!P65+Detail!Q65+Detail!X65+Detail!Y65+Detail!AF65+Detail!AG65+Detail!AN65+Detail!AO65+Detail!AV65+Detail!AW65+Detail!BD65+Detail!BE65</f>
        <v>1181700</v>
      </c>
      <c r="D65" s="81">
        <f>Detail!BL65+Detail!BM65+Detail!BT65+Detail!BU65+Detail!CB65+Detail!CC65+Detail!CJ65+Detail!CK65</f>
        <v>0</v>
      </c>
      <c r="E65" s="81">
        <f>Detail!CR65+Detail!CS65</f>
        <v>0</v>
      </c>
      <c r="F65" s="81">
        <f t="shared" si="4"/>
        <v>1181700</v>
      </c>
      <c r="G65" s="82">
        <f>Detail!CZ65+Detail!DA65</f>
        <v>0</v>
      </c>
      <c r="H65" s="81">
        <f>Detail!DH65+Detail!DI65</f>
        <v>0</v>
      </c>
      <c r="I65" s="81">
        <f>Detail!DP65+Detail!DQ65</f>
        <v>40189</v>
      </c>
      <c r="J65" s="83">
        <f>Detail!DX65+Detail!DY65</f>
        <v>0</v>
      </c>
      <c r="K65" s="81">
        <f>Detail!EF65+Detail!EG65</f>
        <v>0</v>
      </c>
      <c r="L65" s="81">
        <f t="shared" si="1"/>
        <v>40189</v>
      </c>
      <c r="M65" s="81">
        <f t="shared" si="2"/>
        <v>1141511</v>
      </c>
      <c r="N65" s="40">
        <f>'Detail Calculation exclude debt'!P65</f>
        <v>5058</v>
      </c>
      <c r="O65" s="81">
        <f t="shared" si="3"/>
        <v>226</v>
      </c>
      <c r="P65" s="36"/>
      <c r="Q65" s="36"/>
    </row>
    <row r="66" spans="1:17" ht="15" customHeight="1" x14ac:dyDescent="0.2">
      <c r="A66" s="162">
        <v>60</v>
      </c>
      <c r="B66" s="163" t="s">
        <v>166</v>
      </c>
      <c r="C66" s="84">
        <f>Detail!H66+Detail!I66+Detail!P66+Detail!Q66+Detail!X66+Detail!Y66+Detail!AF66+Detail!AG66+Detail!AN66+Detail!AO66+Detail!AV66+Detail!AW66+Detail!BD66+Detail!BE66</f>
        <v>7341660</v>
      </c>
      <c r="D66" s="84">
        <f>Detail!BL66+Detail!BM66+Detail!BT66+Detail!BU66+Detail!CB66+Detail!CC66+Detail!CJ66+Detail!CK66</f>
        <v>0</v>
      </c>
      <c r="E66" s="84">
        <f>Detail!CR66+Detail!CS66</f>
        <v>0</v>
      </c>
      <c r="F66" s="84">
        <f t="shared" si="4"/>
        <v>7341660</v>
      </c>
      <c r="G66" s="85">
        <f>Detail!CZ66+Detail!DA66</f>
        <v>0</v>
      </c>
      <c r="H66" s="84">
        <f>Detail!DH66+Detail!DI66</f>
        <v>0</v>
      </c>
      <c r="I66" s="84">
        <f>Detail!DP66+Detail!DQ66</f>
        <v>264822</v>
      </c>
      <c r="J66" s="86">
        <f>Detail!DX66+Detail!DY66</f>
        <v>0</v>
      </c>
      <c r="K66" s="84">
        <f>Detail!EF66+Detail!EG66</f>
        <v>23728</v>
      </c>
      <c r="L66" s="84">
        <f t="shared" si="1"/>
        <v>288550</v>
      </c>
      <c r="M66" s="84">
        <f t="shared" si="2"/>
        <v>7053110</v>
      </c>
      <c r="N66" s="41">
        <f>'Detail Calculation exclude debt'!P66</f>
        <v>6043</v>
      </c>
      <c r="O66" s="84">
        <f t="shared" si="3"/>
        <v>1167</v>
      </c>
      <c r="P66" s="36"/>
      <c r="Q66" s="36"/>
    </row>
    <row r="67" spans="1:17" ht="15" customHeight="1" x14ac:dyDescent="0.2">
      <c r="A67" s="160">
        <v>61</v>
      </c>
      <c r="B67" s="161" t="s">
        <v>167</v>
      </c>
      <c r="C67" s="79">
        <f>Detail!H67+Detail!I67+Detail!P67+Detail!Q67+Detail!X67+Detail!Y67+Detail!AF67+Detail!AG67+Detail!AN67+Detail!AO67+Detail!AV67+Detail!AW67+Detail!BD67+Detail!BE67</f>
        <v>3207898</v>
      </c>
      <c r="D67" s="79">
        <f>Detail!BL67+Detail!BM67+Detail!BT67+Detail!BU67+Detail!CB67+Detail!CC67+Detail!CJ67+Detail!CK67</f>
        <v>0</v>
      </c>
      <c r="E67" s="79">
        <f>Detail!CR67+Detail!CS67</f>
        <v>0</v>
      </c>
      <c r="F67" s="79">
        <f t="shared" si="4"/>
        <v>3207898</v>
      </c>
      <c r="G67" s="79">
        <f>Detail!CZ67+Detail!DA67</f>
        <v>0</v>
      </c>
      <c r="H67" s="79">
        <f>Detail!DH67+Detail!DI67</f>
        <v>0</v>
      </c>
      <c r="I67" s="79">
        <f>Detail!DP67+Detail!DQ67</f>
        <v>108349</v>
      </c>
      <c r="J67" s="80">
        <f>Detail!DX67+Detail!DY67</f>
        <v>0</v>
      </c>
      <c r="K67" s="79">
        <f>Detail!EF67+Detail!EG67</f>
        <v>0</v>
      </c>
      <c r="L67" s="79">
        <f t="shared" si="1"/>
        <v>108349</v>
      </c>
      <c r="M67" s="79">
        <f t="shared" si="2"/>
        <v>3099549</v>
      </c>
      <c r="N67" s="38">
        <f>'Detail Calculation exclude debt'!P67</f>
        <v>3636</v>
      </c>
      <c r="O67" s="79">
        <f t="shared" si="3"/>
        <v>852</v>
      </c>
      <c r="P67" s="36"/>
      <c r="Q67" s="36"/>
    </row>
    <row r="68" spans="1:17" ht="15" customHeight="1" x14ac:dyDescent="0.2">
      <c r="A68" s="160">
        <v>62</v>
      </c>
      <c r="B68" s="161" t="s">
        <v>168</v>
      </c>
      <c r="C68" s="81">
        <f>Detail!H68+Detail!I68+Detail!P68+Detail!Q68+Detail!X68+Detail!Y68+Detail!AF68+Detail!AG68+Detail!AN68+Detail!AO68+Detail!AV68+Detail!AW68+Detail!BD68+Detail!BE68</f>
        <v>0</v>
      </c>
      <c r="D68" s="81">
        <f>Detail!BL68+Detail!BM68+Detail!BT68+Detail!BU68+Detail!CB68+Detail!CC68+Detail!CJ68+Detail!CK68</f>
        <v>0</v>
      </c>
      <c r="E68" s="81">
        <f>Detail!CR68+Detail!CS68</f>
        <v>0</v>
      </c>
      <c r="F68" s="81">
        <f t="shared" si="4"/>
        <v>0</v>
      </c>
      <c r="G68" s="82">
        <f>Detail!CZ68+Detail!DA68</f>
        <v>0</v>
      </c>
      <c r="H68" s="81">
        <f>Detail!DH68+Detail!DI68</f>
        <v>0</v>
      </c>
      <c r="I68" s="81">
        <f>Detail!DP68+Detail!DQ68</f>
        <v>0</v>
      </c>
      <c r="J68" s="83">
        <f>Detail!DX68+Detail!DY68</f>
        <v>0</v>
      </c>
      <c r="K68" s="81">
        <f>Detail!EF68+Detail!EG68</f>
        <v>0</v>
      </c>
      <c r="L68" s="81">
        <f t="shared" si="1"/>
        <v>0</v>
      </c>
      <c r="M68" s="81">
        <f t="shared" si="2"/>
        <v>0</v>
      </c>
      <c r="N68" s="40">
        <f>'Detail Calculation exclude debt'!P68</f>
        <v>1951</v>
      </c>
      <c r="O68" s="81">
        <f t="shared" si="3"/>
        <v>0</v>
      </c>
      <c r="P68" s="36"/>
      <c r="Q68" s="36"/>
    </row>
    <row r="69" spans="1:17" ht="15" customHeight="1" x14ac:dyDescent="0.2">
      <c r="A69" s="160">
        <v>63</v>
      </c>
      <c r="B69" s="161" t="s">
        <v>169</v>
      </c>
      <c r="C69" s="81">
        <f>Detail!H69+Detail!I69+Detail!P69+Detail!Q69+Detail!X69+Detail!Y69+Detail!AF69+Detail!AG69+Detail!AN69+Detail!AO69+Detail!AV69+Detail!AW69+Detail!BD69+Detail!BE69</f>
        <v>296</v>
      </c>
      <c r="D69" s="81">
        <f>Detail!BL69+Detail!BM69+Detail!BT69+Detail!BU69+Detail!CB69+Detail!CC69+Detail!CJ69+Detail!CK69</f>
        <v>0</v>
      </c>
      <c r="E69" s="81">
        <f>Detail!CR69+Detail!CS69</f>
        <v>0</v>
      </c>
      <c r="F69" s="81">
        <f t="shared" si="4"/>
        <v>296</v>
      </c>
      <c r="G69" s="82">
        <f>Detail!CZ69+Detail!DA69</f>
        <v>0</v>
      </c>
      <c r="H69" s="81">
        <f>Detail!DH69+Detail!DI69</f>
        <v>0</v>
      </c>
      <c r="I69" s="81">
        <f>Detail!DP69+Detail!DQ69</f>
        <v>0</v>
      </c>
      <c r="J69" s="83">
        <f>Detail!DX69+Detail!DY69</f>
        <v>0</v>
      </c>
      <c r="K69" s="81">
        <f>Detail!EF69+Detail!EG69</f>
        <v>0</v>
      </c>
      <c r="L69" s="81">
        <f t="shared" si="1"/>
        <v>0</v>
      </c>
      <c r="M69" s="81">
        <f t="shared" si="2"/>
        <v>296</v>
      </c>
      <c r="N69" s="40">
        <f>'Detail Calculation exclude debt'!P69</f>
        <v>2123</v>
      </c>
      <c r="O69" s="81">
        <f t="shared" si="3"/>
        <v>0</v>
      </c>
      <c r="P69" s="36"/>
      <c r="Q69" s="36"/>
    </row>
    <row r="70" spans="1:17" ht="15" customHeight="1" x14ac:dyDescent="0.2">
      <c r="A70" s="160">
        <v>64</v>
      </c>
      <c r="B70" s="161" t="s">
        <v>170</v>
      </c>
      <c r="C70" s="81">
        <f>Detail!H70+Detail!I70+Detail!P70+Detail!Q70+Detail!X70+Detail!Y70+Detail!AF70+Detail!AG70+Detail!AN70+Detail!AO70+Detail!AV70+Detail!AW70+Detail!BD70+Detail!BE70</f>
        <v>961832</v>
      </c>
      <c r="D70" s="81">
        <f>Detail!BL70+Detail!BM70+Detail!BT70+Detail!BU70+Detail!CB70+Detail!CC70+Detail!CJ70+Detail!CK70</f>
        <v>0</v>
      </c>
      <c r="E70" s="81">
        <f>Detail!CR70+Detail!CS70</f>
        <v>0</v>
      </c>
      <c r="F70" s="81">
        <f t="shared" si="4"/>
        <v>961832</v>
      </c>
      <c r="G70" s="82">
        <f>Detail!CZ70+Detail!DA70</f>
        <v>0</v>
      </c>
      <c r="H70" s="81">
        <f>Detail!DH70+Detail!DI70</f>
        <v>0</v>
      </c>
      <c r="I70" s="81">
        <f>Detail!DP70+Detail!DQ70</f>
        <v>37106</v>
      </c>
      <c r="J70" s="83">
        <f>Detail!DX70+Detail!DY70</f>
        <v>0</v>
      </c>
      <c r="K70" s="81">
        <f>Detail!EF70+Detail!EG70</f>
        <v>0</v>
      </c>
      <c r="L70" s="81">
        <f t="shared" si="1"/>
        <v>37106</v>
      </c>
      <c r="M70" s="81">
        <f t="shared" si="2"/>
        <v>924726</v>
      </c>
      <c r="N70" s="40">
        <f>'Detail Calculation exclude debt'!P70</f>
        <v>2092</v>
      </c>
      <c r="O70" s="81">
        <f t="shared" si="3"/>
        <v>442</v>
      </c>
      <c r="P70" s="36"/>
      <c r="Q70" s="36"/>
    </row>
    <row r="71" spans="1:17" ht="15" customHeight="1" x14ac:dyDescent="0.2">
      <c r="A71" s="162">
        <v>65</v>
      </c>
      <c r="B71" s="163" t="s">
        <v>186</v>
      </c>
      <c r="C71" s="84">
        <f>Detail!H71+Detail!I71+Detail!P71+Detail!Q71+Detail!X71+Detail!Y71+Detail!AF71+Detail!AG71+Detail!AN71+Detail!AO71+Detail!AV71+Detail!AW71+Detail!BD71+Detail!BE71</f>
        <v>5387867</v>
      </c>
      <c r="D71" s="84">
        <f>Detail!BL71+Detail!BM71+Detail!BT71+Detail!BU71+Detail!CB71+Detail!CC71+Detail!CJ71+Detail!CK71</f>
        <v>0</v>
      </c>
      <c r="E71" s="84">
        <f>Detail!CR71+Detail!CS71</f>
        <v>0</v>
      </c>
      <c r="F71" s="84">
        <f>SUM(C71:E71)</f>
        <v>5387867</v>
      </c>
      <c r="G71" s="85">
        <f>Detail!CZ71+Detail!DA71</f>
        <v>0</v>
      </c>
      <c r="H71" s="84">
        <f>Detail!DH71+Detail!DI71</f>
        <v>0</v>
      </c>
      <c r="I71" s="84">
        <f>Detail!DP71+Detail!DQ71</f>
        <v>157436</v>
      </c>
      <c r="J71" s="86">
        <f>Detail!DX71+Detail!DY71</f>
        <v>0</v>
      </c>
      <c r="K71" s="84">
        <f>Detail!EF71+Detail!EG71</f>
        <v>0</v>
      </c>
      <c r="L71" s="84">
        <f t="shared" si="1"/>
        <v>157436</v>
      </c>
      <c r="M71" s="84">
        <f t="shared" si="2"/>
        <v>5230431</v>
      </c>
      <c r="N71" s="41">
        <f>'Detail Calculation exclude debt'!P71</f>
        <v>7985</v>
      </c>
      <c r="O71" s="84">
        <f t="shared" si="3"/>
        <v>655</v>
      </c>
      <c r="P71" s="36"/>
      <c r="Q71" s="36"/>
    </row>
    <row r="72" spans="1:17" ht="15" customHeight="1" x14ac:dyDescent="0.2">
      <c r="A72" s="160">
        <v>66</v>
      </c>
      <c r="B72" s="161" t="s">
        <v>187</v>
      </c>
      <c r="C72" s="81">
        <f>Detail!H72+Detail!I72+Detail!P72+Detail!Q72+Detail!X72+Detail!Y72+Detail!AF72+Detail!AG72+Detail!AN72+Detail!AO72+Detail!AV72+Detail!AW72+Detail!BD72+Detail!BE72</f>
        <v>0</v>
      </c>
      <c r="D72" s="81">
        <f>Detail!BL72+Detail!BM72+Detail!BT72+Detail!BU72+Detail!CB72+Detail!CC72+Detail!CJ72+Detail!CK72</f>
        <v>0</v>
      </c>
      <c r="E72" s="81">
        <f>Detail!CR72+Detail!CS72</f>
        <v>0</v>
      </c>
      <c r="F72" s="81">
        <f>SUM(C72:E72)</f>
        <v>0</v>
      </c>
      <c r="G72" s="82">
        <f>Detail!CZ72+Detail!DA72</f>
        <v>0</v>
      </c>
      <c r="H72" s="81">
        <f>Detail!DH72+Detail!DI72</f>
        <v>0</v>
      </c>
      <c r="I72" s="81">
        <f>Detail!DP72+Detail!DQ72</f>
        <v>0</v>
      </c>
      <c r="J72" s="83">
        <f>Detail!DX72+Detail!DY72</f>
        <v>0</v>
      </c>
      <c r="K72" s="81">
        <f>Detail!EF72+Detail!EG72</f>
        <v>0</v>
      </c>
      <c r="L72" s="81">
        <f>SUM(G72:K72)</f>
        <v>0</v>
      </c>
      <c r="M72" s="81">
        <f>F72-L72</f>
        <v>0</v>
      </c>
      <c r="N72" s="40">
        <f>'Detail Calculation exclude debt'!P72</f>
        <v>1909</v>
      </c>
      <c r="O72" s="81">
        <f>ROUND(M72/N72,0)</f>
        <v>0</v>
      </c>
      <c r="P72" s="36"/>
      <c r="Q72" s="36"/>
    </row>
    <row r="73" spans="1:17" ht="15" customHeight="1" x14ac:dyDescent="0.2">
      <c r="A73" s="160">
        <v>67</v>
      </c>
      <c r="B73" s="161" t="s">
        <v>173</v>
      </c>
      <c r="C73" s="81">
        <f>Detail!H73+Detail!I73+Detail!P73+Detail!Q73+Detail!X73+Detail!Y73+Detail!AF73+Detail!AG73+Detail!AN73+Detail!AO73+Detail!AV73+Detail!AW73+Detail!BD73+Detail!BE73</f>
        <v>9158125</v>
      </c>
      <c r="D73" s="81">
        <f>Detail!BL73+Detail!BM73+Detail!BT73+Detail!BU73+Detail!CB73+Detail!CC73+Detail!CJ73+Detail!CK73</f>
        <v>0</v>
      </c>
      <c r="E73" s="81">
        <f>Detail!CR73+Detail!CS73</f>
        <v>0</v>
      </c>
      <c r="F73" s="81">
        <f>SUM(C73:E73)</f>
        <v>9158125</v>
      </c>
      <c r="G73" s="82">
        <f>Detail!CZ73+Detail!DA73</f>
        <v>0</v>
      </c>
      <c r="H73" s="81">
        <f>Detail!DH73+Detail!DI73</f>
        <v>0</v>
      </c>
      <c r="I73" s="81">
        <f>Detail!DP73+Detail!DQ73</f>
        <v>254794</v>
      </c>
      <c r="J73" s="83">
        <f>Detail!DX73+Detail!DY73</f>
        <v>0</v>
      </c>
      <c r="K73" s="81">
        <f>Detail!EF73+Detail!EG73</f>
        <v>0</v>
      </c>
      <c r="L73" s="81">
        <f>SUM(G73:K73)</f>
        <v>254794</v>
      </c>
      <c r="M73" s="81">
        <f>F73-L73</f>
        <v>8903331</v>
      </c>
      <c r="N73" s="40">
        <f>'Detail Calculation exclude debt'!P73</f>
        <v>5428</v>
      </c>
      <c r="O73" s="81">
        <f>ROUND(M73/N73,0)</f>
        <v>1640</v>
      </c>
      <c r="P73" s="36"/>
      <c r="Q73" s="36"/>
    </row>
    <row r="74" spans="1:17" ht="15" customHeight="1" x14ac:dyDescent="0.2">
      <c r="A74" s="160">
        <v>68</v>
      </c>
      <c r="B74" s="161" t="s">
        <v>188</v>
      </c>
      <c r="C74" s="81">
        <f>Detail!H74+Detail!I74+Detail!P74+Detail!Q74+Detail!X74+Detail!Y74+Detail!AF74+Detail!AG74+Detail!AN74+Detail!AO74+Detail!AV74+Detail!AW74+Detail!BD74+Detail!BE74</f>
        <v>0</v>
      </c>
      <c r="D74" s="81">
        <f>Detail!BL74+Detail!BM74+Detail!BT74+Detail!BU74+Detail!CB74+Detail!CC74+Detail!CJ74+Detail!CK74</f>
        <v>0</v>
      </c>
      <c r="E74" s="81">
        <f>Detail!CR74+Detail!CS74</f>
        <v>0</v>
      </c>
      <c r="F74" s="81">
        <f>SUM(C74:E74)</f>
        <v>0</v>
      </c>
      <c r="G74" s="82">
        <f>Detail!CZ74+Detail!DA74</f>
        <v>0</v>
      </c>
      <c r="H74" s="81">
        <f>Detail!DH74+Detail!DI74</f>
        <v>0</v>
      </c>
      <c r="I74" s="81">
        <f>Detail!DP74+Detail!DQ74</f>
        <v>0</v>
      </c>
      <c r="J74" s="83">
        <f>Detail!DX74+Detail!DY74</f>
        <v>0</v>
      </c>
      <c r="K74" s="81">
        <f>Detail!EF74+Detail!EG74</f>
        <v>0</v>
      </c>
      <c r="L74" s="81">
        <f>SUM(G74:K74)</f>
        <v>0</v>
      </c>
      <c r="M74" s="81">
        <f>F74-L74</f>
        <v>0</v>
      </c>
      <c r="N74" s="40">
        <f>'Detail Calculation exclude debt'!P74</f>
        <v>1841</v>
      </c>
      <c r="O74" s="81">
        <f>ROUND(M74/N74,0)</f>
        <v>0</v>
      </c>
      <c r="P74" s="36"/>
      <c r="Q74" s="36"/>
    </row>
    <row r="75" spans="1:17" ht="15" customHeight="1" x14ac:dyDescent="0.2">
      <c r="A75" s="164">
        <v>69</v>
      </c>
      <c r="B75" s="165" t="s">
        <v>175</v>
      </c>
      <c r="C75" s="84">
        <f>Detail!H75+Detail!I75+Detail!P75+Detail!Q75+Detail!X75+Detail!Y75+Detail!AF75+Detail!AG75+Detail!AN75+Detail!AO75+Detail!AV75+Detail!AW75+Detail!BD75+Detail!BE75</f>
        <v>3619423</v>
      </c>
      <c r="D75" s="84">
        <f>Detail!BL75+Detail!BM75+Detail!BT75+Detail!BU75+Detail!CB75+Detail!CC75+Detail!CJ75+Detail!CK75</f>
        <v>1819594</v>
      </c>
      <c r="E75" s="84">
        <f>Detail!CR75+Detail!CS75</f>
        <v>0</v>
      </c>
      <c r="F75" s="84">
        <f>SUM(C75:E75)</f>
        <v>5439017</v>
      </c>
      <c r="G75" s="85">
        <f>Detail!CZ75+Detail!DA75</f>
        <v>0</v>
      </c>
      <c r="H75" s="84">
        <f>Detail!DH75+Detail!DI75</f>
        <v>0</v>
      </c>
      <c r="I75" s="84">
        <f>Detail!DP75+Detail!DQ75</f>
        <v>105523</v>
      </c>
      <c r="J75" s="86">
        <f>Detail!DX75+Detail!DY75</f>
        <v>19405</v>
      </c>
      <c r="K75" s="84">
        <f>Detail!EF75+Detail!EG75</f>
        <v>0</v>
      </c>
      <c r="L75" s="84">
        <f>SUM(G75:K75)</f>
        <v>124928</v>
      </c>
      <c r="M75" s="84">
        <f>F75-L75</f>
        <v>5314089</v>
      </c>
      <c r="N75" s="41">
        <f>'Detail Calculation exclude debt'!P75</f>
        <v>4696</v>
      </c>
      <c r="O75" s="84">
        <f>ROUND(M75/N75,0)</f>
        <v>1132</v>
      </c>
      <c r="P75" s="36"/>
      <c r="Q75" s="36"/>
    </row>
    <row r="76" spans="1:17" ht="15" customHeight="1" x14ac:dyDescent="0.2">
      <c r="A76" s="166"/>
      <c r="B76" s="167" t="s">
        <v>236</v>
      </c>
      <c r="C76" s="168">
        <f t="shared" ref="C76:N76" si="5">SUM(C7:C75)</f>
        <v>299588841</v>
      </c>
      <c r="D76" s="168">
        <f t="shared" si="5"/>
        <v>136290907</v>
      </c>
      <c r="E76" s="168">
        <f t="shared" si="5"/>
        <v>0</v>
      </c>
      <c r="F76" s="168">
        <f t="shared" si="5"/>
        <v>435879748</v>
      </c>
      <c r="G76" s="168">
        <f t="shared" si="5"/>
        <v>241694</v>
      </c>
      <c r="H76" s="168">
        <f t="shared" si="5"/>
        <v>296506</v>
      </c>
      <c r="I76" s="168">
        <f t="shared" si="5"/>
        <v>8497021</v>
      </c>
      <c r="J76" s="168">
        <f t="shared" si="5"/>
        <v>879485</v>
      </c>
      <c r="K76" s="168">
        <f t="shared" si="5"/>
        <v>30428</v>
      </c>
      <c r="L76" s="168">
        <f t="shared" si="5"/>
        <v>9945134</v>
      </c>
      <c r="M76" s="168">
        <f t="shared" si="5"/>
        <v>425934614</v>
      </c>
      <c r="N76" s="169">
        <f t="shared" si="5"/>
        <v>682657</v>
      </c>
      <c r="O76" s="168">
        <f>ROUND(M76/N76,0)</f>
        <v>624</v>
      </c>
      <c r="P76" s="36"/>
      <c r="Q76" s="36"/>
    </row>
    <row r="77" spans="1:17" ht="15" customHeight="1" x14ac:dyDescent="0.2">
      <c r="A77" s="170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3"/>
      <c r="O77" s="172"/>
      <c r="P77" s="36"/>
      <c r="Q77" s="36"/>
    </row>
    <row r="78" spans="1:17" ht="15.6" customHeight="1" x14ac:dyDescent="0.2">
      <c r="C78" s="19" t="str">
        <f>'Detail Calculation exclude debt'!C78</f>
        <v>Source: FY2017-2018 Revenue and Expenditure Data</v>
      </c>
      <c r="D78" s="36"/>
      <c r="E78" s="36"/>
      <c r="F78" s="36"/>
      <c r="G78" s="36"/>
      <c r="H78" s="36"/>
      <c r="I78" s="174"/>
      <c r="J78" s="36"/>
      <c r="K78" s="36"/>
      <c r="L78" s="36"/>
      <c r="M78" s="36"/>
      <c r="N78" s="36"/>
      <c r="O78" s="36"/>
      <c r="P78" s="36"/>
      <c r="Q78" s="36"/>
    </row>
    <row r="79" spans="1:17" x14ac:dyDescent="0.2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175"/>
      <c r="O79" s="36"/>
      <c r="P79" s="36"/>
      <c r="Q79" s="36"/>
    </row>
    <row r="80" spans="1:17" x14ac:dyDescent="0.2">
      <c r="B80" s="36"/>
      <c r="C80" s="36"/>
      <c r="D80" s="36"/>
      <c r="E80" s="36"/>
      <c r="F80" s="36"/>
      <c r="G80" s="17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2:17" x14ac:dyDescent="0.2">
      <c r="B81" s="36"/>
      <c r="C81" s="36"/>
      <c r="D81" s="36"/>
      <c r="E81" s="36"/>
      <c r="F81" s="36"/>
      <c r="G81" s="176"/>
      <c r="H81" s="36"/>
      <c r="I81" s="36"/>
      <c r="J81" s="36"/>
      <c r="K81" s="36"/>
      <c r="L81" s="36"/>
      <c r="M81" s="36"/>
      <c r="N81" s="36"/>
      <c r="O81" s="36"/>
      <c r="P81" s="36"/>
      <c r="Q81" s="36"/>
    </row>
    <row r="82" spans="2:17" x14ac:dyDescent="0.2">
      <c r="G82" s="36"/>
    </row>
    <row r="83" spans="2:17" x14ac:dyDescent="0.2">
      <c r="G83" s="36"/>
    </row>
    <row r="84" spans="2:17" x14ac:dyDescent="0.2">
      <c r="G84" s="36"/>
    </row>
    <row r="85" spans="2:17" x14ac:dyDescent="0.2">
      <c r="G85" s="36"/>
    </row>
    <row r="86" spans="2:17" x14ac:dyDescent="0.2">
      <c r="G86" s="36"/>
    </row>
    <row r="87" spans="2:17" x14ac:dyDescent="0.2">
      <c r="G87" s="36"/>
    </row>
    <row r="88" spans="2:17" x14ac:dyDescent="0.2">
      <c r="G88" s="36"/>
    </row>
    <row r="89" spans="2:17" x14ac:dyDescent="0.2">
      <c r="G89" s="36"/>
    </row>
    <row r="90" spans="2:17" x14ac:dyDescent="0.2">
      <c r="G90" s="36"/>
    </row>
    <row r="91" spans="2:17" x14ac:dyDescent="0.2">
      <c r="G91" s="36"/>
    </row>
    <row r="92" spans="2:17" x14ac:dyDescent="0.2">
      <c r="G92" s="36"/>
    </row>
    <row r="93" spans="2:17" x14ac:dyDescent="0.2">
      <c r="G93" s="36"/>
    </row>
    <row r="94" spans="2:17" x14ac:dyDescent="0.2">
      <c r="G94" s="36"/>
    </row>
    <row r="95" spans="2:17" x14ac:dyDescent="0.2">
      <c r="G95" s="36"/>
    </row>
    <row r="96" spans="2:17" x14ac:dyDescent="0.2">
      <c r="G96" s="36"/>
    </row>
    <row r="97" spans="7:7" x14ac:dyDescent="0.2">
      <c r="G97" s="36"/>
    </row>
    <row r="98" spans="7:7" x14ac:dyDescent="0.2">
      <c r="G98" s="36"/>
    </row>
    <row r="99" spans="7:7" x14ac:dyDescent="0.2">
      <c r="G99" s="36"/>
    </row>
    <row r="100" spans="7:7" x14ac:dyDescent="0.2">
      <c r="G100" s="36"/>
    </row>
    <row r="101" spans="7:7" x14ac:dyDescent="0.2">
      <c r="G101" s="36"/>
    </row>
    <row r="102" spans="7:7" x14ac:dyDescent="0.2">
      <c r="G102" s="36"/>
    </row>
    <row r="103" spans="7:7" x14ac:dyDescent="0.2">
      <c r="G103" s="36"/>
    </row>
    <row r="104" spans="7:7" x14ac:dyDescent="0.2">
      <c r="G104" s="36"/>
    </row>
    <row r="105" spans="7:7" x14ac:dyDescent="0.2">
      <c r="G105" s="36"/>
    </row>
    <row r="106" spans="7:7" x14ac:dyDescent="0.2">
      <c r="G106" s="36"/>
    </row>
    <row r="107" spans="7:7" x14ac:dyDescent="0.2">
      <c r="G107" s="36"/>
    </row>
    <row r="108" spans="7:7" x14ac:dyDescent="0.2">
      <c r="G108" s="36"/>
    </row>
    <row r="109" spans="7:7" x14ac:dyDescent="0.2">
      <c r="G109" s="36"/>
    </row>
    <row r="110" spans="7:7" x14ac:dyDescent="0.2">
      <c r="G110" s="36"/>
    </row>
    <row r="111" spans="7:7" x14ac:dyDescent="0.2">
      <c r="G111" s="36"/>
    </row>
    <row r="112" spans="7:7" x14ac:dyDescent="0.2">
      <c r="G112" s="36"/>
    </row>
    <row r="113" spans="7:7" x14ac:dyDescent="0.2">
      <c r="G113" s="36"/>
    </row>
    <row r="114" spans="7:7" x14ac:dyDescent="0.2">
      <c r="G114" s="36"/>
    </row>
    <row r="115" spans="7:7" x14ac:dyDescent="0.2">
      <c r="G115" s="36"/>
    </row>
    <row r="116" spans="7:7" x14ac:dyDescent="0.2">
      <c r="G116" s="36"/>
    </row>
    <row r="117" spans="7:7" x14ac:dyDescent="0.2">
      <c r="G117" s="36"/>
    </row>
    <row r="118" spans="7:7" x14ac:dyDescent="0.2">
      <c r="G118" s="36"/>
    </row>
    <row r="119" spans="7:7" x14ac:dyDescent="0.2">
      <c r="G119" s="36"/>
    </row>
    <row r="120" spans="7:7" x14ac:dyDescent="0.2">
      <c r="G120" s="36"/>
    </row>
    <row r="121" spans="7:7" x14ac:dyDescent="0.2">
      <c r="G121" s="36"/>
    </row>
    <row r="122" spans="7:7" x14ac:dyDescent="0.2">
      <c r="G122" s="36"/>
    </row>
    <row r="123" spans="7:7" x14ac:dyDescent="0.2">
      <c r="G123" s="36"/>
    </row>
    <row r="124" spans="7:7" x14ac:dyDescent="0.2">
      <c r="G124" s="36"/>
    </row>
    <row r="125" spans="7:7" x14ac:dyDescent="0.2">
      <c r="G125" s="36"/>
    </row>
    <row r="126" spans="7:7" x14ac:dyDescent="0.2">
      <c r="G126" s="36"/>
    </row>
    <row r="127" spans="7:7" x14ac:dyDescent="0.2">
      <c r="G127" s="36"/>
    </row>
    <row r="128" spans="7:7" x14ac:dyDescent="0.2">
      <c r="G128" s="36"/>
    </row>
    <row r="129" spans="7:7" x14ac:dyDescent="0.2">
      <c r="G129" s="36"/>
    </row>
    <row r="130" spans="7:7" x14ac:dyDescent="0.2">
      <c r="G130" s="36"/>
    </row>
    <row r="131" spans="7:7" x14ac:dyDescent="0.2">
      <c r="G131" s="36"/>
    </row>
    <row r="132" spans="7:7" x14ac:dyDescent="0.2">
      <c r="G132" s="36"/>
    </row>
    <row r="133" spans="7:7" x14ac:dyDescent="0.2">
      <c r="G133" s="36"/>
    </row>
    <row r="134" spans="7:7" x14ac:dyDescent="0.2">
      <c r="G134" s="36"/>
    </row>
    <row r="135" spans="7:7" x14ac:dyDescent="0.2">
      <c r="G135" s="36"/>
    </row>
    <row r="136" spans="7:7" x14ac:dyDescent="0.2">
      <c r="G136" s="36"/>
    </row>
    <row r="137" spans="7:7" x14ac:dyDescent="0.2">
      <c r="G137" s="36"/>
    </row>
    <row r="138" spans="7:7" x14ac:dyDescent="0.2">
      <c r="G138" s="36"/>
    </row>
    <row r="139" spans="7:7" x14ac:dyDescent="0.2">
      <c r="G139" s="36"/>
    </row>
    <row r="140" spans="7:7" x14ac:dyDescent="0.2">
      <c r="G140" s="36"/>
    </row>
    <row r="141" spans="7:7" x14ac:dyDescent="0.2">
      <c r="G141" s="36"/>
    </row>
    <row r="142" spans="7:7" x14ac:dyDescent="0.2">
      <c r="G142" s="36"/>
    </row>
    <row r="143" spans="7:7" x14ac:dyDescent="0.2">
      <c r="G143" s="36"/>
    </row>
    <row r="144" spans="7:7" x14ac:dyDescent="0.2">
      <c r="G144" s="36"/>
    </row>
    <row r="145" spans="7:7" x14ac:dyDescent="0.2">
      <c r="G145" s="36"/>
    </row>
    <row r="146" spans="7:7" x14ac:dyDescent="0.2">
      <c r="G146" s="36"/>
    </row>
    <row r="147" spans="7:7" x14ac:dyDescent="0.2">
      <c r="G147" s="36"/>
    </row>
    <row r="148" spans="7:7" x14ac:dyDescent="0.2">
      <c r="G148" s="36"/>
    </row>
    <row r="149" spans="7:7" x14ac:dyDescent="0.2">
      <c r="G149" s="36"/>
    </row>
    <row r="150" spans="7:7" x14ac:dyDescent="0.2">
      <c r="G150" s="36"/>
    </row>
    <row r="151" spans="7:7" x14ac:dyDescent="0.2">
      <c r="G151" s="36"/>
    </row>
    <row r="152" spans="7:7" x14ac:dyDescent="0.2">
      <c r="G152" s="36"/>
    </row>
    <row r="153" spans="7:7" x14ac:dyDescent="0.2">
      <c r="G153" s="36"/>
    </row>
    <row r="154" spans="7:7" x14ac:dyDescent="0.2">
      <c r="G154" s="36"/>
    </row>
    <row r="155" spans="7:7" x14ac:dyDescent="0.2">
      <c r="G155" s="36"/>
    </row>
    <row r="156" spans="7:7" x14ac:dyDescent="0.2">
      <c r="G156" s="36"/>
    </row>
    <row r="157" spans="7:7" x14ac:dyDescent="0.2">
      <c r="G157" s="36"/>
    </row>
    <row r="158" spans="7:7" x14ac:dyDescent="0.2">
      <c r="G158" s="36"/>
    </row>
    <row r="159" spans="7:7" x14ac:dyDescent="0.2">
      <c r="G159" s="36"/>
    </row>
    <row r="160" spans="7:7" x14ac:dyDescent="0.2">
      <c r="G160" s="36"/>
    </row>
    <row r="161" spans="7:7" x14ac:dyDescent="0.2">
      <c r="G161" s="36"/>
    </row>
    <row r="162" spans="7:7" x14ac:dyDescent="0.2">
      <c r="G162" s="36"/>
    </row>
    <row r="163" spans="7:7" x14ac:dyDescent="0.2">
      <c r="G163" s="36"/>
    </row>
    <row r="164" spans="7:7" x14ac:dyDescent="0.2">
      <c r="G164" s="36"/>
    </row>
    <row r="165" spans="7:7" x14ac:dyDescent="0.2">
      <c r="G165" s="36"/>
    </row>
    <row r="166" spans="7:7" x14ac:dyDescent="0.2">
      <c r="G166" s="36"/>
    </row>
    <row r="167" spans="7:7" x14ac:dyDescent="0.2">
      <c r="G167" s="36"/>
    </row>
    <row r="168" spans="7:7" x14ac:dyDescent="0.2">
      <c r="G168" s="36"/>
    </row>
    <row r="169" spans="7:7" x14ac:dyDescent="0.2">
      <c r="G169" s="36"/>
    </row>
    <row r="170" spans="7:7" x14ac:dyDescent="0.2">
      <c r="G170" s="36"/>
    </row>
    <row r="171" spans="7:7" x14ac:dyDescent="0.2">
      <c r="G171" s="36"/>
    </row>
    <row r="172" spans="7:7" x14ac:dyDescent="0.2">
      <c r="G172" s="36"/>
    </row>
    <row r="173" spans="7:7" x14ac:dyDescent="0.2">
      <c r="G173" s="36"/>
    </row>
    <row r="174" spans="7:7" x14ac:dyDescent="0.2">
      <c r="G174" s="36"/>
    </row>
    <row r="175" spans="7:7" x14ac:dyDescent="0.2">
      <c r="G175" s="36"/>
    </row>
    <row r="176" spans="7:7" x14ac:dyDescent="0.2">
      <c r="G176" s="36"/>
    </row>
    <row r="177" spans="7:7" x14ac:dyDescent="0.2">
      <c r="G177" s="36"/>
    </row>
    <row r="178" spans="7:7" x14ac:dyDescent="0.2">
      <c r="G178" s="36"/>
    </row>
    <row r="179" spans="7:7" x14ac:dyDescent="0.2">
      <c r="G179" s="36"/>
    </row>
    <row r="180" spans="7:7" x14ac:dyDescent="0.2">
      <c r="G180" s="36"/>
    </row>
    <row r="181" spans="7:7" x14ac:dyDescent="0.2">
      <c r="G181" s="36"/>
    </row>
    <row r="182" spans="7:7" x14ac:dyDescent="0.2">
      <c r="G182" s="36"/>
    </row>
    <row r="183" spans="7:7" x14ac:dyDescent="0.2">
      <c r="G183" s="36"/>
    </row>
    <row r="184" spans="7:7" x14ac:dyDescent="0.2">
      <c r="G184" s="36"/>
    </row>
    <row r="185" spans="7:7" x14ac:dyDescent="0.2">
      <c r="G185" s="36"/>
    </row>
    <row r="186" spans="7:7" x14ac:dyDescent="0.2">
      <c r="G186" s="36"/>
    </row>
    <row r="187" spans="7:7" x14ac:dyDescent="0.2">
      <c r="G187" s="36"/>
    </row>
    <row r="188" spans="7:7" x14ac:dyDescent="0.2">
      <c r="G188" s="36"/>
    </row>
    <row r="189" spans="7:7" x14ac:dyDescent="0.2">
      <c r="G189" s="36"/>
    </row>
    <row r="190" spans="7:7" x14ac:dyDescent="0.2">
      <c r="G190" s="36"/>
    </row>
    <row r="191" spans="7:7" x14ac:dyDescent="0.2">
      <c r="G191" s="36"/>
    </row>
    <row r="192" spans="7:7" x14ac:dyDescent="0.2">
      <c r="G192" s="36"/>
    </row>
    <row r="193" spans="7:7" x14ac:dyDescent="0.2">
      <c r="G193" s="36"/>
    </row>
    <row r="194" spans="7:7" x14ac:dyDescent="0.2">
      <c r="G194" s="36"/>
    </row>
    <row r="195" spans="7:7" x14ac:dyDescent="0.2">
      <c r="G195" s="36"/>
    </row>
    <row r="196" spans="7:7" x14ac:dyDescent="0.2">
      <c r="G196" s="36"/>
    </row>
    <row r="197" spans="7:7" x14ac:dyDescent="0.2">
      <c r="G197" s="36"/>
    </row>
    <row r="198" spans="7:7" x14ac:dyDescent="0.2">
      <c r="G198" s="36"/>
    </row>
    <row r="199" spans="7:7" x14ac:dyDescent="0.2">
      <c r="G199" s="36"/>
    </row>
    <row r="200" spans="7:7" x14ac:dyDescent="0.2">
      <c r="G200" s="36"/>
    </row>
    <row r="201" spans="7:7" x14ac:dyDescent="0.2">
      <c r="G201" s="36"/>
    </row>
    <row r="202" spans="7:7" x14ac:dyDescent="0.2">
      <c r="G202" s="36"/>
    </row>
    <row r="203" spans="7:7" x14ac:dyDescent="0.2">
      <c r="G203" s="36"/>
    </row>
    <row r="204" spans="7:7" x14ac:dyDescent="0.2">
      <c r="G204" s="36"/>
    </row>
    <row r="205" spans="7:7" x14ac:dyDescent="0.2">
      <c r="G205" s="36"/>
    </row>
    <row r="206" spans="7:7" x14ac:dyDescent="0.2">
      <c r="G206" s="36"/>
    </row>
    <row r="207" spans="7:7" x14ac:dyDescent="0.2">
      <c r="G207" s="36"/>
    </row>
    <row r="208" spans="7:7" x14ac:dyDescent="0.2">
      <c r="G208" s="36"/>
    </row>
    <row r="209" spans="7:7" x14ac:dyDescent="0.2">
      <c r="G209" s="36"/>
    </row>
    <row r="210" spans="7:7" x14ac:dyDescent="0.2">
      <c r="G210" s="36"/>
    </row>
    <row r="211" spans="7:7" x14ac:dyDescent="0.2">
      <c r="G211" s="36"/>
    </row>
    <row r="212" spans="7:7" x14ac:dyDescent="0.2">
      <c r="G212" s="36"/>
    </row>
    <row r="213" spans="7:7" x14ac:dyDescent="0.2">
      <c r="G213" s="36"/>
    </row>
    <row r="214" spans="7:7" x14ac:dyDescent="0.2">
      <c r="G214" s="36"/>
    </row>
    <row r="215" spans="7:7" x14ac:dyDescent="0.2">
      <c r="G215" s="36"/>
    </row>
    <row r="216" spans="7:7" x14ac:dyDescent="0.2">
      <c r="G216" s="36"/>
    </row>
    <row r="217" spans="7:7" x14ac:dyDescent="0.2">
      <c r="G217" s="36"/>
    </row>
    <row r="218" spans="7:7" x14ac:dyDescent="0.2">
      <c r="G218" s="36"/>
    </row>
    <row r="219" spans="7:7" x14ac:dyDescent="0.2">
      <c r="G219" s="36"/>
    </row>
    <row r="220" spans="7:7" x14ac:dyDescent="0.2">
      <c r="G220" s="36"/>
    </row>
    <row r="221" spans="7:7" x14ac:dyDescent="0.2">
      <c r="G221" s="36"/>
    </row>
    <row r="222" spans="7:7" x14ac:dyDescent="0.2">
      <c r="G222" s="36"/>
    </row>
    <row r="223" spans="7:7" x14ac:dyDescent="0.2">
      <c r="G223" s="36"/>
    </row>
    <row r="224" spans="7:7" x14ac:dyDescent="0.2">
      <c r="G224" s="36"/>
    </row>
    <row r="225" spans="7:7" x14ac:dyDescent="0.2">
      <c r="G225" s="36"/>
    </row>
    <row r="226" spans="7:7" x14ac:dyDescent="0.2">
      <c r="G226" s="36"/>
    </row>
    <row r="227" spans="7:7" x14ac:dyDescent="0.2">
      <c r="G227" s="36"/>
    </row>
    <row r="228" spans="7:7" x14ac:dyDescent="0.2">
      <c r="G228" s="36"/>
    </row>
    <row r="229" spans="7:7" x14ac:dyDescent="0.2">
      <c r="G229" s="36"/>
    </row>
    <row r="230" spans="7:7" x14ac:dyDescent="0.2">
      <c r="G230" s="36"/>
    </row>
    <row r="231" spans="7:7" x14ac:dyDescent="0.2">
      <c r="G231" s="36"/>
    </row>
    <row r="232" spans="7:7" x14ac:dyDescent="0.2">
      <c r="G232" s="36"/>
    </row>
    <row r="233" spans="7:7" x14ac:dyDescent="0.2">
      <c r="G233" s="36"/>
    </row>
    <row r="234" spans="7:7" x14ac:dyDescent="0.2">
      <c r="G234" s="36"/>
    </row>
    <row r="235" spans="7:7" x14ac:dyDescent="0.2">
      <c r="G235" s="36"/>
    </row>
    <row r="236" spans="7:7" x14ac:dyDescent="0.2">
      <c r="G236" s="36"/>
    </row>
    <row r="237" spans="7:7" x14ac:dyDescent="0.2">
      <c r="G237" s="36"/>
    </row>
    <row r="238" spans="7:7" x14ac:dyDescent="0.2">
      <c r="G238" s="36"/>
    </row>
    <row r="239" spans="7:7" x14ac:dyDescent="0.2">
      <c r="G239" s="36"/>
    </row>
    <row r="240" spans="7:7" x14ac:dyDescent="0.2">
      <c r="G240" s="36"/>
    </row>
    <row r="241" spans="7:7" x14ac:dyDescent="0.2">
      <c r="G241" s="36"/>
    </row>
    <row r="242" spans="7:7" x14ac:dyDescent="0.2">
      <c r="G242" s="36"/>
    </row>
    <row r="243" spans="7:7" x14ac:dyDescent="0.2">
      <c r="G243" s="36"/>
    </row>
    <row r="244" spans="7:7" x14ac:dyDescent="0.2">
      <c r="G244" s="36"/>
    </row>
    <row r="245" spans="7:7" x14ac:dyDescent="0.2">
      <c r="G245" s="36"/>
    </row>
    <row r="246" spans="7:7" x14ac:dyDescent="0.2">
      <c r="G246" s="36"/>
    </row>
    <row r="247" spans="7:7" x14ac:dyDescent="0.2">
      <c r="G247" s="36"/>
    </row>
    <row r="248" spans="7:7" x14ac:dyDescent="0.2">
      <c r="G248" s="36"/>
    </row>
    <row r="249" spans="7:7" x14ac:dyDescent="0.2">
      <c r="G249" s="36"/>
    </row>
    <row r="250" spans="7:7" x14ac:dyDescent="0.2">
      <c r="G250" s="36"/>
    </row>
    <row r="251" spans="7:7" x14ac:dyDescent="0.2">
      <c r="G251" s="36"/>
    </row>
    <row r="252" spans="7:7" x14ac:dyDescent="0.2">
      <c r="G252" s="36"/>
    </row>
    <row r="253" spans="7:7" x14ac:dyDescent="0.2">
      <c r="G253" s="36"/>
    </row>
    <row r="254" spans="7:7" x14ac:dyDescent="0.2">
      <c r="G254" s="36"/>
    </row>
    <row r="255" spans="7:7" x14ac:dyDescent="0.2">
      <c r="G255" s="36"/>
    </row>
    <row r="256" spans="7:7" x14ac:dyDescent="0.2">
      <c r="G256" s="36"/>
    </row>
    <row r="257" spans="7:7" x14ac:dyDescent="0.2">
      <c r="G257" s="36"/>
    </row>
    <row r="258" spans="7:7" x14ac:dyDescent="0.2">
      <c r="G258" s="36"/>
    </row>
    <row r="259" spans="7:7" x14ac:dyDescent="0.2">
      <c r="G259" s="36"/>
    </row>
    <row r="260" spans="7:7" x14ac:dyDescent="0.2">
      <c r="G260" s="36"/>
    </row>
    <row r="261" spans="7:7" x14ac:dyDescent="0.2">
      <c r="G261" s="36"/>
    </row>
    <row r="262" spans="7:7" x14ac:dyDescent="0.2">
      <c r="G262" s="36"/>
    </row>
    <row r="263" spans="7:7" x14ac:dyDescent="0.2">
      <c r="G263" s="36"/>
    </row>
    <row r="264" spans="7:7" x14ac:dyDescent="0.2">
      <c r="G264" s="36"/>
    </row>
    <row r="265" spans="7:7" x14ac:dyDescent="0.2">
      <c r="G265" s="36"/>
    </row>
    <row r="266" spans="7:7" x14ac:dyDescent="0.2">
      <c r="G266" s="36"/>
    </row>
    <row r="267" spans="7:7" x14ac:dyDescent="0.2">
      <c r="G267" s="36"/>
    </row>
    <row r="268" spans="7:7" x14ac:dyDescent="0.2">
      <c r="G268" s="36"/>
    </row>
    <row r="269" spans="7:7" x14ac:dyDescent="0.2">
      <c r="G269" s="36"/>
    </row>
    <row r="270" spans="7:7" x14ac:dyDescent="0.2">
      <c r="G270" s="36"/>
    </row>
    <row r="271" spans="7:7" x14ac:dyDescent="0.2">
      <c r="G271" s="36"/>
    </row>
    <row r="272" spans="7:7" x14ac:dyDescent="0.2">
      <c r="G272" s="36"/>
    </row>
    <row r="273" spans="7:7" x14ac:dyDescent="0.2">
      <c r="G273" s="36"/>
    </row>
    <row r="274" spans="7:7" x14ac:dyDescent="0.2">
      <c r="G274" s="36"/>
    </row>
    <row r="275" spans="7:7" x14ac:dyDescent="0.2">
      <c r="G275" s="36"/>
    </row>
    <row r="276" spans="7:7" x14ac:dyDescent="0.2">
      <c r="G276" s="36"/>
    </row>
    <row r="277" spans="7:7" x14ac:dyDescent="0.2">
      <c r="G277" s="36"/>
    </row>
    <row r="278" spans="7:7" x14ac:dyDescent="0.2">
      <c r="G278" s="36"/>
    </row>
    <row r="279" spans="7:7" x14ac:dyDescent="0.2">
      <c r="G279" s="36"/>
    </row>
    <row r="280" spans="7:7" x14ac:dyDescent="0.2">
      <c r="G280" s="36"/>
    </row>
    <row r="281" spans="7:7" x14ac:dyDescent="0.2">
      <c r="G281" s="36"/>
    </row>
    <row r="282" spans="7:7" x14ac:dyDescent="0.2">
      <c r="G282" s="36"/>
    </row>
    <row r="283" spans="7:7" x14ac:dyDescent="0.2">
      <c r="G283" s="36"/>
    </row>
    <row r="284" spans="7:7" x14ac:dyDescent="0.2">
      <c r="G284" s="36"/>
    </row>
    <row r="285" spans="7:7" x14ac:dyDescent="0.2">
      <c r="G285" s="36"/>
    </row>
    <row r="286" spans="7:7" x14ac:dyDescent="0.2">
      <c r="G286" s="36"/>
    </row>
    <row r="287" spans="7:7" x14ac:dyDescent="0.2">
      <c r="G287" s="36"/>
    </row>
    <row r="288" spans="7:7" x14ac:dyDescent="0.2">
      <c r="G288" s="36"/>
    </row>
    <row r="289" spans="7:7" x14ac:dyDescent="0.2">
      <c r="G289" s="36"/>
    </row>
    <row r="290" spans="7:7" x14ac:dyDescent="0.2">
      <c r="G290" s="36"/>
    </row>
    <row r="291" spans="7:7" x14ac:dyDescent="0.2">
      <c r="G291" s="36"/>
    </row>
    <row r="292" spans="7:7" x14ac:dyDescent="0.2">
      <c r="G292" s="36"/>
    </row>
    <row r="293" spans="7:7" x14ac:dyDescent="0.2">
      <c r="G293" s="36"/>
    </row>
    <row r="294" spans="7:7" x14ac:dyDescent="0.2">
      <c r="G294" s="36"/>
    </row>
    <row r="295" spans="7:7" x14ac:dyDescent="0.2">
      <c r="G295" s="36"/>
    </row>
    <row r="296" spans="7:7" x14ac:dyDescent="0.2">
      <c r="G296" s="36"/>
    </row>
    <row r="297" spans="7:7" x14ac:dyDescent="0.2">
      <c r="G297" s="36"/>
    </row>
    <row r="298" spans="7:7" x14ac:dyDescent="0.2">
      <c r="G298" s="36"/>
    </row>
    <row r="299" spans="7:7" x14ac:dyDescent="0.2">
      <c r="G299" s="36"/>
    </row>
    <row r="300" spans="7:7" x14ac:dyDescent="0.2">
      <c r="G300" s="36"/>
    </row>
    <row r="301" spans="7:7" x14ac:dyDescent="0.2">
      <c r="G301" s="36"/>
    </row>
    <row r="302" spans="7:7" x14ac:dyDescent="0.2">
      <c r="G302" s="36"/>
    </row>
    <row r="303" spans="7:7" x14ac:dyDescent="0.2">
      <c r="G303" s="36"/>
    </row>
    <row r="304" spans="7:7" x14ac:dyDescent="0.2">
      <c r="G304" s="36"/>
    </row>
    <row r="305" spans="7:7" x14ac:dyDescent="0.2">
      <c r="G305" s="36"/>
    </row>
    <row r="306" spans="7:7" x14ac:dyDescent="0.2">
      <c r="G306" s="36"/>
    </row>
    <row r="307" spans="7:7" x14ac:dyDescent="0.2">
      <c r="G307" s="36"/>
    </row>
    <row r="308" spans="7:7" x14ac:dyDescent="0.2">
      <c r="G308" s="36"/>
    </row>
    <row r="309" spans="7:7" x14ac:dyDescent="0.2">
      <c r="G309" s="36"/>
    </row>
    <row r="310" spans="7:7" x14ac:dyDescent="0.2">
      <c r="G310" s="36"/>
    </row>
    <row r="311" spans="7:7" x14ac:dyDescent="0.2">
      <c r="G311" s="36"/>
    </row>
    <row r="312" spans="7:7" x14ac:dyDescent="0.2">
      <c r="G312" s="36"/>
    </row>
    <row r="313" spans="7:7" x14ac:dyDescent="0.2">
      <c r="G313" s="36"/>
    </row>
    <row r="314" spans="7:7" x14ac:dyDescent="0.2">
      <c r="G314" s="36"/>
    </row>
    <row r="315" spans="7:7" x14ac:dyDescent="0.2">
      <c r="G315" s="36"/>
    </row>
    <row r="316" spans="7:7" x14ac:dyDescent="0.2">
      <c r="G316" s="36"/>
    </row>
    <row r="317" spans="7:7" x14ac:dyDescent="0.2">
      <c r="G317" s="36"/>
    </row>
    <row r="318" spans="7:7" x14ac:dyDescent="0.2">
      <c r="G318" s="36"/>
    </row>
    <row r="319" spans="7:7" x14ac:dyDescent="0.2">
      <c r="G319" s="36"/>
    </row>
    <row r="320" spans="7:7" x14ac:dyDescent="0.2">
      <c r="G320" s="36"/>
    </row>
    <row r="321" spans="7:7" x14ac:dyDescent="0.2">
      <c r="G321" s="36"/>
    </row>
    <row r="322" spans="7:7" x14ac:dyDescent="0.2">
      <c r="G322" s="36"/>
    </row>
    <row r="323" spans="7:7" x14ac:dyDescent="0.2">
      <c r="G323" s="36"/>
    </row>
    <row r="324" spans="7:7" x14ac:dyDescent="0.2">
      <c r="G324" s="36"/>
    </row>
    <row r="325" spans="7:7" x14ac:dyDescent="0.2">
      <c r="G325" s="36"/>
    </row>
    <row r="326" spans="7:7" x14ac:dyDescent="0.2">
      <c r="G326" s="36"/>
    </row>
    <row r="327" spans="7:7" x14ac:dyDescent="0.2">
      <c r="G327" s="36"/>
    </row>
    <row r="328" spans="7:7" x14ac:dyDescent="0.2">
      <c r="G328" s="36"/>
    </row>
    <row r="329" spans="7:7" x14ac:dyDescent="0.2">
      <c r="G329" s="36"/>
    </row>
    <row r="330" spans="7:7" x14ac:dyDescent="0.2">
      <c r="G330" s="36"/>
    </row>
    <row r="331" spans="7:7" x14ac:dyDescent="0.2">
      <c r="G331" s="36"/>
    </row>
    <row r="332" spans="7:7" x14ac:dyDescent="0.2">
      <c r="G332" s="36"/>
    </row>
    <row r="333" spans="7:7" x14ac:dyDescent="0.2">
      <c r="G333" s="36"/>
    </row>
    <row r="334" spans="7:7" x14ac:dyDescent="0.2">
      <c r="G334" s="36"/>
    </row>
    <row r="335" spans="7:7" x14ac:dyDescent="0.2">
      <c r="G335" s="36"/>
    </row>
    <row r="336" spans="7:7" x14ac:dyDescent="0.2">
      <c r="G336" s="36"/>
    </row>
    <row r="337" spans="7:7" x14ac:dyDescent="0.2">
      <c r="G337" s="36"/>
    </row>
    <row r="338" spans="7:7" x14ac:dyDescent="0.2">
      <c r="G338" s="36"/>
    </row>
    <row r="339" spans="7:7" x14ac:dyDescent="0.2">
      <c r="G339" s="36"/>
    </row>
    <row r="340" spans="7:7" x14ac:dyDescent="0.2">
      <c r="G340" s="36"/>
    </row>
    <row r="341" spans="7:7" x14ac:dyDescent="0.2">
      <c r="G341" s="36"/>
    </row>
    <row r="342" spans="7:7" x14ac:dyDescent="0.2">
      <c r="G342" s="36"/>
    </row>
    <row r="343" spans="7:7" x14ac:dyDescent="0.2">
      <c r="G343" s="36"/>
    </row>
    <row r="344" spans="7:7" x14ac:dyDescent="0.2">
      <c r="G344" s="36"/>
    </row>
    <row r="345" spans="7:7" x14ac:dyDescent="0.2">
      <c r="G345" s="36"/>
    </row>
    <row r="346" spans="7:7" x14ac:dyDescent="0.2">
      <c r="G346" s="36"/>
    </row>
    <row r="347" spans="7:7" x14ac:dyDescent="0.2">
      <c r="G347" s="36"/>
    </row>
    <row r="348" spans="7:7" x14ac:dyDescent="0.2">
      <c r="G348" s="36"/>
    </row>
    <row r="349" spans="7:7" x14ac:dyDescent="0.2">
      <c r="G349" s="36"/>
    </row>
    <row r="350" spans="7:7" x14ac:dyDescent="0.2">
      <c r="G350" s="36"/>
    </row>
    <row r="351" spans="7:7" x14ac:dyDescent="0.2">
      <c r="G351" s="36"/>
    </row>
    <row r="352" spans="7:7" x14ac:dyDescent="0.2">
      <c r="G352" s="36"/>
    </row>
    <row r="353" spans="7:7" x14ac:dyDescent="0.2">
      <c r="G353" s="36"/>
    </row>
    <row r="354" spans="7:7" x14ac:dyDescent="0.2">
      <c r="G354" s="36"/>
    </row>
    <row r="355" spans="7:7" x14ac:dyDescent="0.2">
      <c r="G355" s="36"/>
    </row>
    <row r="356" spans="7:7" x14ac:dyDescent="0.2">
      <c r="G356" s="36"/>
    </row>
    <row r="357" spans="7:7" x14ac:dyDescent="0.2">
      <c r="G357" s="36"/>
    </row>
    <row r="358" spans="7:7" x14ac:dyDescent="0.2">
      <c r="G358" s="36"/>
    </row>
    <row r="359" spans="7:7" x14ac:dyDescent="0.2">
      <c r="G359" s="36"/>
    </row>
    <row r="360" spans="7:7" x14ac:dyDescent="0.2">
      <c r="G360" s="36"/>
    </row>
    <row r="361" spans="7:7" x14ac:dyDescent="0.2">
      <c r="G361" s="36"/>
    </row>
    <row r="362" spans="7:7" x14ac:dyDescent="0.2">
      <c r="G362" s="36"/>
    </row>
    <row r="363" spans="7:7" x14ac:dyDescent="0.2">
      <c r="G363" s="36"/>
    </row>
    <row r="364" spans="7:7" x14ac:dyDescent="0.2">
      <c r="G364" s="36"/>
    </row>
    <row r="365" spans="7:7" x14ac:dyDescent="0.2">
      <c r="G365" s="36"/>
    </row>
    <row r="366" spans="7:7" x14ac:dyDescent="0.2">
      <c r="G366" s="36"/>
    </row>
    <row r="367" spans="7:7" x14ac:dyDescent="0.2">
      <c r="G367" s="36"/>
    </row>
    <row r="368" spans="7:7" x14ac:dyDescent="0.2">
      <c r="G368" s="36"/>
    </row>
    <row r="369" spans="7:7" x14ac:dyDescent="0.2">
      <c r="G369" s="36"/>
    </row>
    <row r="370" spans="7:7" x14ac:dyDescent="0.2">
      <c r="G370" s="36"/>
    </row>
    <row r="371" spans="7:7" x14ac:dyDescent="0.2">
      <c r="G371" s="36"/>
    </row>
    <row r="372" spans="7:7" x14ac:dyDescent="0.2">
      <c r="G372" s="36"/>
    </row>
    <row r="373" spans="7:7" x14ac:dyDescent="0.2">
      <c r="G373" s="36"/>
    </row>
    <row r="374" spans="7:7" x14ac:dyDescent="0.2">
      <c r="G374" s="36"/>
    </row>
    <row r="375" spans="7:7" x14ac:dyDescent="0.2">
      <c r="G375" s="36"/>
    </row>
    <row r="376" spans="7:7" x14ac:dyDescent="0.2">
      <c r="G376" s="36"/>
    </row>
    <row r="377" spans="7:7" x14ac:dyDescent="0.2">
      <c r="G377" s="36"/>
    </row>
    <row r="378" spans="7:7" x14ac:dyDescent="0.2">
      <c r="G378" s="36"/>
    </row>
    <row r="379" spans="7:7" x14ac:dyDescent="0.2">
      <c r="G379" s="36"/>
    </row>
    <row r="380" spans="7:7" x14ac:dyDescent="0.2">
      <c r="G380" s="36"/>
    </row>
    <row r="381" spans="7:7" x14ac:dyDescent="0.2">
      <c r="G381" s="36"/>
    </row>
    <row r="382" spans="7:7" x14ac:dyDescent="0.2">
      <c r="G382" s="36"/>
    </row>
    <row r="383" spans="7:7" x14ac:dyDescent="0.2">
      <c r="G383" s="36"/>
    </row>
    <row r="384" spans="7:7" x14ac:dyDescent="0.2">
      <c r="G384" s="36"/>
    </row>
    <row r="385" spans="7:7" x14ac:dyDescent="0.2">
      <c r="G385" s="36"/>
    </row>
    <row r="386" spans="7:7" x14ac:dyDescent="0.2">
      <c r="G386" s="36"/>
    </row>
    <row r="387" spans="7:7" x14ac:dyDescent="0.2">
      <c r="G387" s="36"/>
    </row>
    <row r="388" spans="7:7" x14ac:dyDescent="0.2">
      <c r="G388" s="36"/>
    </row>
    <row r="389" spans="7:7" x14ac:dyDescent="0.2">
      <c r="G389" s="36"/>
    </row>
    <row r="390" spans="7:7" x14ac:dyDescent="0.2">
      <c r="G390" s="36"/>
    </row>
    <row r="391" spans="7:7" x14ac:dyDescent="0.2">
      <c r="G391" s="36"/>
    </row>
    <row r="392" spans="7:7" x14ac:dyDescent="0.2">
      <c r="G392" s="36"/>
    </row>
    <row r="393" spans="7:7" x14ac:dyDescent="0.2">
      <c r="G393" s="36"/>
    </row>
    <row r="394" spans="7:7" x14ac:dyDescent="0.2">
      <c r="G394" s="36"/>
    </row>
    <row r="395" spans="7:7" x14ac:dyDescent="0.2">
      <c r="G395" s="36"/>
    </row>
    <row r="396" spans="7:7" x14ac:dyDescent="0.2">
      <c r="G396" s="36"/>
    </row>
    <row r="397" spans="7:7" x14ac:dyDescent="0.2">
      <c r="G397" s="36"/>
    </row>
    <row r="398" spans="7:7" x14ac:dyDescent="0.2">
      <c r="G398" s="36"/>
    </row>
    <row r="399" spans="7:7" x14ac:dyDescent="0.2">
      <c r="G399" s="36"/>
    </row>
    <row r="400" spans="7:7" x14ac:dyDescent="0.2">
      <c r="G400" s="36"/>
    </row>
    <row r="401" spans="7:7" x14ac:dyDescent="0.2">
      <c r="G401" s="36"/>
    </row>
    <row r="402" spans="7:7" x14ac:dyDescent="0.2">
      <c r="G402" s="36"/>
    </row>
    <row r="403" spans="7:7" x14ac:dyDescent="0.2">
      <c r="G403" s="36"/>
    </row>
    <row r="404" spans="7:7" x14ac:dyDescent="0.2">
      <c r="G404" s="36"/>
    </row>
    <row r="405" spans="7:7" x14ac:dyDescent="0.2">
      <c r="G405" s="36"/>
    </row>
    <row r="406" spans="7:7" x14ac:dyDescent="0.2">
      <c r="G406" s="36"/>
    </row>
    <row r="407" spans="7:7" x14ac:dyDescent="0.2">
      <c r="G407" s="36"/>
    </row>
    <row r="408" spans="7:7" x14ac:dyDescent="0.2">
      <c r="G408" s="36"/>
    </row>
    <row r="409" spans="7:7" x14ac:dyDescent="0.2">
      <c r="G409" s="36"/>
    </row>
    <row r="410" spans="7:7" x14ac:dyDescent="0.2">
      <c r="G410" s="36"/>
    </row>
    <row r="411" spans="7:7" x14ac:dyDescent="0.2">
      <c r="G411" s="36"/>
    </row>
    <row r="412" spans="7:7" x14ac:dyDescent="0.2">
      <c r="G412" s="36"/>
    </row>
    <row r="413" spans="7:7" x14ac:dyDescent="0.2">
      <c r="G413" s="36"/>
    </row>
    <row r="414" spans="7:7" x14ac:dyDescent="0.2">
      <c r="G414" s="36"/>
    </row>
    <row r="415" spans="7:7" x14ac:dyDescent="0.2">
      <c r="G415" s="36"/>
    </row>
    <row r="416" spans="7:7" x14ac:dyDescent="0.2">
      <c r="G416" s="36"/>
    </row>
    <row r="417" spans="7:7" x14ac:dyDescent="0.2">
      <c r="G417" s="36"/>
    </row>
    <row r="418" spans="7:7" x14ac:dyDescent="0.2">
      <c r="G418" s="36"/>
    </row>
    <row r="419" spans="7:7" x14ac:dyDescent="0.2">
      <c r="G419" s="36"/>
    </row>
    <row r="420" spans="7:7" x14ac:dyDescent="0.2">
      <c r="G420" s="36"/>
    </row>
    <row r="421" spans="7:7" x14ac:dyDescent="0.2">
      <c r="G421" s="36"/>
    </row>
    <row r="422" spans="7:7" x14ac:dyDescent="0.2">
      <c r="G422" s="36"/>
    </row>
    <row r="423" spans="7:7" x14ac:dyDescent="0.2">
      <c r="G423" s="36"/>
    </row>
    <row r="424" spans="7:7" x14ac:dyDescent="0.2">
      <c r="G424" s="36"/>
    </row>
    <row r="425" spans="7:7" x14ac:dyDescent="0.2">
      <c r="G425" s="36"/>
    </row>
    <row r="426" spans="7:7" x14ac:dyDescent="0.2">
      <c r="G426" s="36"/>
    </row>
    <row r="427" spans="7:7" x14ac:dyDescent="0.2">
      <c r="G427" s="36"/>
    </row>
    <row r="428" spans="7:7" x14ac:dyDescent="0.2">
      <c r="G428" s="36"/>
    </row>
    <row r="429" spans="7:7" x14ac:dyDescent="0.2">
      <c r="G429" s="36"/>
    </row>
    <row r="430" spans="7:7" x14ac:dyDescent="0.2">
      <c r="G430" s="36"/>
    </row>
    <row r="431" spans="7:7" x14ac:dyDescent="0.2">
      <c r="G431" s="36"/>
    </row>
    <row r="432" spans="7:7" x14ac:dyDescent="0.2">
      <c r="G432" s="36"/>
    </row>
    <row r="433" spans="7:7" x14ac:dyDescent="0.2">
      <c r="G433" s="36"/>
    </row>
    <row r="434" spans="7:7" x14ac:dyDescent="0.2">
      <c r="G434" s="36"/>
    </row>
    <row r="435" spans="7:7" x14ac:dyDescent="0.2">
      <c r="G435" s="36"/>
    </row>
    <row r="436" spans="7:7" x14ac:dyDescent="0.2">
      <c r="G436" s="36"/>
    </row>
    <row r="437" spans="7:7" x14ac:dyDescent="0.2">
      <c r="G437" s="36"/>
    </row>
    <row r="438" spans="7:7" x14ac:dyDescent="0.2">
      <c r="G438" s="36"/>
    </row>
    <row r="439" spans="7:7" x14ac:dyDescent="0.2">
      <c r="G439" s="36"/>
    </row>
    <row r="440" spans="7:7" x14ac:dyDescent="0.2">
      <c r="G440" s="36"/>
    </row>
    <row r="441" spans="7:7" x14ac:dyDescent="0.2">
      <c r="G441" s="36"/>
    </row>
    <row r="442" spans="7:7" x14ac:dyDescent="0.2">
      <c r="G442" s="36"/>
    </row>
    <row r="443" spans="7:7" x14ac:dyDescent="0.2">
      <c r="G443" s="36"/>
    </row>
    <row r="444" spans="7:7" x14ac:dyDescent="0.2">
      <c r="G444" s="36"/>
    </row>
    <row r="445" spans="7:7" x14ac:dyDescent="0.2">
      <c r="G445" s="36"/>
    </row>
    <row r="446" spans="7:7" x14ac:dyDescent="0.2">
      <c r="G446" s="36"/>
    </row>
    <row r="447" spans="7:7" x14ac:dyDescent="0.2">
      <c r="G447" s="36"/>
    </row>
    <row r="448" spans="7:7" x14ac:dyDescent="0.2">
      <c r="G448" s="36"/>
    </row>
    <row r="449" spans="7:7" x14ac:dyDescent="0.2">
      <c r="G449" s="36"/>
    </row>
    <row r="450" spans="7:7" x14ac:dyDescent="0.2">
      <c r="G450" s="36"/>
    </row>
    <row r="451" spans="7:7" x14ac:dyDescent="0.2">
      <c r="G451" s="36"/>
    </row>
    <row r="452" spans="7:7" x14ac:dyDescent="0.2">
      <c r="G452" s="36"/>
    </row>
    <row r="453" spans="7:7" x14ac:dyDescent="0.2">
      <c r="G453" s="36"/>
    </row>
    <row r="454" spans="7:7" x14ac:dyDescent="0.2">
      <c r="G454" s="36"/>
    </row>
    <row r="455" spans="7:7" x14ac:dyDescent="0.2">
      <c r="G455" s="36"/>
    </row>
    <row r="456" spans="7:7" x14ac:dyDescent="0.2">
      <c r="G456" s="36"/>
    </row>
    <row r="457" spans="7:7" x14ac:dyDescent="0.2">
      <c r="G457" s="36"/>
    </row>
    <row r="458" spans="7:7" x14ac:dyDescent="0.2">
      <c r="G458" s="36"/>
    </row>
    <row r="459" spans="7:7" x14ac:dyDescent="0.2">
      <c r="G459" s="36"/>
    </row>
    <row r="460" spans="7:7" x14ac:dyDescent="0.2">
      <c r="G460" s="36"/>
    </row>
    <row r="461" spans="7:7" x14ac:dyDescent="0.2">
      <c r="G461" s="36"/>
    </row>
    <row r="462" spans="7:7" x14ac:dyDescent="0.2">
      <c r="G462" s="36"/>
    </row>
    <row r="463" spans="7:7" x14ac:dyDescent="0.2">
      <c r="G463" s="36"/>
    </row>
    <row r="464" spans="7:7" x14ac:dyDescent="0.2">
      <c r="G464" s="36"/>
    </row>
    <row r="465" spans="7:7" x14ac:dyDescent="0.2">
      <c r="G465" s="36"/>
    </row>
    <row r="466" spans="7:7" x14ac:dyDescent="0.2">
      <c r="G466" s="36"/>
    </row>
    <row r="467" spans="7:7" x14ac:dyDescent="0.2">
      <c r="G467" s="36"/>
    </row>
    <row r="468" spans="7:7" x14ac:dyDescent="0.2">
      <c r="G468" s="36"/>
    </row>
    <row r="469" spans="7:7" x14ac:dyDescent="0.2">
      <c r="G469" s="36"/>
    </row>
    <row r="470" spans="7:7" x14ac:dyDescent="0.2">
      <c r="G470" s="36"/>
    </row>
    <row r="471" spans="7:7" x14ac:dyDescent="0.2">
      <c r="G471" s="36"/>
    </row>
    <row r="472" spans="7:7" x14ac:dyDescent="0.2">
      <c r="G472" s="36"/>
    </row>
    <row r="473" spans="7:7" x14ac:dyDescent="0.2">
      <c r="G473" s="36"/>
    </row>
    <row r="474" spans="7:7" x14ac:dyDescent="0.2">
      <c r="G474" s="36"/>
    </row>
    <row r="475" spans="7:7" x14ac:dyDescent="0.2">
      <c r="G475" s="36"/>
    </row>
    <row r="476" spans="7:7" x14ac:dyDescent="0.2">
      <c r="G476" s="36"/>
    </row>
    <row r="477" spans="7:7" x14ac:dyDescent="0.2">
      <c r="G477" s="36"/>
    </row>
    <row r="478" spans="7:7" x14ac:dyDescent="0.2">
      <c r="G478" s="36"/>
    </row>
    <row r="479" spans="7:7" x14ac:dyDescent="0.2">
      <c r="G479" s="36"/>
    </row>
    <row r="480" spans="7:7" x14ac:dyDescent="0.2">
      <c r="G480" s="36"/>
    </row>
    <row r="481" spans="7:7" x14ac:dyDescent="0.2">
      <c r="G481" s="36"/>
    </row>
    <row r="482" spans="7:7" x14ac:dyDescent="0.2">
      <c r="G482" s="36"/>
    </row>
    <row r="483" spans="7:7" x14ac:dyDescent="0.2">
      <c r="G483" s="36"/>
    </row>
    <row r="484" spans="7:7" x14ac:dyDescent="0.2">
      <c r="G484" s="36"/>
    </row>
    <row r="485" spans="7:7" x14ac:dyDescent="0.2">
      <c r="G485" s="36"/>
    </row>
    <row r="486" spans="7:7" x14ac:dyDescent="0.2">
      <c r="G486" s="36"/>
    </row>
    <row r="487" spans="7:7" x14ac:dyDescent="0.2">
      <c r="G487" s="36"/>
    </row>
    <row r="488" spans="7:7" x14ac:dyDescent="0.2">
      <c r="G488" s="36"/>
    </row>
    <row r="489" spans="7:7" x14ac:dyDescent="0.2">
      <c r="G489" s="36"/>
    </row>
    <row r="490" spans="7:7" x14ac:dyDescent="0.2">
      <c r="G490" s="36"/>
    </row>
    <row r="491" spans="7:7" x14ac:dyDescent="0.2">
      <c r="G491" s="36"/>
    </row>
    <row r="492" spans="7:7" x14ac:dyDescent="0.2">
      <c r="G492" s="36"/>
    </row>
    <row r="493" spans="7:7" x14ac:dyDescent="0.2">
      <c r="G493" s="36"/>
    </row>
    <row r="494" spans="7:7" x14ac:dyDescent="0.2">
      <c r="G494" s="36"/>
    </row>
    <row r="495" spans="7:7" x14ac:dyDescent="0.2">
      <c r="G495" s="36"/>
    </row>
    <row r="496" spans="7:7" x14ac:dyDescent="0.2">
      <c r="G496" s="36"/>
    </row>
    <row r="497" spans="7:7" x14ac:dyDescent="0.2">
      <c r="G497" s="36"/>
    </row>
    <row r="498" spans="7:7" x14ac:dyDescent="0.2">
      <c r="G498" s="36"/>
    </row>
    <row r="499" spans="7:7" x14ac:dyDescent="0.2">
      <c r="G499" s="36"/>
    </row>
    <row r="500" spans="7:7" x14ac:dyDescent="0.2">
      <c r="G500" s="36"/>
    </row>
    <row r="501" spans="7:7" x14ac:dyDescent="0.2">
      <c r="G501" s="36"/>
    </row>
    <row r="502" spans="7:7" x14ac:dyDescent="0.2">
      <c r="G502" s="36"/>
    </row>
    <row r="503" spans="7:7" x14ac:dyDescent="0.2">
      <c r="G503" s="36"/>
    </row>
    <row r="504" spans="7:7" x14ac:dyDescent="0.2">
      <c r="G504" s="36"/>
    </row>
    <row r="505" spans="7:7" x14ac:dyDescent="0.2">
      <c r="G505" s="36"/>
    </row>
    <row r="506" spans="7:7" x14ac:dyDescent="0.2">
      <c r="G506" s="36"/>
    </row>
    <row r="507" spans="7:7" x14ac:dyDescent="0.2">
      <c r="G507" s="36"/>
    </row>
    <row r="508" spans="7:7" x14ac:dyDescent="0.2">
      <c r="G508" s="36"/>
    </row>
    <row r="509" spans="7:7" x14ac:dyDescent="0.2">
      <c r="G509" s="36"/>
    </row>
    <row r="510" spans="7:7" x14ac:dyDescent="0.2">
      <c r="G510" s="36"/>
    </row>
    <row r="511" spans="7:7" x14ac:dyDescent="0.2">
      <c r="G511" s="36"/>
    </row>
    <row r="512" spans="7:7" x14ac:dyDescent="0.2">
      <c r="G512" s="36"/>
    </row>
    <row r="513" spans="7:7" x14ac:dyDescent="0.2">
      <c r="G513" s="36"/>
    </row>
    <row r="514" spans="7:7" x14ac:dyDescent="0.2">
      <c r="G514" s="36"/>
    </row>
    <row r="515" spans="7:7" x14ac:dyDescent="0.2">
      <c r="G515" s="36"/>
    </row>
    <row r="516" spans="7:7" x14ac:dyDescent="0.2">
      <c r="G516" s="36"/>
    </row>
    <row r="517" spans="7:7" x14ac:dyDescent="0.2">
      <c r="G517" s="36"/>
    </row>
    <row r="518" spans="7:7" x14ac:dyDescent="0.2">
      <c r="G518" s="36"/>
    </row>
    <row r="519" spans="7:7" x14ac:dyDescent="0.2">
      <c r="G519" s="36"/>
    </row>
    <row r="520" spans="7:7" x14ac:dyDescent="0.2">
      <c r="G520" s="36"/>
    </row>
    <row r="521" spans="7:7" x14ac:dyDescent="0.2">
      <c r="G521" s="36"/>
    </row>
    <row r="522" spans="7:7" x14ac:dyDescent="0.2">
      <c r="G522" s="36"/>
    </row>
    <row r="523" spans="7:7" x14ac:dyDescent="0.2">
      <c r="G523" s="36"/>
    </row>
    <row r="524" spans="7:7" x14ac:dyDescent="0.2">
      <c r="G524" s="36"/>
    </row>
    <row r="525" spans="7:7" x14ac:dyDescent="0.2">
      <c r="G525" s="36"/>
    </row>
    <row r="526" spans="7:7" x14ac:dyDescent="0.2">
      <c r="G526" s="36"/>
    </row>
    <row r="527" spans="7:7" x14ac:dyDescent="0.2">
      <c r="G527" s="36"/>
    </row>
    <row r="528" spans="7:7" x14ac:dyDescent="0.2">
      <c r="G528" s="36"/>
    </row>
    <row r="529" spans="7:7" x14ac:dyDescent="0.2">
      <c r="G529" s="36"/>
    </row>
    <row r="530" spans="7:7" x14ac:dyDescent="0.2">
      <c r="G530" s="36"/>
    </row>
    <row r="531" spans="7:7" x14ac:dyDescent="0.2">
      <c r="G531" s="36"/>
    </row>
    <row r="532" spans="7:7" x14ac:dyDescent="0.2">
      <c r="G532" s="36"/>
    </row>
    <row r="533" spans="7:7" x14ac:dyDescent="0.2">
      <c r="G533" s="36"/>
    </row>
    <row r="534" spans="7:7" x14ac:dyDescent="0.2">
      <c r="G534" s="36"/>
    </row>
    <row r="535" spans="7:7" x14ac:dyDescent="0.2">
      <c r="G535" s="36"/>
    </row>
    <row r="536" spans="7:7" x14ac:dyDescent="0.2">
      <c r="G536" s="36"/>
    </row>
    <row r="537" spans="7:7" x14ac:dyDescent="0.2">
      <c r="G537" s="36"/>
    </row>
    <row r="538" spans="7:7" x14ac:dyDescent="0.2">
      <c r="G538" s="36"/>
    </row>
    <row r="539" spans="7:7" x14ac:dyDescent="0.2">
      <c r="G539" s="36"/>
    </row>
    <row r="540" spans="7:7" x14ac:dyDescent="0.2">
      <c r="G540" s="36"/>
    </row>
    <row r="541" spans="7:7" x14ac:dyDescent="0.2">
      <c r="G541" s="36"/>
    </row>
    <row r="542" spans="7:7" x14ac:dyDescent="0.2">
      <c r="G542" s="36"/>
    </row>
    <row r="543" spans="7:7" x14ac:dyDescent="0.2">
      <c r="G543" s="36"/>
    </row>
    <row r="544" spans="7:7" x14ac:dyDescent="0.2">
      <c r="G544" s="36"/>
    </row>
    <row r="545" spans="7:7" x14ac:dyDescent="0.2">
      <c r="G545" s="36"/>
    </row>
    <row r="546" spans="7:7" x14ac:dyDescent="0.2">
      <c r="G546" s="36"/>
    </row>
    <row r="547" spans="7:7" x14ac:dyDescent="0.2">
      <c r="G547" s="36"/>
    </row>
    <row r="548" spans="7:7" x14ac:dyDescent="0.2">
      <c r="G548" s="36"/>
    </row>
    <row r="549" spans="7:7" x14ac:dyDescent="0.2">
      <c r="G549" s="36"/>
    </row>
    <row r="550" spans="7:7" x14ac:dyDescent="0.2">
      <c r="G550" s="36"/>
    </row>
    <row r="551" spans="7:7" x14ac:dyDescent="0.2">
      <c r="G551" s="36"/>
    </row>
    <row r="552" spans="7:7" x14ac:dyDescent="0.2">
      <c r="G552" s="36"/>
    </row>
    <row r="553" spans="7:7" x14ac:dyDescent="0.2">
      <c r="G553" s="36"/>
    </row>
    <row r="554" spans="7:7" x14ac:dyDescent="0.2">
      <c r="G554" s="36"/>
    </row>
    <row r="555" spans="7:7" x14ac:dyDescent="0.2">
      <c r="G555" s="36"/>
    </row>
    <row r="556" spans="7:7" x14ac:dyDescent="0.2">
      <c r="G556" s="36"/>
    </row>
    <row r="557" spans="7:7" x14ac:dyDescent="0.2">
      <c r="G557" s="36"/>
    </row>
    <row r="558" spans="7:7" x14ac:dyDescent="0.2">
      <c r="G558" s="36"/>
    </row>
    <row r="559" spans="7:7" x14ac:dyDescent="0.2">
      <c r="G559" s="36"/>
    </row>
    <row r="560" spans="7:7" x14ac:dyDescent="0.2">
      <c r="G560" s="36"/>
    </row>
    <row r="561" spans="7:7" x14ac:dyDescent="0.2">
      <c r="G561" s="36"/>
    </row>
    <row r="562" spans="7:7" x14ac:dyDescent="0.2">
      <c r="G562" s="36"/>
    </row>
    <row r="563" spans="7:7" x14ac:dyDescent="0.2">
      <c r="G563" s="36"/>
    </row>
    <row r="564" spans="7:7" x14ac:dyDescent="0.2">
      <c r="G564" s="36"/>
    </row>
    <row r="565" spans="7:7" x14ac:dyDescent="0.2">
      <c r="G565" s="36"/>
    </row>
    <row r="566" spans="7:7" x14ac:dyDescent="0.2">
      <c r="G566" s="36"/>
    </row>
    <row r="567" spans="7:7" x14ac:dyDescent="0.2">
      <c r="G567" s="36"/>
    </row>
    <row r="568" spans="7:7" x14ac:dyDescent="0.2">
      <c r="G568" s="36"/>
    </row>
    <row r="569" spans="7:7" x14ac:dyDescent="0.2">
      <c r="G569" s="36"/>
    </row>
    <row r="570" spans="7:7" x14ac:dyDescent="0.2">
      <c r="G570" s="36"/>
    </row>
    <row r="571" spans="7:7" x14ac:dyDescent="0.2">
      <c r="G571" s="36"/>
    </row>
    <row r="572" spans="7:7" x14ac:dyDescent="0.2">
      <c r="G572" s="36"/>
    </row>
    <row r="573" spans="7:7" x14ac:dyDescent="0.2">
      <c r="G573" s="36"/>
    </row>
    <row r="574" spans="7:7" x14ac:dyDescent="0.2">
      <c r="G574" s="36"/>
    </row>
    <row r="575" spans="7:7" x14ac:dyDescent="0.2">
      <c r="G575" s="36"/>
    </row>
    <row r="576" spans="7:7" x14ac:dyDescent="0.2">
      <c r="G576" s="36"/>
    </row>
    <row r="577" spans="7:7" x14ac:dyDescent="0.2">
      <c r="G577" s="36"/>
    </row>
    <row r="578" spans="7:7" x14ac:dyDescent="0.2">
      <c r="G578" s="36"/>
    </row>
    <row r="579" spans="7:7" x14ac:dyDescent="0.2">
      <c r="G579" s="36"/>
    </row>
    <row r="580" spans="7:7" x14ac:dyDescent="0.2">
      <c r="G580" s="36"/>
    </row>
    <row r="581" spans="7:7" x14ac:dyDescent="0.2">
      <c r="G581" s="36"/>
    </row>
    <row r="582" spans="7:7" x14ac:dyDescent="0.2">
      <c r="G582" s="36"/>
    </row>
    <row r="583" spans="7:7" x14ac:dyDescent="0.2">
      <c r="G583" s="36"/>
    </row>
    <row r="584" spans="7:7" x14ac:dyDescent="0.2">
      <c r="G584" s="36"/>
    </row>
    <row r="585" spans="7:7" x14ac:dyDescent="0.2">
      <c r="G585" s="36"/>
    </row>
    <row r="586" spans="7:7" x14ac:dyDescent="0.2">
      <c r="G586" s="36"/>
    </row>
    <row r="587" spans="7:7" x14ac:dyDescent="0.2">
      <c r="G587" s="36"/>
    </row>
    <row r="588" spans="7:7" x14ac:dyDescent="0.2">
      <c r="G588" s="36"/>
    </row>
    <row r="589" spans="7:7" x14ac:dyDescent="0.2">
      <c r="G589" s="36"/>
    </row>
    <row r="590" spans="7:7" x14ac:dyDescent="0.2">
      <c r="G590" s="36"/>
    </row>
    <row r="591" spans="7:7" x14ac:dyDescent="0.2">
      <c r="G591" s="36"/>
    </row>
    <row r="592" spans="7:7" x14ac:dyDescent="0.2">
      <c r="G592" s="36"/>
    </row>
    <row r="593" spans="7:7" x14ac:dyDescent="0.2">
      <c r="G593" s="36"/>
    </row>
    <row r="594" spans="7:7" x14ac:dyDescent="0.2">
      <c r="G594" s="36"/>
    </row>
    <row r="595" spans="7:7" x14ac:dyDescent="0.2">
      <c r="G595" s="36"/>
    </row>
    <row r="596" spans="7:7" x14ac:dyDescent="0.2">
      <c r="G596" s="36"/>
    </row>
    <row r="597" spans="7:7" x14ac:dyDescent="0.2">
      <c r="G597" s="36"/>
    </row>
    <row r="598" spans="7:7" x14ac:dyDescent="0.2">
      <c r="G598" s="36"/>
    </row>
    <row r="599" spans="7:7" x14ac:dyDescent="0.2">
      <c r="G599" s="36"/>
    </row>
    <row r="600" spans="7:7" x14ac:dyDescent="0.2">
      <c r="G600" s="36"/>
    </row>
    <row r="601" spans="7:7" x14ac:dyDescent="0.2">
      <c r="G601" s="36"/>
    </row>
    <row r="602" spans="7:7" x14ac:dyDescent="0.2">
      <c r="G602" s="36"/>
    </row>
    <row r="603" spans="7:7" x14ac:dyDescent="0.2">
      <c r="G603" s="36"/>
    </row>
    <row r="604" spans="7:7" x14ac:dyDescent="0.2">
      <c r="G604" s="36"/>
    </row>
    <row r="605" spans="7:7" x14ac:dyDescent="0.2">
      <c r="G605" s="36"/>
    </row>
    <row r="606" spans="7:7" x14ac:dyDescent="0.2">
      <c r="G606" s="36"/>
    </row>
    <row r="607" spans="7:7" x14ac:dyDescent="0.2">
      <c r="G607" s="36"/>
    </row>
    <row r="608" spans="7:7" x14ac:dyDescent="0.2">
      <c r="G608" s="36"/>
    </row>
    <row r="609" spans="7:7" x14ac:dyDescent="0.2">
      <c r="G609" s="36"/>
    </row>
    <row r="610" spans="7:7" x14ac:dyDescent="0.2">
      <c r="G610" s="36"/>
    </row>
    <row r="611" spans="7:7" x14ac:dyDescent="0.2">
      <c r="G611" s="36"/>
    </row>
    <row r="612" spans="7:7" x14ac:dyDescent="0.2">
      <c r="G612" s="36"/>
    </row>
    <row r="613" spans="7:7" x14ac:dyDescent="0.2">
      <c r="G613" s="36"/>
    </row>
    <row r="614" spans="7:7" x14ac:dyDescent="0.2">
      <c r="G614" s="36"/>
    </row>
    <row r="615" spans="7:7" x14ac:dyDescent="0.2">
      <c r="G615" s="36"/>
    </row>
    <row r="616" spans="7:7" x14ac:dyDescent="0.2">
      <c r="G616" s="36"/>
    </row>
    <row r="617" spans="7:7" x14ac:dyDescent="0.2">
      <c r="G617" s="36"/>
    </row>
    <row r="618" spans="7:7" x14ac:dyDescent="0.2">
      <c r="G618" s="36"/>
    </row>
    <row r="619" spans="7:7" x14ac:dyDescent="0.2">
      <c r="G619" s="36"/>
    </row>
    <row r="620" spans="7:7" x14ac:dyDescent="0.2">
      <c r="G620" s="36"/>
    </row>
    <row r="621" spans="7:7" x14ac:dyDescent="0.2">
      <c r="G621" s="36"/>
    </row>
    <row r="622" spans="7:7" x14ac:dyDescent="0.2">
      <c r="G622" s="36"/>
    </row>
    <row r="623" spans="7:7" x14ac:dyDescent="0.2">
      <c r="G623" s="36"/>
    </row>
    <row r="624" spans="7:7" x14ac:dyDescent="0.2">
      <c r="G624" s="36"/>
    </row>
    <row r="625" spans="7:7" x14ac:dyDescent="0.2">
      <c r="G625" s="36"/>
    </row>
    <row r="626" spans="7:7" x14ac:dyDescent="0.2">
      <c r="G626" s="36"/>
    </row>
    <row r="627" spans="7:7" x14ac:dyDescent="0.2">
      <c r="G627" s="36"/>
    </row>
    <row r="628" spans="7:7" x14ac:dyDescent="0.2">
      <c r="G628" s="36"/>
    </row>
    <row r="629" spans="7:7" x14ac:dyDescent="0.2">
      <c r="G629" s="36"/>
    </row>
    <row r="630" spans="7:7" x14ac:dyDescent="0.2">
      <c r="G630" s="36"/>
    </row>
    <row r="631" spans="7:7" x14ac:dyDescent="0.2">
      <c r="G631" s="36"/>
    </row>
    <row r="632" spans="7:7" x14ac:dyDescent="0.2">
      <c r="G632" s="36"/>
    </row>
    <row r="633" spans="7:7" x14ac:dyDescent="0.2">
      <c r="G633" s="36"/>
    </row>
    <row r="634" spans="7:7" x14ac:dyDescent="0.2">
      <c r="G634" s="36"/>
    </row>
    <row r="635" spans="7:7" x14ac:dyDescent="0.2">
      <c r="G635" s="36"/>
    </row>
    <row r="636" spans="7:7" x14ac:dyDescent="0.2">
      <c r="G636" s="36"/>
    </row>
    <row r="637" spans="7:7" x14ac:dyDescent="0.2">
      <c r="G637" s="36"/>
    </row>
    <row r="638" spans="7:7" x14ac:dyDescent="0.2">
      <c r="G638" s="36"/>
    </row>
    <row r="639" spans="7:7" x14ac:dyDescent="0.2">
      <c r="G639" s="36"/>
    </row>
    <row r="640" spans="7:7" x14ac:dyDescent="0.2">
      <c r="G640" s="36"/>
    </row>
    <row r="641" spans="7:7" x14ac:dyDescent="0.2">
      <c r="G641" s="36"/>
    </row>
    <row r="642" spans="7:7" x14ac:dyDescent="0.2">
      <c r="G642" s="36"/>
    </row>
    <row r="643" spans="7:7" x14ac:dyDescent="0.2">
      <c r="G643" s="36"/>
    </row>
    <row r="644" spans="7:7" x14ac:dyDescent="0.2">
      <c r="G644" s="36"/>
    </row>
    <row r="645" spans="7:7" x14ac:dyDescent="0.2">
      <c r="G645" s="36"/>
    </row>
    <row r="646" spans="7:7" x14ac:dyDescent="0.2">
      <c r="G646" s="36"/>
    </row>
    <row r="647" spans="7:7" x14ac:dyDescent="0.2">
      <c r="G647" s="36"/>
    </row>
    <row r="648" spans="7:7" x14ac:dyDescent="0.2">
      <c r="G648" s="36"/>
    </row>
    <row r="649" spans="7:7" x14ac:dyDescent="0.2">
      <c r="G649" s="36"/>
    </row>
    <row r="650" spans="7:7" x14ac:dyDescent="0.2">
      <c r="G650" s="36"/>
    </row>
    <row r="651" spans="7:7" x14ac:dyDescent="0.2">
      <c r="G651" s="36"/>
    </row>
    <row r="652" spans="7:7" x14ac:dyDescent="0.2">
      <c r="G652" s="36"/>
    </row>
    <row r="653" spans="7:7" x14ac:dyDescent="0.2">
      <c r="G653" s="36"/>
    </row>
    <row r="654" spans="7:7" x14ac:dyDescent="0.2">
      <c r="G654" s="36"/>
    </row>
    <row r="655" spans="7:7" x14ac:dyDescent="0.2">
      <c r="G655" s="36"/>
    </row>
    <row r="656" spans="7:7" x14ac:dyDescent="0.2">
      <c r="G656" s="36"/>
    </row>
    <row r="657" spans="7:7" x14ac:dyDescent="0.2">
      <c r="G657" s="36"/>
    </row>
    <row r="658" spans="7:7" x14ac:dyDescent="0.2">
      <c r="G658" s="36"/>
    </row>
    <row r="659" spans="7:7" x14ac:dyDescent="0.2">
      <c r="G659" s="36"/>
    </row>
    <row r="660" spans="7:7" x14ac:dyDescent="0.2">
      <c r="G660" s="36"/>
    </row>
    <row r="661" spans="7:7" x14ac:dyDescent="0.2">
      <c r="G661" s="36"/>
    </row>
    <row r="662" spans="7:7" x14ac:dyDescent="0.2">
      <c r="G662" s="36"/>
    </row>
    <row r="663" spans="7:7" x14ac:dyDescent="0.2">
      <c r="G663" s="36"/>
    </row>
    <row r="664" spans="7:7" x14ac:dyDescent="0.2">
      <c r="G664" s="36"/>
    </row>
    <row r="665" spans="7:7" x14ac:dyDescent="0.2">
      <c r="G665" s="36"/>
    </row>
    <row r="666" spans="7:7" x14ac:dyDescent="0.2">
      <c r="G666" s="36"/>
    </row>
    <row r="667" spans="7:7" x14ac:dyDescent="0.2">
      <c r="G667" s="36"/>
    </row>
    <row r="668" spans="7:7" x14ac:dyDescent="0.2">
      <c r="G668" s="36"/>
    </row>
    <row r="669" spans="7:7" x14ac:dyDescent="0.2">
      <c r="G669" s="36"/>
    </row>
    <row r="670" spans="7:7" x14ac:dyDescent="0.2">
      <c r="G670" s="36"/>
    </row>
    <row r="671" spans="7:7" x14ac:dyDescent="0.2">
      <c r="G671" s="36"/>
    </row>
    <row r="672" spans="7:7" x14ac:dyDescent="0.2">
      <c r="G672" s="36"/>
    </row>
    <row r="673" spans="7:7" x14ac:dyDescent="0.2">
      <c r="G673" s="36"/>
    </row>
    <row r="674" spans="7:7" x14ac:dyDescent="0.2">
      <c r="G674" s="36"/>
    </row>
    <row r="675" spans="7:7" x14ac:dyDescent="0.2">
      <c r="G675" s="36"/>
    </row>
    <row r="676" spans="7:7" x14ac:dyDescent="0.2">
      <c r="G676" s="36"/>
    </row>
    <row r="677" spans="7:7" x14ac:dyDescent="0.2">
      <c r="G677" s="36"/>
    </row>
    <row r="678" spans="7:7" x14ac:dyDescent="0.2">
      <c r="G678" s="36"/>
    </row>
    <row r="679" spans="7:7" x14ac:dyDescent="0.2">
      <c r="G679" s="36"/>
    </row>
    <row r="680" spans="7:7" x14ac:dyDescent="0.2">
      <c r="G680" s="36"/>
    </row>
    <row r="681" spans="7:7" x14ac:dyDescent="0.2">
      <c r="G681" s="36"/>
    </row>
    <row r="682" spans="7:7" x14ac:dyDescent="0.2">
      <c r="G682" s="36"/>
    </row>
    <row r="683" spans="7:7" x14ac:dyDescent="0.2">
      <c r="G683" s="36"/>
    </row>
    <row r="684" spans="7:7" x14ac:dyDescent="0.2">
      <c r="G684" s="36"/>
    </row>
    <row r="685" spans="7:7" x14ac:dyDescent="0.2">
      <c r="G685" s="36"/>
    </row>
    <row r="686" spans="7:7" x14ac:dyDescent="0.2">
      <c r="G686" s="36"/>
    </row>
    <row r="687" spans="7:7" x14ac:dyDescent="0.2">
      <c r="G687" s="36"/>
    </row>
    <row r="688" spans="7:7" x14ac:dyDescent="0.2">
      <c r="G688" s="36"/>
    </row>
    <row r="689" spans="7:7" x14ac:dyDescent="0.2">
      <c r="G689" s="36"/>
    </row>
    <row r="690" spans="7:7" x14ac:dyDescent="0.2">
      <c r="G690" s="36"/>
    </row>
    <row r="691" spans="7:7" x14ac:dyDescent="0.2">
      <c r="G691" s="36"/>
    </row>
    <row r="692" spans="7:7" x14ac:dyDescent="0.2">
      <c r="G692" s="36"/>
    </row>
    <row r="693" spans="7:7" x14ac:dyDescent="0.2">
      <c r="G693" s="36"/>
    </row>
    <row r="694" spans="7:7" x14ac:dyDescent="0.2">
      <c r="G694" s="36"/>
    </row>
    <row r="695" spans="7:7" x14ac:dyDescent="0.2">
      <c r="G695" s="36"/>
    </row>
    <row r="696" spans="7:7" x14ac:dyDescent="0.2">
      <c r="G696" s="36"/>
    </row>
    <row r="697" spans="7:7" x14ac:dyDescent="0.2">
      <c r="G697" s="36"/>
    </row>
    <row r="698" spans="7:7" x14ac:dyDescent="0.2">
      <c r="G698" s="36"/>
    </row>
    <row r="699" spans="7:7" x14ac:dyDescent="0.2">
      <c r="G699" s="36"/>
    </row>
    <row r="700" spans="7:7" x14ac:dyDescent="0.2">
      <c r="G700" s="36"/>
    </row>
    <row r="701" spans="7:7" x14ac:dyDescent="0.2">
      <c r="G701" s="36"/>
    </row>
    <row r="702" spans="7:7" x14ac:dyDescent="0.2">
      <c r="G702" s="36"/>
    </row>
    <row r="703" spans="7:7" x14ac:dyDescent="0.2">
      <c r="G703" s="36"/>
    </row>
    <row r="704" spans="7:7" x14ac:dyDescent="0.2">
      <c r="G704" s="36"/>
    </row>
    <row r="705" spans="7:7" x14ac:dyDescent="0.2">
      <c r="G705" s="36"/>
    </row>
    <row r="706" spans="7:7" x14ac:dyDescent="0.2">
      <c r="G706" s="36"/>
    </row>
    <row r="707" spans="7:7" x14ac:dyDescent="0.2">
      <c r="G707" s="36"/>
    </row>
    <row r="708" spans="7:7" x14ac:dyDescent="0.2">
      <c r="G708" s="36"/>
    </row>
    <row r="709" spans="7:7" x14ac:dyDescent="0.2">
      <c r="G709" s="36"/>
    </row>
    <row r="710" spans="7:7" x14ac:dyDescent="0.2">
      <c r="G710" s="36"/>
    </row>
    <row r="711" spans="7:7" x14ac:dyDescent="0.2">
      <c r="G711" s="36"/>
    </row>
    <row r="712" spans="7:7" x14ac:dyDescent="0.2">
      <c r="G712" s="36"/>
    </row>
    <row r="713" spans="7:7" x14ac:dyDescent="0.2">
      <c r="G713" s="36"/>
    </row>
    <row r="714" spans="7:7" x14ac:dyDescent="0.2">
      <c r="G714" s="36"/>
    </row>
    <row r="715" spans="7:7" x14ac:dyDescent="0.2">
      <c r="G715" s="36"/>
    </row>
    <row r="716" spans="7:7" x14ac:dyDescent="0.2">
      <c r="G716" s="36"/>
    </row>
    <row r="717" spans="7:7" x14ac:dyDescent="0.2">
      <c r="G717" s="36"/>
    </row>
    <row r="718" spans="7:7" x14ac:dyDescent="0.2">
      <c r="G718" s="36"/>
    </row>
    <row r="719" spans="7:7" x14ac:dyDescent="0.2">
      <c r="G719" s="36"/>
    </row>
    <row r="720" spans="7:7" x14ac:dyDescent="0.2">
      <c r="G720" s="36"/>
    </row>
    <row r="721" spans="7:7" x14ac:dyDescent="0.2">
      <c r="G721" s="36"/>
    </row>
    <row r="722" spans="7:7" x14ac:dyDescent="0.2">
      <c r="G722" s="36"/>
    </row>
    <row r="723" spans="7:7" x14ac:dyDescent="0.2">
      <c r="G723" s="36"/>
    </row>
    <row r="724" spans="7:7" x14ac:dyDescent="0.2">
      <c r="G724" s="36"/>
    </row>
    <row r="725" spans="7:7" x14ac:dyDescent="0.2">
      <c r="G725" s="36"/>
    </row>
    <row r="726" spans="7:7" x14ac:dyDescent="0.2">
      <c r="G726" s="36"/>
    </row>
    <row r="727" spans="7:7" x14ac:dyDescent="0.2">
      <c r="G727" s="36"/>
    </row>
    <row r="728" spans="7:7" x14ac:dyDescent="0.2">
      <c r="G728" s="36"/>
    </row>
    <row r="729" spans="7:7" x14ac:dyDescent="0.2">
      <c r="G729" s="36"/>
    </row>
    <row r="730" spans="7:7" x14ac:dyDescent="0.2">
      <c r="G730" s="36"/>
    </row>
    <row r="731" spans="7:7" x14ac:dyDescent="0.2">
      <c r="G731" s="36"/>
    </row>
    <row r="732" spans="7:7" x14ac:dyDescent="0.2">
      <c r="G732" s="36"/>
    </row>
    <row r="733" spans="7:7" x14ac:dyDescent="0.2">
      <c r="G733" s="36"/>
    </row>
    <row r="734" spans="7:7" x14ac:dyDescent="0.2">
      <c r="G734" s="36"/>
    </row>
    <row r="735" spans="7:7" x14ac:dyDescent="0.2">
      <c r="G735" s="36"/>
    </row>
    <row r="736" spans="7:7" x14ac:dyDescent="0.2">
      <c r="G736" s="36"/>
    </row>
    <row r="737" spans="7:7" x14ac:dyDescent="0.2">
      <c r="G737" s="36"/>
    </row>
    <row r="738" spans="7:7" x14ac:dyDescent="0.2">
      <c r="G738" s="36"/>
    </row>
    <row r="739" spans="7:7" x14ac:dyDescent="0.2">
      <c r="G739" s="36"/>
    </row>
    <row r="740" spans="7:7" x14ac:dyDescent="0.2">
      <c r="G740" s="36"/>
    </row>
    <row r="741" spans="7:7" x14ac:dyDescent="0.2">
      <c r="G741" s="36"/>
    </row>
    <row r="742" spans="7:7" x14ac:dyDescent="0.2">
      <c r="G742" s="36"/>
    </row>
    <row r="743" spans="7:7" x14ac:dyDescent="0.2">
      <c r="G743" s="36"/>
    </row>
    <row r="744" spans="7:7" x14ac:dyDescent="0.2">
      <c r="G744" s="36"/>
    </row>
    <row r="745" spans="7:7" x14ac:dyDescent="0.2">
      <c r="G745" s="36"/>
    </row>
    <row r="746" spans="7:7" x14ac:dyDescent="0.2">
      <c r="G746" s="36"/>
    </row>
    <row r="747" spans="7:7" x14ac:dyDescent="0.2">
      <c r="G747" s="36"/>
    </row>
    <row r="748" spans="7:7" x14ac:dyDescent="0.2">
      <c r="G748" s="36"/>
    </row>
    <row r="749" spans="7:7" x14ac:dyDescent="0.2">
      <c r="G749" s="36"/>
    </row>
    <row r="750" spans="7:7" x14ac:dyDescent="0.2">
      <c r="G750" s="36"/>
    </row>
    <row r="751" spans="7:7" x14ac:dyDescent="0.2">
      <c r="G751" s="36"/>
    </row>
    <row r="752" spans="7:7" x14ac:dyDescent="0.2">
      <c r="G752" s="36"/>
    </row>
    <row r="753" spans="7:7" x14ac:dyDescent="0.2">
      <c r="G753" s="36"/>
    </row>
    <row r="754" spans="7:7" x14ac:dyDescent="0.2">
      <c r="G754" s="36"/>
    </row>
    <row r="755" spans="7:7" x14ac:dyDescent="0.2">
      <c r="G755" s="36"/>
    </row>
    <row r="756" spans="7:7" x14ac:dyDescent="0.2">
      <c r="G756" s="36"/>
    </row>
    <row r="757" spans="7:7" x14ac:dyDescent="0.2">
      <c r="G757" s="36"/>
    </row>
    <row r="758" spans="7:7" x14ac:dyDescent="0.2">
      <c r="G758" s="36"/>
    </row>
    <row r="759" spans="7:7" x14ac:dyDescent="0.2">
      <c r="G759" s="36"/>
    </row>
    <row r="760" spans="7:7" x14ac:dyDescent="0.2">
      <c r="G760" s="36"/>
    </row>
    <row r="761" spans="7:7" x14ac:dyDescent="0.2">
      <c r="G761" s="36"/>
    </row>
    <row r="762" spans="7:7" x14ac:dyDescent="0.2">
      <c r="G762" s="36"/>
    </row>
    <row r="763" spans="7:7" x14ac:dyDescent="0.2">
      <c r="G763" s="36"/>
    </row>
    <row r="764" spans="7:7" x14ac:dyDescent="0.2">
      <c r="G764" s="36"/>
    </row>
    <row r="765" spans="7:7" x14ac:dyDescent="0.2">
      <c r="G765" s="36"/>
    </row>
    <row r="766" spans="7:7" x14ac:dyDescent="0.2">
      <c r="G766" s="36"/>
    </row>
    <row r="767" spans="7:7" x14ac:dyDescent="0.2">
      <c r="G767" s="36"/>
    </row>
    <row r="768" spans="7:7" x14ac:dyDescent="0.2">
      <c r="G768" s="36"/>
    </row>
    <row r="769" spans="7:7" x14ac:dyDescent="0.2">
      <c r="G769" s="36"/>
    </row>
    <row r="770" spans="7:7" x14ac:dyDescent="0.2">
      <c r="G770" s="36"/>
    </row>
    <row r="771" spans="7:7" x14ac:dyDescent="0.2">
      <c r="G771" s="36"/>
    </row>
    <row r="772" spans="7:7" x14ac:dyDescent="0.2">
      <c r="G772" s="36"/>
    </row>
    <row r="773" spans="7:7" x14ac:dyDescent="0.2">
      <c r="G773" s="36"/>
    </row>
    <row r="774" spans="7:7" x14ac:dyDescent="0.2">
      <c r="G774" s="36"/>
    </row>
    <row r="775" spans="7:7" x14ac:dyDescent="0.2">
      <c r="G775" s="36"/>
    </row>
    <row r="776" spans="7:7" x14ac:dyDescent="0.2">
      <c r="G776" s="36"/>
    </row>
    <row r="777" spans="7:7" x14ac:dyDescent="0.2">
      <c r="G777" s="36"/>
    </row>
    <row r="778" spans="7:7" x14ac:dyDescent="0.2">
      <c r="G778" s="36"/>
    </row>
    <row r="779" spans="7:7" x14ac:dyDescent="0.2">
      <c r="G779" s="36"/>
    </row>
    <row r="780" spans="7:7" x14ac:dyDescent="0.2">
      <c r="G780" s="36"/>
    </row>
    <row r="781" spans="7:7" x14ac:dyDescent="0.2">
      <c r="G781" s="36"/>
    </row>
    <row r="782" spans="7:7" x14ac:dyDescent="0.2">
      <c r="G782" s="36"/>
    </row>
    <row r="783" spans="7:7" x14ac:dyDescent="0.2">
      <c r="G783" s="36"/>
    </row>
    <row r="784" spans="7:7" x14ac:dyDescent="0.2">
      <c r="G784" s="36"/>
    </row>
    <row r="785" spans="7:7" x14ac:dyDescent="0.2">
      <c r="G785" s="36"/>
    </row>
    <row r="786" spans="7:7" x14ac:dyDescent="0.2">
      <c r="G786" s="36"/>
    </row>
    <row r="787" spans="7:7" x14ac:dyDescent="0.2">
      <c r="G787" s="36"/>
    </row>
    <row r="788" spans="7:7" x14ac:dyDescent="0.2">
      <c r="G788" s="36"/>
    </row>
    <row r="789" spans="7:7" x14ac:dyDescent="0.2">
      <c r="G789" s="36"/>
    </row>
    <row r="790" spans="7:7" x14ac:dyDescent="0.2">
      <c r="G790" s="36"/>
    </row>
    <row r="791" spans="7:7" x14ac:dyDescent="0.2">
      <c r="G791" s="36"/>
    </row>
    <row r="792" spans="7:7" x14ac:dyDescent="0.2">
      <c r="G792" s="36"/>
    </row>
    <row r="793" spans="7:7" x14ac:dyDescent="0.2">
      <c r="G793" s="36"/>
    </row>
    <row r="794" spans="7:7" x14ac:dyDescent="0.2">
      <c r="G794" s="36"/>
    </row>
    <row r="795" spans="7:7" x14ac:dyDescent="0.2">
      <c r="G795" s="36"/>
    </row>
    <row r="796" spans="7:7" x14ac:dyDescent="0.2">
      <c r="G796" s="36"/>
    </row>
    <row r="797" spans="7:7" x14ac:dyDescent="0.2">
      <c r="G797" s="36"/>
    </row>
    <row r="798" spans="7:7" x14ac:dyDescent="0.2">
      <c r="G798" s="36"/>
    </row>
    <row r="799" spans="7:7" x14ac:dyDescent="0.2">
      <c r="G799" s="36"/>
    </row>
    <row r="800" spans="7:7" x14ac:dyDescent="0.2">
      <c r="G800" s="36"/>
    </row>
    <row r="801" spans="7:7" x14ac:dyDescent="0.2">
      <c r="G801" s="36"/>
    </row>
    <row r="802" spans="7:7" x14ac:dyDescent="0.2">
      <c r="G802" s="36"/>
    </row>
  </sheetData>
  <mergeCells count="2">
    <mergeCell ref="A2:B2"/>
    <mergeCell ref="A1:B1"/>
  </mergeCells>
  <printOptions horizontalCentered="1"/>
  <pageMargins left="0.5" right="0.5" top="0.9" bottom="0.5" header="0.3" footer="0.25"/>
  <pageSetup paperSize="5" scale="75" orientation="portrait" r:id="rId1"/>
  <headerFooter alignWithMargins="0">
    <oddHeader>&amp;C&amp;20FY2018-19 Charter School Funding (Debt Service and Capital Outlay)
Final Local Revenue Representation per Pupil</oddHeader>
  </headerFooter>
  <colBreaks count="1" manualBreakCount="1">
    <brk id="9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2:EI90"/>
  <sheetViews>
    <sheetView view="pageBreakPreview" zoomScaleNormal="100" zoomScaleSheetLayoutView="100" workbookViewId="0">
      <pane xSplit="2" ySplit="3" topLeftCell="C7" activePane="bottomRight" state="frozen"/>
      <selection activeCell="A3" sqref="A1:EH4"/>
      <selection pane="topRight" activeCell="A3" sqref="A1:EH4"/>
      <selection pane="bottomLeft" activeCell="A3" sqref="A1:EH4"/>
      <selection pane="bottomRight" activeCell="C7" sqref="C7"/>
    </sheetView>
  </sheetViews>
  <sheetFormatPr defaultColWidth="10" defaultRowHeight="12.75" x14ac:dyDescent="0.2"/>
  <cols>
    <col min="1" max="1" width="4.5703125" style="42" bestFit="1" customWidth="1"/>
    <col min="2" max="2" width="17" style="119" bestFit="1" customWidth="1"/>
    <col min="3" max="3" width="12" style="77" bestFit="1" customWidth="1"/>
    <col min="4" max="6" width="11.7109375" style="77" bestFit="1" customWidth="1"/>
    <col min="7" max="7" width="12" style="77" bestFit="1" customWidth="1"/>
    <col min="8" max="8" width="12.5703125" style="77" bestFit="1" customWidth="1"/>
    <col min="9" max="9" width="11.42578125" style="77" bestFit="1" customWidth="1"/>
    <col min="10" max="10" width="11.7109375" style="77" bestFit="1" customWidth="1"/>
    <col min="11" max="11" width="12" style="42" bestFit="1" customWidth="1"/>
    <col min="12" max="14" width="11.7109375" style="42" bestFit="1" customWidth="1"/>
    <col min="15" max="15" width="13.42578125" style="42" bestFit="1" customWidth="1"/>
    <col min="16" max="16" width="12.5703125" style="42" bestFit="1" customWidth="1"/>
    <col min="17" max="17" width="11.42578125" style="42" bestFit="1" customWidth="1"/>
    <col min="18" max="18" width="13.42578125" style="42" bestFit="1" customWidth="1"/>
    <col min="19" max="19" width="12" style="42" bestFit="1" customWidth="1"/>
    <col min="20" max="22" width="11.7109375" style="42" bestFit="1" customWidth="1"/>
    <col min="23" max="23" width="12" style="42" bestFit="1" customWidth="1"/>
    <col min="24" max="24" width="12.5703125" style="42" bestFit="1" customWidth="1"/>
    <col min="25" max="25" width="11.42578125" style="42" bestFit="1" customWidth="1"/>
    <col min="26" max="26" width="11.7109375" style="42" bestFit="1" customWidth="1"/>
    <col min="27" max="27" width="12" style="42" bestFit="1" customWidth="1"/>
    <col min="28" max="30" width="11.7109375" style="42" bestFit="1" customWidth="1"/>
    <col min="31" max="31" width="12" style="42" bestFit="1" customWidth="1"/>
    <col min="32" max="32" width="12.5703125" style="42" bestFit="1" customWidth="1"/>
    <col min="33" max="33" width="11.42578125" style="42" bestFit="1" customWidth="1"/>
    <col min="34" max="34" width="11.28515625" style="42" bestFit="1" customWidth="1"/>
    <col min="35" max="35" width="12" style="42" bestFit="1" customWidth="1"/>
    <col min="36" max="38" width="11.7109375" style="42" bestFit="1" customWidth="1"/>
    <col min="39" max="39" width="12" style="42" bestFit="1" customWidth="1"/>
    <col min="40" max="40" width="12.5703125" style="42" bestFit="1" customWidth="1"/>
    <col min="41" max="41" width="11.42578125" style="42" bestFit="1" customWidth="1"/>
    <col min="42" max="42" width="11.28515625" style="42" bestFit="1" customWidth="1"/>
    <col min="43" max="43" width="12" style="42" bestFit="1" customWidth="1"/>
    <col min="44" max="46" width="11.7109375" style="42" bestFit="1" customWidth="1"/>
    <col min="47" max="47" width="12" style="42" bestFit="1" customWidth="1"/>
    <col min="48" max="48" width="12.5703125" style="42" bestFit="1" customWidth="1"/>
    <col min="49" max="49" width="11.42578125" style="42" bestFit="1" customWidth="1"/>
    <col min="50" max="50" width="11.28515625" style="42" bestFit="1" customWidth="1"/>
    <col min="51" max="51" width="12" style="42" bestFit="1" customWidth="1"/>
    <col min="52" max="54" width="11.7109375" style="42" bestFit="1" customWidth="1"/>
    <col min="55" max="55" width="12" style="42" bestFit="1" customWidth="1"/>
    <col min="56" max="56" width="12.5703125" style="42" bestFit="1" customWidth="1"/>
    <col min="57" max="57" width="11.42578125" style="42" bestFit="1" customWidth="1"/>
    <col min="58" max="58" width="11.28515625" style="42" bestFit="1" customWidth="1"/>
    <col min="59" max="59" width="13.42578125" style="42" bestFit="1" customWidth="1"/>
    <col min="60" max="62" width="11.7109375" style="42" bestFit="1" customWidth="1"/>
    <col min="63" max="63" width="13.42578125" style="42" bestFit="1" customWidth="1"/>
    <col min="64" max="64" width="12.5703125" style="42" bestFit="1" customWidth="1"/>
    <col min="65" max="65" width="11.42578125" style="42" bestFit="1" customWidth="1"/>
    <col min="66" max="66" width="13.42578125" style="42" bestFit="1" customWidth="1"/>
    <col min="67" max="67" width="12" style="42" bestFit="1" customWidth="1"/>
    <col min="68" max="70" width="11.7109375" style="42" bestFit="1" customWidth="1"/>
    <col min="71" max="71" width="12" style="42" bestFit="1" customWidth="1"/>
    <col min="72" max="72" width="12.5703125" style="42" bestFit="1" customWidth="1"/>
    <col min="73" max="73" width="11.42578125" style="42" bestFit="1" customWidth="1"/>
    <col min="74" max="74" width="11.28515625" style="42" bestFit="1" customWidth="1"/>
    <col min="75" max="75" width="12" style="42" bestFit="1" customWidth="1"/>
    <col min="76" max="78" width="11.7109375" style="42" bestFit="1" customWidth="1"/>
    <col min="79" max="79" width="12" style="42" bestFit="1" customWidth="1"/>
    <col min="80" max="80" width="12.5703125" style="42" bestFit="1" customWidth="1"/>
    <col min="81" max="81" width="11.42578125" style="42" bestFit="1" customWidth="1"/>
    <col min="82" max="82" width="11.28515625" style="42" bestFit="1" customWidth="1"/>
    <col min="83" max="83" width="12" style="42" bestFit="1" customWidth="1"/>
    <col min="84" max="86" width="11.7109375" style="42" bestFit="1" customWidth="1"/>
    <col min="87" max="87" width="12" style="42" bestFit="1" customWidth="1"/>
    <col min="88" max="88" width="12.5703125" style="42" bestFit="1" customWidth="1"/>
    <col min="89" max="89" width="11.42578125" style="42" bestFit="1" customWidth="1"/>
    <col min="90" max="90" width="11.28515625" style="42" bestFit="1" customWidth="1"/>
    <col min="91" max="91" width="12" style="42" bestFit="1" customWidth="1"/>
    <col min="92" max="94" width="11.7109375" style="42" bestFit="1" customWidth="1"/>
    <col min="95" max="95" width="12" style="42" bestFit="1" customWidth="1"/>
    <col min="96" max="96" width="12.5703125" style="42" bestFit="1" customWidth="1"/>
    <col min="97" max="97" width="11.42578125" style="42" bestFit="1" customWidth="1"/>
    <col min="98" max="98" width="11.28515625" style="42" bestFit="1" customWidth="1"/>
    <col min="99" max="99" width="12" style="42" bestFit="1" customWidth="1"/>
    <col min="100" max="102" width="11.7109375" style="42" bestFit="1" customWidth="1"/>
    <col min="103" max="103" width="12" style="42" bestFit="1" customWidth="1"/>
    <col min="104" max="104" width="12.5703125" style="42" bestFit="1" customWidth="1"/>
    <col min="105" max="105" width="11.42578125" style="42" bestFit="1" customWidth="1"/>
    <col min="106" max="106" width="11.28515625" style="42" bestFit="1" customWidth="1"/>
    <col min="107" max="107" width="12" style="42" bestFit="1" customWidth="1"/>
    <col min="108" max="110" width="11.7109375" style="42" bestFit="1" customWidth="1"/>
    <col min="111" max="111" width="12" style="42" bestFit="1" customWidth="1"/>
    <col min="112" max="112" width="12.5703125" style="42" bestFit="1" customWidth="1"/>
    <col min="113" max="113" width="11.42578125" style="42" bestFit="1" customWidth="1"/>
    <col min="114" max="114" width="11.28515625" style="42" bestFit="1" customWidth="1"/>
    <col min="115" max="115" width="12" style="42" bestFit="1" customWidth="1"/>
    <col min="116" max="118" width="11.7109375" style="42" bestFit="1" customWidth="1"/>
    <col min="119" max="119" width="12" style="42" bestFit="1" customWidth="1"/>
    <col min="120" max="120" width="12.5703125" style="42" bestFit="1" customWidth="1"/>
    <col min="121" max="121" width="11.42578125" style="42" bestFit="1" customWidth="1"/>
    <col min="122" max="122" width="11.28515625" style="42" bestFit="1" customWidth="1"/>
    <col min="123" max="123" width="12" style="42" bestFit="1" customWidth="1"/>
    <col min="124" max="126" width="11.7109375" style="42" bestFit="1" customWidth="1"/>
    <col min="127" max="127" width="12" style="42" bestFit="1" customWidth="1"/>
    <col min="128" max="128" width="12.5703125" style="42" bestFit="1" customWidth="1"/>
    <col min="129" max="129" width="11.42578125" style="42" bestFit="1" customWidth="1"/>
    <col min="130" max="130" width="11.28515625" style="42" bestFit="1" customWidth="1"/>
    <col min="131" max="131" width="12" style="42" bestFit="1" customWidth="1"/>
    <col min="132" max="134" width="11.7109375" style="42" bestFit="1" customWidth="1"/>
    <col min="135" max="135" width="12" style="42" bestFit="1" customWidth="1"/>
    <col min="136" max="136" width="12.5703125" style="42" bestFit="1" customWidth="1"/>
    <col min="137" max="137" width="11.42578125" style="42" bestFit="1" customWidth="1"/>
    <col min="138" max="138" width="11.28515625" style="42" bestFit="1" customWidth="1"/>
    <col min="139" max="139" width="14.42578125" style="42" bestFit="1" customWidth="1"/>
    <col min="140" max="16384" width="10" style="42"/>
  </cols>
  <sheetData>
    <row r="2" spans="1:139" s="59" customFormat="1" x14ac:dyDescent="0.2">
      <c r="A2" s="115" t="s">
        <v>10</v>
      </c>
      <c r="B2" s="118" t="s">
        <v>13</v>
      </c>
      <c r="C2" s="252" t="s">
        <v>218</v>
      </c>
      <c r="D2" s="253"/>
      <c r="E2" s="253"/>
      <c r="F2" s="253"/>
      <c r="G2" s="253"/>
      <c r="H2" s="253"/>
      <c r="I2" s="253"/>
      <c r="J2" s="254"/>
      <c r="K2" s="267" t="s">
        <v>89</v>
      </c>
      <c r="L2" s="268"/>
      <c r="M2" s="268"/>
      <c r="N2" s="268"/>
      <c r="O2" s="268"/>
      <c r="P2" s="268"/>
      <c r="Q2" s="268"/>
      <c r="R2" s="269"/>
      <c r="S2" s="243" t="s">
        <v>90</v>
      </c>
      <c r="T2" s="244"/>
      <c r="U2" s="244"/>
      <c r="V2" s="244"/>
      <c r="W2" s="244"/>
      <c r="X2" s="244"/>
      <c r="Y2" s="244"/>
      <c r="Z2" s="245"/>
      <c r="AA2" s="270" t="s">
        <v>91</v>
      </c>
      <c r="AB2" s="271"/>
      <c r="AC2" s="271"/>
      <c r="AD2" s="271"/>
      <c r="AE2" s="271"/>
      <c r="AF2" s="271"/>
      <c r="AG2" s="271"/>
      <c r="AH2" s="272"/>
      <c r="AI2" s="273" t="s">
        <v>92</v>
      </c>
      <c r="AJ2" s="274"/>
      <c r="AK2" s="274"/>
      <c r="AL2" s="274"/>
      <c r="AM2" s="274"/>
      <c r="AN2" s="274"/>
      <c r="AO2" s="274"/>
      <c r="AP2" s="275"/>
      <c r="AQ2" s="276" t="s">
        <v>93</v>
      </c>
      <c r="AR2" s="277"/>
      <c r="AS2" s="277"/>
      <c r="AT2" s="277"/>
      <c r="AU2" s="277"/>
      <c r="AV2" s="277"/>
      <c r="AW2" s="277"/>
      <c r="AX2" s="278"/>
      <c r="AY2" s="279" t="s">
        <v>214</v>
      </c>
      <c r="AZ2" s="280"/>
      <c r="BA2" s="280"/>
      <c r="BB2" s="280"/>
      <c r="BC2" s="280"/>
      <c r="BD2" s="280"/>
      <c r="BE2" s="280"/>
      <c r="BF2" s="281"/>
      <c r="BG2" s="258" t="s">
        <v>94</v>
      </c>
      <c r="BH2" s="259"/>
      <c r="BI2" s="259"/>
      <c r="BJ2" s="259"/>
      <c r="BK2" s="259"/>
      <c r="BL2" s="259"/>
      <c r="BM2" s="259"/>
      <c r="BN2" s="260"/>
      <c r="BO2" s="261" t="s">
        <v>95</v>
      </c>
      <c r="BP2" s="262"/>
      <c r="BQ2" s="262"/>
      <c r="BR2" s="262"/>
      <c r="BS2" s="262"/>
      <c r="BT2" s="262"/>
      <c r="BU2" s="262"/>
      <c r="BV2" s="263"/>
      <c r="BW2" s="264" t="s">
        <v>96</v>
      </c>
      <c r="BX2" s="265"/>
      <c r="BY2" s="265"/>
      <c r="BZ2" s="265"/>
      <c r="CA2" s="265"/>
      <c r="CB2" s="265"/>
      <c r="CC2" s="265"/>
      <c r="CD2" s="266"/>
      <c r="CE2" s="246" t="s">
        <v>215</v>
      </c>
      <c r="CF2" s="247"/>
      <c r="CG2" s="247"/>
      <c r="CH2" s="247"/>
      <c r="CI2" s="247"/>
      <c r="CJ2" s="247"/>
      <c r="CK2" s="247"/>
      <c r="CL2" s="248"/>
      <c r="CM2" s="249" t="s">
        <v>97</v>
      </c>
      <c r="CN2" s="250"/>
      <c r="CO2" s="250"/>
      <c r="CP2" s="250"/>
      <c r="CQ2" s="250"/>
      <c r="CR2" s="250"/>
      <c r="CS2" s="250"/>
      <c r="CT2" s="251"/>
      <c r="CU2" s="252" t="s">
        <v>98</v>
      </c>
      <c r="CV2" s="253"/>
      <c r="CW2" s="253"/>
      <c r="CX2" s="253"/>
      <c r="CY2" s="253"/>
      <c r="CZ2" s="253"/>
      <c r="DA2" s="253"/>
      <c r="DB2" s="254"/>
      <c r="DC2" s="255" t="s">
        <v>99</v>
      </c>
      <c r="DD2" s="256"/>
      <c r="DE2" s="256"/>
      <c r="DF2" s="256"/>
      <c r="DG2" s="256"/>
      <c r="DH2" s="256"/>
      <c r="DI2" s="256"/>
      <c r="DJ2" s="257"/>
      <c r="DK2" s="237" t="s">
        <v>100</v>
      </c>
      <c r="DL2" s="238"/>
      <c r="DM2" s="238"/>
      <c r="DN2" s="238"/>
      <c r="DO2" s="238"/>
      <c r="DP2" s="238"/>
      <c r="DQ2" s="238"/>
      <c r="DR2" s="239"/>
      <c r="DS2" s="240" t="s">
        <v>101</v>
      </c>
      <c r="DT2" s="241"/>
      <c r="DU2" s="241"/>
      <c r="DV2" s="241"/>
      <c r="DW2" s="241"/>
      <c r="DX2" s="241"/>
      <c r="DY2" s="241"/>
      <c r="DZ2" s="242"/>
      <c r="EA2" s="243" t="s">
        <v>219</v>
      </c>
      <c r="EB2" s="244"/>
      <c r="EC2" s="244"/>
      <c r="ED2" s="244"/>
      <c r="EE2" s="244"/>
      <c r="EF2" s="244"/>
      <c r="EG2" s="244"/>
      <c r="EH2" s="245"/>
    </row>
    <row r="3" spans="1:139" s="62" customFormat="1" ht="25.5" x14ac:dyDescent="0.2">
      <c r="A3" s="115"/>
      <c r="B3" s="118"/>
      <c r="C3" s="78" t="s">
        <v>190</v>
      </c>
      <c r="D3" s="78" t="s">
        <v>191</v>
      </c>
      <c r="E3" s="78" t="s">
        <v>192</v>
      </c>
      <c r="F3" s="78" t="s">
        <v>193</v>
      </c>
      <c r="G3" s="116" t="s">
        <v>194</v>
      </c>
      <c r="H3" s="78" t="s">
        <v>195</v>
      </c>
      <c r="I3" s="78" t="s">
        <v>196</v>
      </c>
      <c r="J3" s="116" t="s">
        <v>197</v>
      </c>
      <c r="K3" s="60" t="s">
        <v>190</v>
      </c>
      <c r="L3" s="61" t="s">
        <v>191</v>
      </c>
      <c r="M3" s="61" t="s">
        <v>192</v>
      </c>
      <c r="N3" s="61" t="s">
        <v>193</v>
      </c>
      <c r="O3" s="117" t="s">
        <v>194</v>
      </c>
      <c r="P3" s="61" t="s">
        <v>195</v>
      </c>
      <c r="Q3" s="61" t="s">
        <v>196</v>
      </c>
      <c r="R3" s="117" t="s">
        <v>197</v>
      </c>
      <c r="S3" s="60" t="s">
        <v>190</v>
      </c>
      <c r="T3" s="61" t="s">
        <v>191</v>
      </c>
      <c r="U3" s="61" t="s">
        <v>192</v>
      </c>
      <c r="V3" s="61" t="s">
        <v>193</v>
      </c>
      <c r="W3" s="117" t="s">
        <v>194</v>
      </c>
      <c r="X3" s="61" t="s">
        <v>195</v>
      </c>
      <c r="Y3" s="61" t="s">
        <v>196</v>
      </c>
      <c r="Z3" s="117" t="s">
        <v>197</v>
      </c>
      <c r="AA3" s="60" t="s">
        <v>190</v>
      </c>
      <c r="AB3" s="61" t="s">
        <v>191</v>
      </c>
      <c r="AC3" s="61" t="s">
        <v>192</v>
      </c>
      <c r="AD3" s="61" t="s">
        <v>193</v>
      </c>
      <c r="AE3" s="117" t="s">
        <v>194</v>
      </c>
      <c r="AF3" s="61" t="s">
        <v>195</v>
      </c>
      <c r="AG3" s="61" t="s">
        <v>196</v>
      </c>
      <c r="AH3" s="117" t="s">
        <v>197</v>
      </c>
      <c r="AI3" s="60" t="s">
        <v>190</v>
      </c>
      <c r="AJ3" s="61" t="s">
        <v>191</v>
      </c>
      <c r="AK3" s="61" t="s">
        <v>192</v>
      </c>
      <c r="AL3" s="61" t="s">
        <v>193</v>
      </c>
      <c r="AM3" s="117" t="s">
        <v>194</v>
      </c>
      <c r="AN3" s="61" t="s">
        <v>195</v>
      </c>
      <c r="AO3" s="61" t="s">
        <v>196</v>
      </c>
      <c r="AP3" s="117" t="s">
        <v>197</v>
      </c>
      <c r="AQ3" s="60" t="s">
        <v>190</v>
      </c>
      <c r="AR3" s="61" t="s">
        <v>191</v>
      </c>
      <c r="AS3" s="61" t="s">
        <v>192</v>
      </c>
      <c r="AT3" s="61" t="s">
        <v>193</v>
      </c>
      <c r="AU3" s="117" t="s">
        <v>194</v>
      </c>
      <c r="AV3" s="61" t="s">
        <v>195</v>
      </c>
      <c r="AW3" s="61" t="s">
        <v>196</v>
      </c>
      <c r="AX3" s="117" t="s">
        <v>197</v>
      </c>
      <c r="AY3" s="60" t="s">
        <v>190</v>
      </c>
      <c r="AZ3" s="61" t="s">
        <v>191</v>
      </c>
      <c r="BA3" s="61" t="s">
        <v>192</v>
      </c>
      <c r="BB3" s="61" t="s">
        <v>193</v>
      </c>
      <c r="BC3" s="117" t="s">
        <v>194</v>
      </c>
      <c r="BD3" s="61" t="s">
        <v>195</v>
      </c>
      <c r="BE3" s="61" t="s">
        <v>196</v>
      </c>
      <c r="BF3" s="117" t="s">
        <v>197</v>
      </c>
      <c r="BG3" s="60" t="s">
        <v>190</v>
      </c>
      <c r="BH3" s="61" t="s">
        <v>191</v>
      </c>
      <c r="BI3" s="61" t="s">
        <v>192</v>
      </c>
      <c r="BJ3" s="61" t="s">
        <v>193</v>
      </c>
      <c r="BK3" s="117" t="s">
        <v>194</v>
      </c>
      <c r="BL3" s="61" t="s">
        <v>195</v>
      </c>
      <c r="BM3" s="61" t="s">
        <v>196</v>
      </c>
      <c r="BN3" s="117" t="s">
        <v>197</v>
      </c>
      <c r="BO3" s="60" t="s">
        <v>190</v>
      </c>
      <c r="BP3" s="61" t="s">
        <v>191</v>
      </c>
      <c r="BQ3" s="61" t="s">
        <v>192</v>
      </c>
      <c r="BR3" s="61" t="s">
        <v>193</v>
      </c>
      <c r="BS3" s="117" t="s">
        <v>194</v>
      </c>
      <c r="BT3" s="61" t="s">
        <v>195</v>
      </c>
      <c r="BU3" s="61" t="s">
        <v>196</v>
      </c>
      <c r="BV3" s="117" t="s">
        <v>197</v>
      </c>
      <c r="BW3" s="60" t="s">
        <v>190</v>
      </c>
      <c r="BX3" s="61" t="s">
        <v>191</v>
      </c>
      <c r="BY3" s="61" t="s">
        <v>192</v>
      </c>
      <c r="BZ3" s="61" t="s">
        <v>193</v>
      </c>
      <c r="CA3" s="117" t="s">
        <v>194</v>
      </c>
      <c r="CB3" s="61" t="s">
        <v>195</v>
      </c>
      <c r="CC3" s="61" t="s">
        <v>196</v>
      </c>
      <c r="CD3" s="117" t="s">
        <v>197</v>
      </c>
      <c r="CE3" s="60" t="s">
        <v>190</v>
      </c>
      <c r="CF3" s="61" t="s">
        <v>191</v>
      </c>
      <c r="CG3" s="61" t="s">
        <v>192</v>
      </c>
      <c r="CH3" s="61" t="s">
        <v>193</v>
      </c>
      <c r="CI3" s="117" t="s">
        <v>194</v>
      </c>
      <c r="CJ3" s="61" t="s">
        <v>195</v>
      </c>
      <c r="CK3" s="61" t="s">
        <v>196</v>
      </c>
      <c r="CL3" s="117" t="s">
        <v>197</v>
      </c>
      <c r="CM3" s="60" t="s">
        <v>190</v>
      </c>
      <c r="CN3" s="61" t="s">
        <v>191</v>
      </c>
      <c r="CO3" s="61" t="s">
        <v>192</v>
      </c>
      <c r="CP3" s="61" t="s">
        <v>193</v>
      </c>
      <c r="CQ3" s="117" t="s">
        <v>194</v>
      </c>
      <c r="CR3" s="61" t="s">
        <v>195</v>
      </c>
      <c r="CS3" s="61" t="s">
        <v>196</v>
      </c>
      <c r="CT3" s="117" t="s">
        <v>197</v>
      </c>
      <c r="CU3" s="60" t="s">
        <v>190</v>
      </c>
      <c r="CV3" s="61" t="s">
        <v>191</v>
      </c>
      <c r="CW3" s="61" t="s">
        <v>192</v>
      </c>
      <c r="CX3" s="61" t="s">
        <v>193</v>
      </c>
      <c r="CY3" s="117" t="s">
        <v>194</v>
      </c>
      <c r="CZ3" s="61" t="s">
        <v>195</v>
      </c>
      <c r="DA3" s="61" t="s">
        <v>196</v>
      </c>
      <c r="DB3" s="117" t="s">
        <v>197</v>
      </c>
      <c r="DC3" s="60" t="s">
        <v>190</v>
      </c>
      <c r="DD3" s="61" t="s">
        <v>191</v>
      </c>
      <c r="DE3" s="61" t="s">
        <v>192</v>
      </c>
      <c r="DF3" s="61" t="s">
        <v>193</v>
      </c>
      <c r="DG3" s="117" t="s">
        <v>194</v>
      </c>
      <c r="DH3" s="61" t="s">
        <v>195</v>
      </c>
      <c r="DI3" s="61" t="s">
        <v>196</v>
      </c>
      <c r="DJ3" s="117" t="s">
        <v>197</v>
      </c>
      <c r="DK3" s="60" t="s">
        <v>190</v>
      </c>
      <c r="DL3" s="61" t="s">
        <v>191</v>
      </c>
      <c r="DM3" s="61" t="s">
        <v>192</v>
      </c>
      <c r="DN3" s="61" t="s">
        <v>193</v>
      </c>
      <c r="DO3" s="117" t="s">
        <v>194</v>
      </c>
      <c r="DP3" s="61" t="s">
        <v>195</v>
      </c>
      <c r="DQ3" s="61" t="s">
        <v>196</v>
      </c>
      <c r="DR3" s="117" t="s">
        <v>197</v>
      </c>
      <c r="DS3" s="60" t="s">
        <v>190</v>
      </c>
      <c r="DT3" s="61" t="s">
        <v>191</v>
      </c>
      <c r="DU3" s="61" t="s">
        <v>192</v>
      </c>
      <c r="DV3" s="61" t="s">
        <v>193</v>
      </c>
      <c r="DW3" s="117" t="s">
        <v>194</v>
      </c>
      <c r="DX3" s="61" t="s">
        <v>195</v>
      </c>
      <c r="DY3" s="61" t="s">
        <v>196</v>
      </c>
      <c r="DZ3" s="117" t="s">
        <v>197</v>
      </c>
      <c r="EA3" s="60" t="s">
        <v>190</v>
      </c>
      <c r="EB3" s="61" t="s">
        <v>191</v>
      </c>
      <c r="EC3" s="61" t="s">
        <v>192</v>
      </c>
      <c r="ED3" s="61" t="s">
        <v>193</v>
      </c>
      <c r="EE3" s="117" t="s">
        <v>194</v>
      </c>
      <c r="EF3" s="61" t="s">
        <v>195</v>
      </c>
      <c r="EG3" s="61" t="s">
        <v>196</v>
      </c>
      <c r="EH3" s="117" t="s">
        <v>197</v>
      </c>
    </row>
    <row r="4" spans="1:139" s="62" customFormat="1" hidden="1" x14ac:dyDescent="0.2">
      <c r="A4" s="153"/>
      <c r="B4" s="154"/>
      <c r="C4" s="155"/>
      <c r="D4" s="155"/>
      <c r="E4" s="155"/>
      <c r="F4" s="155"/>
      <c r="G4" s="156"/>
      <c r="H4" s="155"/>
      <c r="I4" s="155"/>
      <c r="J4" s="156"/>
      <c r="K4" s="157"/>
      <c r="L4" s="157"/>
      <c r="M4" s="157"/>
      <c r="N4" s="157"/>
      <c r="O4" s="158"/>
      <c r="P4" s="157"/>
      <c r="Q4" s="157"/>
      <c r="R4" s="158"/>
      <c r="S4" s="157"/>
      <c r="T4" s="157"/>
      <c r="U4" s="157"/>
      <c r="V4" s="157"/>
      <c r="W4" s="158"/>
      <c r="X4" s="157"/>
      <c r="Y4" s="157"/>
      <c r="Z4" s="158"/>
      <c r="AA4" s="157"/>
      <c r="AB4" s="157"/>
      <c r="AC4" s="157"/>
      <c r="AD4" s="157"/>
      <c r="AE4" s="158"/>
      <c r="AF4" s="157"/>
      <c r="AG4" s="157"/>
      <c r="AH4" s="158"/>
      <c r="AI4" s="157"/>
      <c r="AJ4" s="157"/>
      <c r="AK4" s="157"/>
      <c r="AL4" s="157"/>
      <c r="AM4" s="158"/>
      <c r="AN4" s="157"/>
      <c r="AO4" s="157"/>
      <c r="AP4" s="158"/>
      <c r="AQ4" s="157"/>
      <c r="AR4" s="157"/>
      <c r="AS4" s="157"/>
      <c r="AT4" s="157"/>
      <c r="AU4" s="158"/>
      <c r="AV4" s="157"/>
      <c r="AW4" s="157"/>
      <c r="AX4" s="158"/>
      <c r="AY4" s="157"/>
      <c r="AZ4" s="157"/>
      <c r="BA4" s="157"/>
      <c r="BB4" s="157"/>
      <c r="BC4" s="158"/>
      <c r="BD4" s="157"/>
      <c r="BE4" s="157"/>
      <c r="BF4" s="158"/>
      <c r="BG4" s="157"/>
      <c r="BH4" s="157"/>
      <c r="BI4" s="157"/>
      <c r="BJ4" s="157"/>
      <c r="BK4" s="158"/>
      <c r="BL4" s="157"/>
      <c r="BM4" s="157"/>
      <c r="BN4" s="158"/>
      <c r="BO4" s="157"/>
      <c r="BP4" s="157"/>
      <c r="BQ4" s="157"/>
      <c r="BR4" s="157"/>
      <c r="BS4" s="158"/>
      <c r="BT4" s="157"/>
      <c r="BU4" s="157"/>
      <c r="BV4" s="158"/>
      <c r="BW4" s="157"/>
      <c r="BX4" s="157"/>
      <c r="BY4" s="157"/>
      <c r="BZ4" s="157"/>
      <c r="CA4" s="158"/>
      <c r="CB4" s="157"/>
      <c r="CC4" s="157"/>
      <c r="CD4" s="158"/>
      <c r="CE4" s="157"/>
      <c r="CF4" s="157"/>
      <c r="CG4" s="157"/>
      <c r="CH4" s="157"/>
      <c r="CI4" s="158"/>
      <c r="CJ4" s="157"/>
      <c r="CK4" s="157"/>
      <c r="CL4" s="158"/>
      <c r="CM4" s="157"/>
      <c r="CN4" s="157"/>
      <c r="CO4" s="157"/>
      <c r="CP4" s="157"/>
      <c r="CQ4" s="158"/>
      <c r="CR4" s="157"/>
      <c r="CS4" s="157"/>
      <c r="CT4" s="158"/>
      <c r="CU4" s="157"/>
      <c r="CV4" s="157"/>
      <c r="CW4" s="157"/>
      <c r="CX4" s="157"/>
      <c r="CY4" s="158"/>
      <c r="CZ4" s="157"/>
      <c r="DA4" s="157"/>
      <c r="DB4" s="158"/>
      <c r="DC4" s="157"/>
      <c r="DD4" s="157"/>
      <c r="DE4" s="157"/>
      <c r="DF4" s="157"/>
      <c r="DG4" s="158"/>
      <c r="DH4" s="157"/>
      <c r="DI4" s="157"/>
      <c r="DJ4" s="158"/>
      <c r="DK4" s="157"/>
      <c r="DL4" s="157"/>
      <c r="DM4" s="157"/>
      <c r="DN4" s="157"/>
      <c r="DO4" s="158"/>
      <c r="DP4" s="157"/>
      <c r="DQ4" s="157"/>
      <c r="DR4" s="158"/>
      <c r="DS4" s="157"/>
      <c r="DT4" s="157"/>
      <c r="DU4" s="157"/>
      <c r="DV4" s="157"/>
      <c r="DW4" s="158"/>
      <c r="DX4" s="157"/>
      <c r="DY4" s="157"/>
      <c r="DZ4" s="158"/>
      <c r="EA4" s="157"/>
      <c r="EB4" s="157"/>
      <c r="EC4" s="157"/>
      <c r="ED4" s="157"/>
      <c r="EE4" s="158"/>
      <c r="EF4" s="157"/>
      <c r="EG4" s="157"/>
      <c r="EH4" s="158"/>
    </row>
    <row r="5" spans="1:139" s="62" customFormat="1" hidden="1" x14ac:dyDescent="0.2">
      <c r="A5" s="153"/>
      <c r="B5" s="154"/>
      <c r="C5" s="155"/>
      <c r="D5" s="155"/>
      <c r="E5" s="155"/>
      <c r="F5" s="155"/>
      <c r="G5" s="156"/>
      <c r="H5" s="155"/>
      <c r="I5" s="155"/>
      <c r="J5" s="156"/>
      <c r="K5" s="157"/>
      <c r="L5" s="157"/>
      <c r="M5" s="157"/>
      <c r="N5" s="157"/>
      <c r="O5" s="158"/>
      <c r="P5" s="157"/>
      <c r="Q5" s="157"/>
      <c r="R5" s="158"/>
      <c r="S5" s="157"/>
      <c r="T5" s="157"/>
      <c r="U5" s="157"/>
      <c r="V5" s="157"/>
      <c r="W5" s="158"/>
      <c r="X5" s="157"/>
      <c r="Y5" s="157"/>
      <c r="Z5" s="158"/>
      <c r="AA5" s="157"/>
      <c r="AB5" s="157"/>
      <c r="AC5" s="157"/>
      <c r="AD5" s="157"/>
      <c r="AE5" s="158"/>
      <c r="AF5" s="157"/>
      <c r="AG5" s="157"/>
      <c r="AH5" s="158"/>
      <c r="AI5" s="157"/>
      <c r="AJ5" s="157"/>
      <c r="AK5" s="157"/>
      <c r="AL5" s="157"/>
      <c r="AM5" s="158"/>
      <c r="AN5" s="157"/>
      <c r="AO5" s="157"/>
      <c r="AP5" s="158"/>
      <c r="AQ5" s="157"/>
      <c r="AR5" s="157"/>
      <c r="AS5" s="157"/>
      <c r="AT5" s="157"/>
      <c r="AU5" s="158"/>
      <c r="AV5" s="157"/>
      <c r="AW5" s="157"/>
      <c r="AX5" s="158"/>
      <c r="AY5" s="157"/>
      <c r="AZ5" s="157"/>
      <c r="BA5" s="157"/>
      <c r="BB5" s="157"/>
      <c r="BC5" s="158"/>
      <c r="BD5" s="157"/>
      <c r="BE5" s="157"/>
      <c r="BF5" s="158"/>
      <c r="BG5" s="157"/>
      <c r="BH5" s="157"/>
      <c r="BI5" s="157"/>
      <c r="BJ5" s="157"/>
      <c r="BK5" s="158"/>
      <c r="BL5" s="157"/>
      <c r="BM5" s="157"/>
      <c r="BN5" s="158"/>
      <c r="BO5" s="157"/>
      <c r="BP5" s="157"/>
      <c r="BQ5" s="157"/>
      <c r="BR5" s="157"/>
      <c r="BS5" s="158"/>
      <c r="BT5" s="157"/>
      <c r="BU5" s="157"/>
      <c r="BV5" s="158"/>
      <c r="BW5" s="157"/>
      <c r="BX5" s="157"/>
      <c r="BY5" s="157"/>
      <c r="BZ5" s="157"/>
      <c r="CA5" s="158"/>
      <c r="CB5" s="157"/>
      <c r="CC5" s="157"/>
      <c r="CD5" s="158"/>
      <c r="CE5" s="157"/>
      <c r="CF5" s="157"/>
      <c r="CG5" s="157"/>
      <c r="CH5" s="157"/>
      <c r="CI5" s="158"/>
      <c r="CJ5" s="157"/>
      <c r="CK5" s="157"/>
      <c r="CL5" s="158"/>
      <c r="CM5" s="157"/>
      <c r="CN5" s="157"/>
      <c r="CO5" s="157"/>
      <c r="CP5" s="157"/>
      <c r="CQ5" s="158"/>
      <c r="CR5" s="157"/>
      <c r="CS5" s="157"/>
      <c r="CT5" s="158"/>
      <c r="CU5" s="157"/>
      <c r="CV5" s="157"/>
      <c r="CW5" s="157"/>
      <c r="CX5" s="157"/>
      <c r="CY5" s="158"/>
      <c r="CZ5" s="157"/>
      <c r="DA5" s="157"/>
      <c r="DB5" s="158"/>
      <c r="DC5" s="157"/>
      <c r="DD5" s="157"/>
      <c r="DE5" s="157"/>
      <c r="DF5" s="157"/>
      <c r="DG5" s="158"/>
      <c r="DH5" s="157"/>
      <c r="DI5" s="157"/>
      <c r="DJ5" s="158"/>
      <c r="DK5" s="157"/>
      <c r="DL5" s="157"/>
      <c r="DM5" s="157"/>
      <c r="DN5" s="157"/>
      <c r="DO5" s="158"/>
      <c r="DP5" s="157"/>
      <c r="DQ5" s="157"/>
      <c r="DR5" s="158"/>
      <c r="DS5" s="157"/>
      <c r="DT5" s="157"/>
      <c r="DU5" s="157"/>
      <c r="DV5" s="157"/>
      <c r="DW5" s="158"/>
      <c r="DX5" s="157"/>
      <c r="DY5" s="157"/>
      <c r="DZ5" s="158"/>
      <c r="EA5" s="157"/>
      <c r="EB5" s="157"/>
      <c r="EC5" s="157"/>
      <c r="ED5" s="157"/>
      <c r="EE5" s="158"/>
      <c r="EF5" s="157"/>
      <c r="EG5" s="157"/>
      <c r="EH5" s="158"/>
    </row>
    <row r="6" spans="1:139" s="62" customFormat="1" hidden="1" x14ac:dyDescent="0.2">
      <c r="A6" s="153"/>
      <c r="B6" s="154"/>
      <c r="C6" s="155"/>
      <c r="D6" s="155"/>
      <c r="E6" s="155"/>
      <c r="F6" s="155"/>
      <c r="G6" s="156"/>
      <c r="H6" s="155"/>
      <c r="I6" s="155"/>
      <c r="J6" s="156"/>
      <c r="K6" s="157"/>
      <c r="L6" s="157"/>
      <c r="M6" s="157"/>
      <c r="N6" s="157"/>
      <c r="O6" s="158"/>
      <c r="P6" s="157"/>
      <c r="Q6" s="157"/>
      <c r="R6" s="158"/>
      <c r="S6" s="157"/>
      <c r="T6" s="157"/>
      <c r="U6" s="157"/>
      <c r="V6" s="157"/>
      <c r="W6" s="158"/>
      <c r="X6" s="157"/>
      <c r="Y6" s="157"/>
      <c r="Z6" s="158"/>
      <c r="AA6" s="157"/>
      <c r="AB6" s="157"/>
      <c r="AC6" s="157"/>
      <c r="AD6" s="157"/>
      <c r="AE6" s="158"/>
      <c r="AF6" s="157"/>
      <c r="AG6" s="157"/>
      <c r="AH6" s="158"/>
      <c r="AI6" s="157"/>
      <c r="AJ6" s="157"/>
      <c r="AK6" s="157"/>
      <c r="AL6" s="157"/>
      <c r="AM6" s="158"/>
      <c r="AN6" s="157"/>
      <c r="AO6" s="157"/>
      <c r="AP6" s="158"/>
      <c r="AQ6" s="157"/>
      <c r="AR6" s="157"/>
      <c r="AS6" s="157"/>
      <c r="AT6" s="157"/>
      <c r="AU6" s="158"/>
      <c r="AV6" s="157"/>
      <c r="AW6" s="157"/>
      <c r="AX6" s="158"/>
      <c r="AY6" s="157"/>
      <c r="AZ6" s="157"/>
      <c r="BA6" s="157"/>
      <c r="BB6" s="157"/>
      <c r="BC6" s="158"/>
      <c r="BD6" s="157"/>
      <c r="BE6" s="157"/>
      <c r="BF6" s="158"/>
      <c r="BG6" s="157"/>
      <c r="BH6" s="157"/>
      <c r="BI6" s="157"/>
      <c r="BJ6" s="157"/>
      <c r="BK6" s="158"/>
      <c r="BL6" s="157"/>
      <c r="BM6" s="157"/>
      <c r="BN6" s="158"/>
      <c r="BO6" s="157"/>
      <c r="BP6" s="157"/>
      <c r="BQ6" s="157"/>
      <c r="BR6" s="157"/>
      <c r="BS6" s="158"/>
      <c r="BT6" s="157"/>
      <c r="BU6" s="157"/>
      <c r="BV6" s="158"/>
      <c r="BW6" s="157"/>
      <c r="BX6" s="157"/>
      <c r="BY6" s="157"/>
      <c r="BZ6" s="157"/>
      <c r="CA6" s="158"/>
      <c r="CB6" s="157"/>
      <c r="CC6" s="157"/>
      <c r="CD6" s="158"/>
      <c r="CE6" s="157"/>
      <c r="CF6" s="157"/>
      <c r="CG6" s="157"/>
      <c r="CH6" s="157"/>
      <c r="CI6" s="158"/>
      <c r="CJ6" s="157"/>
      <c r="CK6" s="157"/>
      <c r="CL6" s="158"/>
      <c r="CM6" s="157"/>
      <c r="CN6" s="157"/>
      <c r="CO6" s="157"/>
      <c r="CP6" s="157"/>
      <c r="CQ6" s="158"/>
      <c r="CR6" s="157"/>
      <c r="CS6" s="157"/>
      <c r="CT6" s="158"/>
      <c r="CU6" s="157"/>
      <c r="CV6" s="157"/>
      <c r="CW6" s="157"/>
      <c r="CX6" s="157"/>
      <c r="CY6" s="158"/>
      <c r="CZ6" s="157"/>
      <c r="DA6" s="157"/>
      <c r="DB6" s="158"/>
      <c r="DC6" s="157"/>
      <c r="DD6" s="157"/>
      <c r="DE6" s="157"/>
      <c r="DF6" s="157"/>
      <c r="DG6" s="158"/>
      <c r="DH6" s="157"/>
      <c r="DI6" s="157"/>
      <c r="DJ6" s="158"/>
      <c r="DK6" s="157"/>
      <c r="DL6" s="157"/>
      <c r="DM6" s="157"/>
      <c r="DN6" s="157"/>
      <c r="DO6" s="158"/>
      <c r="DP6" s="157"/>
      <c r="DQ6" s="157"/>
      <c r="DR6" s="158"/>
      <c r="DS6" s="157"/>
      <c r="DT6" s="157"/>
      <c r="DU6" s="157"/>
      <c r="DV6" s="157"/>
      <c r="DW6" s="158"/>
      <c r="DX6" s="157"/>
      <c r="DY6" s="157"/>
      <c r="DZ6" s="158"/>
      <c r="EA6" s="157"/>
      <c r="EB6" s="157"/>
      <c r="EC6" s="157"/>
      <c r="ED6" s="157"/>
      <c r="EE6" s="158"/>
      <c r="EF6" s="157"/>
      <c r="EG6" s="157"/>
      <c r="EH6" s="158"/>
    </row>
    <row r="7" spans="1:139" s="37" customFormat="1" x14ac:dyDescent="0.2">
      <c r="A7" s="63">
        <v>1</v>
      </c>
      <c r="B7" s="64" t="s">
        <v>176</v>
      </c>
      <c r="C7" s="95">
        <f>[2]Sheet1!D2</f>
        <v>1981530</v>
      </c>
      <c r="D7" s="95">
        <f>[2]Sheet1!E2</f>
        <v>0</v>
      </c>
      <c r="E7" s="95">
        <f>[2]Sheet1!F2</f>
        <v>0</v>
      </c>
      <c r="F7" s="95">
        <f>[2]Sheet1!G2</f>
        <v>0</v>
      </c>
      <c r="G7" s="29">
        <f t="shared" ref="G7:G38" si="0">SUM(C7:F7)</f>
        <v>1981530</v>
      </c>
      <c r="H7" s="24">
        <f>[2]Sheet1!I2</f>
        <v>0</v>
      </c>
      <c r="I7" s="24">
        <f>[2]Sheet1!J2</f>
        <v>0</v>
      </c>
      <c r="J7" s="32">
        <f t="shared" ref="J7:J38" si="1">SUM(G7:I7)</f>
        <v>1981530</v>
      </c>
      <c r="K7" s="95">
        <f>[2]Sheet1!L2</f>
        <v>9360758</v>
      </c>
      <c r="L7" s="95">
        <f>[2]Sheet1!M2</f>
        <v>0</v>
      </c>
      <c r="M7" s="95">
        <f>[2]Sheet1!N2</f>
        <v>0</v>
      </c>
      <c r="N7" s="95">
        <f>[2]Sheet1!O2</f>
        <v>0</v>
      </c>
      <c r="O7" s="29">
        <f t="shared" ref="O7:O70" si="2">SUM(K7:N7)</f>
        <v>9360758</v>
      </c>
      <c r="P7" s="24">
        <f>[2]Sheet1!Q2</f>
        <v>0</v>
      </c>
      <c r="Q7" s="24">
        <f>[2]Sheet1!R2</f>
        <v>0</v>
      </c>
      <c r="R7" s="32">
        <f t="shared" ref="R7:R38" si="3">SUM(O7:Q7)</f>
        <v>9360758</v>
      </c>
      <c r="S7" s="95">
        <f>[2]Sheet1!T2</f>
        <v>0</v>
      </c>
      <c r="T7" s="95">
        <f>[2]Sheet1!U2</f>
        <v>0</v>
      </c>
      <c r="U7" s="95">
        <f>[2]Sheet1!V2</f>
        <v>0</v>
      </c>
      <c r="V7" s="95">
        <f>[2]Sheet1!W2</f>
        <v>0</v>
      </c>
      <c r="W7" s="29">
        <f t="shared" ref="W7:W70" si="4">SUM(S7:V7)</f>
        <v>0</v>
      </c>
      <c r="X7" s="24">
        <f>[2]Sheet1!Y2</f>
        <v>0</v>
      </c>
      <c r="Y7" s="24">
        <f>[2]Sheet1!Z2</f>
        <v>0</v>
      </c>
      <c r="Z7" s="32">
        <f t="shared" ref="Z7:Z38" si="5">SUM(W7:Y7)</f>
        <v>0</v>
      </c>
      <c r="AA7" s="95">
        <f>[2]Sheet1!AB2</f>
        <v>289315</v>
      </c>
      <c r="AB7" s="95">
        <f>[2]Sheet1!AC2</f>
        <v>0</v>
      </c>
      <c r="AC7" s="95">
        <f>[2]Sheet1!AD2</f>
        <v>0</v>
      </c>
      <c r="AD7" s="95">
        <f>[2]Sheet1!AE2</f>
        <v>0</v>
      </c>
      <c r="AE7" s="29">
        <f t="shared" ref="AE7:AE70" si="6">SUM(AA7:AD7)</f>
        <v>289315</v>
      </c>
      <c r="AF7" s="24">
        <f>[2]Sheet1!AG2</f>
        <v>0</v>
      </c>
      <c r="AG7" s="24">
        <f>[2]Sheet1!AH2</f>
        <v>0</v>
      </c>
      <c r="AH7" s="32">
        <f t="shared" ref="AH7:AH38" si="7">SUM(AE7:AG7)</f>
        <v>289315</v>
      </c>
      <c r="AI7" s="95">
        <f>[2]Sheet1!AJ2</f>
        <v>0</v>
      </c>
      <c r="AJ7" s="95">
        <f>[2]Sheet1!AK2</f>
        <v>0</v>
      </c>
      <c r="AK7" s="95">
        <f>[2]Sheet1!AL2</f>
        <v>0</v>
      </c>
      <c r="AL7" s="95">
        <f>[2]Sheet1!AM2</f>
        <v>0</v>
      </c>
      <c r="AM7" s="29">
        <f t="shared" ref="AM7:AM70" si="8">SUM(AI7:AL7)</f>
        <v>0</v>
      </c>
      <c r="AN7" s="24">
        <f>[2]Sheet1!AO2</f>
        <v>0</v>
      </c>
      <c r="AO7" s="24">
        <f>[2]Sheet1!AP2</f>
        <v>0</v>
      </c>
      <c r="AP7" s="32">
        <f t="shared" ref="AP7:AP38" si="9">SUM(AM7:AO7)</f>
        <v>0</v>
      </c>
      <c r="AQ7" s="95">
        <f>[2]Sheet1!AR2</f>
        <v>13827</v>
      </c>
      <c r="AR7" s="95">
        <f>[2]Sheet1!AS2</f>
        <v>0</v>
      </c>
      <c r="AS7" s="95">
        <f>[2]Sheet1!AT2</f>
        <v>0</v>
      </c>
      <c r="AT7" s="95">
        <f>[2]Sheet1!AU2</f>
        <v>0</v>
      </c>
      <c r="AU7" s="29">
        <f t="shared" ref="AU7:AU70" si="10">SUM(AQ7:AT7)</f>
        <v>13827</v>
      </c>
      <c r="AV7" s="24">
        <f>[2]Sheet1!AW2</f>
        <v>0</v>
      </c>
      <c r="AW7" s="24">
        <f>[2]Sheet1!AX2</f>
        <v>0</v>
      </c>
      <c r="AX7" s="32">
        <f t="shared" ref="AX7:AX38" si="11">SUM(AU7:AW7)</f>
        <v>13827</v>
      </c>
      <c r="AY7" s="95">
        <f>[2]Sheet1!AZ2</f>
        <v>0</v>
      </c>
      <c r="AZ7" s="95">
        <f>[2]Sheet1!BA2</f>
        <v>0</v>
      </c>
      <c r="BA7" s="95">
        <f>[2]Sheet1!BB2</f>
        <v>0</v>
      </c>
      <c r="BB7" s="95">
        <f>[2]Sheet1!BC2</f>
        <v>0</v>
      </c>
      <c r="BC7" s="29">
        <f t="shared" ref="BC7:BC70" si="12">SUM(AY7:BB7)</f>
        <v>0</v>
      </c>
      <c r="BD7" s="24">
        <f>[2]Sheet1!BE2</f>
        <v>0</v>
      </c>
      <c r="BE7" s="24">
        <f>[2]Sheet1!BF2</f>
        <v>0</v>
      </c>
      <c r="BF7" s="32">
        <f t="shared" ref="BF7:BF38" si="13">SUM(BC7:BE7)</f>
        <v>0</v>
      </c>
      <c r="BG7" s="95">
        <f>[2]Sheet1!BH2</f>
        <v>12446933</v>
      </c>
      <c r="BH7" s="95">
        <f>[2]Sheet1!BI2</f>
        <v>0</v>
      </c>
      <c r="BI7" s="95">
        <f>[2]Sheet1!BJ2</f>
        <v>0</v>
      </c>
      <c r="BJ7" s="95">
        <f>[2]Sheet1!BK2</f>
        <v>0</v>
      </c>
      <c r="BK7" s="29">
        <f t="shared" ref="BK7:BK70" si="14">SUM(BG7:BJ7)</f>
        <v>12446933</v>
      </c>
      <c r="BL7" s="24">
        <f>[2]Sheet1!BM2</f>
        <v>0</v>
      </c>
      <c r="BM7" s="24">
        <f>[2]Sheet1!BN2</f>
        <v>0</v>
      </c>
      <c r="BN7" s="32">
        <f t="shared" ref="BN7:BN38" si="15">SUM(BK7:BM7)</f>
        <v>12446933</v>
      </c>
      <c r="BO7" s="95">
        <f>[2]Sheet1!BP2</f>
        <v>0</v>
      </c>
      <c r="BP7" s="95">
        <f>[2]Sheet1!BQ2</f>
        <v>0</v>
      </c>
      <c r="BQ7" s="95">
        <f>[2]Sheet1!BR2</f>
        <v>0</v>
      </c>
      <c r="BR7" s="95">
        <f>[2]Sheet1!BS2</f>
        <v>0</v>
      </c>
      <c r="BS7" s="29">
        <f t="shared" ref="BS7:BS70" si="16">SUM(BO7:BR7)</f>
        <v>0</v>
      </c>
      <c r="BT7" s="24">
        <f>[2]Sheet1!BU2</f>
        <v>0</v>
      </c>
      <c r="BU7" s="24">
        <f>[2]Sheet1!BV2</f>
        <v>0</v>
      </c>
      <c r="BV7" s="32">
        <f t="shared" ref="BV7:BV38" si="17">SUM(BS7:BU7)</f>
        <v>0</v>
      </c>
      <c r="BW7" s="95">
        <f>[2]Sheet1!BX2</f>
        <v>129999</v>
      </c>
      <c r="BX7" s="95">
        <f>[2]Sheet1!BY2</f>
        <v>0</v>
      </c>
      <c r="BY7" s="95">
        <f>[2]Sheet1!BZ2</f>
        <v>0</v>
      </c>
      <c r="BZ7" s="95">
        <f>[2]Sheet1!CA2</f>
        <v>0</v>
      </c>
      <c r="CA7" s="29">
        <f t="shared" ref="CA7:CA70" si="18">SUM(BW7:BZ7)</f>
        <v>129999</v>
      </c>
      <c r="CB7" s="24">
        <f>[2]Sheet1!CC2</f>
        <v>0</v>
      </c>
      <c r="CC7" s="24">
        <f>[2]Sheet1!CD2</f>
        <v>0</v>
      </c>
      <c r="CD7" s="32">
        <f t="shared" ref="CD7:CD38" si="19">SUM(CA7:CC7)</f>
        <v>129999</v>
      </c>
      <c r="CE7" s="95">
        <f>[2]Sheet1!CF2</f>
        <v>0</v>
      </c>
      <c r="CF7" s="95">
        <f>[2]Sheet1!CG2</f>
        <v>0</v>
      </c>
      <c r="CG7" s="95">
        <f>[2]Sheet1!CH2</f>
        <v>0</v>
      </c>
      <c r="CH7" s="95">
        <f>[2]Sheet1!CI2</f>
        <v>0</v>
      </c>
      <c r="CI7" s="29">
        <f t="shared" ref="CI7:CI70" si="20">SUM(CE7:CH7)</f>
        <v>0</v>
      </c>
      <c r="CJ7" s="24">
        <f>[2]Sheet1!CK2</f>
        <v>0</v>
      </c>
      <c r="CK7" s="24">
        <f>[2]Sheet1!CL2</f>
        <v>0</v>
      </c>
      <c r="CL7" s="32">
        <f t="shared" ref="CL7:CL38" si="21">SUM(CI7:CK7)</f>
        <v>0</v>
      </c>
      <c r="CM7" s="95">
        <f>[2]Sheet1!CN2</f>
        <v>582625</v>
      </c>
      <c r="CN7" s="95">
        <f>[2]Sheet1!CO2</f>
        <v>0</v>
      </c>
      <c r="CO7" s="95">
        <f>[2]Sheet1!CP2</f>
        <v>0</v>
      </c>
      <c r="CP7" s="95">
        <f>[2]Sheet1!CQ2</f>
        <v>0</v>
      </c>
      <c r="CQ7" s="29">
        <f t="shared" ref="CQ7:CQ70" si="22">SUM(CM7:CP7)</f>
        <v>582625</v>
      </c>
      <c r="CR7" s="24">
        <f>[2]Sheet1!CS2</f>
        <v>0</v>
      </c>
      <c r="CS7" s="24">
        <f>[2]Sheet1!CT2</f>
        <v>0</v>
      </c>
      <c r="CT7" s="32">
        <f t="shared" ref="CT7:CT38" si="23">SUM(CQ7:CS7)</f>
        <v>582625</v>
      </c>
      <c r="CU7" s="95">
        <f>[2]Sheet1!CV2</f>
        <v>0</v>
      </c>
      <c r="CV7" s="95">
        <f>[2]Sheet1!CW2</f>
        <v>0</v>
      </c>
      <c r="CW7" s="95">
        <f>[2]Sheet1!CX2</f>
        <v>0</v>
      </c>
      <c r="CX7" s="95">
        <f>[2]Sheet1!CY2</f>
        <v>0</v>
      </c>
      <c r="CY7" s="29">
        <f t="shared" ref="CY7:CY70" si="24">SUM(CU7:CX7)</f>
        <v>0</v>
      </c>
      <c r="CZ7" s="24">
        <f>[2]Sheet1!DA2</f>
        <v>0</v>
      </c>
      <c r="DA7" s="24">
        <f>[2]Sheet1!DB2</f>
        <v>0</v>
      </c>
      <c r="DB7" s="32">
        <f t="shared" ref="DB7:DB38" si="25">SUM(CY7:DA7)</f>
        <v>0</v>
      </c>
      <c r="DC7" s="95">
        <f>[2]Sheet1!DD2</f>
        <v>0</v>
      </c>
      <c r="DD7" s="95">
        <f>[2]Sheet1!DE2</f>
        <v>0</v>
      </c>
      <c r="DE7" s="95">
        <f>[2]Sheet1!DF2</f>
        <v>0</v>
      </c>
      <c r="DF7" s="95">
        <f>[2]Sheet1!DG2</f>
        <v>0</v>
      </c>
      <c r="DG7" s="29">
        <f t="shared" ref="DG7:DG70" si="26">SUM(DC7:DF7)</f>
        <v>0</v>
      </c>
      <c r="DH7" s="24">
        <f>[2]Sheet1!DI2</f>
        <v>0</v>
      </c>
      <c r="DI7" s="24">
        <f>[2]Sheet1!DJ2</f>
        <v>0</v>
      </c>
      <c r="DJ7" s="32">
        <f t="shared" ref="DJ7:DJ38" si="27">SUM(DG7:DI7)</f>
        <v>0</v>
      </c>
      <c r="DK7" s="95">
        <f>[2]Sheet1!DL2</f>
        <v>107533</v>
      </c>
      <c r="DL7" s="95">
        <f>[2]Sheet1!DM2</f>
        <v>0</v>
      </c>
      <c r="DM7" s="95">
        <f>[2]Sheet1!DN2</f>
        <v>0</v>
      </c>
      <c r="DN7" s="95">
        <f>[2]Sheet1!DO2</f>
        <v>0</v>
      </c>
      <c r="DO7" s="29">
        <f t="shared" ref="DO7:DO70" si="28">SUM(DK7:DN7)</f>
        <v>107533</v>
      </c>
      <c r="DP7" s="24">
        <f>[2]Sheet1!DQ2</f>
        <v>0</v>
      </c>
      <c r="DQ7" s="24">
        <f>[2]Sheet1!DR2</f>
        <v>0</v>
      </c>
      <c r="DR7" s="32">
        <f t="shared" ref="DR7:DR38" si="29">SUM(DO7:DQ7)</f>
        <v>107533</v>
      </c>
      <c r="DS7" s="95">
        <f>[2]Sheet1!DT2</f>
        <v>189356</v>
      </c>
      <c r="DT7" s="95">
        <f>[2]Sheet1!DU2</f>
        <v>0</v>
      </c>
      <c r="DU7" s="95">
        <f>[2]Sheet1!DV2</f>
        <v>0</v>
      </c>
      <c r="DV7" s="95">
        <f>[2]Sheet1!DW2</f>
        <v>0</v>
      </c>
      <c r="DW7" s="29">
        <f t="shared" ref="DW7:DW70" si="30">SUM(DS7:DV7)</f>
        <v>189356</v>
      </c>
      <c r="DX7" s="24">
        <f>[2]Sheet1!DY2</f>
        <v>0</v>
      </c>
      <c r="DY7" s="24">
        <f>[2]Sheet1!DZ2</f>
        <v>0</v>
      </c>
      <c r="DZ7" s="32">
        <f t="shared" ref="DZ7:DZ38" si="31">SUM(DW7:DY7)</f>
        <v>189356</v>
      </c>
      <c r="EA7" s="95">
        <f>[2]Sheet1!EB2</f>
        <v>0</v>
      </c>
      <c r="EB7" s="95">
        <f>[2]Sheet1!EC2</f>
        <v>0</v>
      </c>
      <c r="EC7" s="95">
        <f>[2]Sheet1!ED2</f>
        <v>0</v>
      </c>
      <c r="ED7" s="95">
        <f>[2]Sheet1!EE2</f>
        <v>0</v>
      </c>
      <c r="EE7" s="29">
        <f t="shared" ref="EE7:EE70" si="32">SUM(EA7:ED7)</f>
        <v>0</v>
      </c>
      <c r="EF7" s="24">
        <f>[2]Sheet1!EG2</f>
        <v>0</v>
      </c>
      <c r="EG7" s="24">
        <f>[2]Sheet1!EH2</f>
        <v>0</v>
      </c>
      <c r="EH7" s="32">
        <f t="shared" ref="EH7:EH38" si="33">SUM(EE7:EG7)</f>
        <v>0</v>
      </c>
      <c r="EI7" s="65"/>
    </row>
    <row r="8" spans="1:139" s="37" customFormat="1" x14ac:dyDescent="0.2">
      <c r="A8" s="66">
        <v>2</v>
      </c>
      <c r="B8" s="67" t="s">
        <v>112</v>
      </c>
      <c r="C8" s="96">
        <f>[2]Sheet1!D3</f>
        <v>395357</v>
      </c>
      <c r="D8" s="96">
        <f>[2]Sheet1!E3</f>
        <v>0</v>
      </c>
      <c r="E8" s="96">
        <f>[2]Sheet1!F3</f>
        <v>0</v>
      </c>
      <c r="F8" s="96">
        <f>[2]Sheet1!G3</f>
        <v>0</v>
      </c>
      <c r="G8" s="30">
        <f t="shared" si="0"/>
        <v>395357</v>
      </c>
      <c r="H8" s="25">
        <f>[2]Sheet1!I3</f>
        <v>0</v>
      </c>
      <c r="I8" s="25">
        <f>[2]Sheet1!J3</f>
        <v>0</v>
      </c>
      <c r="J8" s="33">
        <f t="shared" si="1"/>
        <v>395357</v>
      </c>
      <c r="K8" s="96">
        <f>[2]Sheet1!L3</f>
        <v>475721</v>
      </c>
      <c r="L8" s="96">
        <f>[2]Sheet1!M3</f>
        <v>0</v>
      </c>
      <c r="M8" s="96">
        <f>[2]Sheet1!N3</f>
        <v>0</v>
      </c>
      <c r="N8" s="96">
        <f>[2]Sheet1!O3</f>
        <v>1895146</v>
      </c>
      <c r="O8" s="30">
        <f t="shared" si="2"/>
        <v>2370867</v>
      </c>
      <c r="P8" s="25">
        <f>[2]Sheet1!Q3</f>
        <v>0</v>
      </c>
      <c r="Q8" s="25">
        <f>[2]Sheet1!R3</f>
        <v>0</v>
      </c>
      <c r="R8" s="33">
        <f t="shared" si="3"/>
        <v>2370867</v>
      </c>
      <c r="S8" s="96">
        <f>[2]Sheet1!T3</f>
        <v>0</v>
      </c>
      <c r="T8" s="96">
        <f>[2]Sheet1!U3</f>
        <v>0</v>
      </c>
      <c r="U8" s="96">
        <f>[2]Sheet1!V3</f>
        <v>0</v>
      </c>
      <c r="V8" s="96">
        <f>[2]Sheet1!W3</f>
        <v>0</v>
      </c>
      <c r="W8" s="30">
        <f t="shared" si="4"/>
        <v>0</v>
      </c>
      <c r="X8" s="25">
        <f>[2]Sheet1!Y3</f>
        <v>1628301</v>
      </c>
      <c r="Y8" s="25">
        <f>[2]Sheet1!Z3</f>
        <v>0</v>
      </c>
      <c r="Z8" s="33">
        <f t="shared" si="5"/>
        <v>1628301</v>
      </c>
      <c r="AA8" s="96">
        <f>[2]Sheet1!AB3</f>
        <v>148636</v>
      </c>
      <c r="AB8" s="96">
        <f>[2]Sheet1!AC3</f>
        <v>0</v>
      </c>
      <c r="AC8" s="96">
        <f>[2]Sheet1!AD3</f>
        <v>0</v>
      </c>
      <c r="AD8" s="96">
        <f>[2]Sheet1!AE3</f>
        <v>0</v>
      </c>
      <c r="AE8" s="30">
        <f t="shared" si="6"/>
        <v>148636</v>
      </c>
      <c r="AF8" s="25">
        <f>[2]Sheet1!AG3</f>
        <v>0</v>
      </c>
      <c r="AG8" s="25">
        <f>[2]Sheet1!AH3</f>
        <v>0</v>
      </c>
      <c r="AH8" s="33">
        <f t="shared" si="7"/>
        <v>148636</v>
      </c>
      <c r="AI8" s="96">
        <f>[2]Sheet1!AJ3</f>
        <v>0</v>
      </c>
      <c r="AJ8" s="96">
        <f>[2]Sheet1!AK3</f>
        <v>0</v>
      </c>
      <c r="AK8" s="96">
        <f>[2]Sheet1!AL3</f>
        <v>0</v>
      </c>
      <c r="AL8" s="96">
        <f>[2]Sheet1!AM3</f>
        <v>0</v>
      </c>
      <c r="AM8" s="30">
        <f t="shared" si="8"/>
        <v>0</v>
      </c>
      <c r="AN8" s="25">
        <f>[2]Sheet1!AO3</f>
        <v>0</v>
      </c>
      <c r="AO8" s="25">
        <f>[2]Sheet1!AP3</f>
        <v>0</v>
      </c>
      <c r="AP8" s="33">
        <f t="shared" si="9"/>
        <v>0</v>
      </c>
      <c r="AQ8" s="96">
        <f>[2]Sheet1!AR3</f>
        <v>1955</v>
      </c>
      <c r="AR8" s="96">
        <f>[2]Sheet1!AS3</f>
        <v>0</v>
      </c>
      <c r="AS8" s="96">
        <f>[2]Sheet1!AT3</f>
        <v>0</v>
      </c>
      <c r="AT8" s="96">
        <f>[2]Sheet1!AU3</f>
        <v>4146</v>
      </c>
      <c r="AU8" s="30">
        <f t="shared" si="10"/>
        <v>6101</v>
      </c>
      <c r="AV8" s="25">
        <f>[2]Sheet1!AW3</f>
        <v>3773</v>
      </c>
      <c r="AW8" s="25">
        <f>[2]Sheet1!AX3</f>
        <v>0</v>
      </c>
      <c r="AX8" s="33">
        <f t="shared" si="11"/>
        <v>9874</v>
      </c>
      <c r="AY8" s="96">
        <f>[2]Sheet1!AZ3</f>
        <v>0</v>
      </c>
      <c r="AZ8" s="96">
        <f>[2]Sheet1!BA3</f>
        <v>0</v>
      </c>
      <c r="BA8" s="96">
        <f>[2]Sheet1!BB3</f>
        <v>0</v>
      </c>
      <c r="BB8" s="96">
        <f>[2]Sheet1!BC3</f>
        <v>0</v>
      </c>
      <c r="BC8" s="30">
        <f t="shared" si="12"/>
        <v>0</v>
      </c>
      <c r="BD8" s="25">
        <f>[2]Sheet1!BE3</f>
        <v>0</v>
      </c>
      <c r="BE8" s="25">
        <f>[2]Sheet1!BF3</f>
        <v>0</v>
      </c>
      <c r="BF8" s="33">
        <f t="shared" si="13"/>
        <v>0</v>
      </c>
      <c r="BG8" s="96">
        <f>[2]Sheet1!BH3</f>
        <v>7837493</v>
      </c>
      <c r="BH8" s="96">
        <f>[2]Sheet1!BI3</f>
        <v>0</v>
      </c>
      <c r="BI8" s="96">
        <f>[2]Sheet1!BJ3</f>
        <v>0</v>
      </c>
      <c r="BJ8" s="96">
        <f>[2]Sheet1!BK3</f>
        <v>0</v>
      </c>
      <c r="BK8" s="30">
        <f t="shared" si="14"/>
        <v>7837493</v>
      </c>
      <c r="BL8" s="25">
        <f>[2]Sheet1!BM3</f>
        <v>0</v>
      </c>
      <c r="BM8" s="25">
        <f>[2]Sheet1!BN3</f>
        <v>0</v>
      </c>
      <c r="BN8" s="33">
        <f t="shared" si="15"/>
        <v>7837493</v>
      </c>
      <c r="BO8" s="96">
        <f>[2]Sheet1!BP3</f>
        <v>0</v>
      </c>
      <c r="BP8" s="96">
        <f>[2]Sheet1!BQ3</f>
        <v>0</v>
      </c>
      <c r="BQ8" s="96">
        <f>[2]Sheet1!BR3</f>
        <v>0</v>
      </c>
      <c r="BR8" s="96">
        <f>[2]Sheet1!BS3</f>
        <v>0</v>
      </c>
      <c r="BS8" s="30">
        <f t="shared" si="16"/>
        <v>0</v>
      </c>
      <c r="BT8" s="25">
        <f>[2]Sheet1!BU3</f>
        <v>0</v>
      </c>
      <c r="BU8" s="25">
        <f>[2]Sheet1!BV3</f>
        <v>0</v>
      </c>
      <c r="BV8" s="33">
        <f t="shared" si="17"/>
        <v>0</v>
      </c>
      <c r="BW8" s="96">
        <f>[2]Sheet1!BX3</f>
        <v>0</v>
      </c>
      <c r="BX8" s="96">
        <f>[2]Sheet1!BY3</f>
        <v>0</v>
      </c>
      <c r="BY8" s="96">
        <f>[2]Sheet1!BZ3</f>
        <v>0</v>
      </c>
      <c r="BZ8" s="96">
        <f>[2]Sheet1!CA3</f>
        <v>0</v>
      </c>
      <c r="CA8" s="30">
        <f t="shared" si="18"/>
        <v>0</v>
      </c>
      <c r="CB8" s="25">
        <f>[2]Sheet1!CC3</f>
        <v>0</v>
      </c>
      <c r="CC8" s="25">
        <f>[2]Sheet1!CD3</f>
        <v>0</v>
      </c>
      <c r="CD8" s="33">
        <f t="shared" si="19"/>
        <v>0</v>
      </c>
      <c r="CE8" s="96">
        <f>[2]Sheet1!CF3</f>
        <v>0</v>
      </c>
      <c r="CF8" s="96">
        <f>[2]Sheet1!CG3</f>
        <v>0</v>
      </c>
      <c r="CG8" s="96">
        <f>[2]Sheet1!CH3</f>
        <v>0</v>
      </c>
      <c r="CH8" s="96">
        <f>[2]Sheet1!CI3</f>
        <v>0</v>
      </c>
      <c r="CI8" s="30">
        <f t="shared" si="20"/>
        <v>0</v>
      </c>
      <c r="CJ8" s="25">
        <f>[2]Sheet1!CK3</f>
        <v>0</v>
      </c>
      <c r="CK8" s="25">
        <f>[2]Sheet1!CL3</f>
        <v>0</v>
      </c>
      <c r="CL8" s="33">
        <f t="shared" si="21"/>
        <v>0</v>
      </c>
      <c r="CM8" s="96">
        <f>[2]Sheet1!CN3</f>
        <v>1440</v>
      </c>
      <c r="CN8" s="96">
        <f>[2]Sheet1!CO3</f>
        <v>0</v>
      </c>
      <c r="CO8" s="96">
        <f>[2]Sheet1!CP3</f>
        <v>0</v>
      </c>
      <c r="CP8" s="96">
        <f>[2]Sheet1!CQ3</f>
        <v>0</v>
      </c>
      <c r="CQ8" s="30">
        <f t="shared" si="22"/>
        <v>1440</v>
      </c>
      <c r="CR8" s="25">
        <f>[2]Sheet1!CS3</f>
        <v>0</v>
      </c>
      <c r="CS8" s="25">
        <f>[2]Sheet1!CT3</f>
        <v>0</v>
      </c>
      <c r="CT8" s="33">
        <f t="shared" si="23"/>
        <v>1440</v>
      </c>
      <c r="CU8" s="96">
        <f>[2]Sheet1!CV3</f>
        <v>0</v>
      </c>
      <c r="CV8" s="96">
        <f>[2]Sheet1!CW3</f>
        <v>0</v>
      </c>
      <c r="CW8" s="96">
        <f>[2]Sheet1!CX3</f>
        <v>0</v>
      </c>
      <c r="CX8" s="96">
        <f>[2]Sheet1!CY3</f>
        <v>0</v>
      </c>
      <c r="CY8" s="30">
        <f t="shared" si="24"/>
        <v>0</v>
      </c>
      <c r="CZ8" s="25">
        <f>[2]Sheet1!DA3</f>
        <v>0</v>
      </c>
      <c r="DA8" s="25">
        <f>[2]Sheet1!DB3</f>
        <v>0</v>
      </c>
      <c r="DB8" s="33">
        <f t="shared" si="25"/>
        <v>0</v>
      </c>
      <c r="DC8" s="96">
        <f>[2]Sheet1!DD3</f>
        <v>0</v>
      </c>
      <c r="DD8" s="96">
        <f>[2]Sheet1!DE3</f>
        <v>0</v>
      </c>
      <c r="DE8" s="96">
        <f>[2]Sheet1!DF3</f>
        <v>0</v>
      </c>
      <c r="DF8" s="96">
        <f>[2]Sheet1!DG3</f>
        <v>0</v>
      </c>
      <c r="DG8" s="30">
        <f t="shared" si="26"/>
        <v>0</v>
      </c>
      <c r="DH8" s="25">
        <f>[2]Sheet1!DI3</f>
        <v>0</v>
      </c>
      <c r="DI8" s="25">
        <f>[2]Sheet1!DJ3</f>
        <v>0</v>
      </c>
      <c r="DJ8" s="33">
        <f t="shared" si="27"/>
        <v>0</v>
      </c>
      <c r="DK8" s="96">
        <f>[2]Sheet1!DL3</f>
        <v>27666</v>
      </c>
      <c r="DL8" s="96">
        <f>[2]Sheet1!DM3</f>
        <v>0</v>
      </c>
      <c r="DM8" s="96">
        <f>[2]Sheet1!DN3</f>
        <v>0</v>
      </c>
      <c r="DN8" s="96">
        <f>[2]Sheet1!DO3</f>
        <v>60394</v>
      </c>
      <c r="DO8" s="30">
        <f t="shared" si="28"/>
        <v>88060</v>
      </c>
      <c r="DP8" s="25">
        <f>[2]Sheet1!DQ3</f>
        <v>51772</v>
      </c>
      <c r="DQ8" s="25">
        <f>[2]Sheet1!DR3</f>
        <v>0</v>
      </c>
      <c r="DR8" s="33">
        <f t="shared" si="29"/>
        <v>139832</v>
      </c>
      <c r="DS8" s="96">
        <f>[2]Sheet1!DT3</f>
        <v>0</v>
      </c>
      <c r="DT8" s="96">
        <f>[2]Sheet1!DU3</f>
        <v>0</v>
      </c>
      <c r="DU8" s="96">
        <f>[2]Sheet1!DV3</f>
        <v>0</v>
      </c>
      <c r="DV8" s="96">
        <f>[2]Sheet1!DW3</f>
        <v>0</v>
      </c>
      <c r="DW8" s="30">
        <f t="shared" si="30"/>
        <v>0</v>
      </c>
      <c r="DX8" s="25">
        <f>[2]Sheet1!DY3</f>
        <v>0</v>
      </c>
      <c r="DY8" s="25">
        <f>[2]Sheet1!DZ3</f>
        <v>0</v>
      </c>
      <c r="DZ8" s="33">
        <f t="shared" si="31"/>
        <v>0</v>
      </c>
      <c r="EA8" s="96">
        <f>[2]Sheet1!EB3</f>
        <v>0</v>
      </c>
      <c r="EB8" s="96">
        <f>[2]Sheet1!EC3</f>
        <v>0</v>
      </c>
      <c r="EC8" s="96">
        <f>[2]Sheet1!ED3</f>
        <v>0</v>
      </c>
      <c r="ED8" s="96">
        <f>[2]Sheet1!EE3</f>
        <v>2345</v>
      </c>
      <c r="EE8" s="30">
        <f t="shared" si="32"/>
        <v>2345</v>
      </c>
      <c r="EF8" s="25">
        <f>[2]Sheet1!EG3</f>
        <v>0</v>
      </c>
      <c r="EG8" s="25">
        <f>[2]Sheet1!EH3</f>
        <v>0</v>
      </c>
      <c r="EH8" s="33">
        <f t="shared" si="33"/>
        <v>2345</v>
      </c>
      <c r="EI8" s="65"/>
    </row>
    <row r="9" spans="1:139" s="37" customFormat="1" x14ac:dyDescent="0.2">
      <c r="A9" s="66">
        <v>3</v>
      </c>
      <c r="B9" s="67" t="s">
        <v>113</v>
      </c>
      <c r="C9" s="96">
        <f>[2]Sheet1!D4</f>
        <v>4396940</v>
      </c>
      <c r="D9" s="96">
        <f>[2]Sheet1!E4</f>
        <v>0</v>
      </c>
      <c r="E9" s="96">
        <f>[2]Sheet1!F4</f>
        <v>0</v>
      </c>
      <c r="F9" s="96">
        <f>[2]Sheet1!G4</f>
        <v>0</v>
      </c>
      <c r="G9" s="30">
        <f t="shared" si="0"/>
        <v>4396940</v>
      </c>
      <c r="H9" s="25">
        <f>[2]Sheet1!I4</f>
        <v>0</v>
      </c>
      <c r="I9" s="25">
        <f>[2]Sheet1!J4</f>
        <v>0</v>
      </c>
      <c r="J9" s="33">
        <f t="shared" si="1"/>
        <v>4396940</v>
      </c>
      <c r="K9" s="96">
        <f>[2]Sheet1!L4</f>
        <v>52244510</v>
      </c>
      <c r="L9" s="96">
        <f>[2]Sheet1!M4</f>
        <v>0</v>
      </c>
      <c r="M9" s="96">
        <f>[2]Sheet1!N4</f>
        <v>0</v>
      </c>
      <c r="N9" s="96">
        <f>[2]Sheet1!O4</f>
        <v>0</v>
      </c>
      <c r="O9" s="30">
        <f t="shared" si="2"/>
        <v>52244510</v>
      </c>
      <c r="P9" s="25">
        <f>[2]Sheet1!Q4</f>
        <v>0</v>
      </c>
      <c r="Q9" s="25">
        <f>[2]Sheet1!R4</f>
        <v>0</v>
      </c>
      <c r="R9" s="33">
        <f t="shared" si="3"/>
        <v>52244510</v>
      </c>
      <c r="S9" s="96">
        <f>[2]Sheet1!T4</f>
        <v>0</v>
      </c>
      <c r="T9" s="96">
        <f>[2]Sheet1!U4</f>
        <v>0</v>
      </c>
      <c r="U9" s="96">
        <f>[2]Sheet1!V4</f>
        <v>0</v>
      </c>
      <c r="V9" s="96">
        <f>[2]Sheet1!W4</f>
        <v>0</v>
      </c>
      <c r="W9" s="30">
        <f t="shared" si="4"/>
        <v>0</v>
      </c>
      <c r="X9" s="25">
        <f>[2]Sheet1!Y4</f>
        <v>18365257</v>
      </c>
      <c r="Y9" s="25">
        <f>[2]Sheet1!Z4</f>
        <v>0</v>
      </c>
      <c r="Z9" s="33">
        <f t="shared" si="5"/>
        <v>18365257</v>
      </c>
      <c r="AA9" s="96">
        <f>[2]Sheet1!AB4</f>
        <v>1316644</v>
      </c>
      <c r="AB9" s="96">
        <f>[2]Sheet1!AC4</f>
        <v>0</v>
      </c>
      <c r="AC9" s="96">
        <f>[2]Sheet1!AD4</f>
        <v>0</v>
      </c>
      <c r="AD9" s="96">
        <f>[2]Sheet1!AE4</f>
        <v>0</v>
      </c>
      <c r="AE9" s="30">
        <f t="shared" si="6"/>
        <v>1316644</v>
      </c>
      <c r="AF9" s="25">
        <f>[2]Sheet1!AG4</f>
        <v>0</v>
      </c>
      <c r="AG9" s="25">
        <f>[2]Sheet1!AH4</f>
        <v>0</v>
      </c>
      <c r="AH9" s="33">
        <f t="shared" si="7"/>
        <v>1316644</v>
      </c>
      <c r="AI9" s="96">
        <f>[2]Sheet1!AJ4</f>
        <v>0</v>
      </c>
      <c r="AJ9" s="96">
        <f>[2]Sheet1!AK4</f>
        <v>0</v>
      </c>
      <c r="AK9" s="96">
        <f>[2]Sheet1!AL4</f>
        <v>0</v>
      </c>
      <c r="AL9" s="96">
        <f>[2]Sheet1!AM4</f>
        <v>0</v>
      </c>
      <c r="AM9" s="30">
        <f t="shared" si="8"/>
        <v>0</v>
      </c>
      <c r="AN9" s="25">
        <f>[2]Sheet1!AO4</f>
        <v>0</v>
      </c>
      <c r="AO9" s="25">
        <f>[2]Sheet1!AP4</f>
        <v>0</v>
      </c>
      <c r="AP9" s="33">
        <f t="shared" si="9"/>
        <v>0</v>
      </c>
      <c r="AQ9" s="96">
        <f>[2]Sheet1!AR4</f>
        <v>0</v>
      </c>
      <c r="AR9" s="96">
        <f>[2]Sheet1!AS4</f>
        <v>0</v>
      </c>
      <c r="AS9" s="96">
        <f>[2]Sheet1!AT4</f>
        <v>0</v>
      </c>
      <c r="AT9" s="96">
        <f>[2]Sheet1!AU4</f>
        <v>0</v>
      </c>
      <c r="AU9" s="30">
        <f t="shared" si="10"/>
        <v>0</v>
      </c>
      <c r="AV9" s="25">
        <f>[2]Sheet1!AW4</f>
        <v>0</v>
      </c>
      <c r="AW9" s="25">
        <f>[2]Sheet1!AX4</f>
        <v>0</v>
      </c>
      <c r="AX9" s="33">
        <f t="shared" si="11"/>
        <v>0</v>
      </c>
      <c r="AY9" s="96">
        <f>[2]Sheet1!AZ4</f>
        <v>0</v>
      </c>
      <c r="AZ9" s="96">
        <f>[2]Sheet1!BA4</f>
        <v>0</v>
      </c>
      <c r="BA9" s="96">
        <f>[2]Sheet1!BB4</f>
        <v>0</v>
      </c>
      <c r="BB9" s="96">
        <f>[2]Sheet1!BC4</f>
        <v>0</v>
      </c>
      <c r="BC9" s="30">
        <f t="shared" si="12"/>
        <v>0</v>
      </c>
      <c r="BD9" s="25">
        <f>[2]Sheet1!BE4</f>
        <v>0</v>
      </c>
      <c r="BE9" s="25">
        <f>[2]Sheet1!BF4</f>
        <v>0</v>
      </c>
      <c r="BF9" s="33">
        <f t="shared" si="13"/>
        <v>0</v>
      </c>
      <c r="BG9" s="96">
        <f>[2]Sheet1!BH4</f>
        <v>64809603</v>
      </c>
      <c r="BH9" s="96">
        <f>[2]Sheet1!BI4</f>
        <v>0</v>
      </c>
      <c r="BI9" s="96">
        <f>[2]Sheet1!BJ4</f>
        <v>0</v>
      </c>
      <c r="BJ9" s="96">
        <f>[2]Sheet1!BK4</f>
        <v>0</v>
      </c>
      <c r="BK9" s="30">
        <f t="shared" si="14"/>
        <v>64809603</v>
      </c>
      <c r="BL9" s="25">
        <f>[2]Sheet1!BM4</f>
        <v>0</v>
      </c>
      <c r="BM9" s="25">
        <f>[2]Sheet1!BN4</f>
        <v>0</v>
      </c>
      <c r="BN9" s="33">
        <f t="shared" si="15"/>
        <v>64809603</v>
      </c>
      <c r="BO9" s="96">
        <f>[2]Sheet1!BP4</f>
        <v>0</v>
      </c>
      <c r="BP9" s="96">
        <f>[2]Sheet1!BQ4</f>
        <v>0</v>
      </c>
      <c r="BQ9" s="96">
        <f>[2]Sheet1!BR4</f>
        <v>0</v>
      </c>
      <c r="BR9" s="96">
        <f>[2]Sheet1!BS4</f>
        <v>0</v>
      </c>
      <c r="BS9" s="30">
        <f t="shared" si="16"/>
        <v>0</v>
      </c>
      <c r="BT9" s="25">
        <f>[2]Sheet1!BU4</f>
        <v>0</v>
      </c>
      <c r="BU9" s="25">
        <f>[2]Sheet1!BV4</f>
        <v>0</v>
      </c>
      <c r="BV9" s="33">
        <f t="shared" si="17"/>
        <v>0</v>
      </c>
      <c r="BW9" s="96">
        <f>[2]Sheet1!BX4</f>
        <v>0</v>
      </c>
      <c r="BX9" s="96">
        <f>[2]Sheet1!BY4</f>
        <v>0</v>
      </c>
      <c r="BY9" s="96">
        <f>[2]Sheet1!BZ4</f>
        <v>0</v>
      </c>
      <c r="BZ9" s="96">
        <f>[2]Sheet1!CA4</f>
        <v>0</v>
      </c>
      <c r="CA9" s="30">
        <f t="shared" si="18"/>
        <v>0</v>
      </c>
      <c r="CB9" s="25">
        <f>[2]Sheet1!CC4</f>
        <v>0</v>
      </c>
      <c r="CC9" s="25">
        <f>[2]Sheet1!CD4</f>
        <v>0</v>
      </c>
      <c r="CD9" s="33">
        <f t="shared" si="19"/>
        <v>0</v>
      </c>
      <c r="CE9" s="96">
        <f>[2]Sheet1!CF4</f>
        <v>0</v>
      </c>
      <c r="CF9" s="96">
        <f>[2]Sheet1!CG4</f>
        <v>0</v>
      </c>
      <c r="CG9" s="96">
        <f>[2]Sheet1!CH4</f>
        <v>0</v>
      </c>
      <c r="CH9" s="96">
        <f>[2]Sheet1!CI4</f>
        <v>0</v>
      </c>
      <c r="CI9" s="30">
        <f t="shared" si="20"/>
        <v>0</v>
      </c>
      <c r="CJ9" s="25">
        <f>[2]Sheet1!CK4</f>
        <v>0</v>
      </c>
      <c r="CK9" s="25">
        <f>[2]Sheet1!CL4</f>
        <v>0</v>
      </c>
      <c r="CL9" s="33">
        <f t="shared" si="21"/>
        <v>0</v>
      </c>
      <c r="CM9" s="96">
        <f>[2]Sheet1!CN4</f>
        <v>0</v>
      </c>
      <c r="CN9" s="96">
        <f>[2]Sheet1!CO4</f>
        <v>0</v>
      </c>
      <c r="CO9" s="96">
        <f>[2]Sheet1!CP4</f>
        <v>0</v>
      </c>
      <c r="CP9" s="96">
        <f>[2]Sheet1!CQ4</f>
        <v>0</v>
      </c>
      <c r="CQ9" s="30">
        <f t="shared" si="22"/>
        <v>0</v>
      </c>
      <c r="CR9" s="25">
        <f>[2]Sheet1!CS4</f>
        <v>0</v>
      </c>
      <c r="CS9" s="25">
        <f>[2]Sheet1!CT4</f>
        <v>0</v>
      </c>
      <c r="CT9" s="33">
        <f t="shared" si="23"/>
        <v>0</v>
      </c>
      <c r="CU9" s="96">
        <f>[2]Sheet1!CV4</f>
        <v>0</v>
      </c>
      <c r="CV9" s="96">
        <f>[2]Sheet1!CW4</f>
        <v>0</v>
      </c>
      <c r="CW9" s="96">
        <f>[2]Sheet1!CX4</f>
        <v>0</v>
      </c>
      <c r="CX9" s="96">
        <f>[2]Sheet1!CY4</f>
        <v>0</v>
      </c>
      <c r="CY9" s="30">
        <f t="shared" si="24"/>
        <v>0</v>
      </c>
      <c r="CZ9" s="25">
        <f>[2]Sheet1!DA4</f>
        <v>0</v>
      </c>
      <c r="DA9" s="25">
        <f>[2]Sheet1!DB4</f>
        <v>0</v>
      </c>
      <c r="DB9" s="33">
        <f t="shared" si="25"/>
        <v>0</v>
      </c>
      <c r="DC9" s="96">
        <f>[2]Sheet1!DD4</f>
        <v>0</v>
      </c>
      <c r="DD9" s="96">
        <f>[2]Sheet1!DE4</f>
        <v>0</v>
      </c>
      <c r="DE9" s="96">
        <f>[2]Sheet1!DF4</f>
        <v>0</v>
      </c>
      <c r="DF9" s="96">
        <f>[2]Sheet1!DG4</f>
        <v>0</v>
      </c>
      <c r="DG9" s="30">
        <f t="shared" si="26"/>
        <v>0</v>
      </c>
      <c r="DH9" s="25">
        <f>[2]Sheet1!DI4</f>
        <v>0</v>
      </c>
      <c r="DI9" s="25">
        <f>[2]Sheet1!DJ4</f>
        <v>0</v>
      </c>
      <c r="DJ9" s="33">
        <f t="shared" si="27"/>
        <v>0</v>
      </c>
      <c r="DK9" s="96">
        <f>[2]Sheet1!DL4</f>
        <v>1871094</v>
      </c>
      <c r="DL9" s="96">
        <f>[2]Sheet1!DM4</f>
        <v>0</v>
      </c>
      <c r="DM9" s="96">
        <f>[2]Sheet1!DN4</f>
        <v>0</v>
      </c>
      <c r="DN9" s="96">
        <f>[2]Sheet1!DO4</f>
        <v>0</v>
      </c>
      <c r="DO9" s="30">
        <f t="shared" si="28"/>
        <v>1871094</v>
      </c>
      <c r="DP9" s="25">
        <f>[2]Sheet1!DQ4</f>
        <v>606670</v>
      </c>
      <c r="DQ9" s="25">
        <f>[2]Sheet1!DR4</f>
        <v>0</v>
      </c>
      <c r="DR9" s="33">
        <f t="shared" si="29"/>
        <v>2477764</v>
      </c>
      <c r="DS9" s="96">
        <f>[2]Sheet1!DT4</f>
        <v>552384</v>
      </c>
      <c r="DT9" s="96">
        <f>[2]Sheet1!DU4</f>
        <v>0</v>
      </c>
      <c r="DU9" s="96">
        <f>[2]Sheet1!DV4</f>
        <v>0</v>
      </c>
      <c r="DV9" s="96">
        <f>[2]Sheet1!DW4</f>
        <v>0</v>
      </c>
      <c r="DW9" s="30">
        <f t="shared" si="30"/>
        <v>552384</v>
      </c>
      <c r="DX9" s="25">
        <f>[2]Sheet1!DY4</f>
        <v>0</v>
      </c>
      <c r="DY9" s="25">
        <f>[2]Sheet1!DZ4</f>
        <v>0</v>
      </c>
      <c r="DZ9" s="33">
        <f t="shared" si="31"/>
        <v>552384</v>
      </c>
      <c r="EA9" s="96">
        <f>[2]Sheet1!EB4</f>
        <v>0</v>
      </c>
      <c r="EB9" s="96">
        <f>[2]Sheet1!EC4</f>
        <v>0</v>
      </c>
      <c r="EC9" s="96">
        <f>[2]Sheet1!ED4</f>
        <v>0</v>
      </c>
      <c r="ED9" s="96">
        <f>[2]Sheet1!EE4</f>
        <v>0</v>
      </c>
      <c r="EE9" s="30">
        <f t="shared" si="32"/>
        <v>0</v>
      </c>
      <c r="EF9" s="25">
        <f>[2]Sheet1!EG4</f>
        <v>0</v>
      </c>
      <c r="EG9" s="25">
        <f>[2]Sheet1!EH4</f>
        <v>0</v>
      </c>
      <c r="EH9" s="33">
        <f t="shared" si="33"/>
        <v>0</v>
      </c>
      <c r="EI9" s="65"/>
    </row>
    <row r="10" spans="1:139" s="37" customFormat="1" x14ac:dyDescent="0.2">
      <c r="A10" s="66">
        <v>4</v>
      </c>
      <c r="B10" s="67" t="s">
        <v>114</v>
      </c>
      <c r="C10" s="96">
        <f>[2]Sheet1!D5</f>
        <v>969088</v>
      </c>
      <c r="D10" s="96">
        <f>[2]Sheet1!E5</f>
        <v>0</v>
      </c>
      <c r="E10" s="96">
        <f>[2]Sheet1!F5</f>
        <v>0</v>
      </c>
      <c r="F10" s="96">
        <f>[2]Sheet1!G5</f>
        <v>0</v>
      </c>
      <c r="G10" s="30">
        <f t="shared" si="0"/>
        <v>969088</v>
      </c>
      <c r="H10" s="25">
        <f>[2]Sheet1!I5</f>
        <v>0</v>
      </c>
      <c r="I10" s="25">
        <f>[2]Sheet1!J5</f>
        <v>0</v>
      </c>
      <c r="J10" s="33">
        <f t="shared" si="1"/>
        <v>969088</v>
      </c>
      <c r="K10" s="96">
        <f>[2]Sheet1!L5</f>
        <v>5980499</v>
      </c>
      <c r="L10" s="96">
        <f>[2]Sheet1!M5</f>
        <v>0</v>
      </c>
      <c r="M10" s="96">
        <f>[2]Sheet1!N5</f>
        <v>0</v>
      </c>
      <c r="N10" s="96">
        <f>[2]Sheet1!O5</f>
        <v>0</v>
      </c>
      <c r="O10" s="30">
        <f t="shared" si="2"/>
        <v>5980499</v>
      </c>
      <c r="P10" s="25">
        <f>[2]Sheet1!Q5</f>
        <v>0</v>
      </c>
      <c r="Q10" s="25">
        <f>[2]Sheet1!R5</f>
        <v>0</v>
      </c>
      <c r="R10" s="33">
        <f t="shared" si="3"/>
        <v>5980499</v>
      </c>
      <c r="S10" s="96">
        <f>[2]Sheet1!T5</f>
        <v>0</v>
      </c>
      <c r="T10" s="96">
        <f>[2]Sheet1!U5</f>
        <v>0</v>
      </c>
      <c r="U10" s="96">
        <f>[2]Sheet1!V5</f>
        <v>0</v>
      </c>
      <c r="V10" s="96">
        <f>[2]Sheet1!W5</f>
        <v>0</v>
      </c>
      <c r="W10" s="30">
        <f t="shared" si="4"/>
        <v>0</v>
      </c>
      <c r="X10" s="25">
        <f>[2]Sheet1!Y5</f>
        <v>0</v>
      </c>
      <c r="Y10" s="25">
        <f>[2]Sheet1!Z5</f>
        <v>0</v>
      </c>
      <c r="Z10" s="33">
        <f t="shared" si="5"/>
        <v>0</v>
      </c>
      <c r="AA10" s="96">
        <f>[2]Sheet1!AB5</f>
        <v>181178</v>
      </c>
      <c r="AB10" s="96">
        <f>[2]Sheet1!AC5</f>
        <v>0</v>
      </c>
      <c r="AC10" s="96">
        <f>[2]Sheet1!AD5</f>
        <v>0</v>
      </c>
      <c r="AD10" s="96">
        <f>[2]Sheet1!AE5</f>
        <v>0</v>
      </c>
      <c r="AE10" s="30">
        <f t="shared" si="6"/>
        <v>181178</v>
      </c>
      <c r="AF10" s="25">
        <f>[2]Sheet1!AG5</f>
        <v>0</v>
      </c>
      <c r="AG10" s="25">
        <f>[2]Sheet1!AH5</f>
        <v>0</v>
      </c>
      <c r="AH10" s="33">
        <f t="shared" si="7"/>
        <v>181178</v>
      </c>
      <c r="AI10" s="96">
        <f>[2]Sheet1!AJ5</f>
        <v>0</v>
      </c>
      <c r="AJ10" s="96">
        <f>[2]Sheet1!AK5</f>
        <v>0</v>
      </c>
      <c r="AK10" s="96">
        <f>[2]Sheet1!AL5</f>
        <v>0</v>
      </c>
      <c r="AL10" s="96">
        <f>[2]Sheet1!AM5</f>
        <v>0</v>
      </c>
      <c r="AM10" s="30">
        <f t="shared" si="8"/>
        <v>0</v>
      </c>
      <c r="AN10" s="25">
        <f>[2]Sheet1!AO5</f>
        <v>0</v>
      </c>
      <c r="AO10" s="25">
        <f>[2]Sheet1!AP5</f>
        <v>0</v>
      </c>
      <c r="AP10" s="33">
        <f t="shared" si="9"/>
        <v>0</v>
      </c>
      <c r="AQ10" s="96">
        <f>[2]Sheet1!AR5</f>
        <v>1189</v>
      </c>
      <c r="AR10" s="96">
        <f>[2]Sheet1!AS5</f>
        <v>0</v>
      </c>
      <c r="AS10" s="96">
        <f>[2]Sheet1!AT5</f>
        <v>0</v>
      </c>
      <c r="AT10" s="96">
        <f>[2]Sheet1!AU5</f>
        <v>0</v>
      </c>
      <c r="AU10" s="30">
        <f t="shared" si="10"/>
        <v>1189</v>
      </c>
      <c r="AV10" s="25">
        <f>[2]Sheet1!AW5</f>
        <v>0</v>
      </c>
      <c r="AW10" s="25">
        <f>[2]Sheet1!AX5</f>
        <v>0</v>
      </c>
      <c r="AX10" s="33">
        <f t="shared" si="11"/>
        <v>1189</v>
      </c>
      <c r="AY10" s="96">
        <f>[2]Sheet1!AZ5</f>
        <v>0</v>
      </c>
      <c r="AZ10" s="96">
        <f>[2]Sheet1!BA5</f>
        <v>0</v>
      </c>
      <c r="BA10" s="96">
        <f>[2]Sheet1!BB5</f>
        <v>0</v>
      </c>
      <c r="BB10" s="96">
        <f>[2]Sheet1!BC5</f>
        <v>0</v>
      </c>
      <c r="BC10" s="30">
        <f t="shared" si="12"/>
        <v>0</v>
      </c>
      <c r="BD10" s="25">
        <f>[2]Sheet1!BE5</f>
        <v>0</v>
      </c>
      <c r="BE10" s="25">
        <f>[2]Sheet1!BF5</f>
        <v>0</v>
      </c>
      <c r="BF10" s="33">
        <f t="shared" si="13"/>
        <v>0</v>
      </c>
      <c r="BG10" s="96">
        <f>[2]Sheet1!BH5</f>
        <v>5368269</v>
      </c>
      <c r="BH10" s="96">
        <f>[2]Sheet1!BI5</f>
        <v>0</v>
      </c>
      <c r="BI10" s="96">
        <f>[2]Sheet1!BJ5</f>
        <v>0</v>
      </c>
      <c r="BJ10" s="96">
        <f>[2]Sheet1!BK5</f>
        <v>974384</v>
      </c>
      <c r="BK10" s="30">
        <f t="shared" si="14"/>
        <v>6342653</v>
      </c>
      <c r="BL10" s="25">
        <f>[2]Sheet1!BM5</f>
        <v>0</v>
      </c>
      <c r="BM10" s="25">
        <f>[2]Sheet1!BN5</f>
        <v>0</v>
      </c>
      <c r="BN10" s="33">
        <f t="shared" si="15"/>
        <v>6342653</v>
      </c>
      <c r="BO10" s="96">
        <f>[2]Sheet1!BP5</f>
        <v>0</v>
      </c>
      <c r="BP10" s="96">
        <f>[2]Sheet1!BQ5</f>
        <v>0</v>
      </c>
      <c r="BQ10" s="96">
        <f>[2]Sheet1!BR5</f>
        <v>0</v>
      </c>
      <c r="BR10" s="96">
        <f>[2]Sheet1!BS5</f>
        <v>0</v>
      </c>
      <c r="BS10" s="30">
        <f t="shared" si="16"/>
        <v>0</v>
      </c>
      <c r="BT10" s="25">
        <f>[2]Sheet1!BU5</f>
        <v>0</v>
      </c>
      <c r="BU10" s="25">
        <f>[2]Sheet1!BV5</f>
        <v>0</v>
      </c>
      <c r="BV10" s="33">
        <f t="shared" si="17"/>
        <v>0</v>
      </c>
      <c r="BW10" s="96">
        <f>[2]Sheet1!BX5</f>
        <v>109642</v>
      </c>
      <c r="BX10" s="96">
        <f>[2]Sheet1!BY5</f>
        <v>0</v>
      </c>
      <c r="BY10" s="96">
        <f>[2]Sheet1!BZ5</f>
        <v>0</v>
      </c>
      <c r="BZ10" s="96">
        <f>[2]Sheet1!CA5</f>
        <v>121208</v>
      </c>
      <c r="CA10" s="30">
        <f t="shared" si="18"/>
        <v>230850</v>
      </c>
      <c r="CB10" s="25">
        <f>[2]Sheet1!CC5</f>
        <v>0</v>
      </c>
      <c r="CC10" s="25">
        <f>[2]Sheet1!CD5</f>
        <v>0</v>
      </c>
      <c r="CD10" s="33">
        <f t="shared" si="19"/>
        <v>230850</v>
      </c>
      <c r="CE10" s="96">
        <f>[2]Sheet1!CF5</f>
        <v>0</v>
      </c>
      <c r="CF10" s="96">
        <f>[2]Sheet1!CG5</f>
        <v>0</v>
      </c>
      <c r="CG10" s="96">
        <f>[2]Sheet1!CH5</f>
        <v>0</v>
      </c>
      <c r="CH10" s="96">
        <f>[2]Sheet1!CI5</f>
        <v>0</v>
      </c>
      <c r="CI10" s="30">
        <f t="shared" si="20"/>
        <v>0</v>
      </c>
      <c r="CJ10" s="25">
        <f>[2]Sheet1!CK5</f>
        <v>0</v>
      </c>
      <c r="CK10" s="25">
        <f>[2]Sheet1!CL5</f>
        <v>0</v>
      </c>
      <c r="CL10" s="33">
        <f t="shared" si="21"/>
        <v>0</v>
      </c>
      <c r="CM10" s="96">
        <f>[2]Sheet1!CN5</f>
        <v>4909</v>
      </c>
      <c r="CN10" s="96">
        <f>[2]Sheet1!CO5</f>
        <v>0</v>
      </c>
      <c r="CO10" s="96">
        <f>[2]Sheet1!CP5</f>
        <v>0</v>
      </c>
      <c r="CP10" s="96">
        <f>[2]Sheet1!CQ5</f>
        <v>0</v>
      </c>
      <c r="CQ10" s="30">
        <f t="shared" si="22"/>
        <v>4909</v>
      </c>
      <c r="CR10" s="25">
        <f>[2]Sheet1!CS5</f>
        <v>0</v>
      </c>
      <c r="CS10" s="25">
        <f>[2]Sheet1!CT5</f>
        <v>0</v>
      </c>
      <c r="CT10" s="33">
        <f t="shared" si="23"/>
        <v>4909</v>
      </c>
      <c r="CU10" s="96">
        <f>[2]Sheet1!CV5</f>
        <v>24234</v>
      </c>
      <c r="CV10" s="96">
        <f>[2]Sheet1!CW5</f>
        <v>0</v>
      </c>
      <c r="CW10" s="96">
        <f>[2]Sheet1!CX5</f>
        <v>0</v>
      </c>
      <c r="CX10" s="96">
        <f>[2]Sheet1!CY5</f>
        <v>0</v>
      </c>
      <c r="CY10" s="30">
        <f t="shared" si="24"/>
        <v>24234</v>
      </c>
      <c r="CZ10" s="25">
        <f>[2]Sheet1!DA5</f>
        <v>0</v>
      </c>
      <c r="DA10" s="25">
        <f>[2]Sheet1!DB5</f>
        <v>0</v>
      </c>
      <c r="DB10" s="33">
        <f t="shared" si="25"/>
        <v>24234</v>
      </c>
      <c r="DC10" s="96">
        <f>[2]Sheet1!DD5</f>
        <v>0</v>
      </c>
      <c r="DD10" s="96">
        <f>[2]Sheet1!DE5</f>
        <v>0</v>
      </c>
      <c r="DE10" s="96">
        <f>[2]Sheet1!DF5</f>
        <v>0</v>
      </c>
      <c r="DF10" s="96">
        <f>[2]Sheet1!DG5</f>
        <v>0</v>
      </c>
      <c r="DG10" s="30">
        <f t="shared" si="26"/>
        <v>0</v>
      </c>
      <c r="DH10" s="25">
        <f>[2]Sheet1!DI5</f>
        <v>0</v>
      </c>
      <c r="DI10" s="25">
        <f>[2]Sheet1!DJ5</f>
        <v>0</v>
      </c>
      <c r="DJ10" s="33">
        <f t="shared" si="27"/>
        <v>0</v>
      </c>
      <c r="DK10" s="96">
        <f>[2]Sheet1!DL5</f>
        <v>230229</v>
      </c>
      <c r="DL10" s="96">
        <f>[2]Sheet1!DM5</f>
        <v>0</v>
      </c>
      <c r="DM10" s="96">
        <f>[2]Sheet1!DN5</f>
        <v>0</v>
      </c>
      <c r="DN10" s="96">
        <f>[2]Sheet1!DO5</f>
        <v>0</v>
      </c>
      <c r="DO10" s="30">
        <f t="shared" si="28"/>
        <v>230229</v>
      </c>
      <c r="DP10" s="25">
        <f>[2]Sheet1!DQ5</f>
        <v>0</v>
      </c>
      <c r="DQ10" s="25">
        <f>[2]Sheet1!DR5</f>
        <v>0</v>
      </c>
      <c r="DR10" s="33">
        <f t="shared" si="29"/>
        <v>230229</v>
      </c>
      <c r="DS10" s="96">
        <f>[2]Sheet1!DT5</f>
        <v>0</v>
      </c>
      <c r="DT10" s="96">
        <f>[2]Sheet1!DU5</f>
        <v>0</v>
      </c>
      <c r="DU10" s="96">
        <f>[2]Sheet1!DV5</f>
        <v>0</v>
      </c>
      <c r="DV10" s="96">
        <f>[2]Sheet1!DW5</f>
        <v>0</v>
      </c>
      <c r="DW10" s="30">
        <f t="shared" si="30"/>
        <v>0</v>
      </c>
      <c r="DX10" s="25">
        <f>[2]Sheet1!DY5</f>
        <v>0</v>
      </c>
      <c r="DY10" s="25">
        <f>[2]Sheet1!DZ5</f>
        <v>0</v>
      </c>
      <c r="DZ10" s="33">
        <f t="shared" si="31"/>
        <v>0</v>
      </c>
      <c r="EA10" s="96">
        <f>[2]Sheet1!EB5</f>
        <v>9571</v>
      </c>
      <c r="EB10" s="96">
        <f>[2]Sheet1!EC5</f>
        <v>0</v>
      </c>
      <c r="EC10" s="96">
        <f>[2]Sheet1!ED5</f>
        <v>0</v>
      </c>
      <c r="ED10" s="96">
        <f>[2]Sheet1!EE5</f>
        <v>0</v>
      </c>
      <c r="EE10" s="30">
        <f t="shared" si="32"/>
        <v>9571</v>
      </c>
      <c r="EF10" s="25">
        <f>[2]Sheet1!EG5</f>
        <v>0</v>
      </c>
      <c r="EG10" s="25">
        <f>[2]Sheet1!EH5</f>
        <v>0</v>
      </c>
      <c r="EH10" s="33">
        <f t="shared" si="33"/>
        <v>9571</v>
      </c>
      <c r="EI10" s="65"/>
    </row>
    <row r="11" spans="1:139" s="37" customFormat="1" x14ac:dyDescent="0.2">
      <c r="A11" s="68">
        <v>5</v>
      </c>
      <c r="B11" s="69" t="s">
        <v>115</v>
      </c>
      <c r="C11" s="97">
        <f>[2]Sheet1!D6</f>
        <v>525757</v>
      </c>
      <c r="D11" s="97">
        <f>[2]Sheet1!E6</f>
        <v>0</v>
      </c>
      <c r="E11" s="97">
        <f>[2]Sheet1!F6</f>
        <v>0</v>
      </c>
      <c r="F11" s="97">
        <f>[2]Sheet1!G6</f>
        <v>0</v>
      </c>
      <c r="G11" s="31">
        <f t="shared" si="0"/>
        <v>525757</v>
      </c>
      <c r="H11" s="26">
        <f>[2]Sheet1!I6</f>
        <v>0</v>
      </c>
      <c r="I11" s="26">
        <f>[2]Sheet1!J6</f>
        <v>0</v>
      </c>
      <c r="J11" s="34">
        <f t="shared" si="1"/>
        <v>525757</v>
      </c>
      <c r="K11" s="97">
        <f>[2]Sheet1!L6</f>
        <v>2178524</v>
      </c>
      <c r="L11" s="97">
        <f>[2]Sheet1!M6</f>
        <v>0</v>
      </c>
      <c r="M11" s="97">
        <f>[2]Sheet1!N6</f>
        <v>0</v>
      </c>
      <c r="N11" s="97">
        <f>[2]Sheet1!O6</f>
        <v>726174</v>
      </c>
      <c r="O11" s="31">
        <f t="shared" si="2"/>
        <v>2904698</v>
      </c>
      <c r="P11" s="26">
        <f>[2]Sheet1!Q6</f>
        <v>0</v>
      </c>
      <c r="Q11" s="26">
        <f>[2]Sheet1!R6</f>
        <v>0</v>
      </c>
      <c r="R11" s="34">
        <f t="shared" si="3"/>
        <v>2904698</v>
      </c>
      <c r="S11" s="97">
        <f>[2]Sheet1!T6</f>
        <v>0</v>
      </c>
      <c r="T11" s="97">
        <f>[2]Sheet1!U6</f>
        <v>0</v>
      </c>
      <c r="U11" s="97">
        <f>[2]Sheet1!V6</f>
        <v>0</v>
      </c>
      <c r="V11" s="97">
        <f>[2]Sheet1!W6</f>
        <v>0</v>
      </c>
      <c r="W11" s="31">
        <f t="shared" si="4"/>
        <v>0</v>
      </c>
      <c r="X11" s="26">
        <f>[2]Sheet1!Y6</f>
        <v>0</v>
      </c>
      <c r="Y11" s="26">
        <f>[2]Sheet1!Z6</f>
        <v>0</v>
      </c>
      <c r="Z11" s="34">
        <f t="shared" si="5"/>
        <v>0</v>
      </c>
      <c r="AA11" s="97">
        <f>[2]Sheet1!AB6</f>
        <v>105139</v>
      </c>
      <c r="AB11" s="97">
        <f>[2]Sheet1!AC6</f>
        <v>0</v>
      </c>
      <c r="AC11" s="97">
        <f>[2]Sheet1!AD6</f>
        <v>0</v>
      </c>
      <c r="AD11" s="97">
        <f>[2]Sheet1!AE6</f>
        <v>0</v>
      </c>
      <c r="AE11" s="31">
        <f t="shared" si="6"/>
        <v>105139</v>
      </c>
      <c r="AF11" s="26">
        <f>[2]Sheet1!AG6</f>
        <v>0</v>
      </c>
      <c r="AG11" s="26">
        <f>[2]Sheet1!AH6</f>
        <v>0</v>
      </c>
      <c r="AH11" s="34">
        <f t="shared" si="7"/>
        <v>105139</v>
      </c>
      <c r="AI11" s="97">
        <f>[2]Sheet1!AJ6</f>
        <v>0</v>
      </c>
      <c r="AJ11" s="97">
        <f>[2]Sheet1!AK6</f>
        <v>0</v>
      </c>
      <c r="AK11" s="97">
        <f>[2]Sheet1!AL6</f>
        <v>0</v>
      </c>
      <c r="AL11" s="97">
        <f>[2]Sheet1!AM6</f>
        <v>0</v>
      </c>
      <c r="AM11" s="31">
        <f t="shared" si="8"/>
        <v>0</v>
      </c>
      <c r="AN11" s="26">
        <f>[2]Sheet1!AO6</f>
        <v>0</v>
      </c>
      <c r="AO11" s="26">
        <f>[2]Sheet1!AP6</f>
        <v>0</v>
      </c>
      <c r="AP11" s="34">
        <f t="shared" si="9"/>
        <v>0</v>
      </c>
      <c r="AQ11" s="97">
        <f>[2]Sheet1!AR6</f>
        <v>0</v>
      </c>
      <c r="AR11" s="97">
        <f>[2]Sheet1!AS6</f>
        <v>0</v>
      </c>
      <c r="AS11" s="97">
        <f>[2]Sheet1!AT6</f>
        <v>0</v>
      </c>
      <c r="AT11" s="97">
        <f>[2]Sheet1!AU6</f>
        <v>0</v>
      </c>
      <c r="AU11" s="31">
        <f t="shared" si="10"/>
        <v>0</v>
      </c>
      <c r="AV11" s="26">
        <f>[2]Sheet1!AW6</f>
        <v>0</v>
      </c>
      <c r="AW11" s="26">
        <f>[2]Sheet1!AX6</f>
        <v>0</v>
      </c>
      <c r="AX11" s="34">
        <f t="shared" si="11"/>
        <v>0</v>
      </c>
      <c r="AY11" s="97">
        <f>[2]Sheet1!AZ6</f>
        <v>0</v>
      </c>
      <c r="AZ11" s="97">
        <f>[2]Sheet1!BA6</f>
        <v>0</v>
      </c>
      <c r="BA11" s="97">
        <f>[2]Sheet1!BB6</f>
        <v>0</v>
      </c>
      <c r="BB11" s="97">
        <f>[2]Sheet1!BC6</f>
        <v>0</v>
      </c>
      <c r="BC11" s="31">
        <f t="shared" si="12"/>
        <v>0</v>
      </c>
      <c r="BD11" s="26">
        <f>[2]Sheet1!BE6</f>
        <v>0</v>
      </c>
      <c r="BE11" s="26">
        <f>[2]Sheet1!BF6</f>
        <v>0</v>
      </c>
      <c r="BF11" s="34">
        <f t="shared" si="13"/>
        <v>0</v>
      </c>
      <c r="BG11" s="97">
        <f>[2]Sheet1!BH6</f>
        <v>5731238</v>
      </c>
      <c r="BH11" s="97">
        <f>[2]Sheet1!BI6</f>
        <v>0</v>
      </c>
      <c r="BI11" s="97">
        <f>[2]Sheet1!BJ6</f>
        <v>0</v>
      </c>
      <c r="BJ11" s="97">
        <f>[2]Sheet1!BK6</f>
        <v>2222748</v>
      </c>
      <c r="BK11" s="31">
        <f t="shared" si="14"/>
        <v>7953986</v>
      </c>
      <c r="BL11" s="26">
        <f>[2]Sheet1!BM6</f>
        <v>0</v>
      </c>
      <c r="BM11" s="26">
        <f>[2]Sheet1!BN6</f>
        <v>0</v>
      </c>
      <c r="BN11" s="34">
        <f t="shared" si="15"/>
        <v>7953986</v>
      </c>
      <c r="BO11" s="97">
        <f>[2]Sheet1!BP6</f>
        <v>0</v>
      </c>
      <c r="BP11" s="97">
        <f>[2]Sheet1!BQ6</f>
        <v>0</v>
      </c>
      <c r="BQ11" s="97">
        <f>[2]Sheet1!BR6</f>
        <v>0</v>
      </c>
      <c r="BR11" s="97">
        <f>[2]Sheet1!BS6</f>
        <v>0</v>
      </c>
      <c r="BS11" s="31">
        <f t="shared" si="16"/>
        <v>0</v>
      </c>
      <c r="BT11" s="26">
        <f>[2]Sheet1!BU6</f>
        <v>0</v>
      </c>
      <c r="BU11" s="26">
        <f>[2]Sheet1!BV6</f>
        <v>0</v>
      </c>
      <c r="BV11" s="34">
        <f t="shared" si="17"/>
        <v>0</v>
      </c>
      <c r="BW11" s="97">
        <f>[2]Sheet1!BX6</f>
        <v>0</v>
      </c>
      <c r="BX11" s="97">
        <f>[2]Sheet1!BY6</f>
        <v>0</v>
      </c>
      <c r="BY11" s="97">
        <f>[2]Sheet1!BZ6</f>
        <v>0</v>
      </c>
      <c r="BZ11" s="97">
        <f>[2]Sheet1!CA6</f>
        <v>0</v>
      </c>
      <c r="CA11" s="31">
        <f t="shared" si="18"/>
        <v>0</v>
      </c>
      <c r="CB11" s="26">
        <f>[2]Sheet1!CC6</f>
        <v>0</v>
      </c>
      <c r="CC11" s="26">
        <f>[2]Sheet1!CD6</f>
        <v>0</v>
      </c>
      <c r="CD11" s="34">
        <f t="shared" si="19"/>
        <v>0</v>
      </c>
      <c r="CE11" s="97">
        <f>[2]Sheet1!CF6</f>
        <v>0</v>
      </c>
      <c r="CF11" s="97">
        <f>[2]Sheet1!CG6</f>
        <v>0</v>
      </c>
      <c r="CG11" s="97">
        <f>[2]Sheet1!CH6</f>
        <v>0</v>
      </c>
      <c r="CH11" s="97">
        <f>[2]Sheet1!CI6</f>
        <v>0</v>
      </c>
      <c r="CI11" s="31">
        <f t="shared" si="20"/>
        <v>0</v>
      </c>
      <c r="CJ11" s="26">
        <f>[2]Sheet1!CK6</f>
        <v>0</v>
      </c>
      <c r="CK11" s="26">
        <f>[2]Sheet1!CL6</f>
        <v>0</v>
      </c>
      <c r="CL11" s="34">
        <f t="shared" si="21"/>
        <v>0</v>
      </c>
      <c r="CM11" s="97">
        <f>[2]Sheet1!CN6</f>
        <v>177249</v>
      </c>
      <c r="CN11" s="97">
        <f>[2]Sheet1!CO6</f>
        <v>0</v>
      </c>
      <c r="CO11" s="97">
        <f>[2]Sheet1!CP6</f>
        <v>0</v>
      </c>
      <c r="CP11" s="97">
        <f>[2]Sheet1!CQ6</f>
        <v>0</v>
      </c>
      <c r="CQ11" s="31">
        <f t="shared" si="22"/>
        <v>177249</v>
      </c>
      <c r="CR11" s="26">
        <f>[2]Sheet1!CS6</f>
        <v>0</v>
      </c>
      <c r="CS11" s="26">
        <f>[2]Sheet1!CT6</f>
        <v>0</v>
      </c>
      <c r="CT11" s="34">
        <f t="shared" si="23"/>
        <v>177249</v>
      </c>
      <c r="CU11" s="97">
        <f>[2]Sheet1!CV6</f>
        <v>0</v>
      </c>
      <c r="CV11" s="97">
        <f>[2]Sheet1!CW6</f>
        <v>0</v>
      </c>
      <c r="CW11" s="97">
        <f>[2]Sheet1!CX6</f>
        <v>0</v>
      </c>
      <c r="CX11" s="97">
        <f>[2]Sheet1!CY6</f>
        <v>0</v>
      </c>
      <c r="CY11" s="31">
        <f t="shared" si="24"/>
        <v>0</v>
      </c>
      <c r="CZ11" s="26">
        <f>[2]Sheet1!DA6</f>
        <v>0</v>
      </c>
      <c r="DA11" s="26">
        <f>[2]Sheet1!DB6</f>
        <v>0</v>
      </c>
      <c r="DB11" s="34">
        <f t="shared" si="25"/>
        <v>0</v>
      </c>
      <c r="DC11" s="97">
        <f>[2]Sheet1!DD6</f>
        <v>0</v>
      </c>
      <c r="DD11" s="97">
        <f>[2]Sheet1!DE6</f>
        <v>0</v>
      </c>
      <c r="DE11" s="97">
        <f>[2]Sheet1!DF6</f>
        <v>0</v>
      </c>
      <c r="DF11" s="97">
        <f>[2]Sheet1!DG6</f>
        <v>0</v>
      </c>
      <c r="DG11" s="31">
        <f t="shared" si="26"/>
        <v>0</v>
      </c>
      <c r="DH11" s="26">
        <f>[2]Sheet1!DI6</f>
        <v>0</v>
      </c>
      <c r="DI11" s="26">
        <f>[2]Sheet1!DJ6</f>
        <v>0</v>
      </c>
      <c r="DJ11" s="34">
        <f t="shared" si="27"/>
        <v>0</v>
      </c>
      <c r="DK11" s="97">
        <f>[2]Sheet1!DL6</f>
        <v>90367</v>
      </c>
      <c r="DL11" s="97">
        <f>[2]Sheet1!DM6</f>
        <v>0</v>
      </c>
      <c r="DM11" s="97">
        <f>[2]Sheet1!DN6</f>
        <v>0</v>
      </c>
      <c r="DN11" s="97">
        <f>[2]Sheet1!DO6</f>
        <v>24266</v>
      </c>
      <c r="DO11" s="31">
        <f t="shared" si="28"/>
        <v>114633</v>
      </c>
      <c r="DP11" s="26">
        <f>[2]Sheet1!DQ6</f>
        <v>0</v>
      </c>
      <c r="DQ11" s="26">
        <f>[2]Sheet1!DR6</f>
        <v>0</v>
      </c>
      <c r="DR11" s="34">
        <f t="shared" si="29"/>
        <v>114633</v>
      </c>
      <c r="DS11" s="97">
        <f>[2]Sheet1!DT6</f>
        <v>0</v>
      </c>
      <c r="DT11" s="97">
        <f>[2]Sheet1!DU6</f>
        <v>0</v>
      </c>
      <c r="DU11" s="97">
        <f>[2]Sheet1!DV6</f>
        <v>0</v>
      </c>
      <c r="DV11" s="97">
        <f>[2]Sheet1!DW6</f>
        <v>0</v>
      </c>
      <c r="DW11" s="31">
        <f t="shared" si="30"/>
        <v>0</v>
      </c>
      <c r="DX11" s="26">
        <f>[2]Sheet1!DY6</f>
        <v>0</v>
      </c>
      <c r="DY11" s="26">
        <f>[2]Sheet1!DZ6</f>
        <v>0</v>
      </c>
      <c r="DZ11" s="34">
        <f t="shared" si="31"/>
        <v>0</v>
      </c>
      <c r="EA11" s="97">
        <f>[2]Sheet1!EB6</f>
        <v>0</v>
      </c>
      <c r="EB11" s="97">
        <f>[2]Sheet1!EC6</f>
        <v>0</v>
      </c>
      <c r="EC11" s="97">
        <f>[2]Sheet1!ED6</f>
        <v>0</v>
      </c>
      <c r="ED11" s="97">
        <f>[2]Sheet1!EE6</f>
        <v>0</v>
      </c>
      <c r="EE11" s="31">
        <f t="shared" si="32"/>
        <v>0</v>
      </c>
      <c r="EF11" s="26">
        <f>[2]Sheet1!EG6</f>
        <v>0</v>
      </c>
      <c r="EG11" s="26">
        <f>[2]Sheet1!EH6</f>
        <v>0</v>
      </c>
      <c r="EH11" s="34">
        <f t="shared" si="33"/>
        <v>0</v>
      </c>
      <c r="EI11" s="65"/>
    </row>
    <row r="12" spans="1:139" s="37" customFormat="1" x14ac:dyDescent="0.2">
      <c r="A12" s="63">
        <v>6</v>
      </c>
      <c r="B12" s="64" t="s">
        <v>116</v>
      </c>
      <c r="C12" s="95">
        <f>[2]Sheet1!D7</f>
        <v>1150074</v>
      </c>
      <c r="D12" s="95">
        <f>[2]Sheet1!E7</f>
        <v>0</v>
      </c>
      <c r="E12" s="95">
        <f>[2]Sheet1!F7</f>
        <v>0</v>
      </c>
      <c r="F12" s="95">
        <f>[2]Sheet1!G7</f>
        <v>0</v>
      </c>
      <c r="G12" s="29">
        <f t="shared" si="0"/>
        <v>1150074</v>
      </c>
      <c r="H12" s="95">
        <f>[2]Sheet1!I7</f>
        <v>0</v>
      </c>
      <c r="I12" s="95">
        <f>[2]Sheet1!J7</f>
        <v>0</v>
      </c>
      <c r="J12" s="32">
        <f t="shared" si="1"/>
        <v>1150074</v>
      </c>
      <c r="K12" s="95">
        <f>[2]Sheet1!L7</f>
        <v>7135838</v>
      </c>
      <c r="L12" s="95">
        <f>[2]Sheet1!M7</f>
        <v>0</v>
      </c>
      <c r="M12" s="95">
        <f>[2]Sheet1!N7</f>
        <v>0</v>
      </c>
      <c r="N12" s="95">
        <f>[2]Sheet1!O7</f>
        <v>0</v>
      </c>
      <c r="O12" s="29">
        <f t="shared" si="2"/>
        <v>7135838</v>
      </c>
      <c r="P12" s="95">
        <f>[2]Sheet1!Q7</f>
        <v>0</v>
      </c>
      <c r="Q12" s="95">
        <f>[2]Sheet1!R7</f>
        <v>0</v>
      </c>
      <c r="R12" s="32">
        <f t="shared" si="3"/>
        <v>7135838</v>
      </c>
      <c r="S12" s="95">
        <f>[2]Sheet1!T7</f>
        <v>0</v>
      </c>
      <c r="T12" s="95">
        <f>[2]Sheet1!U7</f>
        <v>0</v>
      </c>
      <c r="U12" s="95">
        <f>[2]Sheet1!V7</f>
        <v>0</v>
      </c>
      <c r="V12" s="95">
        <f>[2]Sheet1!W7</f>
        <v>0</v>
      </c>
      <c r="W12" s="29">
        <f t="shared" si="4"/>
        <v>0</v>
      </c>
      <c r="X12" s="95">
        <f>[2]Sheet1!Y7</f>
        <v>3990501</v>
      </c>
      <c r="Y12" s="95">
        <f>[2]Sheet1!Z7</f>
        <v>0</v>
      </c>
      <c r="Z12" s="32">
        <f t="shared" si="5"/>
        <v>3990501</v>
      </c>
      <c r="AA12" s="95">
        <f>[2]Sheet1!AB7</f>
        <v>277576</v>
      </c>
      <c r="AB12" s="95">
        <f>[2]Sheet1!AC7</f>
        <v>0</v>
      </c>
      <c r="AC12" s="95">
        <f>[2]Sheet1!AD7</f>
        <v>0</v>
      </c>
      <c r="AD12" s="95">
        <f>[2]Sheet1!AE7</f>
        <v>0</v>
      </c>
      <c r="AE12" s="29">
        <f t="shared" si="6"/>
        <v>277576</v>
      </c>
      <c r="AF12" s="95">
        <f>[2]Sheet1!AG7</f>
        <v>0</v>
      </c>
      <c r="AG12" s="95">
        <f>[2]Sheet1!AH7</f>
        <v>0</v>
      </c>
      <c r="AH12" s="32">
        <f t="shared" si="7"/>
        <v>277576</v>
      </c>
      <c r="AI12" s="95">
        <f>[2]Sheet1!AJ7</f>
        <v>0</v>
      </c>
      <c r="AJ12" s="95">
        <f>[2]Sheet1!AK7</f>
        <v>0</v>
      </c>
      <c r="AK12" s="95">
        <f>[2]Sheet1!AL7</f>
        <v>0</v>
      </c>
      <c r="AL12" s="95">
        <f>[2]Sheet1!AM7</f>
        <v>0</v>
      </c>
      <c r="AM12" s="29">
        <f t="shared" si="8"/>
        <v>0</v>
      </c>
      <c r="AN12" s="95">
        <f>[2]Sheet1!AO7</f>
        <v>0</v>
      </c>
      <c r="AO12" s="95">
        <f>[2]Sheet1!AP7</f>
        <v>0</v>
      </c>
      <c r="AP12" s="32">
        <f t="shared" si="9"/>
        <v>0</v>
      </c>
      <c r="AQ12" s="95">
        <f>[2]Sheet1!AR7</f>
        <v>0</v>
      </c>
      <c r="AR12" s="95">
        <f>[2]Sheet1!AS7</f>
        <v>0</v>
      </c>
      <c r="AS12" s="95">
        <f>[2]Sheet1!AT7</f>
        <v>0</v>
      </c>
      <c r="AT12" s="95">
        <f>[2]Sheet1!AU7</f>
        <v>0</v>
      </c>
      <c r="AU12" s="29">
        <f t="shared" si="10"/>
        <v>0</v>
      </c>
      <c r="AV12" s="95">
        <f>[2]Sheet1!AW7</f>
        <v>0</v>
      </c>
      <c r="AW12" s="95">
        <f>[2]Sheet1!AX7</f>
        <v>0</v>
      </c>
      <c r="AX12" s="32">
        <f t="shared" si="11"/>
        <v>0</v>
      </c>
      <c r="AY12" s="95">
        <f>[2]Sheet1!AZ7</f>
        <v>0</v>
      </c>
      <c r="AZ12" s="95">
        <f>[2]Sheet1!BA7</f>
        <v>0</v>
      </c>
      <c r="BA12" s="95">
        <f>[2]Sheet1!BB7</f>
        <v>0</v>
      </c>
      <c r="BB12" s="95">
        <f>[2]Sheet1!BC7</f>
        <v>0</v>
      </c>
      <c r="BC12" s="29">
        <f t="shared" si="12"/>
        <v>0</v>
      </c>
      <c r="BD12" s="95">
        <f>[2]Sheet1!BE7</f>
        <v>0</v>
      </c>
      <c r="BE12" s="95">
        <f>[2]Sheet1!BF7</f>
        <v>0</v>
      </c>
      <c r="BF12" s="32">
        <f t="shared" si="13"/>
        <v>0</v>
      </c>
      <c r="BG12" s="95">
        <f>[2]Sheet1!BH7</f>
        <v>10764650</v>
      </c>
      <c r="BH12" s="95">
        <f>[2]Sheet1!BI7</f>
        <v>0</v>
      </c>
      <c r="BI12" s="95">
        <f>[2]Sheet1!BJ7</f>
        <v>0</v>
      </c>
      <c r="BJ12" s="95">
        <f>[2]Sheet1!BK7</f>
        <v>0</v>
      </c>
      <c r="BK12" s="29">
        <f t="shared" si="14"/>
        <v>10764650</v>
      </c>
      <c r="BL12" s="95">
        <f>[2]Sheet1!BM7</f>
        <v>0</v>
      </c>
      <c r="BM12" s="95">
        <f>[2]Sheet1!BN7</f>
        <v>0</v>
      </c>
      <c r="BN12" s="32">
        <f t="shared" si="15"/>
        <v>10764650</v>
      </c>
      <c r="BO12" s="95">
        <f>[2]Sheet1!BP7</f>
        <v>0</v>
      </c>
      <c r="BP12" s="95">
        <f>[2]Sheet1!BQ7</f>
        <v>0</v>
      </c>
      <c r="BQ12" s="95">
        <f>[2]Sheet1!BR7</f>
        <v>0</v>
      </c>
      <c r="BR12" s="95">
        <f>[2]Sheet1!BS7</f>
        <v>0</v>
      </c>
      <c r="BS12" s="29">
        <f t="shared" si="16"/>
        <v>0</v>
      </c>
      <c r="BT12" s="95">
        <f>[2]Sheet1!BU7</f>
        <v>0</v>
      </c>
      <c r="BU12" s="95">
        <f>[2]Sheet1!BV7</f>
        <v>0</v>
      </c>
      <c r="BV12" s="32">
        <f t="shared" si="17"/>
        <v>0</v>
      </c>
      <c r="BW12" s="95">
        <f>[2]Sheet1!BX7</f>
        <v>0</v>
      </c>
      <c r="BX12" s="95">
        <f>[2]Sheet1!BY7</f>
        <v>0</v>
      </c>
      <c r="BY12" s="95">
        <f>[2]Sheet1!BZ7</f>
        <v>0</v>
      </c>
      <c r="BZ12" s="95">
        <f>[2]Sheet1!CA7</f>
        <v>0</v>
      </c>
      <c r="CA12" s="29">
        <f t="shared" si="18"/>
        <v>0</v>
      </c>
      <c r="CB12" s="95">
        <f>[2]Sheet1!CC7</f>
        <v>0</v>
      </c>
      <c r="CC12" s="95">
        <f>[2]Sheet1!CD7</f>
        <v>0</v>
      </c>
      <c r="CD12" s="32">
        <f t="shared" si="19"/>
        <v>0</v>
      </c>
      <c r="CE12" s="95">
        <f>[2]Sheet1!CF7</f>
        <v>0</v>
      </c>
      <c r="CF12" s="95">
        <f>[2]Sheet1!CG7</f>
        <v>0</v>
      </c>
      <c r="CG12" s="95">
        <f>[2]Sheet1!CH7</f>
        <v>0</v>
      </c>
      <c r="CH12" s="95">
        <f>[2]Sheet1!CI7</f>
        <v>0</v>
      </c>
      <c r="CI12" s="29">
        <f t="shared" si="20"/>
        <v>0</v>
      </c>
      <c r="CJ12" s="95">
        <f>[2]Sheet1!CK7</f>
        <v>0</v>
      </c>
      <c r="CK12" s="95">
        <f>[2]Sheet1!CL7</f>
        <v>0</v>
      </c>
      <c r="CL12" s="32">
        <f t="shared" si="21"/>
        <v>0</v>
      </c>
      <c r="CM12" s="95">
        <f>[2]Sheet1!CN7</f>
        <v>13</v>
      </c>
      <c r="CN12" s="95">
        <f>[2]Sheet1!CO7</f>
        <v>0</v>
      </c>
      <c r="CO12" s="95">
        <f>[2]Sheet1!CP7</f>
        <v>0</v>
      </c>
      <c r="CP12" s="95">
        <f>[2]Sheet1!CQ7</f>
        <v>0</v>
      </c>
      <c r="CQ12" s="29">
        <f t="shared" si="22"/>
        <v>13</v>
      </c>
      <c r="CR12" s="95">
        <f>[2]Sheet1!CS7</f>
        <v>0</v>
      </c>
      <c r="CS12" s="95">
        <f>[2]Sheet1!CT7</f>
        <v>0</v>
      </c>
      <c r="CT12" s="32">
        <f t="shared" si="23"/>
        <v>13</v>
      </c>
      <c r="CU12" s="95">
        <f>[2]Sheet1!CV7</f>
        <v>0</v>
      </c>
      <c r="CV12" s="95">
        <f>[2]Sheet1!CW7</f>
        <v>0</v>
      </c>
      <c r="CW12" s="95">
        <f>[2]Sheet1!CX7</f>
        <v>0</v>
      </c>
      <c r="CX12" s="95">
        <f>[2]Sheet1!CY7</f>
        <v>0</v>
      </c>
      <c r="CY12" s="29">
        <f t="shared" si="24"/>
        <v>0</v>
      </c>
      <c r="CZ12" s="95">
        <f>[2]Sheet1!DA7</f>
        <v>0</v>
      </c>
      <c r="DA12" s="95">
        <f>[2]Sheet1!DB7</f>
        <v>0</v>
      </c>
      <c r="DB12" s="32">
        <f t="shared" si="25"/>
        <v>0</v>
      </c>
      <c r="DC12" s="95">
        <f>[2]Sheet1!DD7</f>
        <v>0</v>
      </c>
      <c r="DD12" s="95">
        <f>[2]Sheet1!DE7</f>
        <v>0</v>
      </c>
      <c r="DE12" s="95">
        <f>[2]Sheet1!DF7</f>
        <v>0</v>
      </c>
      <c r="DF12" s="95">
        <f>[2]Sheet1!DG7</f>
        <v>0</v>
      </c>
      <c r="DG12" s="29">
        <f t="shared" si="26"/>
        <v>0</v>
      </c>
      <c r="DH12" s="95">
        <f>[2]Sheet1!DI7</f>
        <v>0</v>
      </c>
      <c r="DI12" s="95">
        <f>[2]Sheet1!DJ7</f>
        <v>0</v>
      </c>
      <c r="DJ12" s="32">
        <f t="shared" si="27"/>
        <v>0</v>
      </c>
      <c r="DK12" s="95">
        <f>[2]Sheet1!DL7</f>
        <v>0</v>
      </c>
      <c r="DL12" s="95">
        <f>[2]Sheet1!DM7</f>
        <v>0</v>
      </c>
      <c r="DM12" s="95">
        <f>[2]Sheet1!DN7</f>
        <v>0</v>
      </c>
      <c r="DN12" s="95">
        <f>[2]Sheet1!DO7</f>
        <v>0</v>
      </c>
      <c r="DO12" s="29">
        <f t="shared" si="28"/>
        <v>0</v>
      </c>
      <c r="DP12" s="95">
        <f>[2]Sheet1!DQ7</f>
        <v>0</v>
      </c>
      <c r="DQ12" s="95">
        <f>[2]Sheet1!DR7</f>
        <v>0</v>
      </c>
      <c r="DR12" s="32">
        <f t="shared" si="29"/>
        <v>0</v>
      </c>
      <c r="DS12" s="95">
        <f>[2]Sheet1!DT7</f>
        <v>199679</v>
      </c>
      <c r="DT12" s="95">
        <f>[2]Sheet1!DU7</f>
        <v>0</v>
      </c>
      <c r="DU12" s="95">
        <f>[2]Sheet1!DV7</f>
        <v>0</v>
      </c>
      <c r="DV12" s="95">
        <f>[2]Sheet1!DW7</f>
        <v>0</v>
      </c>
      <c r="DW12" s="29">
        <f t="shared" si="30"/>
        <v>199679</v>
      </c>
      <c r="DX12" s="95">
        <f>[2]Sheet1!DY7</f>
        <v>0</v>
      </c>
      <c r="DY12" s="95">
        <f>[2]Sheet1!DZ7</f>
        <v>0</v>
      </c>
      <c r="DZ12" s="32">
        <f t="shared" si="31"/>
        <v>199679</v>
      </c>
      <c r="EA12" s="95">
        <f>[2]Sheet1!EB7</f>
        <v>746</v>
      </c>
      <c r="EB12" s="95">
        <f>[2]Sheet1!EC7</f>
        <v>0</v>
      </c>
      <c r="EC12" s="95">
        <f>[2]Sheet1!ED7</f>
        <v>0</v>
      </c>
      <c r="ED12" s="95">
        <f>[2]Sheet1!EE7</f>
        <v>0</v>
      </c>
      <c r="EE12" s="29">
        <f t="shared" si="32"/>
        <v>746</v>
      </c>
      <c r="EF12" s="95">
        <f>[2]Sheet1!EG7</f>
        <v>0</v>
      </c>
      <c r="EG12" s="95">
        <f>[2]Sheet1!EH7</f>
        <v>0</v>
      </c>
      <c r="EH12" s="32">
        <f t="shared" si="33"/>
        <v>746</v>
      </c>
      <c r="EI12" s="65"/>
    </row>
    <row r="13" spans="1:139" s="37" customFormat="1" x14ac:dyDescent="0.2">
      <c r="A13" s="66">
        <v>7</v>
      </c>
      <c r="B13" s="67" t="s">
        <v>117</v>
      </c>
      <c r="C13" s="96">
        <f>[2]Sheet1!D8</f>
        <v>2029806</v>
      </c>
      <c r="D13" s="96">
        <f>[2]Sheet1!E8</f>
        <v>0</v>
      </c>
      <c r="E13" s="96">
        <f>[2]Sheet1!F8</f>
        <v>0</v>
      </c>
      <c r="F13" s="96">
        <f>[2]Sheet1!G8</f>
        <v>0</v>
      </c>
      <c r="G13" s="30">
        <f t="shared" si="0"/>
        <v>2029806</v>
      </c>
      <c r="H13" s="96">
        <f>[2]Sheet1!I8</f>
        <v>0</v>
      </c>
      <c r="I13" s="96">
        <f>[2]Sheet1!J8</f>
        <v>0</v>
      </c>
      <c r="J13" s="33">
        <f t="shared" si="1"/>
        <v>2029806</v>
      </c>
      <c r="K13" s="96">
        <f>[2]Sheet1!L8</f>
        <v>2689143</v>
      </c>
      <c r="L13" s="96">
        <f>[2]Sheet1!M8</f>
        <v>0</v>
      </c>
      <c r="M13" s="96">
        <f>[2]Sheet1!N8</f>
        <v>0</v>
      </c>
      <c r="N13" s="96">
        <f>[2]Sheet1!O8</f>
        <v>15628904</v>
      </c>
      <c r="O13" s="30">
        <f t="shared" si="2"/>
        <v>18318047</v>
      </c>
      <c r="P13" s="96">
        <f>[2]Sheet1!Q8</f>
        <v>0</v>
      </c>
      <c r="Q13" s="96">
        <f>[2]Sheet1!R8</f>
        <v>0</v>
      </c>
      <c r="R13" s="33">
        <f t="shared" si="3"/>
        <v>18318047</v>
      </c>
      <c r="S13" s="96">
        <f>[2]Sheet1!T8</f>
        <v>0</v>
      </c>
      <c r="T13" s="96">
        <f>[2]Sheet1!U8</f>
        <v>0</v>
      </c>
      <c r="U13" s="96">
        <f>[2]Sheet1!V8</f>
        <v>0</v>
      </c>
      <c r="V13" s="96">
        <f>[2]Sheet1!W8</f>
        <v>0</v>
      </c>
      <c r="W13" s="30">
        <f t="shared" si="4"/>
        <v>0</v>
      </c>
      <c r="X13" s="96">
        <f>[2]Sheet1!Y8</f>
        <v>816001</v>
      </c>
      <c r="Y13" s="96">
        <f>[2]Sheet1!Z8</f>
        <v>0</v>
      </c>
      <c r="Z13" s="33">
        <f t="shared" si="5"/>
        <v>816001</v>
      </c>
      <c r="AA13" s="96">
        <f>[2]Sheet1!AB8</f>
        <v>406886</v>
      </c>
      <c r="AB13" s="96">
        <f>[2]Sheet1!AC8</f>
        <v>0</v>
      </c>
      <c r="AC13" s="96">
        <f>[2]Sheet1!AD8</f>
        <v>0</v>
      </c>
      <c r="AD13" s="96">
        <f>[2]Sheet1!AE8</f>
        <v>0</v>
      </c>
      <c r="AE13" s="30">
        <f t="shared" si="6"/>
        <v>406886</v>
      </c>
      <c r="AF13" s="96">
        <f>[2]Sheet1!AG8</f>
        <v>0</v>
      </c>
      <c r="AG13" s="96">
        <f>[2]Sheet1!AH8</f>
        <v>0</v>
      </c>
      <c r="AH13" s="33">
        <f t="shared" si="7"/>
        <v>406886</v>
      </c>
      <c r="AI13" s="96">
        <f>[2]Sheet1!AJ8</f>
        <v>0</v>
      </c>
      <c r="AJ13" s="96">
        <f>[2]Sheet1!AK8</f>
        <v>0</v>
      </c>
      <c r="AK13" s="96">
        <f>[2]Sheet1!AL8</f>
        <v>0</v>
      </c>
      <c r="AL13" s="96">
        <f>[2]Sheet1!AM8</f>
        <v>0</v>
      </c>
      <c r="AM13" s="30">
        <f t="shared" si="8"/>
        <v>0</v>
      </c>
      <c r="AN13" s="96">
        <f>[2]Sheet1!AO8</f>
        <v>0</v>
      </c>
      <c r="AO13" s="96">
        <f>[2]Sheet1!AP8</f>
        <v>0</v>
      </c>
      <c r="AP13" s="33">
        <f t="shared" si="9"/>
        <v>0</v>
      </c>
      <c r="AQ13" s="96">
        <f>[2]Sheet1!AR8</f>
        <v>0</v>
      </c>
      <c r="AR13" s="96">
        <f>[2]Sheet1!AS8</f>
        <v>0</v>
      </c>
      <c r="AS13" s="96">
        <f>[2]Sheet1!AT8</f>
        <v>0</v>
      </c>
      <c r="AT13" s="96">
        <f>[2]Sheet1!AU8</f>
        <v>0</v>
      </c>
      <c r="AU13" s="30">
        <f t="shared" si="10"/>
        <v>0</v>
      </c>
      <c r="AV13" s="96">
        <f>[2]Sheet1!AW8</f>
        <v>0</v>
      </c>
      <c r="AW13" s="96">
        <f>[2]Sheet1!AX8</f>
        <v>0</v>
      </c>
      <c r="AX13" s="33">
        <f t="shared" si="11"/>
        <v>0</v>
      </c>
      <c r="AY13" s="96">
        <f>[2]Sheet1!AZ8</f>
        <v>0</v>
      </c>
      <c r="AZ13" s="96">
        <f>[2]Sheet1!BA8</f>
        <v>0</v>
      </c>
      <c r="BA13" s="96">
        <f>[2]Sheet1!BB8</f>
        <v>0</v>
      </c>
      <c r="BB13" s="96">
        <f>[2]Sheet1!BC8</f>
        <v>0</v>
      </c>
      <c r="BC13" s="30">
        <f t="shared" si="12"/>
        <v>0</v>
      </c>
      <c r="BD13" s="96">
        <f>[2]Sheet1!BE8</f>
        <v>0</v>
      </c>
      <c r="BE13" s="96">
        <f>[2]Sheet1!BF8</f>
        <v>0</v>
      </c>
      <c r="BF13" s="33">
        <f t="shared" si="13"/>
        <v>0</v>
      </c>
      <c r="BG13" s="96">
        <f>[2]Sheet1!BH8</f>
        <v>2543062</v>
      </c>
      <c r="BH13" s="96">
        <f>[2]Sheet1!BI8</f>
        <v>0</v>
      </c>
      <c r="BI13" s="96">
        <f>[2]Sheet1!BJ8</f>
        <v>0</v>
      </c>
      <c r="BJ13" s="96">
        <f>[2]Sheet1!BK8</f>
        <v>2540260</v>
      </c>
      <c r="BK13" s="30">
        <f t="shared" si="14"/>
        <v>5083322</v>
      </c>
      <c r="BL13" s="96">
        <f>[2]Sheet1!BM8</f>
        <v>0</v>
      </c>
      <c r="BM13" s="96">
        <f>[2]Sheet1!BN8</f>
        <v>0</v>
      </c>
      <c r="BN13" s="33">
        <f t="shared" si="15"/>
        <v>5083322</v>
      </c>
      <c r="BO13" s="96">
        <f>[2]Sheet1!BP8</f>
        <v>0</v>
      </c>
      <c r="BP13" s="96">
        <f>[2]Sheet1!BQ8</f>
        <v>0</v>
      </c>
      <c r="BQ13" s="96">
        <f>[2]Sheet1!BR8</f>
        <v>0</v>
      </c>
      <c r="BR13" s="96">
        <f>[2]Sheet1!BS8</f>
        <v>0</v>
      </c>
      <c r="BS13" s="30">
        <f t="shared" si="16"/>
        <v>0</v>
      </c>
      <c r="BT13" s="96">
        <f>[2]Sheet1!BU8</f>
        <v>0</v>
      </c>
      <c r="BU13" s="96">
        <f>[2]Sheet1!BV8</f>
        <v>0</v>
      </c>
      <c r="BV13" s="33">
        <f t="shared" si="17"/>
        <v>0</v>
      </c>
      <c r="BW13" s="96">
        <f>[2]Sheet1!BX8</f>
        <v>0</v>
      </c>
      <c r="BX13" s="96">
        <f>[2]Sheet1!BY8</f>
        <v>0</v>
      </c>
      <c r="BY13" s="96">
        <f>[2]Sheet1!BZ8</f>
        <v>0</v>
      </c>
      <c r="BZ13" s="96">
        <f>[2]Sheet1!CA8</f>
        <v>0</v>
      </c>
      <c r="CA13" s="30">
        <f t="shared" si="18"/>
        <v>0</v>
      </c>
      <c r="CB13" s="96">
        <f>[2]Sheet1!CC8</f>
        <v>0</v>
      </c>
      <c r="CC13" s="96">
        <f>[2]Sheet1!CD8</f>
        <v>0</v>
      </c>
      <c r="CD13" s="33">
        <f t="shared" si="19"/>
        <v>0</v>
      </c>
      <c r="CE13" s="96">
        <f>[2]Sheet1!CF8</f>
        <v>0</v>
      </c>
      <c r="CF13" s="96">
        <f>[2]Sheet1!CG8</f>
        <v>0</v>
      </c>
      <c r="CG13" s="96">
        <f>[2]Sheet1!CH8</f>
        <v>0</v>
      </c>
      <c r="CH13" s="96">
        <f>[2]Sheet1!CI8</f>
        <v>0</v>
      </c>
      <c r="CI13" s="30">
        <f t="shared" si="20"/>
        <v>0</v>
      </c>
      <c r="CJ13" s="96">
        <f>[2]Sheet1!CK8</f>
        <v>0</v>
      </c>
      <c r="CK13" s="96">
        <f>[2]Sheet1!CL8</f>
        <v>0</v>
      </c>
      <c r="CL13" s="33">
        <f t="shared" si="21"/>
        <v>0</v>
      </c>
      <c r="CM13" s="96">
        <f>[2]Sheet1!CN8</f>
        <v>0</v>
      </c>
      <c r="CN13" s="96">
        <f>[2]Sheet1!CO8</f>
        <v>0</v>
      </c>
      <c r="CO13" s="96">
        <f>[2]Sheet1!CP8</f>
        <v>0</v>
      </c>
      <c r="CP13" s="96">
        <f>[2]Sheet1!CQ8</f>
        <v>0</v>
      </c>
      <c r="CQ13" s="30">
        <f t="shared" si="22"/>
        <v>0</v>
      </c>
      <c r="CR13" s="96">
        <f>[2]Sheet1!CS8</f>
        <v>0</v>
      </c>
      <c r="CS13" s="96">
        <f>[2]Sheet1!CT8</f>
        <v>0</v>
      </c>
      <c r="CT13" s="33">
        <f t="shared" si="23"/>
        <v>0</v>
      </c>
      <c r="CU13" s="96">
        <f>[2]Sheet1!CV8</f>
        <v>0</v>
      </c>
      <c r="CV13" s="96">
        <f>[2]Sheet1!CW8</f>
        <v>0</v>
      </c>
      <c r="CW13" s="96">
        <f>[2]Sheet1!CX8</f>
        <v>0</v>
      </c>
      <c r="CX13" s="96">
        <f>[2]Sheet1!CY8</f>
        <v>0</v>
      </c>
      <c r="CY13" s="30">
        <f t="shared" si="24"/>
        <v>0</v>
      </c>
      <c r="CZ13" s="96">
        <f>[2]Sheet1!DA8</f>
        <v>0</v>
      </c>
      <c r="DA13" s="96">
        <f>[2]Sheet1!DB8</f>
        <v>0</v>
      </c>
      <c r="DB13" s="33">
        <f t="shared" si="25"/>
        <v>0</v>
      </c>
      <c r="DC13" s="96">
        <f>[2]Sheet1!DD8</f>
        <v>0</v>
      </c>
      <c r="DD13" s="96">
        <f>[2]Sheet1!DE8</f>
        <v>0</v>
      </c>
      <c r="DE13" s="96">
        <f>[2]Sheet1!DF8</f>
        <v>0</v>
      </c>
      <c r="DF13" s="96">
        <f>[2]Sheet1!DG8</f>
        <v>0</v>
      </c>
      <c r="DG13" s="30">
        <f t="shared" si="26"/>
        <v>0</v>
      </c>
      <c r="DH13" s="96">
        <f>[2]Sheet1!DI8</f>
        <v>0</v>
      </c>
      <c r="DI13" s="96">
        <f>[2]Sheet1!DJ8</f>
        <v>0</v>
      </c>
      <c r="DJ13" s="33">
        <f t="shared" si="27"/>
        <v>0</v>
      </c>
      <c r="DK13" s="96">
        <f>[2]Sheet1!DL8</f>
        <v>560589</v>
      </c>
      <c r="DL13" s="96">
        <f>[2]Sheet1!DM8</f>
        <v>0</v>
      </c>
      <c r="DM13" s="96">
        <f>[2]Sheet1!DN8</f>
        <v>0</v>
      </c>
      <c r="DN13" s="96">
        <f>[2]Sheet1!DO8</f>
        <v>496054</v>
      </c>
      <c r="DO13" s="30">
        <f t="shared" si="28"/>
        <v>1056643</v>
      </c>
      <c r="DP13" s="96">
        <f>[2]Sheet1!DQ8</f>
        <v>26732</v>
      </c>
      <c r="DQ13" s="96">
        <f>[2]Sheet1!DR8</f>
        <v>0</v>
      </c>
      <c r="DR13" s="33">
        <f t="shared" si="29"/>
        <v>1083375</v>
      </c>
      <c r="DS13" s="96">
        <f>[2]Sheet1!DT8</f>
        <v>38146</v>
      </c>
      <c r="DT13" s="96">
        <f>[2]Sheet1!DU8</f>
        <v>0</v>
      </c>
      <c r="DU13" s="96">
        <f>[2]Sheet1!DV8</f>
        <v>0</v>
      </c>
      <c r="DV13" s="96">
        <f>[2]Sheet1!DW8</f>
        <v>38104</v>
      </c>
      <c r="DW13" s="30">
        <f t="shared" si="30"/>
        <v>76250</v>
      </c>
      <c r="DX13" s="96">
        <f>[2]Sheet1!DY8</f>
        <v>0</v>
      </c>
      <c r="DY13" s="96">
        <f>[2]Sheet1!DZ8</f>
        <v>0</v>
      </c>
      <c r="DZ13" s="33">
        <f t="shared" si="31"/>
        <v>76250</v>
      </c>
      <c r="EA13" s="96">
        <f>[2]Sheet1!EB8</f>
        <v>1674</v>
      </c>
      <c r="EB13" s="96">
        <f>[2]Sheet1!EC8</f>
        <v>0</v>
      </c>
      <c r="EC13" s="96">
        <f>[2]Sheet1!ED8</f>
        <v>0</v>
      </c>
      <c r="ED13" s="96">
        <f>[2]Sheet1!EE8</f>
        <v>0</v>
      </c>
      <c r="EE13" s="30">
        <f t="shared" si="32"/>
        <v>1674</v>
      </c>
      <c r="EF13" s="96">
        <f>[2]Sheet1!EG8</f>
        <v>0</v>
      </c>
      <c r="EG13" s="96">
        <f>[2]Sheet1!EH8</f>
        <v>0</v>
      </c>
      <c r="EH13" s="33">
        <f t="shared" si="33"/>
        <v>1674</v>
      </c>
      <c r="EI13" s="65"/>
    </row>
    <row r="14" spans="1:139" s="37" customFormat="1" x14ac:dyDescent="0.2">
      <c r="A14" s="66">
        <v>8</v>
      </c>
      <c r="B14" s="67" t="s">
        <v>118</v>
      </c>
      <c r="C14" s="96">
        <f>[2]Sheet1!D9</f>
        <v>3295861</v>
      </c>
      <c r="D14" s="96">
        <f>[2]Sheet1!E9</f>
        <v>0</v>
      </c>
      <c r="E14" s="96">
        <f>[2]Sheet1!F9</f>
        <v>0</v>
      </c>
      <c r="F14" s="96">
        <f>[2]Sheet1!G9</f>
        <v>0</v>
      </c>
      <c r="G14" s="30">
        <f t="shared" si="0"/>
        <v>3295861</v>
      </c>
      <c r="H14" s="96">
        <f>[2]Sheet1!I9</f>
        <v>0</v>
      </c>
      <c r="I14" s="96">
        <f>[2]Sheet1!J9</f>
        <v>0</v>
      </c>
      <c r="J14" s="33">
        <f t="shared" si="1"/>
        <v>3295861</v>
      </c>
      <c r="K14" s="96">
        <f>[2]Sheet1!L9</f>
        <v>9973000</v>
      </c>
      <c r="L14" s="96">
        <f>[2]Sheet1!M9</f>
        <v>0</v>
      </c>
      <c r="M14" s="96">
        <f>[2]Sheet1!N9</f>
        <v>0</v>
      </c>
      <c r="N14" s="96">
        <f>[2]Sheet1!O9</f>
        <v>35675561</v>
      </c>
      <c r="O14" s="30">
        <f t="shared" si="2"/>
        <v>45648561</v>
      </c>
      <c r="P14" s="96">
        <f>[2]Sheet1!Q9</f>
        <v>0</v>
      </c>
      <c r="Q14" s="96">
        <f>[2]Sheet1!R9</f>
        <v>0</v>
      </c>
      <c r="R14" s="33">
        <f t="shared" si="3"/>
        <v>45648561</v>
      </c>
      <c r="S14" s="96">
        <f>[2]Sheet1!T9</f>
        <v>0</v>
      </c>
      <c r="T14" s="96">
        <f>[2]Sheet1!U9</f>
        <v>0</v>
      </c>
      <c r="U14" s="96">
        <f>[2]Sheet1!V9</f>
        <v>0</v>
      </c>
      <c r="V14" s="96">
        <f>[2]Sheet1!W9</f>
        <v>0</v>
      </c>
      <c r="W14" s="30">
        <f t="shared" si="4"/>
        <v>0</v>
      </c>
      <c r="X14" s="96">
        <f>[2]Sheet1!Y9</f>
        <v>13135902</v>
      </c>
      <c r="Y14" s="96">
        <f>[2]Sheet1!Z9</f>
        <v>0</v>
      </c>
      <c r="Z14" s="33">
        <f t="shared" si="5"/>
        <v>13135902</v>
      </c>
      <c r="AA14" s="96">
        <f>[2]Sheet1!AB9</f>
        <v>1126318</v>
      </c>
      <c r="AB14" s="96">
        <f>[2]Sheet1!AC9</f>
        <v>0</v>
      </c>
      <c r="AC14" s="96">
        <f>[2]Sheet1!AD9</f>
        <v>0</v>
      </c>
      <c r="AD14" s="96">
        <f>[2]Sheet1!AE9</f>
        <v>0</v>
      </c>
      <c r="AE14" s="30">
        <f t="shared" si="6"/>
        <v>1126318</v>
      </c>
      <c r="AF14" s="96">
        <f>[2]Sheet1!AG9</f>
        <v>0</v>
      </c>
      <c r="AG14" s="96">
        <f>[2]Sheet1!AH9</f>
        <v>0</v>
      </c>
      <c r="AH14" s="33">
        <f t="shared" si="7"/>
        <v>1126318</v>
      </c>
      <c r="AI14" s="96">
        <f>[2]Sheet1!AJ9</f>
        <v>0</v>
      </c>
      <c r="AJ14" s="96">
        <f>[2]Sheet1!AK9</f>
        <v>0</v>
      </c>
      <c r="AK14" s="96">
        <f>[2]Sheet1!AL9</f>
        <v>0</v>
      </c>
      <c r="AL14" s="96">
        <f>[2]Sheet1!AM9</f>
        <v>0</v>
      </c>
      <c r="AM14" s="30">
        <f t="shared" si="8"/>
        <v>0</v>
      </c>
      <c r="AN14" s="96">
        <f>[2]Sheet1!AO9</f>
        <v>0</v>
      </c>
      <c r="AO14" s="96">
        <f>[2]Sheet1!AP9</f>
        <v>0</v>
      </c>
      <c r="AP14" s="33">
        <f t="shared" si="9"/>
        <v>0</v>
      </c>
      <c r="AQ14" s="96">
        <f>[2]Sheet1!AR9</f>
        <v>0</v>
      </c>
      <c r="AR14" s="96">
        <f>[2]Sheet1!AS9</f>
        <v>0</v>
      </c>
      <c r="AS14" s="96">
        <f>[2]Sheet1!AT9</f>
        <v>0</v>
      </c>
      <c r="AT14" s="96">
        <f>[2]Sheet1!AU9</f>
        <v>0</v>
      </c>
      <c r="AU14" s="30">
        <f t="shared" si="10"/>
        <v>0</v>
      </c>
      <c r="AV14" s="96">
        <f>[2]Sheet1!AW9</f>
        <v>0</v>
      </c>
      <c r="AW14" s="96">
        <f>[2]Sheet1!AX9</f>
        <v>0</v>
      </c>
      <c r="AX14" s="33">
        <f t="shared" si="11"/>
        <v>0</v>
      </c>
      <c r="AY14" s="96">
        <f>[2]Sheet1!AZ9</f>
        <v>0</v>
      </c>
      <c r="AZ14" s="96">
        <f>[2]Sheet1!BA9</f>
        <v>0</v>
      </c>
      <c r="BA14" s="96">
        <f>[2]Sheet1!BB9</f>
        <v>0</v>
      </c>
      <c r="BB14" s="96">
        <f>[2]Sheet1!BC9</f>
        <v>0</v>
      </c>
      <c r="BC14" s="30">
        <f t="shared" si="12"/>
        <v>0</v>
      </c>
      <c r="BD14" s="96">
        <f>[2]Sheet1!BE9</f>
        <v>0</v>
      </c>
      <c r="BE14" s="96">
        <f>[2]Sheet1!BF9</f>
        <v>0</v>
      </c>
      <c r="BF14" s="33">
        <f t="shared" si="13"/>
        <v>0</v>
      </c>
      <c r="BG14" s="96">
        <f>[2]Sheet1!BH9</f>
        <v>0</v>
      </c>
      <c r="BH14" s="96">
        <f>[2]Sheet1!BI9</f>
        <v>0</v>
      </c>
      <c r="BI14" s="96">
        <f>[2]Sheet1!BJ9</f>
        <v>0</v>
      </c>
      <c r="BJ14" s="96">
        <f>[2]Sheet1!BK9</f>
        <v>45630006</v>
      </c>
      <c r="BK14" s="30">
        <f t="shared" si="14"/>
        <v>45630006</v>
      </c>
      <c r="BL14" s="96">
        <f>[2]Sheet1!BM9</f>
        <v>0</v>
      </c>
      <c r="BM14" s="96">
        <f>[2]Sheet1!BN9</f>
        <v>0</v>
      </c>
      <c r="BN14" s="33">
        <f t="shared" si="15"/>
        <v>45630006</v>
      </c>
      <c r="BO14" s="96">
        <f>[2]Sheet1!BP9</f>
        <v>0</v>
      </c>
      <c r="BP14" s="96">
        <f>[2]Sheet1!BQ9</f>
        <v>0</v>
      </c>
      <c r="BQ14" s="96">
        <f>[2]Sheet1!BR9</f>
        <v>0</v>
      </c>
      <c r="BR14" s="96">
        <f>[2]Sheet1!BS9</f>
        <v>0</v>
      </c>
      <c r="BS14" s="30">
        <f t="shared" si="16"/>
        <v>0</v>
      </c>
      <c r="BT14" s="96">
        <f>[2]Sheet1!BU9</f>
        <v>0</v>
      </c>
      <c r="BU14" s="96">
        <f>[2]Sheet1!BV9</f>
        <v>0</v>
      </c>
      <c r="BV14" s="33">
        <f t="shared" si="17"/>
        <v>0</v>
      </c>
      <c r="BW14" s="96">
        <f>[2]Sheet1!BX9</f>
        <v>0</v>
      </c>
      <c r="BX14" s="96">
        <f>[2]Sheet1!BY9</f>
        <v>0</v>
      </c>
      <c r="BY14" s="96">
        <f>[2]Sheet1!BZ9</f>
        <v>0</v>
      </c>
      <c r="BZ14" s="96">
        <f>[2]Sheet1!CA9</f>
        <v>304574</v>
      </c>
      <c r="CA14" s="30">
        <f t="shared" si="18"/>
        <v>304574</v>
      </c>
      <c r="CB14" s="96">
        <f>[2]Sheet1!CC9</f>
        <v>0</v>
      </c>
      <c r="CC14" s="96">
        <f>[2]Sheet1!CD9</f>
        <v>0</v>
      </c>
      <c r="CD14" s="33">
        <f t="shared" si="19"/>
        <v>304574</v>
      </c>
      <c r="CE14" s="96">
        <f>[2]Sheet1!CF9</f>
        <v>0</v>
      </c>
      <c r="CF14" s="96">
        <f>[2]Sheet1!CG9</f>
        <v>0</v>
      </c>
      <c r="CG14" s="96">
        <f>[2]Sheet1!CH9</f>
        <v>0</v>
      </c>
      <c r="CH14" s="96">
        <f>[2]Sheet1!CI9</f>
        <v>0</v>
      </c>
      <c r="CI14" s="30">
        <f t="shared" si="20"/>
        <v>0</v>
      </c>
      <c r="CJ14" s="96">
        <f>[2]Sheet1!CK9</f>
        <v>0</v>
      </c>
      <c r="CK14" s="96">
        <f>[2]Sheet1!CL9</f>
        <v>0</v>
      </c>
      <c r="CL14" s="33">
        <f t="shared" si="21"/>
        <v>0</v>
      </c>
      <c r="CM14" s="96">
        <f>[2]Sheet1!CN9</f>
        <v>14797</v>
      </c>
      <c r="CN14" s="96">
        <f>[2]Sheet1!CO9</f>
        <v>0</v>
      </c>
      <c r="CO14" s="96">
        <f>[2]Sheet1!CP9</f>
        <v>0</v>
      </c>
      <c r="CP14" s="96">
        <f>[2]Sheet1!CQ9</f>
        <v>0</v>
      </c>
      <c r="CQ14" s="30">
        <f t="shared" si="22"/>
        <v>14797</v>
      </c>
      <c r="CR14" s="96">
        <f>[2]Sheet1!CS9</f>
        <v>0</v>
      </c>
      <c r="CS14" s="96">
        <f>[2]Sheet1!CT9</f>
        <v>0</v>
      </c>
      <c r="CT14" s="33">
        <f t="shared" si="23"/>
        <v>14797</v>
      </c>
      <c r="CU14" s="96">
        <f>[2]Sheet1!CV9</f>
        <v>0</v>
      </c>
      <c r="CV14" s="96">
        <f>[2]Sheet1!CW9</f>
        <v>0</v>
      </c>
      <c r="CW14" s="96">
        <f>[2]Sheet1!CX9</f>
        <v>0</v>
      </c>
      <c r="CX14" s="96">
        <f>[2]Sheet1!CY9</f>
        <v>0</v>
      </c>
      <c r="CY14" s="30">
        <f t="shared" si="24"/>
        <v>0</v>
      </c>
      <c r="CZ14" s="96">
        <f>[2]Sheet1!DA9</f>
        <v>0</v>
      </c>
      <c r="DA14" s="96">
        <f>[2]Sheet1!DB9</f>
        <v>0</v>
      </c>
      <c r="DB14" s="33">
        <f t="shared" si="25"/>
        <v>0</v>
      </c>
      <c r="DC14" s="96">
        <f>[2]Sheet1!DD9</f>
        <v>0</v>
      </c>
      <c r="DD14" s="96">
        <f>[2]Sheet1!DE9</f>
        <v>0</v>
      </c>
      <c r="DE14" s="96">
        <f>[2]Sheet1!DF9</f>
        <v>0</v>
      </c>
      <c r="DF14" s="96">
        <f>[2]Sheet1!DG9</f>
        <v>0</v>
      </c>
      <c r="DG14" s="30">
        <f t="shared" si="26"/>
        <v>0</v>
      </c>
      <c r="DH14" s="96">
        <f>[2]Sheet1!DI9</f>
        <v>0</v>
      </c>
      <c r="DI14" s="96">
        <f>[2]Sheet1!DJ9</f>
        <v>0</v>
      </c>
      <c r="DJ14" s="33">
        <f t="shared" si="27"/>
        <v>0</v>
      </c>
      <c r="DK14" s="96">
        <f>[2]Sheet1!DL9</f>
        <v>419089</v>
      </c>
      <c r="DL14" s="96">
        <f>[2]Sheet1!DM9</f>
        <v>0</v>
      </c>
      <c r="DM14" s="96">
        <f>[2]Sheet1!DN9</f>
        <v>0</v>
      </c>
      <c r="DN14" s="96">
        <f>[2]Sheet1!DO9</f>
        <v>1126759</v>
      </c>
      <c r="DO14" s="30">
        <f t="shared" si="28"/>
        <v>1545848</v>
      </c>
      <c r="DP14" s="96">
        <f>[2]Sheet1!DQ9</f>
        <v>414884</v>
      </c>
      <c r="DQ14" s="96">
        <f>[2]Sheet1!DR9</f>
        <v>0</v>
      </c>
      <c r="DR14" s="33">
        <f t="shared" si="29"/>
        <v>1960732</v>
      </c>
      <c r="DS14" s="96">
        <f>[2]Sheet1!DT9</f>
        <v>0</v>
      </c>
      <c r="DT14" s="96">
        <f>[2]Sheet1!DU9</f>
        <v>0</v>
      </c>
      <c r="DU14" s="96">
        <f>[2]Sheet1!DV9</f>
        <v>0</v>
      </c>
      <c r="DV14" s="96">
        <f>[2]Sheet1!DW9</f>
        <v>460992</v>
      </c>
      <c r="DW14" s="30">
        <f t="shared" si="30"/>
        <v>460992</v>
      </c>
      <c r="DX14" s="96">
        <f>[2]Sheet1!DY9</f>
        <v>0</v>
      </c>
      <c r="DY14" s="96">
        <f>[2]Sheet1!DZ9</f>
        <v>0</v>
      </c>
      <c r="DZ14" s="33">
        <f t="shared" si="31"/>
        <v>460992</v>
      </c>
      <c r="EA14" s="96">
        <f>[2]Sheet1!EB9</f>
        <v>0</v>
      </c>
      <c r="EB14" s="96">
        <f>[2]Sheet1!EC9</f>
        <v>0</v>
      </c>
      <c r="EC14" s="96">
        <f>[2]Sheet1!ED9</f>
        <v>0</v>
      </c>
      <c r="ED14" s="96">
        <f>[2]Sheet1!EE9</f>
        <v>0</v>
      </c>
      <c r="EE14" s="30">
        <f t="shared" si="32"/>
        <v>0</v>
      </c>
      <c r="EF14" s="96">
        <f>[2]Sheet1!EG9</f>
        <v>0</v>
      </c>
      <c r="EG14" s="96">
        <f>[2]Sheet1!EH9</f>
        <v>0</v>
      </c>
      <c r="EH14" s="33">
        <f t="shared" si="33"/>
        <v>0</v>
      </c>
      <c r="EI14" s="65"/>
    </row>
    <row r="15" spans="1:139" s="37" customFormat="1" x14ac:dyDescent="0.2">
      <c r="A15" s="66">
        <v>9</v>
      </c>
      <c r="B15" s="67" t="s">
        <v>108</v>
      </c>
      <c r="C15" s="96">
        <f>[2]Sheet1!D10</f>
        <v>13506149</v>
      </c>
      <c r="D15" s="96">
        <f>[2]Sheet1!E10</f>
        <v>0</v>
      </c>
      <c r="E15" s="96">
        <f>[2]Sheet1!F10</f>
        <v>0</v>
      </c>
      <c r="F15" s="96">
        <f>[2]Sheet1!G10</f>
        <v>0</v>
      </c>
      <c r="G15" s="30">
        <f t="shared" ref="G15" si="34">SUM(C15:F15)</f>
        <v>13506149</v>
      </c>
      <c r="H15" s="96">
        <f>[2]Sheet1!I10</f>
        <v>0</v>
      </c>
      <c r="I15" s="96">
        <f>[2]Sheet1!J10</f>
        <v>0</v>
      </c>
      <c r="J15" s="33">
        <f t="shared" ref="J15" si="35">SUM(G15:I15)</f>
        <v>13506149</v>
      </c>
      <c r="K15" s="96">
        <f>[2]Sheet1!L10</f>
        <v>86351703</v>
      </c>
      <c r="L15" s="96">
        <f>[2]Sheet1!M10</f>
        <v>0</v>
      </c>
      <c r="M15" s="96">
        <f>[2]Sheet1!N10</f>
        <v>0</v>
      </c>
      <c r="N15" s="96">
        <f>[2]Sheet1!O10</f>
        <v>0</v>
      </c>
      <c r="O15" s="30">
        <f t="shared" si="2"/>
        <v>86351703</v>
      </c>
      <c r="P15" s="96">
        <f>[2]Sheet1!Q10</f>
        <v>0</v>
      </c>
      <c r="Q15" s="96">
        <f>[2]Sheet1!R10</f>
        <v>20833904</v>
      </c>
      <c r="R15" s="33">
        <f t="shared" ref="R15" si="36">SUM(O15:Q15)</f>
        <v>107185607</v>
      </c>
      <c r="S15" s="96">
        <f>[2]Sheet1!T10</f>
        <v>0</v>
      </c>
      <c r="T15" s="96">
        <f>[2]Sheet1!U10</f>
        <v>0</v>
      </c>
      <c r="U15" s="96">
        <f>[2]Sheet1!V10</f>
        <v>0</v>
      </c>
      <c r="V15" s="96">
        <f>[2]Sheet1!W10</f>
        <v>0</v>
      </c>
      <c r="W15" s="30">
        <f t="shared" si="4"/>
        <v>0</v>
      </c>
      <c r="X15" s="96">
        <f>[2]Sheet1!Y10</f>
        <v>8768622</v>
      </c>
      <c r="Y15" s="96">
        <f>[2]Sheet1!Z10</f>
        <v>0</v>
      </c>
      <c r="Z15" s="33">
        <f t="shared" ref="Z15" si="37">SUM(W15:Y15)</f>
        <v>8768622</v>
      </c>
      <c r="AA15" s="96">
        <f>[2]Sheet1!AB10</f>
        <v>2430948</v>
      </c>
      <c r="AB15" s="96">
        <f>[2]Sheet1!AC10</f>
        <v>0</v>
      </c>
      <c r="AC15" s="96">
        <f>[2]Sheet1!AD10</f>
        <v>0</v>
      </c>
      <c r="AD15" s="96">
        <f>[2]Sheet1!AE10</f>
        <v>0</v>
      </c>
      <c r="AE15" s="30">
        <f t="shared" si="6"/>
        <v>2430948</v>
      </c>
      <c r="AF15" s="96">
        <f>[2]Sheet1!AG10</f>
        <v>0</v>
      </c>
      <c r="AG15" s="96">
        <f>[2]Sheet1!AH10</f>
        <v>0</v>
      </c>
      <c r="AH15" s="33">
        <f t="shared" ref="AH15" si="38">SUM(AE15:AG15)</f>
        <v>2430948</v>
      </c>
      <c r="AI15" s="96">
        <f>[2]Sheet1!AJ10</f>
        <v>0</v>
      </c>
      <c r="AJ15" s="96">
        <f>[2]Sheet1!AK10</f>
        <v>0</v>
      </c>
      <c r="AK15" s="96">
        <f>[2]Sheet1!AL10</f>
        <v>0</v>
      </c>
      <c r="AL15" s="96">
        <f>[2]Sheet1!AM10</f>
        <v>0</v>
      </c>
      <c r="AM15" s="30">
        <f t="shared" si="8"/>
        <v>0</v>
      </c>
      <c r="AN15" s="96">
        <f>[2]Sheet1!AO10</f>
        <v>0</v>
      </c>
      <c r="AO15" s="96">
        <f>[2]Sheet1!AP10</f>
        <v>0</v>
      </c>
      <c r="AP15" s="33">
        <f t="shared" ref="AP15" si="39">SUM(AM15:AO15)</f>
        <v>0</v>
      </c>
      <c r="AQ15" s="96">
        <f>[2]Sheet1!AR10</f>
        <v>0</v>
      </c>
      <c r="AR15" s="96">
        <f>[2]Sheet1!AS10</f>
        <v>0</v>
      </c>
      <c r="AS15" s="96">
        <f>[2]Sheet1!AT10</f>
        <v>0</v>
      </c>
      <c r="AT15" s="96">
        <f>[2]Sheet1!AU10</f>
        <v>0</v>
      </c>
      <c r="AU15" s="30">
        <f t="shared" si="10"/>
        <v>0</v>
      </c>
      <c r="AV15" s="96">
        <f>[2]Sheet1!AW10</f>
        <v>0</v>
      </c>
      <c r="AW15" s="96">
        <f>[2]Sheet1!AX10</f>
        <v>0</v>
      </c>
      <c r="AX15" s="33">
        <f t="shared" ref="AX15" si="40">SUM(AU15:AW15)</f>
        <v>0</v>
      </c>
      <c r="AY15" s="96">
        <f>[2]Sheet1!AZ10</f>
        <v>0</v>
      </c>
      <c r="AZ15" s="96">
        <f>[2]Sheet1!BA10</f>
        <v>0</v>
      </c>
      <c r="BA15" s="96">
        <f>[2]Sheet1!BB10</f>
        <v>0</v>
      </c>
      <c r="BB15" s="96">
        <f>[2]Sheet1!BC10</f>
        <v>0</v>
      </c>
      <c r="BC15" s="30">
        <f t="shared" si="12"/>
        <v>0</v>
      </c>
      <c r="BD15" s="96">
        <f>[2]Sheet1!BE10</f>
        <v>0</v>
      </c>
      <c r="BE15" s="96">
        <f>[2]Sheet1!BF10</f>
        <v>0</v>
      </c>
      <c r="BF15" s="33">
        <f t="shared" ref="BF15" si="41">SUM(BC15:BE15)</f>
        <v>0</v>
      </c>
      <c r="BG15" s="96">
        <f>[2]Sheet1!BH10</f>
        <v>78464255</v>
      </c>
      <c r="BH15" s="96">
        <f>[2]Sheet1!BI10</f>
        <v>0</v>
      </c>
      <c r="BI15" s="96">
        <f>[2]Sheet1!BJ10</f>
        <v>0</v>
      </c>
      <c r="BJ15" s="96">
        <f>[2]Sheet1!BK10</f>
        <v>0</v>
      </c>
      <c r="BK15" s="30">
        <f t="shared" si="14"/>
        <v>78464255</v>
      </c>
      <c r="BL15" s="96">
        <f>[2]Sheet1!BM10</f>
        <v>0</v>
      </c>
      <c r="BM15" s="96">
        <f>[2]Sheet1!BN10</f>
        <v>0</v>
      </c>
      <c r="BN15" s="33">
        <f t="shared" ref="BN15" si="42">SUM(BK15:BM15)</f>
        <v>78464255</v>
      </c>
      <c r="BO15" s="96">
        <f>[2]Sheet1!BP10</f>
        <v>0</v>
      </c>
      <c r="BP15" s="96">
        <f>[2]Sheet1!BQ10</f>
        <v>0</v>
      </c>
      <c r="BQ15" s="96">
        <f>[2]Sheet1!BR10</f>
        <v>0</v>
      </c>
      <c r="BR15" s="96">
        <f>[2]Sheet1!BS10</f>
        <v>0</v>
      </c>
      <c r="BS15" s="30">
        <f t="shared" si="16"/>
        <v>0</v>
      </c>
      <c r="BT15" s="96">
        <f>[2]Sheet1!BU10</f>
        <v>0</v>
      </c>
      <c r="BU15" s="96">
        <f>[2]Sheet1!BV10</f>
        <v>0</v>
      </c>
      <c r="BV15" s="33">
        <f t="shared" ref="BV15" si="43">SUM(BS15:BU15)</f>
        <v>0</v>
      </c>
      <c r="BW15" s="96">
        <f>[2]Sheet1!BX10</f>
        <v>0</v>
      </c>
      <c r="BX15" s="96">
        <f>[2]Sheet1!BY10</f>
        <v>0</v>
      </c>
      <c r="BY15" s="96">
        <f>[2]Sheet1!BZ10</f>
        <v>0</v>
      </c>
      <c r="BZ15" s="96">
        <f>[2]Sheet1!CA10</f>
        <v>0</v>
      </c>
      <c r="CA15" s="30">
        <f t="shared" si="18"/>
        <v>0</v>
      </c>
      <c r="CB15" s="96">
        <f>[2]Sheet1!CC10</f>
        <v>0</v>
      </c>
      <c r="CC15" s="96">
        <f>[2]Sheet1!CD10</f>
        <v>0</v>
      </c>
      <c r="CD15" s="33">
        <f t="shared" ref="CD15" si="44">SUM(CA15:CC15)</f>
        <v>0</v>
      </c>
      <c r="CE15" s="96">
        <f>[2]Sheet1!CF10</f>
        <v>0</v>
      </c>
      <c r="CF15" s="96">
        <f>[2]Sheet1!CG10</f>
        <v>0</v>
      </c>
      <c r="CG15" s="96">
        <f>[2]Sheet1!CH10</f>
        <v>0</v>
      </c>
      <c r="CH15" s="96">
        <f>[2]Sheet1!CI10</f>
        <v>0</v>
      </c>
      <c r="CI15" s="30">
        <f t="shared" si="20"/>
        <v>0</v>
      </c>
      <c r="CJ15" s="96">
        <f>[2]Sheet1!CK10</f>
        <v>0</v>
      </c>
      <c r="CK15" s="96">
        <f>[2]Sheet1!CL10</f>
        <v>0</v>
      </c>
      <c r="CL15" s="33">
        <f t="shared" ref="CL15" si="45">SUM(CI15:CK15)</f>
        <v>0</v>
      </c>
      <c r="CM15" s="96">
        <f>[2]Sheet1!CN10</f>
        <v>0</v>
      </c>
      <c r="CN15" s="96">
        <f>[2]Sheet1!CO10</f>
        <v>0</v>
      </c>
      <c r="CO15" s="96">
        <f>[2]Sheet1!CP10</f>
        <v>0</v>
      </c>
      <c r="CP15" s="96">
        <f>[2]Sheet1!CQ10</f>
        <v>0</v>
      </c>
      <c r="CQ15" s="30">
        <f t="shared" si="22"/>
        <v>0</v>
      </c>
      <c r="CR15" s="96">
        <f>[2]Sheet1!CS10</f>
        <v>0</v>
      </c>
      <c r="CS15" s="96">
        <f>[2]Sheet1!CT10</f>
        <v>0</v>
      </c>
      <c r="CT15" s="33">
        <f t="shared" ref="CT15" si="46">SUM(CQ15:CS15)</f>
        <v>0</v>
      </c>
      <c r="CU15" s="96">
        <f>[2]Sheet1!CV10</f>
        <v>0</v>
      </c>
      <c r="CV15" s="96">
        <f>[2]Sheet1!CW10</f>
        <v>0</v>
      </c>
      <c r="CW15" s="96">
        <f>[2]Sheet1!CX10</f>
        <v>0</v>
      </c>
      <c r="CX15" s="96">
        <f>[2]Sheet1!CY10</f>
        <v>0</v>
      </c>
      <c r="CY15" s="30">
        <f t="shared" si="24"/>
        <v>0</v>
      </c>
      <c r="CZ15" s="96">
        <f>[2]Sheet1!DA10</f>
        <v>0</v>
      </c>
      <c r="DA15" s="96">
        <f>[2]Sheet1!DB10</f>
        <v>0</v>
      </c>
      <c r="DB15" s="33">
        <f t="shared" ref="DB15" si="47">SUM(CY15:DA15)</f>
        <v>0</v>
      </c>
      <c r="DC15" s="96">
        <f>[2]Sheet1!DD10</f>
        <v>450169</v>
      </c>
      <c r="DD15" s="96">
        <f>[2]Sheet1!DE10</f>
        <v>0</v>
      </c>
      <c r="DE15" s="96">
        <f>[2]Sheet1!DF10</f>
        <v>0</v>
      </c>
      <c r="DF15" s="96">
        <f>[2]Sheet1!DG10</f>
        <v>0</v>
      </c>
      <c r="DG15" s="30">
        <f t="shared" si="26"/>
        <v>450169</v>
      </c>
      <c r="DH15" s="96">
        <f>[2]Sheet1!DI10</f>
        <v>39704</v>
      </c>
      <c r="DI15" s="96">
        <f>[2]Sheet1!DJ10</f>
        <v>94004</v>
      </c>
      <c r="DJ15" s="33">
        <f t="shared" ref="DJ15" si="48">SUM(DG15:DI15)</f>
        <v>583877</v>
      </c>
      <c r="DK15" s="96">
        <f>[2]Sheet1!DL10</f>
        <v>2948457</v>
      </c>
      <c r="DL15" s="96">
        <f>[2]Sheet1!DM10</f>
        <v>0</v>
      </c>
      <c r="DM15" s="96">
        <f>[2]Sheet1!DN10</f>
        <v>0</v>
      </c>
      <c r="DN15" s="96">
        <f>[2]Sheet1!DO10</f>
        <v>0</v>
      </c>
      <c r="DO15" s="30">
        <f t="shared" si="28"/>
        <v>2948457</v>
      </c>
      <c r="DP15" s="96">
        <f>[2]Sheet1!DQ10</f>
        <v>258909</v>
      </c>
      <c r="DQ15" s="96">
        <f>[2]Sheet1!DR10</f>
        <v>615168</v>
      </c>
      <c r="DR15" s="33">
        <f t="shared" ref="DR15" si="49">SUM(DO15:DQ15)</f>
        <v>3822534</v>
      </c>
      <c r="DS15" s="96">
        <f>[2]Sheet1!DT10</f>
        <v>287445</v>
      </c>
      <c r="DT15" s="96">
        <f>[2]Sheet1!DU10</f>
        <v>0</v>
      </c>
      <c r="DU15" s="96">
        <f>[2]Sheet1!DV10</f>
        <v>0</v>
      </c>
      <c r="DV15" s="96">
        <f>[2]Sheet1!DW10</f>
        <v>0</v>
      </c>
      <c r="DW15" s="30">
        <f t="shared" si="30"/>
        <v>287445</v>
      </c>
      <c r="DX15" s="96">
        <f>[2]Sheet1!DY10</f>
        <v>0</v>
      </c>
      <c r="DY15" s="96">
        <f>[2]Sheet1!DZ10</f>
        <v>0</v>
      </c>
      <c r="DZ15" s="33">
        <f t="shared" ref="DZ15" si="50">SUM(DW15:DY15)</f>
        <v>287445</v>
      </c>
      <c r="EA15" s="96">
        <f>[2]Sheet1!EB10</f>
        <v>0</v>
      </c>
      <c r="EB15" s="96">
        <f>[2]Sheet1!EC10</f>
        <v>0</v>
      </c>
      <c r="EC15" s="96">
        <f>[2]Sheet1!ED10</f>
        <v>0</v>
      </c>
      <c r="ED15" s="96">
        <f>[2]Sheet1!EE10</f>
        <v>0</v>
      </c>
      <c r="EE15" s="30">
        <f t="shared" si="32"/>
        <v>0</v>
      </c>
      <c r="EF15" s="96">
        <f>[2]Sheet1!EG10</f>
        <v>0</v>
      </c>
      <c r="EG15" s="96">
        <f>[2]Sheet1!EH10</f>
        <v>0</v>
      </c>
      <c r="EH15" s="33">
        <f t="shared" ref="EH15" si="51">SUM(EE15:EG15)</f>
        <v>0</v>
      </c>
      <c r="EI15" s="65"/>
    </row>
    <row r="16" spans="1:139" s="37" customFormat="1" x14ac:dyDescent="0.2">
      <c r="A16" s="68">
        <v>10</v>
      </c>
      <c r="B16" s="69" t="s">
        <v>119</v>
      </c>
      <c r="C16" s="97">
        <f>[2]Sheet1!D11</f>
        <v>10821413</v>
      </c>
      <c r="D16" s="97">
        <f>[2]Sheet1!E11</f>
        <v>0</v>
      </c>
      <c r="E16" s="97">
        <f>[2]Sheet1!F11</f>
        <v>0</v>
      </c>
      <c r="F16" s="97">
        <f>[2]Sheet1!G11</f>
        <v>0</v>
      </c>
      <c r="G16" s="31">
        <f t="shared" si="0"/>
        <v>10821413</v>
      </c>
      <c r="H16" s="97">
        <f>[2]Sheet1!I11</f>
        <v>0</v>
      </c>
      <c r="I16" s="97">
        <f>[2]Sheet1!J11</f>
        <v>0</v>
      </c>
      <c r="J16" s="34">
        <f t="shared" si="1"/>
        <v>10821413</v>
      </c>
      <c r="K16" s="97">
        <f>[2]Sheet1!L11</f>
        <v>25524281</v>
      </c>
      <c r="L16" s="97">
        <f>[2]Sheet1!M11</f>
        <v>0</v>
      </c>
      <c r="M16" s="97">
        <f>[2]Sheet1!N11</f>
        <v>0</v>
      </c>
      <c r="N16" s="97">
        <f>[2]Sheet1!O11</f>
        <v>0</v>
      </c>
      <c r="O16" s="31">
        <f t="shared" si="2"/>
        <v>25524281</v>
      </c>
      <c r="P16" s="97">
        <f>[2]Sheet1!Q11</f>
        <v>0</v>
      </c>
      <c r="Q16" s="97">
        <f>[2]Sheet1!R11</f>
        <v>235916</v>
      </c>
      <c r="R16" s="34">
        <f t="shared" si="3"/>
        <v>25760197</v>
      </c>
      <c r="S16" s="97">
        <f>[2]Sheet1!T11</f>
        <v>0</v>
      </c>
      <c r="T16" s="97">
        <f>[2]Sheet1!U11</f>
        <v>0</v>
      </c>
      <c r="U16" s="97">
        <f>[2]Sheet1!V11</f>
        <v>0</v>
      </c>
      <c r="V16" s="97">
        <f>[2]Sheet1!W11</f>
        <v>0</v>
      </c>
      <c r="W16" s="31">
        <f t="shared" si="4"/>
        <v>0</v>
      </c>
      <c r="X16" s="97">
        <f>[2]Sheet1!Y11</f>
        <v>21982955</v>
      </c>
      <c r="Y16" s="97">
        <f>[2]Sheet1!Z11</f>
        <v>0</v>
      </c>
      <c r="Z16" s="34">
        <f t="shared" si="5"/>
        <v>21982955</v>
      </c>
      <c r="AA16" s="97">
        <f>[2]Sheet1!AB11</f>
        <v>2214963</v>
      </c>
      <c r="AB16" s="97">
        <f>[2]Sheet1!AC11</f>
        <v>0</v>
      </c>
      <c r="AC16" s="97">
        <f>[2]Sheet1!AD11</f>
        <v>0</v>
      </c>
      <c r="AD16" s="97">
        <f>[2]Sheet1!AE11</f>
        <v>0</v>
      </c>
      <c r="AE16" s="31">
        <f t="shared" si="6"/>
        <v>2214963</v>
      </c>
      <c r="AF16" s="97">
        <f>[2]Sheet1!AG11</f>
        <v>0</v>
      </c>
      <c r="AG16" s="97">
        <f>[2]Sheet1!AH11</f>
        <v>0</v>
      </c>
      <c r="AH16" s="34">
        <f t="shared" si="7"/>
        <v>2214963</v>
      </c>
      <c r="AI16" s="97">
        <f>[2]Sheet1!AJ11</f>
        <v>0</v>
      </c>
      <c r="AJ16" s="97">
        <f>[2]Sheet1!AK11</f>
        <v>0</v>
      </c>
      <c r="AK16" s="97">
        <f>[2]Sheet1!AL11</f>
        <v>0</v>
      </c>
      <c r="AL16" s="97">
        <f>[2]Sheet1!AM11</f>
        <v>0</v>
      </c>
      <c r="AM16" s="31">
        <f t="shared" si="8"/>
        <v>0</v>
      </c>
      <c r="AN16" s="97">
        <f>[2]Sheet1!AO11</f>
        <v>0</v>
      </c>
      <c r="AO16" s="97">
        <f>[2]Sheet1!AP11</f>
        <v>0</v>
      </c>
      <c r="AP16" s="34">
        <f t="shared" si="9"/>
        <v>0</v>
      </c>
      <c r="AQ16" s="97">
        <f>[2]Sheet1!AR11</f>
        <v>44817</v>
      </c>
      <c r="AR16" s="97">
        <f>[2]Sheet1!AS11</f>
        <v>0</v>
      </c>
      <c r="AS16" s="97">
        <f>[2]Sheet1!AT11</f>
        <v>0</v>
      </c>
      <c r="AT16" s="97">
        <f>[2]Sheet1!AU11</f>
        <v>0</v>
      </c>
      <c r="AU16" s="31">
        <f t="shared" si="10"/>
        <v>44817</v>
      </c>
      <c r="AV16" s="97">
        <f>[2]Sheet1!AW11</f>
        <v>35057</v>
      </c>
      <c r="AW16" s="97">
        <f>[2]Sheet1!AX11</f>
        <v>203</v>
      </c>
      <c r="AX16" s="34">
        <f t="shared" si="11"/>
        <v>80077</v>
      </c>
      <c r="AY16" s="97">
        <f>[2]Sheet1!AZ11</f>
        <v>0</v>
      </c>
      <c r="AZ16" s="97">
        <f>[2]Sheet1!BA11</f>
        <v>0</v>
      </c>
      <c r="BA16" s="97">
        <f>[2]Sheet1!BB11</f>
        <v>0</v>
      </c>
      <c r="BB16" s="97">
        <f>[2]Sheet1!BC11</f>
        <v>0</v>
      </c>
      <c r="BC16" s="31">
        <f t="shared" si="12"/>
        <v>0</v>
      </c>
      <c r="BD16" s="97">
        <f>[2]Sheet1!BE11</f>
        <v>0</v>
      </c>
      <c r="BE16" s="97">
        <f>[2]Sheet1!BF11</f>
        <v>0</v>
      </c>
      <c r="BF16" s="34">
        <f t="shared" si="13"/>
        <v>0</v>
      </c>
      <c r="BG16" s="97">
        <f>[2]Sheet1!BH11</f>
        <v>196278180</v>
      </c>
      <c r="BH16" s="97">
        <f>[2]Sheet1!BI11</f>
        <v>0</v>
      </c>
      <c r="BI16" s="97">
        <f>[2]Sheet1!BJ11</f>
        <v>0</v>
      </c>
      <c r="BJ16" s="97">
        <f>[2]Sheet1!BK11</f>
        <v>0</v>
      </c>
      <c r="BK16" s="31">
        <f t="shared" si="14"/>
        <v>196278180</v>
      </c>
      <c r="BL16" s="97">
        <f>[2]Sheet1!BM11</f>
        <v>0</v>
      </c>
      <c r="BM16" s="97">
        <f>[2]Sheet1!BN11</f>
        <v>3756467</v>
      </c>
      <c r="BN16" s="34">
        <f t="shared" si="15"/>
        <v>200034647</v>
      </c>
      <c r="BO16" s="97">
        <f>[2]Sheet1!BP11</f>
        <v>0</v>
      </c>
      <c r="BP16" s="97">
        <f>[2]Sheet1!BQ11</f>
        <v>0</v>
      </c>
      <c r="BQ16" s="97">
        <f>[2]Sheet1!BR11</f>
        <v>0</v>
      </c>
      <c r="BR16" s="97">
        <f>[2]Sheet1!BS11</f>
        <v>0</v>
      </c>
      <c r="BS16" s="31">
        <f t="shared" si="16"/>
        <v>0</v>
      </c>
      <c r="BT16" s="97">
        <f>[2]Sheet1!BU11</f>
        <v>0</v>
      </c>
      <c r="BU16" s="97">
        <f>[2]Sheet1!BV11</f>
        <v>0</v>
      </c>
      <c r="BV16" s="34">
        <f t="shared" si="17"/>
        <v>0</v>
      </c>
      <c r="BW16" s="97">
        <f>[2]Sheet1!BX11</f>
        <v>1756992</v>
      </c>
      <c r="BX16" s="97">
        <f>[2]Sheet1!BY11</f>
        <v>0</v>
      </c>
      <c r="BY16" s="97">
        <f>[2]Sheet1!BZ11</f>
        <v>0</v>
      </c>
      <c r="BZ16" s="97">
        <f>[2]Sheet1!CA11</f>
        <v>0</v>
      </c>
      <c r="CA16" s="31">
        <f t="shared" si="18"/>
        <v>1756992</v>
      </c>
      <c r="CB16" s="97">
        <f>[2]Sheet1!CC11</f>
        <v>0</v>
      </c>
      <c r="CC16" s="97">
        <f>[2]Sheet1!CD11</f>
        <v>56505</v>
      </c>
      <c r="CD16" s="34">
        <f t="shared" si="19"/>
        <v>1813497</v>
      </c>
      <c r="CE16" s="97">
        <f>[2]Sheet1!CF11</f>
        <v>0</v>
      </c>
      <c r="CF16" s="97">
        <f>[2]Sheet1!CG11</f>
        <v>0</v>
      </c>
      <c r="CG16" s="97">
        <f>[2]Sheet1!CH11</f>
        <v>0</v>
      </c>
      <c r="CH16" s="97">
        <f>[2]Sheet1!CI11</f>
        <v>0</v>
      </c>
      <c r="CI16" s="31">
        <f t="shared" si="20"/>
        <v>0</v>
      </c>
      <c r="CJ16" s="97">
        <f>[2]Sheet1!CK11</f>
        <v>0</v>
      </c>
      <c r="CK16" s="97">
        <f>[2]Sheet1!CL11</f>
        <v>0</v>
      </c>
      <c r="CL16" s="34">
        <f t="shared" si="21"/>
        <v>0</v>
      </c>
      <c r="CM16" s="97">
        <f>[2]Sheet1!CN11</f>
        <v>97661</v>
      </c>
      <c r="CN16" s="97">
        <f>[2]Sheet1!CO11</f>
        <v>0</v>
      </c>
      <c r="CO16" s="97">
        <f>[2]Sheet1!CP11</f>
        <v>0</v>
      </c>
      <c r="CP16" s="97">
        <f>[2]Sheet1!CQ11</f>
        <v>0</v>
      </c>
      <c r="CQ16" s="31">
        <f t="shared" si="22"/>
        <v>97661</v>
      </c>
      <c r="CR16" s="97">
        <f>[2]Sheet1!CS11</f>
        <v>0</v>
      </c>
      <c r="CS16" s="97">
        <f>[2]Sheet1!CT11</f>
        <v>0</v>
      </c>
      <c r="CT16" s="34">
        <f t="shared" si="23"/>
        <v>97661</v>
      </c>
      <c r="CU16" s="97">
        <f>[2]Sheet1!CV11</f>
        <v>0</v>
      </c>
      <c r="CV16" s="97">
        <f>[2]Sheet1!CW11</f>
        <v>0</v>
      </c>
      <c r="CW16" s="97">
        <f>[2]Sheet1!CX11</f>
        <v>0</v>
      </c>
      <c r="CX16" s="97">
        <f>[2]Sheet1!CY11</f>
        <v>0</v>
      </c>
      <c r="CY16" s="31">
        <f t="shared" si="24"/>
        <v>0</v>
      </c>
      <c r="CZ16" s="97">
        <f>[2]Sheet1!DA11</f>
        <v>0</v>
      </c>
      <c r="DA16" s="97">
        <f>[2]Sheet1!DB11</f>
        <v>0</v>
      </c>
      <c r="DB16" s="34">
        <f t="shared" si="25"/>
        <v>0</v>
      </c>
      <c r="DC16" s="97">
        <f>[2]Sheet1!DD11</f>
        <v>0</v>
      </c>
      <c r="DD16" s="97">
        <f>[2]Sheet1!DE11</f>
        <v>0</v>
      </c>
      <c r="DE16" s="97">
        <f>[2]Sheet1!DF11</f>
        <v>0</v>
      </c>
      <c r="DF16" s="97">
        <f>[2]Sheet1!DG11</f>
        <v>0</v>
      </c>
      <c r="DG16" s="31">
        <f t="shared" si="26"/>
        <v>0</v>
      </c>
      <c r="DH16" s="97">
        <f>[2]Sheet1!DI11</f>
        <v>0</v>
      </c>
      <c r="DI16" s="97">
        <f>[2]Sheet1!DJ11</f>
        <v>0</v>
      </c>
      <c r="DJ16" s="34">
        <f t="shared" si="27"/>
        <v>0</v>
      </c>
      <c r="DK16" s="97">
        <f>[2]Sheet1!DL11</f>
        <v>1156180</v>
      </c>
      <c r="DL16" s="97">
        <f>[2]Sheet1!DM11</f>
        <v>0</v>
      </c>
      <c r="DM16" s="97">
        <f>[2]Sheet1!DN11</f>
        <v>0</v>
      </c>
      <c r="DN16" s="97">
        <f>[2]Sheet1!DO11</f>
        <v>0</v>
      </c>
      <c r="DO16" s="31">
        <f t="shared" si="28"/>
        <v>1156180</v>
      </c>
      <c r="DP16" s="97">
        <f>[2]Sheet1!DQ11</f>
        <v>698842</v>
      </c>
      <c r="DQ16" s="97">
        <f>[2]Sheet1!DR11</f>
        <v>7538</v>
      </c>
      <c r="DR16" s="34">
        <f t="shared" si="29"/>
        <v>1862560</v>
      </c>
      <c r="DS16" s="97">
        <f>[2]Sheet1!DT11</f>
        <v>0</v>
      </c>
      <c r="DT16" s="97">
        <f>[2]Sheet1!DU11</f>
        <v>0</v>
      </c>
      <c r="DU16" s="97">
        <f>[2]Sheet1!DV11</f>
        <v>0</v>
      </c>
      <c r="DV16" s="97">
        <f>[2]Sheet1!DW11</f>
        <v>0</v>
      </c>
      <c r="DW16" s="31">
        <f t="shared" si="30"/>
        <v>0</v>
      </c>
      <c r="DX16" s="97">
        <f>[2]Sheet1!DY11</f>
        <v>0</v>
      </c>
      <c r="DY16" s="97">
        <f>[2]Sheet1!DZ11</f>
        <v>0</v>
      </c>
      <c r="DZ16" s="34">
        <f t="shared" si="31"/>
        <v>0</v>
      </c>
      <c r="EA16" s="97">
        <f>[2]Sheet1!EB11</f>
        <v>24909</v>
      </c>
      <c r="EB16" s="97">
        <f>[2]Sheet1!EC11</f>
        <v>0</v>
      </c>
      <c r="EC16" s="97">
        <f>[2]Sheet1!ED11</f>
        <v>0</v>
      </c>
      <c r="ED16" s="97">
        <f>[2]Sheet1!EE11</f>
        <v>0</v>
      </c>
      <c r="EE16" s="31">
        <f t="shared" si="32"/>
        <v>24909</v>
      </c>
      <c r="EF16" s="97">
        <f>[2]Sheet1!EG11</f>
        <v>0</v>
      </c>
      <c r="EG16" s="97">
        <f>[2]Sheet1!EH11</f>
        <v>6700</v>
      </c>
      <c r="EH16" s="34">
        <f t="shared" si="33"/>
        <v>31609</v>
      </c>
      <c r="EI16" s="65"/>
    </row>
    <row r="17" spans="1:139" s="37" customFormat="1" x14ac:dyDescent="0.2">
      <c r="A17" s="63">
        <v>11</v>
      </c>
      <c r="B17" s="64" t="s">
        <v>120</v>
      </c>
      <c r="C17" s="95">
        <f>[2]Sheet1!D12</f>
        <v>323634</v>
      </c>
      <c r="D17" s="95">
        <f>[2]Sheet1!E12</f>
        <v>0</v>
      </c>
      <c r="E17" s="95">
        <f>[2]Sheet1!F12</f>
        <v>0</v>
      </c>
      <c r="F17" s="95">
        <f>[2]Sheet1!G12</f>
        <v>0</v>
      </c>
      <c r="G17" s="29">
        <f t="shared" si="0"/>
        <v>323634</v>
      </c>
      <c r="H17" s="95">
        <f>[2]Sheet1!I12</f>
        <v>0</v>
      </c>
      <c r="I17" s="95">
        <f>[2]Sheet1!J12</f>
        <v>0</v>
      </c>
      <c r="J17" s="32">
        <f t="shared" si="1"/>
        <v>323634</v>
      </c>
      <c r="K17" s="95">
        <f>[2]Sheet1!L12</f>
        <v>1390641</v>
      </c>
      <c r="L17" s="95">
        <f>[2]Sheet1!M12</f>
        <v>0</v>
      </c>
      <c r="M17" s="95">
        <f>[2]Sheet1!N12</f>
        <v>0</v>
      </c>
      <c r="N17" s="95">
        <f>[2]Sheet1!O12</f>
        <v>589525</v>
      </c>
      <c r="O17" s="29">
        <f t="shared" si="2"/>
        <v>1980166</v>
      </c>
      <c r="P17" s="95">
        <f>[2]Sheet1!Q12</f>
        <v>0</v>
      </c>
      <c r="Q17" s="95">
        <f>[2]Sheet1!R12</f>
        <v>0</v>
      </c>
      <c r="R17" s="32">
        <f t="shared" si="3"/>
        <v>1980166</v>
      </c>
      <c r="S17" s="95">
        <f>[2]Sheet1!T12</f>
        <v>0</v>
      </c>
      <c r="T17" s="95">
        <f>[2]Sheet1!U12</f>
        <v>0</v>
      </c>
      <c r="U17" s="95">
        <f>[2]Sheet1!V12</f>
        <v>0</v>
      </c>
      <c r="V17" s="95">
        <f>[2]Sheet1!W12</f>
        <v>0</v>
      </c>
      <c r="W17" s="29">
        <f t="shared" si="4"/>
        <v>0</v>
      </c>
      <c r="X17" s="95">
        <f>[2]Sheet1!Y12</f>
        <v>1108747</v>
      </c>
      <c r="Y17" s="95">
        <f>[2]Sheet1!Z12</f>
        <v>0</v>
      </c>
      <c r="Z17" s="32">
        <f t="shared" si="5"/>
        <v>1108747</v>
      </c>
      <c r="AA17" s="95">
        <f>[2]Sheet1!AB12</f>
        <v>86240</v>
      </c>
      <c r="AB17" s="95">
        <f>[2]Sheet1!AC12</f>
        <v>0</v>
      </c>
      <c r="AC17" s="95">
        <f>[2]Sheet1!AD12</f>
        <v>0</v>
      </c>
      <c r="AD17" s="95">
        <f>[2]Sheet1!AE12</f>
        <v>0</v>
      </c>
      <c r="AE17" s="29">
        <f t="shared" si="6"/>
        <v>86240</v>
      </c>
      <c r="AF17" s="95">
        <f>[2]Sheet1!AG12</f>
        <v>0</v>
      </c>
      <c r="AG17" s="95">
        <f>[2]Sheet1!AH12</f>
        <v>0</v>
      </c>
      <c r="AH17" s="32">
        <f t="shared" si="7"/>
        <v>86240</v>
      </c>
      <c r="AI17" s="95">
        <f>[2]Sheet1!AJ12</f>
        <v>0</v>
      </c>
      <c r="AJ17" s="95">
        <f>[2]Sheet1!AK12</f>
        <v>0</v>
      </c>
      <c r="AK17" s="95">
        <f>[2]Sheet1!AL12</f>
        <v>0</v>
      </c>
      <c r="AL17" s="95">
        <f>[2]Sheet1!AM12</f>
        <v>0</v>
      </c>
      <c r="AM17" s="29">
        <f t="shared" si="8"/>
        <v>0</v>
      </c>
      <c r="AN17" s="95">
        <f>[2]Sheet1!AO12</f>
        <v>0</v>
      </c>
      <c r="AO17" s="95">
        <f>[2]Sheet1!AP12</f>
        <v>0</v>
      </c>
      <c r="AP17" s="32">
        <f t="shared" si="9"/>
        <v>0</v>
      </c>
      <c r="AQ17" s="95">
        <f>[2]Sheet1!AR12</f>
        <v>0</v>
      </c>
      <c r="AR17" s="95">
        <f>[2]Sheet1!AS12</f>
        <v>0</v>
      </c>
      <c r="AS17" s="95">
        <f>[2]Sheet1!AT12</f>
        <v>0</v>
      </c>
      <c r="AT17" s="95">
        <f>[2]Sheet1!AU12</f>
        <v>0</v>
      </c>
      <c r="AU17" s="29">
        <f t="shared" si="10"/>
        <v>0</v>
      </c>
      <c r="AV17" s="95">
        <f>[2]Sheet1!AW12</f>
        <v>0</v>
      </c>
      <c r="AW17" s="95">
        <f>[2]Sheet1!AX12</f>
        <v>0</v>
      </c>
      <c r="AX17" s="32">
        <f t="shared" si="11"/>
        <v>0</v>
      </c>
      <c r="AY17" s="95">
        <f>[2]Sheet1!AZ12</f>
        <v>0</v>
      </c>
      <c r="AZ17" s="95">
        <f>[2]Sheet1!BA12</f>
        <v>0</v>
      </c>
      <c r="BA17" s="95">
        <f>[2]Sheet1!BB12</f>
        <v>0</v>
      </c>
      <c r="BB17" s="95">
        <f>[2]Sheet1!BC12</f>
        <v>0</v>
      </c>
      <c r="BC17" s="29">
        <f t="shared" si="12"/>
        <v>0</v>
      </c>
      <c r="BD17" s="95">
        <f>[2]Sheet1!BE12</f>
        <v>0</v>
      </c>
      <c r="BE17" s="95">
        <f>[2]Sheet1!BF12</f>
        <v>0</v>
      </c>
      <c r="BF17" s="32">
        <f t="shared" si="13"/>
        <v>0</v>
      </c>
      <c r="BG17" s="95">
        <f>[2]Sheet1!BH12</f>
        <v>0</v>
      </c>
      <c r="BH17" s="95">
        <f>[2]Sheet1!BI12</f>
        <v>0</v>
      </c>
      <c r="BI17" s="95">
        <f>[2]Sheet1!BJ12</f>
        <v>0</v>
      </c>
      <c r="BJ17" s="95">
        <f>[2]Sheet1!BK12</f>
        <v>2129190</v>
      </c>
      <c r="BK17" s="29">
        <f t="shared" si="14"/>
        <v>2129190</v>
      </c>
      <c r="BL17" s="95">
        <f>[2]Sheet1!BM12</f>
        <v>0</v>
      </c>
      <c r="BM17" s="95">
        <f>[2]Sheet1!BN12</f>
        <v>0</v>
      </c>
      <c r="BN17" s="32">
        <f t="shared" si="15"/>
        <v>2129190</v>
      </c>
      <c r="BO17" s="95">
        <f>[2]Sheet1!BP12</f>
        <v>0</v>
      </c>
      <c r="BP17" s="95">
        <f>[2]Sheet1!BQ12</f>
        <v>0</v>
      </c>
      <c r="BQ17" s="95">
        <f>[2]Sheet1!BR12</f>
        <v>0</v>
      </c>
      <c r="BR17" s="95">
        <f>[2]Sheet1!BS12</f>
        <v>0</v>
      </c>
      <c r="BS17" s="29">
        <f t="shared" si="16"/>
        <v>0</v>
      </c>
      <c r="BT17" s="95">
        <f>[2]Sheet1!BU12</f>
        <v>0</v>
      </c>
      <c r="BU17" s="95">
        <f>[2]Sheet1!BV12</f>
        <v>0</v>
      </c>
      <c r="BV17" s="32">
        <f t="shared" si="17"/>
        <v>0</v>
      </c>
      <c r="BW17" s="95">
        <f>[2]Sheet1!BX12</f>
        <v>0</v>
      </c>
      <c r="BX17" s="95">
        <f>[2]Sheet1!BY12</f>
        <v>0</v>
      </c>
      <c r="BY17" s="95">
        <f>[2]Sheet1!BZ12</f>
        <v>0</v>
      </c>
      <c r="BZ17" s="95">
        <f>[2]Sheet1!CA12</f>
        <v>0</v>
      </c>
      <c r="CA17" s="29">
        <f t="shared" si="18"/>
        <v>0</v>
      </c>
      <c r="CB17" s="95">
        <f>[2]Sheet1!CC12</f>
        <v>0</v>
      </c>
      <c r="CC17" s="95">
        <f>[2]Sheet1!CD12</f>
        <v>0</v>
      </c>
      <c r="CD17" s="32">
        <f t="shared" si="19"/>
        <v>0</v>
      </c>
      <c r="CE17" s="95">
        <f>[2]Sheet1!CF12</f>
        <v>0</v>
      </c>
      <c r="CF17" s="95">
        <f>[2]Sheet1!CG12</f>
        <v>0</v>
      </c>
      <c r="CG17" s="95">
        <f>[2]Sheet1!CH12</f>
        <v>0</v>
      </c>
      <c r="CH17" s="95">
        <f>[2]Sheet1!CI12</f>
        <v>0</v>
      </c>
      <c r="CI17" s="29">
        <f t="shared" si="20"/>
        <v>0</v>
      </c>
      <c r="CJ17" s="95">
        <f>[2]Sheet1!CK12</f>
        <v>0</v>
      </c>
      <c r="CK17" s="95">
        <f>[2]Sheet1!CL12</f>
        <v>0</v>
      </c>
      <c r="CL17" s="32">
        <f t="shared" si="21"/>
        <v>0</v>
      </c>
      <c r="CM17" s="95">
        <f>[2]Sheet1!CN12</f>
        <v>13953</v>
      </c>
      <c r="CN17" s="95">
        <f>[2]Sheet1!CO12</f>
        <v>0</v>
      </c>
      <c r="CO17" s="95">
        <f>[2]Sheet1!CP12</f>
        <v>0</v>
      </c>
      <c r="CP17" s="95">
        <f>[2]Sheet1!CQ12</f>
        <v>0</v>
      </c>
      <c r="CQ17" s="29">
        <f t="shared" si="22"/>
        <v>13953</v>
      </c>
      <c r="CR17" s="95">
        <f>[2]Sheet1!CS12</f>
        <v>0</v>
      </c>
      <c r="CS17" s="95">
        <f>[2]Sheet1!CT12</f>
        <v>0</v>
      </c>
      <c r="CT17" s="32">
        <f t="shared" si="23"/>
        <v>13953</v>
      </c>
      <c r="CU17" s="95">
        <f>[2]Sheet1!CV12</f>
        <v>0</v>
      </c>
      <c r="CV17" s="95">
        <f>[2]Sheet1!CW12</f>
        <v>0</v>
      </c>
      <c r="CW17" s="95">
        <f>[2]Sheet1!CX12</f>
        <v>0</v>
      </c>
      <c r="CX17" s="95">
        <f>[2]Sheet1!CY12</f>
        <v>0</v>
      </c>
      <c r="CY17" s="29">
        <f t="shared" si="24"/>
        <v>0</v>
      </c>
      <c r="CZ17" s="95">
        <f>[2]Sheet1!DA12</f>
        <v>0</v>
      </c>
      <c r="DA17" s="95">
        <f>[2]Sheet1!DB12</f>
        <v>0</v>
      </c>
      <c r="DB17" s="32">
        <f t="shared" si="25"/>
        <v>0</v>
      </c>
      <c r="DC17" s="95">
        <f>[2]Sheet1!DD12</f>
        <v>0</v>
      </c>
      <c r="DD17" s="95">
        <f>[2]Sheet1!DE12</f>
        <v>0</v>
      </c>
      <c r="DE17" s="95">
        <f>[2]Sheet1!DF12</f>
        <v>0</v>
      </c>
      <c r="DF17" s="95">
        <f>[2]Sheet1!DG12</f>
        <v>0</v>
      </c>
      <c r="DG17" s="29">
        <f t="shared" si="26"/>
        <v>0</v>
      </c>
      <c r="DH17" s="95">
        <f>[2]Sheet1!DI12</f>
        <v>0</v>
      </c>
      <c r="DI17" s="95">
        <f>[2]Sheet1!DJ12</f>
        <v>0</v>
      </c>
      <c r="DJ17" s="32">
        <f t="shared" si="27"/>
        <v>0</v>
      </c>
      <c r="DK17" s="95">
        <f>[2]Sheet1!DL12</f>
        <v>61238</v>
      </c>
      <c r="DL17" s="95">
        <f>[2]Sheet1!DM12</f>
        <v>0</v>
      </c>
      <c r="DM17" s="95">
        <f>[2]Sheet1!DN12</f>
        <v>0</v>
      </c>
      <c r="DN17" s="95">
        <f>[2]Sheet1!DO12</f>
        <v>21225</v>
      </c>
      <c r="DO17" s="29">
        <f t="shared" si="28"/>
        <v>82463</v>
      </c>
      <c r="DP17" s="95">
        <f>[2]Sheet1!DQ12</f>
        <v>39905</v>
      </c>
      <c r="DQ17" s="95">
        <f>[2]Sheet1!DR12</f>
        <v>0</v>
      </c>
      <c r="DR17" s="32">
        <f t="shared" si="29"/>
        <v>122368</v>
      </c>
      <c r="DS17" s="95">
        <f>[2]Sheet1!DT12</f>
        <v>0</v>
      </c>
      <c r="DT17" s="95">
        <f>[2]Sheet1!DU12</f>
        <v>0</v>
      </c>
      <c r="DU17" s="95">
        <f>[2]Sheet1!DV12</f>
        <v>0</v>
      </c>
      <c r="DV17" s="95">
        <f>[2]Sheet1!DW12</f>
        <v>34190</v>
      </c>
      <c r="DW17" s="29">
        <f t="shared" si="30"/>
        <v>34190</v>
      </c>
      <c r="DX17" s="95">
        <f>[2]Sheet1!DY12</f>
        <v>0</v>
      </c>
      <c r="DY17" s="95">
        <f>[2]Sheet1!DZ12</f>
        <v>0</v>
      </c>
      <c r="DZ17" s="32">
        <f t="shared" si="31"/>
        <v>34190</v>
      </c>
      <c r="EA17" s="95">
        <f>[2]Sheet1!EB12</f>
        <v>0</v>
      </c>
      <c r="EB17" s="95">
        <f>[2]Sheet1!EC12</f>
        <v>0</v>
      </c>
      <c r="EC17" s="95">
        <f>[2]Sheet1!ED12</f>
        <v>0</v>
      </c>
      <c r="ED17" s="95">
        <f>[2]Sheet1!EE12</f>
        <v>0</v>
      </c>
      <c r="EE17" s="29">
        <f t="shared" si="32"/>
        <v>0</v>
      </c>
      <c r="EF17" s="95">
        <f>[2]Sheet1!EG12</f>
        <v>0</v>
      </c>
      <c r="EG17" s="95">
        <f>[2]Sheet1!EH12</f>
        <v>0</v>
      </c>
      <c r="EH17" s="32">
        <f t="shared" si="33"/>
        <v>0</v>
      </c>
      <c r="EI17" s="65"/>
    </row>
    <row r="18" spans="1:139" s="37" customFormat="1" x14ac:dyDescent="0.2">
      <c r="A18" s="66">
        <v>12</v>
      </c>
      <c r="B18" s="67" t="s">
        <v>121</v>
      </c>
      <c r="C18" s="96">
        <f>[2]Sheet1!D13</f>
        <v>1169273</v>
      </c>
      <c r="D18" s="96">
        <f>[2]Sheet1!E13</f>
        <v>0</v>
      </c>
      <c r="E18" s="96">
        <f>[2]Sheet1!F13</f>
        <v>0</v>
      </c>
      <c r="F18" s="96">
        <f>[2]Sheet1!G13</f>
        <v>0</v>
      </c>
      <c r="G18" s="30">
        <f t="shared" si="0"/>
        <v>1169273</v>
      </c>
      <c r="H18" s="96">
        <f>[2]Sheet1!I13</f>
        <v>0</v>
      </c>
      <c r="I18" s="96">
        <f>[2]Sheet1!J13</f>
        <v>0</v>
      </c>
      <c r="J18" s="33">
        <f t="shared" si="1"/>
        <v>1169273</v>
      </c>
      <c r="K18" s="96">
        <f>[2]Sheet1!L13</f>
        <v>7117489</v>
      </c>
      <c r="L18" s="96">
        <f>[2]Sheet1!M13</f>
        <v>0</v>
      </c>
      <c r="M18" s="96">
        <f>[2]Sheet1!N13</f>
        <v>0</v>
      </c>
      <c r="N18" s="96">
        <f>[2]Sheet1!O13</f>
        <v>0</v>
      </c>
      <c r="O18" s="30">
        <f t="shared" si="2"/>
        <v>7117489</v>
      </c>
      <c r="P18" s="96">
        <f>[2]Sheet1!Q13</f>
        <v>0</v>
      </c>
      <c r="Q18" s="96">
        <f>[2]Sheet1!R13</f>
        <v>0</v>
      </c>
      <c r="R18" s="33">
        <f t="shared" si="3"/>
        <v>7117489</v>
      </c>
      <c r="S18" s="96">
        <f>[2]Sheet1!T13</f>
        <v>0</v>
      </c>
      <c r="T18" s="96">
        <f>[2]Sheet1!U13</f>
        <v>0</v>
      </c>
      <c r="U18" s="96">
        <f>[2]Sheet1!V13</f>
        <v>0</v>
      </c>
      <c r="V18" s="96">
        <f>[2]Sheet1!W13</f>
        <v>0</v>
      </c>
      <c r="W18" s="30">
        <f t="shared" si="4"/>
        <v>0</v>
      </c>
      <c r="X18" s="96">
        <f>[2]Sheet1!Y13</f>
        <v>0</v>
      </c>
      <c r="Y18" s="96">
        <f>[2]Sheet1!Z13</f>
        <v>0</v>
      </c>
      <c r="Z18" s="33">
        <f t="shared" si="5"/>
        <v>0</v>
      </c>
      <c r="AA18" s="96">
        <f>[2]Sheet1!AB13</f>
        <v>384704</v>
      </c>
      <c r="AB18" s="96">
        <f>[2]Sheet1!AC13</f>
        <v>0</v>
      </c>
      <c r="AC18" s="96">
        <f>[2]Sheet1!AD13</f>
        <v>0</v>
      </c>
      <c r="AD18" s="96">
        <f>[2]Sheet1!AE13</f>
        <v>0</v>
      </c>
      <c r="AE18" s="30">
        <f t="shared" si="6"/>
        <v>384704</v>
      </c>
      <c r="AF18" s="96">
        <f>[2]Sheet1!AG13</f>
        <v>0</v>
      </c>
      <c r="AG18" s="96">
        <f>[2]Sheet1!AH13</f>
        <v>0</v>
      </c>
      <c r="AH18" s="33">
        <f t="shared" si="7"/>
        <v>384704</v>
      </c>
      <c r="AI18" s="96">
        <f>[2]Sheet1!AJ13</f>
        <v>0</v>
      </c>
      <c r="AJ18" s="96">
        <f>[2]Sheet1!AK13</f>
        <v>0</v>
      </c>
      <c r="AK18" s="96">
        <f>[2]Sheet1!AL13</f>
        <v>0</v>
      </c>
      <c r="AL18" s="96">
        <f>[2]Sheet1!AM13</f>
        <v>0</v>
      </c>
      <c r="AM18" s="30">
        <f t="shared" si="8"/>
        <v>0</v>
      </c>
      <c r="AN18" s="96">
        <f>[2]Sheet1!AO13</f>
        <v>0</v>
      </c>
      <c r="AO18" s="96">
        <f>[2]Sheet1!AP13</f>
        <v>0</v>
      </c>
      <c r="AP18" s="33">
        <f t="shared" si="9"/>
        <v>0</v>
      </c>
      <c r="AQ18" s="96">
        <f>[2]Sheet1!AR13</f>
        <v>0</v>
      </c>
      <c r="AR18" s="96">
        <f>[2]Sheet1!AS13</f>
        <v>0</v>
      </c>
      <c r="AS18" s="96">
        <f>[2]Sheet1!AT13</f>
        <v>0</v>
      </c>
      <c r="AT18" s="96">
        <f>[2]Sheet1!AU13</f>
        <v>0</v>
      </c>
      <c r="AU18" s="30">
        <f t="shared" si="10"/>
        <v>0</v>
      </c>
      <c r="AV18" s="96">
        <f>[2]Sheet1!AW13</f>
        <v>0</v>
      </c>
      <c r="AW18" s="96">
        <f>[2]Sheet1!AX13</f>
        <v>0</v>
      </c>
      <c r="AX18" s="33">
        <f t="shared" si="11"/>
        <v>0</v>
      </c>
      <c r="AY18" s="96">
        <f>[2]Sheet1!AZ13</f>
        <v>0</v>
      </c>
      <c r="AZ18" s="96">
        <f>[2]Sheet1!BA13</f>
        <v>0</v>
      </c>
      <c r="BA18" s="96">
        <f>[2]Sheet1!BB13</f>
        <v>0</v>
      </c>
      <c r="BB18" s="96">
        <f>[2]Sheet1!BC13</f>
        <v>0</v>
      </c>
      <c r="BC18" s="30">
        <f t="shared" si="12"/>
        <v>0</v>
      </c>
      <c r="BD18" s="96">
        <f>[2]Sheet1!BE13</f>
        <v>0</v>
      </c>
      <c r="BE18" s="96">
        <f>[2]Sheet1!BF13</f>
        <v>0</v>
      </c>
      <c r="BF18" s="33">
        <f t="shared" si="13"/>
        <v>0</v>
      </c>
      <c r="BG18" s="96">
        <f>[2]Sheet1!BH13</f>
        <v>0</v>
      </c>
      <c r="BH18" s="96">
        <f>[2]Sheet1!BI13</f>
        <v>0</v>
      </c>
      <c r="BI18" s="96">
        <f>[2]Sheet1!BJ13</f>
        <v>0</v>
      </c>
      <c r="BJ18" s="96">
        <f>[2]Sheet1!BK13</f>
        <v>0</v>
      </c>
      <c r="BK18" s="30">
        <f t="shared" si="14"/>
        <v>0</v>
      </c>
      <c r="BL18" s="96">
        <f>[2]Sheet1!BM13</f>
        <v>0</v>
      </c>
      <c r="BM18" s="96">
        <f>[2]Sheet1!BN13</f>
        <v>0</v>
      </c>
      <c r="BN18" s="33">
        <f t="shared" si="15"/>
        <v>0</v>
      </c>
      <c r="BO18" s="96">
        <f>[2]Sheet1!BP13</f>
        <v>0</v>
      </c>
      <c r="BP18" s="96">
        <f>[2]Sheet1!BQ13</f>
        <v>0</v>
      </c>
      <c r="BQ18" s="96">
        <f>[2]Sheet1!BR13</f>
        <v>0</v>
      </c>
      <c r="BR18" s="96">
        <f>[2]Sheet1!BS13</f>
        <v>0</v>
      </c>
      <c r="BS18" s="30">
        <f t="shared" si="16"/>
        <v>0</v>
      </c>
      <c r="BT18" s="96">
        <f>[2]Sheet1!BU13</f>
        <v>0</v>
      </c>
      <c r="BU18" s="96">
        <f>[2]Sheet1!BV13</f>
        <v>0</v>
      </c>
      <c r="BV18" s="33">
        <f t="shared" si="17"/>
        <v>0</v>
      </c>
      <c r="BW18" s="96">
        <f>[2]Sheet1!BX13</f>
        <v>0</v>
      </c>
      <c r="BX18" s="96">
        <f>[2]Sheet1!BY13</f>
        <v>0</v>
      </c>
      <c r="BY18" s="96">
        <f>[2]Sheet1!BZ13</f>
        <v>0</v>
      </c>
      <c r="BZ18" s="96">
        <f>[2]Sheet1!CA13</f>
        <v>0</v>
      </c>
      <c r="CA18" s="30">
        <f t="shared" si="18"/>
        <v>0</v>
      </c>
      <c r="CB18" s="96">
        <f>[2]Sheet1!CC13</f>
        <v>0</v>
      </c>
      <c r="CC18" s="96">
        <f>[2]Sheet1!CD13</f>
        <v>0</v>
      </c>
      <c r="CD18" s="33">
        <f t="shared" si="19"/>
        <v>0</v>
      </c>
      <c r="CE18" s="96">
        <f>[2]Sheet1!CF13</f>
        <v>0</v>
      </c>
      <c r="CF18" s="96">
        <f>[2]Sheet1!CG13</f>
        <v>0</v>
      </c>
      <c r="CG18" s="96">
        <f>[2]Sheet1!CH13</f>
        <v>0</v>
      </c>
      <c r="CH18" s="96">
        <f>[2]Sheet1!CI13</f>
        <v>0</v>
      </c>
      <c r="CI18" s="30">
        <f t="shared" si="20"/>
        <v>0</v>
      </c>
      <c r="CJ18" s="96">
        <f>[2]Sheet1!CK13</f>
        <v>0</v>
      </c>
      <c r="CK18" s="96">
        <f>[2]Sheet1!CL13</f>
        <v>0</v>
      </c>
      <c r="CL18" s="33">
        <f t="shared" si="21"/>
        <v>0</v>
      </c>
      <c r="CM18" s="96">
        <f>[2]Sheet1!CN13</f>
        <v>597510</v>
      </c>
      <c r="CN18" s="96">
        <f>[2]Sheet1!CO13</f>
        <v>0</v>
      </c>
      <c r="CO18" s="96">
        <f>[2]Sheet1!CP13</f>
        <v>0</v>
      </c>
      <c r="CP18" s="96">
        <f>[2]Sheet1!CQ13</f>
        <v>0</v>
      </c>
      <c r="CQ18" s="30">
        <f t="shared" si="22"/>
        <v>597510</v>
      </c>
      <c r="CR18" s="96">
        <f>[2]Sheet1!CS13</f>
        <v>0</v>
      </c>
      <c r="CS18" s="96">
        <f>[2]Sheet1!CT13</f>
        <v>0</v>
      </c>
      <c r="CT18" s="33">
        <f t="shared" si="23"/>
        <v>597510</v>
      </c>
      <c r="CU18" s="96">
        <f>[2]Sheet1!CV13</f>
        <v>0</v>
      </c>
      <c r="CV18" s="96">
        <f>[2]Sheet1!CW13</f>
        <v>0</v>
      </c>
      <c r="CW18" s="96">
        <f>[2]Sheet1!CX13</f>
        <v>0</v>
      </c>
      <c r="CX18" s="96">
        <f>[2]Sheet1!CY13</f>
        <v>0</v>
      </c>
      <c r="CY18" s="30">
        <f t="shared" si="24"/>
        <v>0</v>
      </c>
      <c r="CZ18" s="96">
        <f>[2]Sheet1!DA13</f>
        <v>0</v>
      </c>
      <c r="DA18" s="96">
        <f>[2]Sheet1!DB13</f>
        <v>0</v>
      </c>
      <c r="DB18" s="33">
        <f t="shared" si="25"/>
        <v>0</v>
      </c>
      <c r="DC18" s="96">
        <f>[2]Sheet1!DD13</f>
        <v>0</v>
      </c>
      <c r="DD18" s="96">
        <f>[2]Sheet1!DE13</f>
        <v>0</v>
      </c>
      <c r="DE18" s="96">
        <f>[2]Sheet1!DF13</f>
        <v>0</v>
      </c>
      <c r="DF18" s="96">
        <f>[2]Sheet1!DG13</f>
        <v>0</v>
      </c>
      <c r="DG18" s="30">
        <f t="shared" si="26"/>
        <v>0</v>
      </c>
      <c r="DH18" s="96">
        <f>[2]Sheet1!DI13</f>
        <v>0</v>
      </c>
      <c r="DI18" s="96">
        <f>[2]Sheet1!DJ13</f>
        <v>0</v>
      </c>
      <c r="DJ18" s="33">
        <f t="shared" si="27"/>
        <v>0</v>
      </c>
      <c r="DK18" s="96">
        <f>[2]Sheet1!DL13</f>
        <v>296735</v>
      </c>
      <c r="DL18" s="96">
        <f>[2]Sheet1!DM13</f>
        <v>0</v>
      </c>
      <c r="DM18" s="96">
        <f>[2]Sheet1!DN13</f>
        <v>0</v>
      </c>
      <c r="DN18" s="96">
        <f>[2]Sheet1!DO13</f>
        <v>0</v>
      </c>
      <c r="DO18" s="30">
        <f t="shared" si="28"/>
        <v>296735</v>
      </c>
      <c r="DP18" s="96">
        <f>[2]Sheet1!DQ13</f>
        <v>0</v>
      </c>
      <c r="DQ18" s="96">
        <f>[2]Sheet1!DR13</f>
        <v>0</v>
      </c>
      <c r="DR18" s="33">
        <f t="shared" si="29"/>
        <v>296735</v>
      </c>
      <c r="DS18" s="96">
        <f>[2]Sheet1!DT13</f>
        <v>0</v>
      </c>
      <c r="DT18" s="96">
        <f>[2]Sheet1!DU13</f>
        <v>0</v>
      </c>
      <c r="DU18" s="96">
        <f>[2]Sheet1!DV13</f>
        <v>0</v>
      </c>
      <c r="DV18" s="96">
        <f>[2]Sheet1!DW13</f>
        <v>0</v>
      </c>
      <c r="DW18" s="30">
        <f t="shared" si="30"/>
        <v>0</v>
      </c>
      <c r="DX18" s="96">
        <f>[2]Sheet1!DY13</f>
        <v>0</v>
      </c>
      <c r="DY18" s="96">
        <f>[2]Sheet1!DZ13</f>
        <v>0</v>
      </c>
      <c r="DZ18" s="33">
        <f t="shared" si="31"/>
        <v>0</v>
      </c>
      <c r="EA18" s="96">
        <f>[2]Sheet1!EB13</f>
        <v>0</v>
      </c>
      <c r="EB18" s="96">
        <f>[2]Sheet1!EC13</f>
        <v>0</v>
      </c>
      <c r="EC18" s="96">
        <f>[2]Sheet1!ED13</f>
        <v>0</v>
      </c>
      <c r="ED18" s="96">
        <f>[2]Sheet1!EE13</f>
        <v>0</v>
      </c>
      <c r="EE18" s="30">
        <f t="shared" si="32"/>
        <v>0</v>
      </c>
      <c r="EF18" s="96">
        <f>[2]Sheet1!EG13</f>
        <v>0</v>
      </c>
      <c r="EG18" s="96">
        <f>[2]Sheet1!EH13</f>
        <v>0</v>
      </c>
      <c r="EH18" s="33">
        <f t="shared" si="33"/>
        <v>0</v>
      </c>
      <c r="EI18" s="65"/>
    </row>
    <row r="19" spans="1:139" s="37" customFormat="1" x14ac:dyDescent="0.2">
      <c r="A19" s="66">
        <v>13</v>
      </c>
      <c r="B19" s="67" t="s">
        <v>122</v>
      </c>
      <c r="C19" s="96">
        <f>[2]Sheet1!D14</f>
        <v>162802</v>
      </c>
      <c r="D19" s="96">
        <f>[2]Sheet1!E14</f>
        <v>0</v>
      </c>
      <c r="E19" s="96">
        <f>[2]Sheet1!F14</f>
        <v>0</v>
      </c>
      <c r="F19" s="96">
        <f>[2]Sheet1!G14</f>
        <v>0</v>
      </c>
      <c r="G19" s="30">
        <f t="shared" si="0"/>
        <v>162802</v>
      </c>
      <c r="H19" s="96">
        <f>[2]Sheet1!I14</f>
        <v>0</v>
      </c>
      <c r="I19" s="96">
        <f>[2]Sheet1!J14</f>
        <v>0</v>
      </c>
      <c r="J19" s="33">
        <f t="shared" si="1"/>
        <v>162802</v>
      </c>
      <c r="K19" s="96">
        <f>[2]Sheet1!L14</f>
        <v>228936</v>
      </c>
      <c r="L19" s="96">
        <f>[2]Sheet1!M14</f>
        <v>0</v>
      </c>
      <c r="M19" s="96">
        <f>[2]Sheet1!N14</f>
        <v>0</v>
      </c>
      <c r="N19" s="96">
        <f>[2]Sheet1!O14</f>
        <v>462671</v>
      </c>
      <c r="O19" s="30">
        <f t="shared" si="2"/>
        <v>691607</v>
      </c>
      <c r="P19" s="96">
        <f>[2]Sheet1!Q14</f>
        <v>0</v>
      </c>
      <c r="Q19" s="96">
        <f>[2]Sheet1!R14</f>
        <v>0</v>
      </c>
      <c r="R19" s="33">
        <f t="shared" si="3"/>
        <v>691607</v>
      </c>
      <c r="S19" s="96">
        <f>[2]Sheet1!T14</f>
        <v>0</v>
      </c>
      <c r="T19" s="96">
        <f>[2]Sheet1!U14</f>
        <v>0</v>
      </c>
      <c r="U19" s="96">
        <f>[2]Sheet1!V14</f>
        <v>0</v>
      </c>
      <c r="V19" s="96">
        <f>[2]Sheet1!W14</f>
        <v>0</v>
      </c>
      <c r="W19" s="30">
        <f t="shared" si="4"/>
        <v>0</v>
      </c>
      <c r="X19" s="96">
        <f>[2]Sheet1!Y14</f>
        <v>51913</v>
      </c>
      <c r="Y19" s="96">
        <f>[2]Sheet1!Z14</f>
        <v>0</v>
      </c>
      <c r="Z19" s="33">
        <f t="shared" si="5"/>
        <v>51913</v>
      </c>
      <c r="AA19" s="96">
        <f>[2]Sheet1!AB14</f>
        <v>37040</v>
      </c>
      <c r="AB19" s="96">
        <f>[2]Sheet1!AC14</f>
        <v>0</v>
      </c>
      <c r="AC19" s="96">
        <f>[2]Sheet1!AD14</f>
        <v>0</v>
      </c>
      <c r="AD19" s="96">
        <f>[2]Sheet1!AE14</f>
        <v>0</v>
      </c>
      <c r="AE19" s="30">
        <f t="shared" si="6"/>
        <v>37040</v>
      </c>
      <c r="AF19" s="96">
        <f>[2]Sheet1!AG14</f>
        <v>0</v>
      </c>
      <c r="AG19" s="96">
        <f>[2]Sheet1!AH14</f>
        <v>0</v>
      </c>
      <c r="AH19" s="33">
        <f t="shared" si="7"/>
        <v>37040</v>
      </c>
      <c r="AI19" s="96">
        <f>[2]Sheet1!AJ14</f>
        <v>0</v>
      </c>
      <c r="AJ19" s="96">
        <f>[2]Sheet1!AK14</f>
        <v>0</v>
      </c>
      <c r="AK19" s="96">
        <f>[2]Sheet1!AL14</f>
        <v>0</v>
      </c>
      <c r="AL19" s="96">
        <f>[2]Sheet1!AM14</f>
        <v>0</v>
      </c>
      <c r="AM19" s="30">
        <f t="shared" si="8"/>
        <v>0</v>
      </c>
      <c r="AN19" s="96">
        <f>[2]Sheet1!AO14</f>
        <v>0</v>
      </c>
      <c r="AO19" s="96">
        <f>[2]Sheet1!AP14</f>
        <v>0</v>
      </c>
      <c r="AP19" s="33">
        <f t="shared" si="9"/>
        <v>0</v>
      </c>
      <c r="AQ19" s="96">
        <f>[2]Sheet1!AR14</f>
        <v>780</v>
      </c>
      <c r="AR19" s="96">
        <f>[2]Sheet1!AS14</f>
        <v>0</v>
      </c>
      <c r="AS19" s="96">
        <f>[2]Sheet1!AT14</f>
        <v>0</v>
      </c>
      <c r="AT19" s="96">
        <f>[2]Sheet1!AU14</f>
        <v>947</v>
      </c>
      <c r="AU19" s="30">
        <f t="shared" si="10"/>
        <v>1727</v>
      </c>
      <c r="AV19" s="96">
        <f>[2]Sheet1!AW14</f>
        <v>91</v>
      </c>
      <c r="AW19" s="96">
        <f>[2]Sheet1!AX14</f>
        <v>0</v>
      </c>
      <c r="AX19" s="33">
        <f t="shared" si="11"/>
        <v>1818</v>
      </c>
      <c r="AY19" s="96">
        <f>[2]Sheet1!AZ14</f>
        <v>0</v>
      </c>
      <c r="AZ19" s="96">
        <f>[2]Sheet1!BA14</f>
        <v>0</v>
      </c>
      <c r="BA19" s="96">
        <f>[2]Sheet1!BB14</f>
        <v>0</v>
      </c>
      <c r="BB19" s="96">
        <f>[2]Sheet1!BC14</f>
        <v>0</v>
      </c>
      <c r="BC19" s="30">
        <f t="shared" si="12"/>
        <v>0</v>
      </c>
      <c r="BD19" s="96">
        <f>[2]Sheet1!BE14</f>
        <v>0</v>
      </c>
      <c r="BE19" s="96">
        <f>[2]Sheet1!BF14</f>
        <v>0</v>
      </c>
      <c r="BF19" s="33">
        <f t="shared" si="13"/>
        <v>0</v>
      </c>
      <c r="BG19" s="96">
        <f>[2]Sheet1!BH14</f>
        <v>2629842</v>
      </c>
      <c r="BH19" s="96">
        <f>[2]Sheet1!BI14</f>
        <v>0</v>
      </c>
      <c r="BI19" s="96">
        <f>[2]Sheet1!BJ14</f>
        <v>0</v>
      </c>
      <c r="BJ19" s="96">
        <f>[2]Sheet1!BK14</f>
        <v>0</v>
      </c>
      <c r="BK19" s="30">
        <f t="shared" si="14"/>
        <v>2629842</v>
      </c>
      <c r="BL19" s="96">
        <f>[2]Sheet1!BM14</f>
        <v>0</v>
      </c>
      <c r="BM19" s="96">
        <f>[2]Sheet1!BN14</f>
        <v>0</v>
      </c>
      <c r="BN19" s="33">
        <f t="shared" si="15"/>
        <v>2629842</v>
      </c>
      <c r="BO19" s="96">
        <f>[2]Sheet1!BP14</f>
        <v>0</v>
      </c>
      <c r="BP19" s="96">
        <f>[2]Sheet1!BQ14</f>
        <v>0</v>
      </c>
      <c r="BQ19" s="96">
        <f>[2]Sheet1!BR14</f>
        <v>0</v>
      </c>
      <c r="BR19" s="96">
        <f>[2]Sheet1!BS14</f>
        <v>0</v>
      </c>
      <c r="BS19" s="30">
        <f t="shared" si="16"/>
        <v>0</v>
      </c>
      <c r="BT19" s="96">
        <f>[2]Sheet1!BU14</f>
        <v>0</v>
      </c>
      <c r="BU19" s="96">
        <f>[2]Sheet1!BV14</f>
        <v>0</v>
      </c>
      <c r="BV19" s="33">
        <f t="shared" si="17"/>
        <v>0</v>
      </c>
      <c r="BW19" s="96">
        <f>[2]Sheet1!BX14</f>
        <v>10307</v>
      </c>
      <c r="BX19" s="96">
        <f>[2]Sheet1!BY14</f>
        <v>0</v>
      </c>
      <c r="BY19" s="96">
        <f>[2]Sheet1!BZ14</f>
        <v>0</v>
      </c>
      <c r="BZ19" s="96">
        <f>[2]Sheet1!CA14</f>
        <v>0</v>
      </c>
      <c r="CA19" s="30">
        <f t="shared" si="18"/>
        <v>10307</v>
      </c>
      <c r="CB19" s="96">
        <f>[2]Sheet1!CC14</f>
        <v>0</v>
      </c>
      <c r="CC19" s="96">
        <f>[2]Sheet1!CD14</f>
        <v>0</v>
      </c>
      <c r="CD19" s="33">
        <f t="shared" si="19"/>
        <v>10307</v>
      </c>
      <c r="CE19" s="96">
        <f>[2]Sheet1!CF14</f>
        <v>0</v>
      </c>
      <c r="CF19" s="96">
        <f>[2]Sheet1!CG14</f>
        <v>0</v>
      </c>
      <c r="CG19" s="96">
        <f>[2]Sheet1!CH14</f>
        <v>0</v>
      </c>
      <c r="CH19" s="96">
        <f>[2]Sheet1!CI14</f>
        <v>0</v>
      </c>
      <c r="CI19" s="30">
        <f t="shared" si="20"/>
        <v>0</v>
      </c>
      <c r="CJ19" s="96">
        <f>[2]Sheet1!CK14</f>
        <v>0</v>
      </c>
      <c r="CK19" s="96">
        <f>[2]Sheet1!CL14</f>
        <v>0</v>
      </c>
      <c r="CL19" s="33">
        <f t="shared" si="21"/>
        <v>0</v>
      </c>
      <c r="CM19" s="96">
        <f>[2]Sheet1!CN14</f>
        <v>160056</v>
      </c>
      <c r="CN19" s="96">
        <f>[2]Sheet1!CO14</f>
        <v>0</v>
      </c>
      <c r="CO19" s="96">
        <f>[2]Sheet1!CP14</f>
        <v>0</v>
      </c>
      <c r="CP19" s="96">
        <f>[2]Sheet1!CQ14</f>
        <v>0</v>
      </c>
      <c r="CQ19" s="30">
        <f t="shared" si="22"/>
        <v>160056</v>
      </c>
      <c r="CR19" s="96">
        <f>[2]Sheet1!CS14</f>
        <v>0</v>
      </c>
      <c r="CS19" s="96">
        <f>[2]Sheet1!CT14</f>
        <v>0</v>
      </c>
      <c r="CT19" s="33">
        <f t="shared" si="23"/>
        <v>160056</v>
      </c>
      <c r="CU19" s="96">
        <f>[2]Sheet1!CV14</f>
        <v>0</v>
      </c>
      <c r="CV19" s="96">
        <f>[2]Sheet1!CW14</f>
        <v>0</v>
      </c>
      <c r="CW19" s="96">
        <f>[2]Sheet1!CX14</f>
        <v>0</v>
      </c>
      <c r="CX19" s="96">
        <f>[2]Sheet1!CY14</f>
        <v>0</v>
      </c>
      <c r="CY19" s="30">
        <f t="shared" si="24"/>
        <v>0</v>
      </c>
      <c r="CZ19" s="96">
        <f>[2]Sheet1!DA14</f>
        <v>0</v>
      </c>
      <c r="DA19" s="96">
        <f>[2]Sheet1!DB14</f>
        <v>0</v>
      </c>
      <c r="DB19" s="33">
        <f t="shared" si="25"/>
        <v>0</v>
      </c>
      <c r="DC19" s="96">
        <f>[2]Sheet1!DD14</f>
        <v>0</v>
      </c>
      <c r="DD19" s="96">
        <f>[2]Sheet1!DE14</f>
        <v>0</v>
      </c>
      <c r="DE19" s="96">
        <f>[2]Sheet1!DF14</f>
        <v>0</v>
      </c>
      <c r="DF19" s="96">
        <f>[2]Sheet1!DG14</f>
        <v>0</v>
      </c>
      <c r="DG19" s="30">
        <f t="shared" si="26"/>
        <v>0</v>
      </c>
      <c r="DH19" s="96">
        <f>[2]Sheet1!DI14</f>
        <v>0</v>
      </c>
      <c r="DI19" s="96">
        <f>[2]Sheet1!DJ14</f>
        <v>0</v>
      </c>
      <c r="DJ19" s="33">
        <f t="shared" si="27"/>
        <v>0</v>
      </c>
      <c r="DK19" s="96">
        <f>[2]Sheet1!DL14</f>
        <v>14387</v>
      </c>
      <c r="DL19" s="96">
        <f>[2]Sheet1!DM14</f>
        <v>0</v>
      </c>
      <c r="DM19" s="96">
        <f>[2]Sheet1!DN14</f>
        <v>0</v>
      </c>
      <c r="DN19" s="96">
        <f>[2]Sheet1!DO14</f>
        <v>16939</v>
      </c>
      <c r="DO19" s="30">
        <f t="shared" si="28"/>
        <v>31326</v>
      </c>
      <c r="DP19" s="96">
        <f>[2]Sheet1!DQ14</f>
        <v>1865</v>
      </c>
      <c r="DQ19" s="96">
        <f>[2]Sheet1!DR14</f>
        <v>0</v>
      </c>
      <c r="DR19" s="33">
        <f t="shared" si="29"/>
        <v>33191</v>
      </c>
      <c r="DS19" s="96">
        <f>[2]Sheet1!DT14</f>
        <v>32796</v>
      </c>
      <c r="DT19" s="96">
        <f>[2]Sheet1!DU14</f>
        <v>0</v>
      </c>
      <c r="DU19" s="96">
        <f>[2]Sheet1!DV14</f>
        <v>0</v>
      </c>
      <c r="DV19" s="96">
        <f>[2]Sheet1!DW14</f>
        <v>0</v>
      </c>
      <c r="DW19" s="30">
        <f t="shared" si="30"/>
        <v>32796</v>
      </c>
      <c r="DX19" s="96">
        <f>[2]Sheet1!DY14</f>
        <v>0</v>
      </c>
      <c r="DY19" s="96">
        <f>[2]Sheet1!DZ14</f>
        <v>0</v>
      </c>
      <c r="DZ19" s="33">
        <f t="shared" si="31"/>
        <v>32796</v>
      </c>
      <c r="EA19" s="96">
        <f>[2]Sheet1!EB14</f>
        <v>0</v>
      </c>
      <c r="EB19" s="96">
        <f>[2]Sheet1!EC14</f>
        <v>0</v>
      </c>
      <c r="EC19" s="96">
        <f>[2]Sheet1!ED14</f>
        <v>0</v>
      </c>
      <c r="ED19" s="96">
        <f>[2]Sheet1!EE14</f>
        <v>0</v>
      </c>
      <c r="EE19" s="30">
        <f t="shared" si="32"/>
        <v>0</v>
      </c>
      <c r="EF19" s="96">
        <f>[2]Sheet1!EG14</f>
        <v>0</v>
      </c>
      <c r="EG19" s="96">
        <f>[2]Sheet1!EH14</f>
        <v>0</v>
      </c>
      <c r="EH19" s="33">
        <f t="shared" si="33"/>
        <v>0</v>
      </c>
      <c r="EI19" s="65"/>
    </row>
    <row r="20" spans="1:139" s="37" customFormat="1" x14ac:dyDescent="0.2">
      <c r="A20" s="66">
        <v>14</v>
      </c>
      <c r="B20" s="67" t="s">
        <v>123</v>
      </c>
      <c r="C20" s="96">
        <f>[2]Sheet1!D15</f>
        <v>691945</v>
      </c>
      <c r="D20" s="96">
        <f>[2]Sheet1!E15</f>
        <v>0</v>
      </c>
      <c r="E20" s="96">
        <f>[2]Sheet1!F15</f>
        <v>0</v>
      </c>
      <c r="F20" s="96">
        <f>[2]Sheet1!G15</f>
        <v>0</v>
      </c>
      <c r="G20" s="30">
        <f t="shared" si="0"/>
        <v>691945</v>
      </c>
      <c r="H20" s="96">
        <f>[2]Sheet1!I15</f>
        <v>0</v>
      </c>
      <c r="I20" s="96">
        <f>[2]Sheet1!J15</f>
        <v>0</v>
      </c>
      <c r="J20" s="33">
        <f t="shared" si="1"/>
        <v>691945</v>
      </c>
      <c r="K20" s="96">
        <f>[2]Sheet1!L15</f>
        <v>673633</v>
      </c>
      <c r="L20" s="96">
        <f>[2]Sheet1!M15</f>
        <v>0</v>
      </c>
      <c r="M20" s="96">
        <f>[2]Sheet1!N15</f>
        <v>0</v>
      </c>
      <c r="N20" s="96">
        <f>[2]Sheet1!O15</f>
        <v>1233365</v>
      </c>
      <c r="O20" s="30">
        <f t="shared" si="2"/>
        <v>1906998</v>
      </c>
      <c r="P20" s="96">
        <f>[2]Sheet1!Q15</f>
        <v>0</v>
      </c>
      <c r="Q20" s="96">
        <f>[2]Sheet1!R15</f>
        <v>0</v>
      </c>
      <c r="R20" s="33">
        <f t="shared" si="3"/>
        <v>1906998</v>
      </c>
      <c r="S20" s="96">
        <f>[2]Sheet1!T15</f>
        <v>0</v>
      </c>
      <c r="T20" s="96">
        <f>[2]Sheet1!U15</f>
        <v>0</v>
      </c>
      <c r="U20" s="96">
        <f>[2]Sheet1!V15</f>
        <v>0</v>
      </c>
      <c r="V20" s="96">
        <f>[2]Sheet1!W15</f>
        <v>0</v>
      </c>
      <c r="W20" s="30">
        <f t="shared" si="4"/>
        <v>0</v>
      </c>
      <c r="X20" s="96">
        <f>[2]Sheet1!Y15</f>
        <v>545222</v>
      </c>
      <c r="Y20" s="96">
        <f>[2]Sheet1!Z15</f>
        <v>0</v>
      </c>
      <c r="Z20" s="33">
        <f t="shared" si="5"/>
        <v>545222</v>
      </c>
      <c r="AA20" s="96">
        <f>[2]Sheet1!AB15</f>
        <v>91908</v>
      </c>
      <c r="AB20" s="96">
        <f>[2]Sheet1!AC15</f>
        <v>0</v>
      </c>
      <c r="AC20" s="96">
        <f>[2]Sheet1!AD15</f>
        <v>0</v>
      </c>
      <c r="AD20" s="96">
        <f>[2]Sheet1!AE15</f>
        <v>0</v>
      </c>
      <c r="AE20" s="30">
        <f t="shared" si="6"/>
        <v>91908</v>
      </c>
      <c r="AF20" s="96">
        <f>[2]Sheet1!AG15</f>
        <v>0</v>
      </c>
      <c r="AG20" s="96">
        <f>[2]Sheet1!AH15</f>
        <v>0</v>
      </c>
      <c r="AH20" s="33">
        <f t="shared" si="7"/>
        <v>91908</v>
      </c>
      <c r="AI20" s="96">
        <f>[2]Sheet1!AJ15</f>
        <v>0</v>
      </c>
      <c r="AJ20" s="96">
        <f>[2]Sheet1!AK15</f>
        <v>0</v>
      </c>
      <c r="AK20" s="96">
        <f>[2]Sheet1!AL15</f>
        <v>0</v>
      </c>
      <c r="AL20" s="96">
        <f>[2]Sheet1!AM15</f>
        <v>0</v>
      </c>
      <c r="AM20" s="30">
        <f t="shared" si="8"/>
        <v>0</v>
      </c>
      <c r="AN20" s="96">
        <f>[2]Sheet1!AO15</f>
        <v>0</v>
      </c>
      <c r="AO20" s="96">
        <f>[2]Sheet1!AP15</f>
        <v>0</v>
      </c>
      <c r="AP20" s="33">
        <f t="shared" si="9"/>
        <v>0</v>
      </c>
      <c r="AQ20" s="96">
        <f>[2]Sheet1!AR15</f>
        <v>115</v>
      </c>
      <c r="AR20" s="96">
        <f>[2]Sheet1!AS15</f>
        <v>0</v>
      </c>
      <c r="AS20" s="96">
        <f>[2]Sheet1!AT15</f>
        <v>0</v>
      </c>
      <c r="AT20" s="96">
        <f>[2]Sheet1!AU15</f>
        <v>107</v>
      </c>
      <c r="AU20" s="30">
        <f t="shared" si="10"/>
        <v>222</v>
      </c>
      <c r="AV20" s="96">
        <f>[2]Sheet1!AW15</f>
        <v>48</v>
      </c>
      <c r="AW20" s="96">
        <f>[2]Sheet1!AX15</f>
        <v>0</v>
      </c>
      <c r="AX20" s="33">
        <f t="shared" si="11"/>
        <v>270</v>
      </c>
      <c r="AY20" s="96">
        <f>[2]Sheet1!AZ15</f>
        <v>0</v>
      </c>
      <c r="AZ20" s="96">
        <f>[2]Sheet1!BA15</f>
        <v>0</v>
      </c>
      <c r="BA20" s="96">
        <f>[2]Sheet1!BB15</f>
        <v>0</v>
      </c>
      <c r="BB20" s="96">
        <f>[2]Sheet1!BC15</f>
        <v>0</v>
      </c>
      <c r="BC20" s="30">
        <f t="shared" si="12"/>
        <v>0</v>
      </c>
      <c r="BD20" s="96">
        <f>[2]Sheet1!BE15</f>
        <v>0</v>
      </c>
      <c r="BE20" s="96">
        <f>[2]Sheet1!BF15</f>
        <v>0</v>
      </c>
      <c r="BF20" s="33">
        <f t="shared" si="13"/>
        <v>0</v>
      </c>
      <c r="BG20" s="96">
        <f>[2]Sheet1!BH15</f>
        <v>0</v>
      </c>
      <c r="BH20" s="96">
        <f>[2]Sheet1!BI15</f>
        <v>0</v>
      </c>
      <c r="BI20" s="96">
        <f>[2]Sheet1!BJ15</f>
        <v>0</v>
      </c>
      <c r="BJ20" s="96">
        <f>[2]Sheet1!BK15</f>
        <v>2739124</v>
      </c>
      <c r="BK20" s="30">
        <f t="shared" si="14"/>
        <v>2739124</v>
      </c>
      <c r="BL20" s="96">
        <f>[2]Sheet1!BM15</f>
        <v>0</v>
      </c>
      <c r="BM20" s="96">
        <f>[2]Sheet1!BN15</f>
        <v>0</v>
      </c>
      <c r="BN20" s="33">
        <f t="shared" si="15"/>
        <v>2739124</v>
      </c>
      <c r="BO20" s="96">
        <f>[2]Sheet1!BP15</f>
        <v>0</v>
      </c>
      <c r="BP20" s="96">
        <f>[2]Sheet1!BQ15</f>
        <v>0</v>
      </c>
      <c r="BQ20" s="96">
        <f>[2]Sheet1!BR15</f>
        <v>0</v>
      </c>
      <c r="BR20" s="96">
        <f>[2]Sheet1!BS15</f>
        <v>0</v>
      </c>
      <c r="BS20" s="30">
        <f t="shared" si="16"/>
        <v>0</v>
      </c>
      <c r="BT20" s="96">
        <f>[2]Sheet1!BU15</f>
        <v>0</v>
      </c>
      <c r="BU20" s="96">
        <f>[2]Sheet1!BV15</f>
        <v>0</v>
      </c>
      <c r="BV20" s="33">
        <f t="shared" si="17"/>
        <v>0</v>
      </c>
      <c r="BW20" s="96">
        <f>[2]Sheet1!BX15</f>
        <v>0</v>
      </c>
      <c r="BX20" s="96">
        <f>[2]Sheet1!BY15</f>
        <v>0</v>
      </c>
      <c r="BY20" s="96">
        <f>[2]Sheet1!BZ15</f>
        <v>0</v>
      </c>
      <c r="BZ20" s="96">
        <f>[2]Sheet1!CA15</f>
        <v>0</v>
      </c>
      <c r="CA20" s="30">
        <f t="shared" si="18"/>
        <v>0</v>
      </c>
      <c r="CB20" s="96">
        <f>[2]Sheet1!CC15</f>
        <v>0</v>
      </c>
      <c r="CC20" s="96">
        <f>[2]Sheet1!CD15</f>
        <v>0</v>
      </c>
      <c r="CD20" s="33">
        <f t="shared" si="19"/>
        <v>0</v>
      </c>
      <c r="CE20" s="96">
        <f>[2]Sheet1!CF15</f>
        <v>0</v>
      </c>
      <c r="CF20" s="96">
        <f>[2]Sheet1!CG15</f>
        <v>0</v>
      </c>
      <c r="CG20" s="96">
        <f>[2]Sheet1!CH15</f>
        <v>0</v>
      </c>
      <c r="CH20" s="96">
        <f>[2]Sheet1!CI15</f>
        <v>0</v>
      </c>
      <c r="CI20" s="30">
        <f t="shared" si="20"/>
        <v>0</v>
      </c>
      <c r="CJ20" s="96">
        <f>[2]Sheet1!CK15</f>
        <v>0</v>
      </c>
      <c r="CK20" s="96">
        <f>[2]Sheet1!CL15</f>
        <v>0</v>
      </c>
      <c r="CL20" s="33">
        <f t="shared" si="21"/>
        <v>0</v>
      </c>
      <c r="CM20" s="96">
        <f>[2]Sheet1!CN15</f>
        <v>0</v>
      </c>
      <c r="CN20" s="96">
        <f>[2]Sheet1!CO15</f>
        <v>0</v>
      </c>
      <c r="CO20" s="96">
        <f>[2]Sheet1!CP15</f>
        <v>0</v>
      </c>
      <c r="CP20" s="96">
        <f>[2]Sheet1!CQ15</f>
        <v>0</v>
      </c>
      <c r="CQ20" s="30">
        <f t="shared" si="22"/>
        <v>0</v>
      </c>
      <c r="CR20" s="96">
        <f>[2]Sheet1!CS15</f>
        <v>0</v>
      </c>
      <c r="CS20" s="96">
        <f>[2]Sheet1!CT15</f>
        <v>0</v>
      </c>
      <c r="CT20" s="33">
        <f t="shared" si="23"/>
        <v>0</v>
      </c>
      <c r="CU20" s="96">
        <f>[2]Sheet1!CV15</f>
        <v>0</v>
      </c>
      <c r="CV20" s="96">
        <f>[2]Sheet1!CW15</f>
        <v>0</v>
      </c>
      <c r="CW20" s="96">
        <f>[2]Sheet1!CX15</f>
        <v>0</v>
      </c>
      <c r="CX20" s="96">
        <f>[2]Sheet1!CY15</f>
        <v>0</v>
      </c>
      <c r="CY20" s="30">
        <f t="shared" si="24"/>
        <v>0</v>
      </c>
      <c r="CZ20" s="96">
        <f>[2]Sheet1!DA15</f>
        <v>0</v>
      </c>
      <c r="DA20" s="96">
        <f>[2]Sheet1!DB15</f>
        <v>0</v>
      </c>
      <c r="DB20" s="33">
        <f t="shared" si="25"/>
        <v>0</v>
      </c>
      <c r="DC20" s="96">
        <f>[2]Sheet1!DD15</f>
        <v>0</v>
      </c>
      <c r="DD20" s="96">
        <f>[2]Sheet1!DE15</f>
        <v>0</v>
      </c>
      <c r="DE20" s="96">
        <f>[2]Sheet1!DF15</f>
        <v>0</v>
      </c>
      <c r="DF20" s="96">
        <f>[2]Sheet1!DG15</f>
        <v>0</v>
      </c>
      <c r="DG20" s="30">
        <f t="shared" si="26"/>
        <v>0</v>
      </c>
      <c r="DH20" s="96">
        <f>[2]Sheet1!DI15</f>
        <v>0</v>
      </c>
      <c r="DI20" s="96">
        <f>[2]Sheet1!DJ15</f>
        <v>0</v>
      </c>
      <c r="DJ20" s="33">
        <f t="shared" si="27"/>
        <v>0</v>
      </c>
      <c r="DK20" s="96">
        <f>[2]Sheet1!DL15</f>
        <v>49437</v>
      </c>
      <c r="DL20" s="96">
        <f>[2]Sheet1!DM15</f>
        <v>0</v>
      </c>
      <c r="DM20" s="96">
        <f>[2]Sheet1!DN15</f>
        <v>0</v>
      </c>
      <c r="DN20" s="96">
        <f>[2]Sheet1!DO15</f>
        <v>44746</v>
      </c>
      <c r="DO20" s="30">
        <f t="shared" si="28"/>
        <v>94183</v>
      </c>
      <c r="DP20" s="96">
        <f>[2]Sheet1!DQ15</f>
        <v>19888</v>
      </c>
      <c r="DQ20" s="96">
        <f>[2]Sheet1!DR15</f>
        <v>0</v>
      </c>
      <c r="DR20" s="33">
        <f t="shared" si="29"/>
        <v>114071</v>
      </c>
      <c r="DS20" s="96">
        <f>[2]Sheet1!DT15</f>
        <v>0</v>
      </c>
      <c r="DT20" s="96">
        <f>[2]Sheet1!DU15</f>
        <v>0</v>
      </c>
      <c r="DU20" s="96">
        <f>[2]Sheet1!DV15</f>
        <v>0</v>
      </c>
      <c r="DV20" s="96">
        <f>[2]Sheet1!DW15</f>
        <v>0</v>
      </c>
      <c r="DW20" s="30">
        <f t="shared" si="30"/>
        <v>0</v>
      </c>
      <c r="DX20" s="96">
        <f>[2]Sheet1!DY15</f>
        <v>0</v>
      </c>
      <c r="DY20" s="96">
        <f>[2]Sheet1!DZ15</f>
        <v>0</v>
      </c>
      <c r="DZ20" s="33">
        <f t="shared" si="31"/>
        <v>0</v>
      </c>
      <c r="EA20" s="96">
        <f>[2]Sheet1!EB15</f>
        <v>16552</v>
      </c>
      <c r="EB20" s="96">
        <f>[2]Sheet1!EC15</f>
        <v>0</v>
      </c>
      <c r="EC20" s="96">
        <f>[2]Sheet1!ED15</f>
        <v>0</v>
      </c>
      <c r="ED20" s="96">
        <f>[2]Sheet1!EE15</f>
        <v>0</v>
      </c>
      <c r="EE20" s="30">
        <f t="shared" si="32"/>
        <v>16552</v>
      </c>
      <c r="EF20" s="96">
        <f>[2]Sheet1!EG15</f>
        <v>0</v>
      </c>
      <c r="EG20" s="96">
        <f>[2]Sheet1!EH15</f>
        <v>0</v>
      </c>
      <c r="EH20" s="33">
        <f t="shared" si="33"/>
        <v>16552</v>
      </c>
      <c r="EI20" s="65"/>
    </row>
    <row r="21" spans="1:139" s="37" customFormat="1" x14ac:dyDescent="0.2">
      <c r="A21" s="68">
        <v>15</v>
      </c>
      <c r="B21" s="69" t="s">
        <v>124</v>
      </c>
      <c r="C21" s="97">
        <f>[2]Sheet1!D16</f>
        <v>379978</v>
      </c>
      <c r="D21" s="97">
        <f>[2]Sheet1!E16</f>
        <v>0</v>
      </c>
      <c r="E21" s="97">
        <f>[2]Sheet1!F16</f>
        <v>0</v>
      </c>
      <c r="F21" s="97">
        <f>[2]Sheet1!G16</f>
        <v>0</v>
      </c>
      <c r="G21" s="31">
        <f t="shared" si="0"/>
        <v>379978</v>
      </c>
      <c r="H21" s="97">
        <f>[2]Sheet1!I16</f>
        <v>0</v>
      </c>
      <c r="I21" s="97">
        <f>[2]Sheet1!J16</f>
        <v>0</v>
      </c>
      <c r="J21" s="34">
        <f t="shared" si="1"/>
        <v>379978</v>
      </c>
      <c r="K21" s="97">
        <f>[2]Sheet1!L16</f>
        <v>5084385</v>
      </c>
      <c r="L21" s="97">
        <f>[2]Sheet1!M16</f>
        <v>0</v>
      </c>
      <c r="M21" s="97">
        <f>[2]Sheet1!N16</f>
        <v>0</v>
      </c>
      <c r="N21" s="97">
        <f>[2]Sheet1!O16</f>
        <v>0</v>
      </c>
      <c r="O21" s="31">
        <f t="shared" si="2"/>
        <v>5084385</v>
      </c>
      <c r="P21" s="97">
        <f>[2]Sheet1!Q16</f>
        <v>0</v>
      </c>
      <c r="Q21" s="97">
        <f>[2]Sheet1!R16</f>
        <v>0</v>
      </c>
      <c r="R21" s="34">
        <f t="shared" si="3"/>
        <v>5084385</v>
      </c>
      <c r="S21" s="97">
        <f>[2]Sheet1!T16</f>
        <v>0</v>
      </c>
      <c r="T21" s="97">
        <f>[2]Sheet1!U16</f>
        <v>0</v>
      </c>
      <c r="U21" s="97">
        <f>[2]Sheet1!V16</f>
        <v>0</v>
      </c>
      <c r="V21" s="97">
        <f>[2]Sheet1!W16</f>
        <v>0</v>
      </c>
      <c r="W21" s="31">
        <f t="shared" si="4"/>
        <v>0</v>
      </c>
      <c r="X21" s="97">
        <f>[2]Sheet1!Y16</f>
        <v>0</v>
      </c>
      <c r="Y21" s="97">
        <f>[2]Sheet1!Z16</f>
        <v>0</v>
      </c>
      <c r="Z21" s="34">
        <f t="shared" si="5"/>
        <v>0</v>
      </c>
      <c r="AA21" s="97">
        <f>[2]Sheet1!AB16</f>
        <v>145639</v>
      </c>
      <c r="AB21" s="97">
        <f>[2]Sheet1!AC16</f>
        <v>0</v>
      </c>
      <c r="AC21" s="97">
        <f>[2]Sheet1!AD16</f>
        <v>0</v>
      </c>
      <c r="AD21" s="97">
        <f>[2]Sheet1!AE16</f>
        <v>0</v>
      </c>
      <c r="AE21" s="31">
        <f t="shared" si="6"/>
        <v>145639</v>
      </c>
      <c r="AF21" s="97">
        <f>[2]Sheet1!AG16</f>
        <v>0</v>
      </c>
      <c r="AG21" s="97">
        <f>[2]Sheet1!AH16</f>
        <v>0</v>
      </c>
      <c r="AH21" s="34">
        <f t="shared" si="7"/>
        <v>145639</v>
      </c>
      <c r="AI21" s="97">
        <f>[2]Sheet1!AJ16</f>
        <v>0</v>
      </c>
      <c r="AJ21" s="97">
        <f>[2]Sheet1!AK16</f>
        <v>0</v>
      </c>
      <c r="AK21" s="97">
        <f>[2]Sheet1!AL16</f>
        <v>0</v>
      </c>
      <c r="AL21" s="97">
        <f>[2]Sheet1!AM16</f>
        <v>0</v>
      </c>
      <c r="AM21" s="31">
        <f t="shared" si="8"/>
        <v>0</v>
      </c>
      <c r="AN21" s="97">
        <f>[2]Sheet1!AO16</f>
        <v>0</v>
      </c>
      <c r="AO21" s="97">
        <f>[2]Sheet1!AP16</f>
        <v>0</v>
      </c>
      <c r="AP21" s="34">
        <f t="shared" si="9"/>
        <v>0</v>
      </c>
      <c r="AQ21" s="97">
        <f>[2]Sheet1!AR16</f>
        <v>9912</v>
      </c>
      <c r="AR21" s="97">
        <f>[2]Sheet1!AS16</f>
        <v>0</v>
      </c>
      <c r="AS21" s="97">
        <f>[2]Sheet1!AT16</f>
        <v>0</v>
      </c>
      <c r="AT21" s="97">
        <f>[2]Sheet1!AU16</f>
        <v>0</v>
      </c>
      <c r="AU21" s="31">
        <f t="shared" si="10"/>
        <v>9912</v>
      </c>
      <c r="AV21" s="97">
        <f>[2]Sheet1!AW16</f>
        <v>0</v>
      </c>
      <c r="AW21" s="97">
        <f>[2]Sheet1!AX16</f>
        <v>0</v>
      </c>
      <c r="AX21" s="34">
        <f t="shared" si="11"/>
        <v>9912</v>
      </c>
      <c r="AY21" s="97">
        <f>[2]Sheet1!AZ16</f>
        <v>0</v>
      </c>
      <c r="AZ21" s="97">
        <f>[2]Sheet1!BA16</f>
        <v>0</v>
      </c>
      <c r="BA21" s="97">
        <f>[2]Sheet1!BB16</f>
        <v>0</v>
      </c>
      <c r="BB21" s="97">
        <f>[2]Sheet1!BC16</f>
        <v>0</v>
      </c>
      <c r="BC21" s="31">
        <f t="shared" si="12"/>
        <v>0</v>
      </c>
      <c r="BD21" s="97">
        <f>[2]Sheet1!BE16</f>
        <v>0</v>
      </c>
      <c r="BE21" s="97">
        <f>[2]Sheet1!BF16</f>
        <v>0</v>
      </c>
      <c r="BF21" s="34">
        <f t="shared" si="13"/>
        <v>0</v>
      </c>
      <c r="BG21" s="97">
        <f>[2]Sheet1!BH16</f>
        <v>0</v>
      </c>
      <c r="BH21" s="97">
        <f>[2]Sheet1!BI16</f>
        <v>0</v>
      </c>
      <c r="BI21" s="97">
        <f>[2]Sheet1!BJ16</f>
        <v>0</v>
      </c>
      <c r="BJ21" s="97">
        <f>[2]Sheet1!BK16</f>
        <v>5001407</v>
      </c>
      <c r="BK21" s="31">
        <f t="shared" si="14"/>
        <v>5001407</v>
      </c>
      <c r="BL21" s="97">
        <f>[2]Sheet1!BM16</f>
        <v>0</v>
      </c>
      <c r="BM21" s="97">
        <f>[2]Sheet1!BN16</f>
        <v>0</v>
      </c>
      <c r="BN21" s="34">
        <f t="shared" si="15"/>
        <v>5001407</v>
      </c>
      <c r="BO21" s="97">
        <f>[2]Sheet1!BP16</f>
        <v>0</v>
      </c>
      <c r="BP21" s="97">
        <f>[2]Sheet1!BQ16</f>
        <v>0</v>
      </c>
      <c r="BQ21" s="97">
        <f>[2]Sheet1!BR16</f>
        <v>0</v>
      </c>
      <c r="BR21" s="97">
        <f>[2]Sheet1!BS16</f>
        <v>0</v>
      </c>
      <c r="BS21" s="31">
        <f t="shared" si="16"/>
        <v>0</v>
      </c>
      <c r="BT21" s="97">
        <f>[2]Sheet1!BU16</f>
        <v>0</v>
      </c>
      <c r="BU21" s="97">
        <f>[2]Sheet1!BV16</f>
        <v>0</v>
      </c>
      <c r="BV21" s="34">
        <f t="shared" si="17"/>
        <v>0</v>
      </c>
      <c r="BW21" s="97">
        <f>[2]Sheet1!BX16</f>
        <v>0</v>
      </c>
      <c r="BX21" s="97">
        <f>[2]Sheet1!BY16</f>
        <v>0</v>
      </c>
      <c r="BY21" s="97">
        <f>[2]Sheet1!BZ16</f>
        <v>0</v>
      </c>
      <c r="BZ21" s="97">
        <f>[2]Sheet1!CA16</f>
        <v>0</v>
      </c>
      <c r="CA21" s="31">
        <f t="shared" si="18"/>
        <v>0</v>
      </c>
      <c r="CB21" s="97">
        <f>[2]Sheet1!CC16</f>
        <v>0</v>
      </c>
      <c r="CC21" s="97">
        <f>[2]Sheet1!CD16</f>
        <v>0</v>
      </c>
      <c r="CD21" s="34">
        <f t="shared" si="19"/>
        <v>0</v>
      </c>
      <c r="CE21" s="97">
        <f>[2]Sheet1!CF16</f>
        <v>0</v>
      </c>
      <c r="CF21" s="97">
        <f>[2]Sheet1!CG16</f>
        <v>0</v>
      </c>
      <c r="CG21" s="97">
        <f>[2]Sheet1!CH16</f>
        <v>0</v>
      </c>
      <c r="CH21" s="97">
        <f>[2]Sheet1!CI16</f>
        <v>0</v>
      </c>
      <c r="CI21" s="31">
        <f t="shared" si="20"/>
        <v>0</v>
      </c>
      <c r="CJ21" s="97">
        <f>[2]Sheet1!CK16</f>
        <v>0</v>
      </c>
      <c r="CK21" s="97">
        <f>[2]Sheet1!CL16</f>
        <v>0</v>
      </c>
      <c r="CL21" s="34">
        <f t="shared" si="21"/>
        <v>0</v>
      </c>
      <c r="CM21" s="97">
        <f>[2]Sheet1!CN16</f>
        <v>83656</v>
      </c>
      <c r="CN21" s="97">
        <f>[2]Sheet1!CO16</f>
        <v>0</v>
      </c>
      <c r="CO21" s="97">
        <f>[2]Sheet1!CP16</f>
        <v>0</v>
      </c>
      <c r="CP21" s="97">
        <f>[2]Sheet1!CQ16</f>
        <v>0</v>
      </c>
      <c r="CQ21" s="31">
        <f t="shared" si="22"/>
        <v>83656</v>
      </c>
      <c r="CR21" s="97">
        <f>[2]Sheet1!CS16</f>
        <v>0</v>
      </c>
      <c r="CS21" s="97">
        <f>[2]Sheet1!CT16</f>
        <v>0</v>
      </c>
      <c r="CT21" s="34">
        <f t="shared" si="23"/>
        <v>83656</v>
      </c>
      <c r="CU21" s="97">
        <f>[2]Sheet1!CV16</f>
        <v>0</v>
      </c>
      <c r="CV21" s="97">
        <f>[2]Sheet1!CW16</f>
        <v>0</v>
      </c>
      <c r="CW21" s="97">
        <f>[2]Sheet1!CX16</f>
        <v>0</v>
      </c>
      <c r="CX21" s="97">
        <f>[2]Sheet1!CY16</f>
        <v>0</v>
      </c>
      <c r="CY21" s="31">
        <f t="shared" si="24"/>
        <v>0</v>
      </c>
      <c r="CZ21" s="97">
        <f>[2]Sheet1!DA16</f>
        <v>0</v>
      </c>
      <c r="DA21" s="97">
        <f>[2]Sheet1!DB16</f>
        <v>0</v>
      </c>
      <c r="DB21" s="34">
        <f t="shared" si="25"/>
        <v>0</v>
      </c>
      <c r="DC21" s="97">
        <f>[2]Sheet1!DD16</f>
        <v>0</v>
      </c>
      <c r="DD21" s="97">
        <f>[2]Sheet1!DE16</f>
        <v>0</v>
      </c>
      <c r="DE21" s="97">
        <f>[2]Sheet1!DF16</f>
        <v>0</v>
      </c>
      <c r="DF21" s="97">
        <f>[2]Sheet1!DG16</f>
        <v>0</v>
      </c>
      <c r="DG21" s="31">
        <f t="shared" si="26"/>
        <v>0</v>
      </c>
      <c r="DH21" s="97">
        <f>[2]Sheet1!DI16</f>
        <v>0</v>
      </c>
      <c r="DI21" s="97">
        <f>[2]Sheet1!DJ16</f>
        <v>0</v>
      </c>
      <c r="DJ21" s="34">
        <f t="shared" si="27"/>
        <v>0</v>
      </c>
      <c r="DK21" s="97">
        <f>[2]Sheet1!DL16</f>
        <v>175215</v>
      </c>
      <c r="DL21" s="97">
        <f>[2]Sheet1!DM16</f>
        <v>0</v>
      </c>
      <c r="DM21" s="97">
        <f>[2]Sheet1!DN16</f>
        <v>0</v>
      </c>
      <c r="DN21" s="97">
        <f>[2]Sheet1!DO16</f>
        <v>0</v>
      </c>
      <c r="DO21" s="31">
        <f t="shared" si="28"/>
        <v>175215</v>
      </c>
      <c r="DP21" s="97">
        <f>[2]Sheet1!DQ16</f>
        <v>0</v>
      </c>
      <c r="DQ21" s="97">
        <f>[2]Sheet1!DR16</f>
        <v>0</v>
      </c>
      <c r="DR21" s="34">
        <f t="shared" si="29"/>
        <v>175215</v>
      </c>
      <c r="DS21" s="97">
        <f>[2]Sheet1!DT16</f>
        <v>0</v>
      </c>
      <c r="DT21" s="97">
        <f>[2]Sheet1!DU16</f>
        <v>0</v>
      </c>
      <c r="DU21" s="97">
        <f>[2]Sheet1!DV16</f>
        <v>0</v>
      </c>
      <c r="DV21" s="97">
        <f>[2]Sheet1!DW16</f>
        <v>0</v>
      </c>
      <c r="DW21" s="31">
        <f t="shared" si="30"/>
        <v>0</v>
      </c>
      <c r="DX21" s="97">
        <f>[2]Sheet1!DY16</f>
        <v>0</v>
      </c>
      <c r="DY21" s="97">
        <f>[2]Sheet1!DZ16</f>
        <v>0</v>
      </c>
      <c r="DZ21" s="34">
        <f t="shared" si="31"/>
        <v>0</v>
      </c>
      <c r="EA21" s="97">
        <f>[2]Sheet1!EB16</f>
        <v>0</v>
      </c>
      <c r="EB21" s="97">
        <f>[2]Sheet1!EC16</f>
        <v>0</v>
      </c>
      <c r="EC21" s="97">
        <f>[2]Sheet1!ED16</f>
        <v>0</v>
      </c>
      <c r="ED21" s="97">
        <f>[2]Sheet1!EE16</f>
        <v>0</v>
      </c>
      <c r="EE21" s="31">
        <f t="shared" si="32"/>
        <v>0</v>
      </c>
      <c r="EF21" s="97">
        <f>[2]Sheet1!EG16</f>
        <v>0</v>
      </c>
      <c r="EG21" s="97">
        <f>[2]Sheet1!EH16</f>
        <v>0</v>
      </c>
      <c r="EH21" s="34">
        <f t="shared" si="33"/>
        <v>0</v>
      </c>
      <c r="EI21" s="65"/>
    </row>
    <row r="22" spans="1:139" s="37" customFormat="1" x14ac:dyDescent="0.2">
      <c r="A22" s="63">
        <v>16</v>
      </c>
      <c r="B22" s="64" t="s">
        <v>125</v>
      </c>
      <c r="C22" s="95">
        <f>[2]Sheet1!D17</f>
        <v>3733152</v>
      </c>
      <c r="D22" s="95">
        <f>[2]Sheet1!E17</f>
        <v>0</v>
      </c>
      <c r="E22" s="95">
        <f>[2]Sheet1!F17</f>
        <v>0</v>
      </c>
      <c r="F22" s="95">
        <f>[2]Sheet1!G17</f>
        <v>0</v>
      </c>
      <c r="G22" s="29">
        <f t="shared" si="0"/>
        <v>3733152</v>
      </c>
      <c r="H22" s="95">
        <f>[2]Sheet1!I17</f>
        <v>0</v>
      </c>
      <c r="I22" s="95">
        <f>[2]Sheet1!J17</f>
        <v>0</v>
      </c>
      <c r="J22" s="32">
        <f t="shared" si="1"/>
        <v>3733152</v>
      </c>
      <c r="K22" s="95">
        <f>[2]Sheet1!L17</f>
        <v>30293266</v>
      </c>
      <c r="L22" s="95">
        <f>[2]Sheet1!M17</f>
        <v>0</v>
      </c>
      <c r="M22" s="95">
        <f>[2]Sheet1!N17</f>
        <v>0</v>
      </c>
      <c r="N22" s="95">
        <f>[2]Sheet1!O17</f>
        <v>5733055</v>
      </c>
      <c r="O22" s="29">
        <f t="shared" si="2"/>
        <v>36026321</v>
      </c>
      <c r="P22" s="95">
        <f>[2]Sheet1!Q17</f>
        <v>0</v>
      </c>
      <c r="Q22" s="95">
        <f>[2]Sheet1!R17</f>
        <v>30</v>
      </c>
      <c r="R22" s="32">
        <f t="shared" si="3"/>
        <v>36026351</v>
      </c>
      <c r="S22" s="95">
        <f>[2]Sheet1!T17</f>
        <v>0</v>
      </c>
      <c r="T22" s="95">
        <f>[2]Sheet1!U17</f>
        <v>0</v>
      </c>
      <c r="U22" s="95">
        <f>[2]Sheet1!V17</f>
        <v>0</v>
      </c>
      <c r="V22" s="95">
        <f>[2]Sheet1!W17</f>
        <v>0</v>
      </c>
      <c r="W22" s="29">
        <f t="shared" si="4"/>
        <v>0</v>
      </c>
      <c r="X22" s="95">
        <f>[2]Sheet1!Y17</f>
        <v>1878531</v>
      </c>
      <c r="Y22" s="95">
        <f>[2]Sheet1!Z17</f>
        <v>0</v>
      </c>
      <c r="Z22" s="32">
        <f t="shared" si="5"/>
        <v>1878531</v>
      </c>
      <c r="AA22" s="95">
        <f>[2]Sheet1!AB17</f>
        <v>760121</v>
      </c>
      <c r="AB22" s="95">
        <f>[2]Sheet1!AC17</f>
        <v>0</v>
      </c>
      <c r="AC22" s="95">
        <f>[2]Sheet1!AD17</f>
        <v>0</v>
      </c>
      <c r="AD22" s="95">
        <f>[2]Sheet1!AE17</f>
        <v>0</v>
      </c>
      <c r="AE22" s="29">
        <f t="shared" si="6"/>
        <v>760121</v>
      </c>
      <c r="AF22" s="95">
        <f>[2]Sheet1!AG17</f>
        <v>0</v>
      </c>
      <c r="AG22" s="95">
        <f>[2]Sheet1!AH17</f>
        <v>0</v>
      </c>
      <c r="AH22" s="32">
        <f t="shared" si="7"/>
        <v>760121</v>
      </c>
      <c r="AI22" s="95">
        <f>[2]Sheet1!AJ17</f>
        <v>0</v>
      </c>
      <c r="AJ22" s="95">
        <f>[2]Sheet1!AK17</f>
        <v>0</v>
      </c>
      <c r="AK22" s="95">
        <f>[2]Sheet1!AL17</f>
        <v>0</v>
      </c>
      <c r="AL22" s="95">
        <f>[2]Sheet1!AM17</f>
        <v>0</v>
      </c>
      <c r="AM22" s="29">
        <f t="shared" si="8"/>
        <v>0</v>
      </c>
      <c r="AN22" s="95">
        <f>[2]Sheet1!AO17</f>
        <v>0</v>
      </c>
      <c r="AO22" s="95">
        <f>[2]Sheet1!AP17</f>
        <v>0</v>
      </c>
      <c r="AP22" s="32">
        <f t="shared" si="9"/>
        <v>0</v>
      </c>
      <c r="AQ22" s="95">
        <f>[2]Sheet1!AR17</f>
        <v>89004</v>
      </c>
      <c r="AR22" s="95">
        <f>[2]Sheet1!AS17</f>
        <v>0</v>
      </c>
      <c r="AS22" s="95">
        <f>[2]Sheet1!AT17</f>
        <v>0</v>
      </c>
      <c r="AT22" s="95">
        <f>[2]Sheet1!AU17</f>
        <v>14944</v>
      </c>
      <c r="AU22" s="29">
        <f t="shared" si="10"/>
        <v>103948</v>
      </c>
      <c r="AV22" s="95">
        <f>[2]Sheet1!AW17</f>
        <v>5723</v>
      </c>
      <c r="AW22" s="95">
        <f>[2]Sheet1!AX17</f>
        <v>51</v>
      </c>
      <c r="AX22" s="32">
        <f t="shared" si="11"/>
        <v>109722</v>
      </c>
      <c r="AY22" s="95">
        <f>[2]Sheet1!AZ17</f>
        <v>0</v>
      </c>
      <c r="AZ22" s="95">
        <f>[2]Sheet1!BA17</f>
        <v>0</v>
      </c>
      <c r="BA22" s="95">
        <f>[2]Sheet1!BB17</f>
        <v>0</v>
      </c>
      <c r="BB22" s="95">
        <f>[2]Sheet1!BC17</f>
        <v>0</v>
      </c>
      <c r="BC22" s="29">
        <f t="shared" si="12"/>
        <v>0</v>
      </c>
      <c r="BD22" s="95">
        <f>[2]Sheet1!BE17</f>
        <v>0</v>
      </c>
      <c r="BE22" s="95">
        <f>[2]Sheet1!BF17</f>
        <v>0</v>
      </c>
      <c r="BF22" s="32">
        <f t="shared" si="13"/>
        <v>0</v>
      </c>
      <c r="BG22" s="95">
        <f>[2]Sheet1!BH17</f>
        <v>21490696</v>
      </c>
      <c r="BH22" s="95">
        <f>[2]Sheet1!BI17</f>
        <v>0</v>
      </c>
      <c r="BI22" s="95">
        <f>[2]Sheet1!BJ17</f>
        <v>0</v>
      </c>
      <c r="BJ22" s="95">
        <f>[2]Sheet1!BK17</f>
        <v>2238411</v>
      </c>
      <c r="BK22" s="29">
        <f t="shared" si="14"/>
        <v>23729107</v>
      </c>
      <c r="BL22" s="95">
        <f>[2]Sheet1!BM17</f>
        <v>2251471</v>
      </c>
      <c r="BM22" s="95">
        <f>[2]Sheet1!BN17</f>
        <v>3679989</v>
      </c>
      <c r="BN22" s="32">
        <f t="shared" si="15"/>
        <v>29660567</v>
      </c>
      <c r="BO22" s="95">
        <f>[2]Sheet1!BP17</f>
        <v>0</v>
      </c>
      <c r="BP22" s="95">
        <f>[2]Sheet1!BQ17</f>
        <v>0</v>
      </c>
      <c r="BQ22" s="95">
        <f>[2]Sheet1!BR17</f>
        <v>0</v>
      </c>
      <c r="BR22" s="95">
        <f>[2]Sheet1!BS17</f>
        <v>0</v>
      </c>
      <c r="BS22" s="29">
        <f t="shared" si="16"/>
        <v>0</v>
      </c>
      <c r="BT22" s="95">
        <f>[2]Sheet1!BU17</f>
        <v>0</v>
      </c>
      <c r="BU22" s="95">
        <f>[2]Sheet1!BV17</f>
        <v>0</v>
      </c>
      <c r="BV22" s="32">
        <f t="shared" si="17"/>
        <v>0</v>
      </c>
      <c r="BW22" s="95">
        <f>[2]Sheet1!BX17</f>
        <v>1097784</v>
      </c>
      <c r="BX22" s="95">
        <f>[2]Sheet1!BY17</f>
        <v>0</v>
      </c>
      <c r="BY22" s="95">
        <f>[2]Sheet1!BZ17</f>
        <v>0</v>
      </c>
      <c r="BZ22" s="95">
        <f>[2]Sheet1!CA17</f>
        <v>106589</v>
      </c>
      <c r="CA22" s="29">
        <f t="shared" si="18"/>
        <v>1204373</v>
      </c>
      <c r="CB22" s="95">
        <f>[2]Sheet1!CC17</f>
        <v>205288</v>
      </c>
      <c r="CC22" s="95">
        <f>[2]Sheet1!CD17</f>
        <v>96621</v>
      </c>
      <c r="CD22" s="32">
        <f t="shared" si="19"/>
        <v>1506282</v>
      </c>
      <c r="CE22" s="95">
        <f>[2]Sheet1!CF17</f>
        <v>0</v>
      </c>
      <c r="CF22" s="95">
        <f>[2]Sheet1!CG17</f>
        <v>0</v>
      </c>
      <c r="CG22" s="95">
        <f>[2]Sheet1!CH17</f>
        <v>0</v>
      </c>
      <c r="CH22" s="95">
        <f>[2]Sheet1!CI17</f>
        <v>0</v>
      </c>
      <c r="CI22" s="29">
        <f t="shared" si="20"/>
        <v>0</v>
      </c>
      <c r="CJ22" s="95">
        <f>[2]Sheet1!CK17</f>
        <v>0</v>
      </c>
      <c r="CK22" s="95">
        <f>[2]Sheet1!CL17</f>
        <v>0</v>
      </c>
      <c r="CL22" s="32">
        <f t="shared" si="21"/>
        <v>0</v>
      </c>
      <c r="CM22" s="95">
        <f>[2]Sheet1!CN17</f>
        <v>142188</v>
      </c>
      <c r="CN22" s="95">
        <f>[2]Sheet1!CO17</f>
        <v>0</v>
      </c>
      <c r="CO22" s="95">
        <f>[2]Sheet1!CP17</f>
        <v>0</v>
      </c>
      <c r="CP22" s="95">
        <f>[2]Sheet1!CQ17</f>
        <v>0</v>
      </c>
      <c r="CQ22" s="29">
        <f t="shared" si="22"/>
        <v>142188</v>
      </c>
      <c r="CR22" s="95">
        <f>[2]Sheet1!CS17</f>
        <v>0</v>
      </c>
      <c r="CS22" s="95">
        <f>[2]Sheet1!CT17</f>
        <v>0</v>
      </c>
      <c r="CT22" s="32">
        <f t="shared" si="23"/>
        <v>142188</v>
      </c>
      <c r="CU22" s="95">
        <f>[2]Sheet1!CV17</f>
        <v>0</v>
      </c>
      <c r="CV22" s="95">
        <f>[2]Sheet1!CW17</f>
        <v>0</v>
      </c>
      <c r="CW22" s="95">
        <f>[2]Sheet1!CX17</f>
        <v>0</v>
      </c>
      <c r="CX22" s="95">
        <f>[2]Sheet1!CY17</f>
        <v>0</v>
      </c>
      <c r="CY22" s="29">
        <f t="shared" si="24"/>
        <v>0</v>
      </c>
      <c r="CZ22" s="95">
        <f>[2]Sheet1!DA17</f>
        <v>0</v>
      </c>
      <c r="DA22" s="95">
        <f>[2]Sheet1!DB17</f>
        <v>0</v>
      </c>
      <c r="DB22" s="32">
        <f t="shared" si="25"/>
        <v>0</v>
      </c>
      <c r="DC22" s="95">
        <f>[2]Sheet1!DD17</f>
        <v>0</v>
      </c>
      <c r="DD22" s="95">
        <f>[2]Sheet1!DE17</f>
        <v>0</v>
      </c>
      <c r="DE22" s="95">
        <f>[2]Sheet1!DF17</f>
        <v>0</v>
      </c>
      <c r="DF22" s="95">
        <f>[2]Sheet1!DG17</f>
        <v>0</v>
      </c>
      <c r="DG22" s="29">
        <f t="shared" si="26"/>
        <v>0</v>
      </c>
      <c r="DH22" s="95">
        <f>[2]Sheet1!DI17</f>
        <v>0</v>
      </c>
      <c r="DI22" s="95">
        <f>[2]Sheet1!DJ17</f>
        <v>0</v>
      </c>
      <c r="DJ22" s="32">
        <f t="shared" si="27"/>
        <v>0</v>
      </c>
      <c r="DK22" s="95">
        <f>[2]Sheet1!DL17</f>
        <v>1346207</v>
      </c>
      <c r="DL22" s="95">
        <f>[2]Sheet1!DM17</f>
        <v>0</v>
      </c>
      <c r="DM22" s="95">
        <f>[2]Sheet1!DN17</f>
        <v>0</v>
      </c>
      <c r="DN22" s="95">
        <f>[2]Sheet1!DO17</f>
        <v>226820</v>
      </c>
      <c r="DO22" s="29">
        <f t="shared" si="28"/>
        <v>1573027</v>
      </c>
      <c r="DP22" s="95">
        <f>[2]Sheet1!DQ17</f>
        <v>74517</v>
      </c>
      <c r="DQ22" s="95">
        <f>[2]Sheet1!DR17</f>
        <v>0</v>
      </c>
      <c r="DR22" s="32">
        <f t="shared" si="29"/>
        <v>1647544</v>
      </c>
      <c r="DS22" s="95">
        <f>[2]Sheet1!DT17</f>
        <v>265023</v>
      </c>
      <c r="DT22" s="95">
        <f>[2]Sheet1!DU17</f>
        <v>0</v>
      </c>
      <c r="DU22" s="95">
        <f>[2]Sheet1!DV17</f>
        <v>0</v>
      </c>
      <c r="DV22" s="95">
        <f>[2]Sheet1!DW17</f>
        <v>0</v>
      </c>
      <c r="DW22" s="29">
        <f t="shared" si="30"/>
        <v>265023</v>
      </c>
      <c r="DX22" s="95">
        <f>[2]Sheet1!DY17</f>
        <v>28824</v>
      </c>
      <c r="DY22" s="95">
        <f>[2]Sheet1!DZ17</f>
        <v>44310</v>
      </c>
      <c r="DZ22" s="32">
        <f t="shared" si="31"/>
        <v>338157</v>
      </c>
      <c r="EA22" s="95">
        <f>[2]Sheet1!EB17</f>
        <v>0</v>
      </c>
      <c r="EB22" s="95">
        <f>[2]Sheet1!EC17</f>
        <v>0</v>
      </c>
      <c r="EC22" s="95">
        <f>[2]Sheet1!ED17</f>
        <v>0</v>
      </c>
      <c r="ED22" s="95">
        <f>[2]Sheet1!EE17</f>
        <v>0</v>
      </c>
      <c r="EE22" s="29">
        <f t="shared" si="32"/>
        <v>0</v>
      </c>
      <c r="EF22" s="95">
        <f>[2]Sheet1!EG17</f>
        <v>0</v>
      </c>
      <c r="EG22" s="95">
        <f>[2]Sheet1!EH17</f>
        <v>0</v>
      </c>
      <c r="EH22" s="32">
        <f t="shared" si="33"/>
        <v>0</v>
      </c>
      <c r="EI22" s="65"/>
    </row>
    <row r="23" spans="1:139" s="37" customFormat="1" x14ac:dyDescent="0.2">
      <c r="A23" s="66">
        <v>17</v>
      </c>
      <c r="B23" s="67" t="s">
        <v>109</v>
      </c>
      <c r="C23" s="96">
        <f>[2]Sheet1!D18</f>
        <v>19443516</v>
      </c>
      <c r="D23" s="96">
        <f>[2]Sheet1!E18</f>
        <v>0</v>
      </c>
      <c r="E23" s="96">
        <f>[2]Sheet1!F18</f>
        <v>0</v>
      </c>
      <c r="F23" s="96">
        <f>[2]Sheet1!G18</f>
        <v>0</v>
      </c>
      <c r="G23" s="30">
        <f t="shared" si="0"/>
        <v>19443516</v>
      </c>
      <c r="H23" s="96">
        <f>[2]Sheet1!I18</f>
        <v>0</v>
      </c>
      <c r="I23" s="96">
        <f>[2]Sheet1!J18</f>
        <v>0</v>
      </c>
      <c r="J23" s="33">
        <f t="shared" si="1"/>
        <v>19443516</v>
      </c>
      <c r="K23" s="96">
        <f>[2]Sheet1!L18</f>
        <v>138807427</v>
      </c>
      <c r="L23" s="96">
        <f>[2]Sheet1!M18</f>
        <v>0</v>
      </c>
      <c r="M23" s="96">
        <f>[2]Sheet1!N18</f>
        <v>0</v>
      </c>
      <c r="N23" s="96">
        <f>[2]Sheet1!O18</f>
        <v>2666519</v>
      </c>
      <c r="O23" s="30">
        <f t="shared" si="2"/>
        <v>141473946</v>
      </c>
      <c r="P23" s="96">
        <f>[2]Sheet1!Q18</f>
        <v>0</v>
      </c>
      <c r="Q23" s="96">
        <f>[2]Sheet1!R18</f>
        <v>0</v>
      </c>
      <c r="R23" s="33">
        <f t="shared" si="3"/>
        <v>141473946</v>
      </c>
      <c r="S23" s="96">
        <f>[2]Sheet1!T18</f>
        <v>0</v>
      </c>
      <c r="T23" s="96">
        <f>[2]Sheet1!U18</f>
        <v>0</v>
      </c>
      <c r="U23" s="96">
        <f>[2]Sheet1!V18</f>
        <v>0</v>
      </c>
      <c r="V23" s="96">
        <f>[2]Sheet1!W18</f>
        <v>0</v>
      </c>
      <c r="W23" s="30">
        <f t="shared" si="4"/>
        <v>0</v>
      </c>
      <c r="X23" s="96">
        <f>[2]Sheet1!Y18</f>
        <v>0</v>
      </c>
      <c r="Y23" s="96">
        <f>[2]Sheet1!Z18</f>
        <v>0</v>
      </c>
      <c r="Z23" s="33">
        <f t="shared" si="5"/>
        <v>0</v>
      </c>
      <c r="AA23" s="96">
        <f>[2]Sheet1!AB18</f>
        <v>3978528</v>
      </c>
      <c r="AB23" s="96">
        <f>[2]Sheet1!AC18</f>
        <v>0</v>
      </c>
      <c r="AC23" s="96">
        <f>[2]Sheet1!AD18</f>
        <v>0</v>
      </c>
      <c r="AD23" s="96">
        <f>[2]Sheet1!AE18</f>
        <v>0</v>
      </c>
      <c r="AE23" s="30">
        <f t="shared" si="6"/>
        <v>3978528</v>
      </c>
      <c r="AF23" s="96">
        <f>[2]Sheet1!AG18</f>
        <v>0</v>
      </c>
      <c r="AG23" s="96">
        <f>[2]Sheet1!AH18</f>
        <v>0</v>
      </c>
      <c r="AH23" s="33">
        <f t="shared" si="7"/>
        <v>3978528</v>
      </c>
      <c r="AI23" s="96">
        <f>[2]Sheet1!AJ18</f>
        <v>0</v>
      </c>
      <c r="AJ23" s="96">
        <f>[2]Sheet1!AK18</f>
        <v>0</v>
      </c>
      <c r="AK23" s="96">
        <f>[2]Sheet1!AL18</f>
        <v>0</v>
      </c>
      <c r="AL23" s="96">
        <f>[2]Sheet1!AM18</f>
        <v>0</v>
      </c>
      <c r="AM23" s="30">
        <f t="shared" si="8"/>
        <v>0</v>
      </c>
      <c r="AN23" s="96">
        <f>[2]Sheet1!AO18</f>
        <v>0</v>
      </c>
      <c r="AO23" s="96">
        <f>[2]Sheet1!AP18</f>
        <v>0</v>
      </c>
      <c r="AP23" s="33">
        <f t="shared" si="9"/>
        <v>0</v>
      </c>
      <c r="AQ23" s="96">
        <f>[2]Sheet1!AR18</f>
        <v>561025</v>
      </c>
      <c r="AR23" s="96">
        <f>[2]Sheet1!AS18</f>
        <v>0</v>
      </c>
      <c r="AS23" s="96">
        <f>[2]Sheet1!AT18</f>
        <v>0</v>
      </c>
      <c r="AT23" s="96">
        <f>[2]Sheet1!AU18</f>
        <v>9440</v>
      </c>
      <c r="AU23" s="30">
        <f t="shared" si="10"/>
        <v>570465</v>
      </c>
      <c r="AV23" s="96">
        <f>[2]Sheet1!AW18</f>
        <v>0</v>
      </c>
      <c r="AW23" s="96">
        <f>[2]Sheet1!AX18</f>
        <v>0</v>
      </c>
      <c r="AX23" s="33">
        <f t="shared" si="11"/>
        <v>570465</v>
      </c>
      <c r="AY23" s="96">
        <f>[2]Sheet1!AZ18</f>
        <v>0</v>
      </c>
      <c r="AZ23" s="96">
        <f>[2]Sheet1!BA18</f>
        <v>0</v>
      </c>
      <c r="BA23" s="96">
        <f>[2]Sheet1!BB18</f>
        <v>0</v>
      </c>
      <c r="BB23" s="96">
        <f>[2]Sheet1!BC18</f>
        <v>0</v>
      </c>
      <c r="BC23" s="30">
        <f t="shared" si="12"/>
        <v>0</v>
      </c>
      <c r="BD23" s="96">
        <f>[2]Sheet1!BE18</f>
        <v>0</v>
      </c>
      <c r="BE23" s="96">
        <f>[2]Sheet1!BF18</f>
        <v>0</v>
      </c>
      <c r="BF23" s="33">
        <f t="shared" si="13"/>
        <v>0</v>
      </c>
      <c r="BG23" s="96">
        <f>[2]Sheet1!BH18</f>
        <v>95268268</v>
      </c>
      <c r="BH23" s="96">
        <f>[2]Sheet1!BI18</f>
        <v>0</v>
      </c>
      <c r="BI23" s="96">
        <f>[2]Sheet1!BJ18</f>
        <v>0</v>
      </c>
      <c r="BJ23" s="96">
        <f>[2]Sheet1!BK18</f>
        <v>40651580</v>
      </c>
      <c r="BK23" s="30">
        <f t="shared" si="14"/>
        <v>135919848</v>
      </c>
      <c r="BL23" s="96">
        <f>[2]Sheet1!BM18</f>
        <v>0</v>
      </c>
      <c r="BM23" s="96">
        <f>[2]Sheet1!BN18</f>
        <v>42441062</v>
      </c>
      <c r="BN23" s="33">
        <f t="shared" si="15"/>
        <v>178360910</v>
      </c>
      <c r="BO23" s="96">
        <f>[2]Sheet1!BP18</f>
        <v>0</v>
      </c>
      <c r="BP23" s="96">
        <f>[2]Sheet1!BQ18</f>
        <v>0</v>
      </c>
      <c r="BQ23" s="96">
        <f>[2]Sheet1!BR18</f>
        <v>0</v>
      </c>
      <c r="BR23" s="96">
        <f>[2]Sheet1!BS18</f>
        <v>0</v>
      </c>
      <c r="BS23" s="30">
        <f t="shared" si="16"/>
        <v>0</v>
      </c>
      <c r="BT23" s="96">
        <f>[2]Sheet1!BU18</f>
        <v>0</v>
      </c>
      <c r="BU23" s="96">
        <f>[2]Sheet1!BV18</f>
        <v>0</v>
      </c>
      <c r="BV23" s="33">
        <f t="shared" si="17"/>
        <v>0</v>
      </c>
      <c r="BW23" s="96">
        <f>[2]Sheet1!BX18</f>
        <v>467667</v>
      </c>
      <c r="BX23" s="96">
        <f>[2]Sheet1!BY18</f>
        <v>0</v>
      </c>
      <c r="BY23" s="96">
        <f>[2]Sheet1!BZ18</f>
        <v>0</v>
      </c>
      <c r="BZ23" s="96">
        <f>[2]Sheet1!CA18</f>
        <v>351620</v>
      </c>
      <c r="CA23" s="30">
        <f t="shared" si="18"/>
        <v>819287</v>
      </c>
      <c r="CB23" s="96">
        <f>[2]Sheet1!CC18</f>
        <v>0</v>
      </c>
      <c r="CC23" s="96">
        <f>[2]Sheet1!CD18</f>
        <v>235613</v>
      </c>
      <c r="CD23" s="33">
        <f t="shared" si="19"/>
        <v>1054900</v>
      </c>
      <c r="CE23" s="96">
        <f>[2]Sheet1!CF18</f>
        <v>0</v>
      </c>
      <c r="CF23" s="96">
        <f>[2]Sheet1!CG18</f>
        <v>0</v>
      </c>
      <c r="CG23" s="96">
        <f>[2]Sheet1!CH18</f>
        <v>0</v>
      </c>
      <c r="CH23" s="96">
        <f>[2]Sheet1!CI18</f>
        <v>0</v>
      </c>
      <c r="CI23" s="30">
        <f t="shared" si="20"/>
        <v>0</v>
      </c>
      <c r="CJ23" s="96">
        <f>[2]Sheet1!CK18</f>
        <v>0</v>
      </c>
      <c r="CK23" s="96">
        <f>[2]Sheet1!CL18</f>
        <v>0</v>
      </c>
      <c r="CL23" s="33">
        <f t="shared" si="21"/>
        <v>0</v>
      </c>
      <c r="CM23" s="96">
        <f>[2]Sheet1!CN18</f>
        <v>48852</v>
      </c>
      <c r="CN23" s="96">
        <f>[2]Sheet1!CO18</f>
        <v>0</v>
      </c>
      <c r="CO23" s="96">
        <f>[2]Sheet1!CP18</f>
        <v>0</v>
      </c>
      <c r="CP23" s="96">
        <f>[2]Sheet1!CQ18</f>
        <v>0</v>
      </c>
      <c r="CQ23" s="30">
        <f t="shared" si="22"/>
        <v>48852</v>
      </c>
      <c r="CR23" s="96">
        <f>[2]Sheet1!CS18</f>
        <v>0</v>
      </c>
      <c r="CS23" s="96">
        <f>[2]Sheet1!CT18</f>
        <v>0</v>
      </c>
      <c r="CT23" s="33">
        <f t="shared" si="23"/>
        <v>48852</v>
      </c>
      <c r="CU23" s="96">
        <f>[2]Sheet1!CV18</f>
        <v>0</v>
      </c>
      <c r="CV23" s="96">
        <f>[2]Sheet1!CW18</f>
        <v>0</v>
      </c>
      <c r="CW23" s="96">
        <f>[2]Sheet1!CX18</f>
        <v>0</v>
      </c>
      <c r="CX23" s="96">
        <f>[2]Sheet1!CY18</f>
        <v>0</v>
      </c>
      <c r="CY23" s="30">
        <f t="shared" si="24"/>
        <v>0</v>
      </c>
      <c r="CZ23" s="96">
        <f>[2]Sheet1!DA18</f>
        <v>0</v>
      </c>
      <c r="DA23" s="96">
        <f>[2]Sheet1!DB18</f>
        <v>0</v>
      </c>
      <c r="DB23" s="33">
        <f t="shared" si="25"/>
        <v>0</v>
      </c>
      <c r="DC23" s="96">
        <f>[2]Sheet1!DD18</f>
        <v>0</v>
      </c>
      <c r="DD23" s="96">
        <f>[2]Sheet1!DE18</f>
        <v>0</v>
      </c>
      <c r="DE23" s="96">
        <f>[2]Sheet1!DF18</f>
        <v>0</v>
      </c>
      <c r="DF23" s="96">
        <f>[2]Sheet1!DG18</f>
        <v>0</v>
      </c>
      <c r="DG23" s="30">
        <f t="shared" si="26"/>
        <v>0</v>
      </c>
      <c r="DH23" s="96">
        <f>[2]Sheet1!DI18</f>
        <v>0</v>
      </c>
      <c r="DI23" s="96">
        <f>[2]Sheet1!DJ18</f>
        <v>0</v>
      </c>
      <c r="DJ23" s="33">
        <f t="shared" si="27"/>
        <v>0</v>
      </c>
      <c r="DK23" s="96">
        <f>[2]Sheet1!DL18</f>
        <v>4408251</v>
      </c>
      <c r="DL23" s="96">
        <f>[2]Sheet1!DM18</f>
        <v>0</v>
      </c>
      <c r="DM23" s="96">
        <f>[2]Sheet1!DN18</f>
        <v>0</v>
      </c>
      <c r="DN23" s="96">
        <f>[2]Sheet1!DO18</f>
        <v>74279</v>
      </c>
      <c r="DO23" s="30">
        <f t="shared" si="28"/>
        <v>4482530</v>
      </c>
      <c r="DP23" s="96">
        <f>[2]Sheet1!DQ18</f>
        <v>0</v>
      </c>
      <c r="DQ23" s="96">
        <f>[2]Sheet1!DR18</f>
        <v>0</v>
      </c>
      <c r="DR23" s="33">
        <f t="shared" si="29"/>
        <v>4482530</v>
      </c>
      <c r="DS23" s="96">
        <f>[2]Sheet1!DT18</f>
        <v>993938</v>
      </c>
      <c r="DT23" s="96">
        <f>[2]Sheet1!DU18</f>
        <v>0</v>
      </c>
      <c r="DU23" s="96">
        <f>[2]Sheet1!DV18</f>
        <v>0</v>
      </c>
      <c r="DV23" s="96">
        <f>[2]Sheet1!DW18</f>
        <v>425781</v>
      </c>
      <c r="DW23" s="30">
        <f t="shared" si="30"/>
        <v>1419719</v>
      </c>
      <c r="DX23" s="96">
        <f>[2]Sheet1!DY18</f>
        <v>0</v>
      </c>
      <c r="DY23" s="96">
        <f>[2]Sheet1!DZ18</f>
        <v>443947</v>
      </c>
      <c r="DZ23" s="33">
        <f t="shared" si="31"/>
        <v>1863666</v>
      </c>
      <c r="EA23" s="96">
        <f>[2]Sheet1!EB18</f>
        <v>236087</v>
      </c>
      <c r="EB23" s="96">
        <f>[2]Sheet1!EC18</f>
        <v>0</v>
      </c>
      <c r="EC23" s="96">
        <f>[2]Sheet1!ED18</f>
        <v>0</v>
      </c>
      <c r="ED23" s="96">
        <f>[2]Sheet1!EE18</f>
        <v>0</v>
      </c>
      <c r="EE23" s="30">
        <f t="shared" si="32"/>
        <v>236087</v>
      </c>
      <c r="EF23" s="96">
        <f>[2]Sheet1!EG18</f>
        <v>0</v>
      </c>
      <c r="EG23" s="96">
        <f>[2]Sheet1!EH18</f>
        <v>0</v>
      </c>
      <c r="EH23" s="33">
        <f t="shared" si="33"/>
        <v>236087</v>
      </c>
      <c r="EI23" s="65"/>
    </row>
    <row r="24" spans="1:139" s="37" customFormat="1" x14ac:dyDescent="0.2">
      <c r="A24" s="66">
        <v>18</v>
      </c>
      <c r="B24" s="67" t="s">
        <v>126</v>
      </c>
      <c r="C24" s="96">
        <f>[2]Sheet1!D19</f>
        <v>355905</v>
      </c>
      <c r="D24" s="96">
        <f>[2]Sheet1!E19</f>
        <v>0</v>
      </c>
      <c r="E24" s="96">
        <f>[2]Sheet1!F19</f>
        <v>0</v>
      </c>
      <c r="F24" s="96">
        <f>[2]Sheet1!G19</f>
        <v>0</v>
      </c>
      <c r="G24" s="30">
        <f t="shared" si="0"/>
        <v>355905</v>
      </c>
      <c r="H24" s="96">
        <f>[2]Sheet1!I19</f>
        <v>0</v>
      </c>
      <c r="I24" s="96">
        <f>[2]Sheet1!J19</f>
        <v>0</v>
      </c>
      <c r="J24" s="33">
        <f t="shared" si="1"/>
        <v>355905</v>
      </c>
      <c r="K24" s="96">
        <f>[2]Sheet1!L19</f>
        <v>354178</v>
      </c>
      <c r="L24" s="96">
        <f>[2]Sheet1!M19</f>
        <v>0</v>
      </c>
      <c r="M24" s="96">
        <f>[2]Sheet1!N19</f>
        <v>0</v>
      </c>
      <c r="N24" s="96">
        <f>[2]Sheet1!O19</f>
        <v>0</v>
      </c>
      <c r="O24" s="30">
        <f t="shared" si="2"/>
        <v>354178</v>
      </c>
      <c r="P24" s="96">
        <f>[2]Sheet1!Q19</f>
        <v>0</v>
      </c>
      <c r="Q24" s="96">
        <f>[2]Sheet1!R19</f>
        <v>0</v>
      </c>
      <c r="R24" s="33">
        <f t="shared" si="3"/>
        <v>354178</v>
      </c>
      <c r="S24" s="96">
        <f>[2]Sheet1!T19</f>
        <v>0</v>
      </c>
      <c r="T24" s="96">
        <f>[2]Sheet1!U19</f>
        <v>0</v>
      </c>
      <c r="U24" s="96">
        <f>[2]Sheet1!V19</f>
        <v>0</v>
      </c>
      <c r="V24" s="96">
        <f>[2]Sheet1!W19</f>
        <v>0</v>
      </c>
      <c r="W24" s="30">
        <f t="shared" si="4"/>
        <v>0</v>
      </c>
      <c r="X24" s="96">
        <f>[2]Sheet1!Y19</f>
        <v>0</v>
      </c>
      <c r="Y24" s="96">
        <f>[2]Sheet1!Z19</f>
        <v>0</v>
      </c>
      <c r="Z24" s="33">
        <f t="shared" si="5"/>
        <v>0</v>
      </c>
      <c r="AA24" s="96">
        <f>[2]Sheet1!AB19</f>
        <v>55200</v>
      </c>
      <c r="AB24" s="96">
        <f>[2]Sheet1!AC19</f>
        <v>0</v>
      </c>
      <c r="AC24" s="96">
        <f>[2]Sheet1!AD19</f>
        <v>0</v>
      </c>
      <c r="AD24" s="96">
        <f>[2]Sheet1!AE19</f>
        <v>0</v>
      </c>
      <c r="AE24" s="30">
        <f t="shared" si="6"/>
        <v>55200</v>
      </c>
      <c r="AF24" s="96">
        <f>[2]Sheet1!AG19</f>
        <v>0</v>
      </c>
      <c r="AG24" s="96">
        <f>[2]Sheet1!AH19</f>
        <v>0</v>
      </c>
      <c r="AH24" s="33">
        <f t="shared" si="7"/>
        <v>55200</v>
      </c>
      <c r="AI24" s="96">
        <f>[2]Sheet1!AJ19</f>
        <v>0</v>
      </c>
      <c r="AJ24" s="96">
        <f>[2]Sheet1!AK19</f>
        <v>0</v>
      </c>
      <c r="AK24" s="96">
        <f>[2]Sheet1!AL19</f>
        <v>0</v>
      </c>
      <c r="AL24" s="96">
        <f>[2]Sheet1!AM19</f>
        <v>0</v>
      </c>
      <c r="AM24" s="30">
        <f t="shared" si="8"/>
        <v>0</v>
      </c>
      <c r="AN24" s="96">
        <f>[2]Sheet1!AO19</f>
        <v>0</v>
      </c>
      <c r="AO24" s="96">
        <f>[2]Sheet1!AP19</f>
        <v>0</v>
      </c>
      <c r="AP24" s="33">
        <f t="shared" si="9"/>
        <v>0</v>
      </c>
      <c r="AQ24" s="96">
        <f>[2]Sheet1!AR19</f>
        <v>0</v>
      </c>
      <c r="AR24" s="96">
        <f>[2]Sheet1!AS19</f>
        <v>0</v>
      </c>
      <c r="AS24" s="96">
        <f>[2]Sheet1!AT19</f>
        <v>0</v>
      </c>
      <c r="AT24" s="96">
        <f>[2]Sheet1!AU19</f>
        <v>0</v>
      </c>
      <c r="AU24" s="30">
        <f t="shared" si="10"/>
        <v>0</v>
      </c>
      <c r="AV24" s="96">
        <f>[2]Sheet1!AW19</f>
        <v>0</v>
      </c>
      <c r="AW24" s="96">
        <f>[2]Sheet1!AX19</f>
        <v>0</v>
      </c>
      <c r="AX24" s="33">
        <f t="shared" si="11"/>
        <v>0</v>
      </c>
      <c r="AY24" s="96">
        <f>[2]Sheet1!AZ19</f>
        <v>0</v>
      </c>
      <c r="AZ24" s="96">
        <f>[2]Sheet1!BA19</f>
        <v>0</v>
      </c>
      <c r="BA24" s="96">
        <f>[2]Sheet1!BB19</f>
        <v>0</v>
      </c>
      <c r="BB24" s="96">
        <f>[2]Sheet1!BC19</f>
        <v>0</v>
      </c>
      <c r="BC24" s="30">
        <f t="shared" si="12"/>
        <v>0</v>
      </c>
      <c r="BD24" s="96">
        <f>[2]Sheet1!BE19</f>
        <v>0</v>
      </c>
      <c r="BE24" s="96">
        <f>[2]Sheet1!BF19</f>
        <v>0</v>
      </c>
      <c r="BF24" s="33">
        <f t="shared" si="13"/>
        <v>0</v>
      </c>
      <c r="BG24" s="96">
        <f>[2]Sheet1!BH19</f>
        <v>2827792</v>
      </c>
      <c r="BH24" s="96">
        <f>[2]Sheet1!BI19</f>
        <v>0</v>
      </c>
      <c r="BI24" s="96">
        <f>[2]Sheet1!BJ19</f>
        <v>0</v>
      </c>
      <c r="BJ24" s="96">
        <f>[2]Sheet1!BK19</f>
        <v>0</v>
      </c>
      <c r="BK24" s="30">
        <f t="shared" si="14"/>
        <v>2827792</v>
      </c>
      <c r="BL24" s="96">
        <f>[2]Sheet1!BM19</f>
        <v>0</v>
      </c>
      <c r="BM24" s="96">
        <f>[2]Sheet1!BN19</f>
        <v>0</v>
      </c>
      <c r="BN24" s="33">
        <f t="shared" si="15"/>
        <v>2827792</v>
      </c>
      <c r="BO24" s="96">
        <f>[2]Sheet1!BP19</f>
        <v>0</v>
      </c>
      <c r="BP24" s="96">
        <f>[2]Sheet1!BQ19</f>
        <v>0</v>
      </c>
      <c r="BQ24" s="96">
        <f>[2]Sheet1!BR19</f>
        <v>0</v>
      </c>
      <c r="BR24" s="96">
        <f>[2]Sheet1!BS19</f>
        <v>0</v>
      </c>
      <c r="BS24" s="30">
        <f t="shared" si="16"/>
        <v>0</v>
      </c>
      <c r="BT24" s="96">
        <f>[2]Sheet1!BU19</f>
        <v>0</v>
      </c>
      <c r="BU24" s="96">
        <f>[2]Sheet1!BV19</f>
        <v>0</v>
      </c>
      <c r="BV24" s="33">
        <f t="shared" si="17"/>
        <v>0</v>
      </c>
      <c r="BW24" s="96">
        <f>[2]Sheet1!BX19</f>
        <v>0</v>
      </c>
      <c r="BX24" s="96">
        <f>[2]Sheet1!BY19</f>
        <v>0</v>
      </c>
      <c r="BY24" s="96">
        <f>[2]Sheet1!BZ19</f>
        <v>0</v>
      </c>
      <c r="BZ24" s="96">
        <f>[2]Sheet1!CA19</f>
        <v>0</v>
      </c>
      <c r="CA24" s="30">
        <f t="shared" si="18"/>
        <v>0</v>
      </c>
      <c r="CB24" s="96">
        <f>[2]Sheet1!CC19</f>
        <v>0</v>
      </c>
      <c r="CC24" s="96">
        <f>[2]Sheet1!CD19</f>
        <v>0</v>
      </c>
      <c r="CD24" s="33">
        <f t="shared" si="19"/>
        <v>0</v>
      </c>
      <c r="CE24" s="96">
        <f>[2]Sheet1!CF19</f>
        <v>0</v>
      </c>
      <c r="CF24" s="96">
        <f>[2]Sheet1!CG19</f>
        <v>0</v>
      </c>
      <c r="CG24" s="96">
        <f>[2]Sheet1!CH19</f>
        <v>0</v>
      </c>
      <c r="CH24" s="96">
        <f>[2]Sheet1!CI19</f>
        <v>0</v>
      </c>
      <c r="CI24" s="30">
        <f t="shared" si="20"/>
        <v>0</v>
      </c>
      <c r="CJ24" s="96">
        <f>[2]Sheet1!CK19</f>
        <v>0</v>
      </c>
      <c r="CK24" s="96">
        <f>[2]Sheet1!CL19</f>
        <v>0</v>
      </c>
      <c r="CL24" s="33">
        <f t="shared" si="21"/>
        <v>0</v>
      </c>
      <c r="CM24" s="96">
        <f>[2]Sheet1!CN19</f>
        <v>0</v>
      </c>
      <c r="CN24" s="96">
        <f>[2]Sheet1!CO19</f>
        <v>0</v>
      </c>
      <c r="CO24" s="96">
        <f>[2]Sheet1!CP19</f>
        <v>0</v>
      </c>
      <c r="CP24" s="96">
        <f>[2]Sheet1!CQ19</f>
        <v>0</v>
      </c>
      <c r="CQ24" s="30">
        <f t="shared" si="22"/>
        <v>0</v>
      </c>
      <c r="CR24" s="96">
        <f>[2]Sheet1!CS19</f>
        <v>0</v>
      </c>
      <c r="CS24" s="96">
        <f>[2]Sheet1!CT19</f>
        <v>0</v>
      </c>
      <c r="CT24" s="33">
        <f t="shared" si="23"/>
        <v>0</v>
      </c>
      <c r="CU24" s="96">
        <f>[2]Sheet1!CV19</f>
        <v>2974</v>
      </c>
      <c r="CV24" s="96">
        <f>[2]Sheet1!CW19</f>
        <v>0</v>
      </c>
      <c r="CW24" s="96">
        <f>[2]Sheet1!CX19</f>
        <v>0</v>
      </c>
      <c r="CX24" s="96">
        <f>[2]Sheet1!CY19</f>
        <v>0</v>
      </c>
      <c r="CY24" s="30">
        <f t="shared" si="24"/>
        <v>2974</v>
      </c>
      <c r="CZ24" s="96">
        <f>[2]Sheet1!DA19</f>
        <v>0</v>
      </c>
      <c r="DA24" s="96">
        <f>[2]Sheet1!DB19</f>
        <v>0</v>
      </c>
      <c r="DB24" s="33">
        <f t="shared" si="25"/>
        <v>2974</v>
      </c>
      <c r="DC24" s="96">
        <f>[2]Sheet1!DD19</f>
        <v>0</v>
      </c>
      <c r="DD24" s="96">
        <f>[2]Sheet1!DE19</f>
        <v>0</v>
      </c>
      <c r="DE24" s="96">
        <f>[2]Sheet1!DF19</f>
        <v>0</v>
      </c>
      <c r="DF24" s="96">
        <f>[2]Sheet1!DG19</f>
        <v>0</v>
      </c>
      <c r="DG24" s="30">
        <f t="shared" si="26"/>
        <v>0</v>
      </c>
      <c r="DH24" s="96">
        <f>[2]Sheet1!DI19</f>
        <v>0</v>
      </c>
      <c r="DI24" s="96">
        <f>[2]Sheet1!DJ19</f>
        <v>0</v>
      </c>
      <c r="DJ24" s="33">
        <f t="shared" si="27"/>
        <v>0</v>
      </c>
      <c r="DK24" s="96">
        <f>[2]Sheet1!DL19</f>
        <v>23923</v>
      </c>
      <c r="DL24" s="96">
        <f>[2]Sheet1!DM19</f>
        <v>0</v>
      </c>
      <c r="DM24" s="96">
        <f>[2]Sheet1!DN19</f>
        <v>0</v>
      </c>
      <c r="DN24" s="96">
        <f>[2]Sheet1!DO19</f>
        <v>0</v>
      </c>
      <c r="DO24" s="30">
        <f t="shared" si="28"/>
        <v>23923</v>
      </c>
      <c r="DP24" s="96">
        <f>[2]Sheet1!DQ19</f>
        <v>0</v>
      </c>
      <c r="DQ24" s="96">
        <f>[2]Sheet1!DR19</f>
        <v>0</v>
      </c>
      <c r="DR24" s="33">
        <f t="shared" si="29"/>
        <v>23923</v>
      </c>
      <c r="DS24" s="96">
        <f>[2]Sheet1!DT19</f>
        <v>62710</v>
      </c>
      <c r="DT24" s="96">
        <f>[2]Sheet1!DU19</f>
        <v>0</v>
      </c>
      <c r="DU24" s="96">
        <f>[2]Sheet1!DV19</f>
        <v>0</v>
      </c>
      <c r="DV24" s="96">
        <f>[2]Sheet1!DW19</f>
        <v>0</v>
      </c>
      <c r="DW24" s="30">
        <f t="shared" si="30"/>
        <v>62710</v>
      </c>
      <c r="DX24" s="96">
        <f>[2]Sheet1!DY19</f>
        <v>0</v>
      </c>
      <c r="DY24" s="96">
        <f>[2]Sheet1!DZ19</f>
        <v>0</v>
      </c>
      <c r="DZ24" s="33">
        <f t="shared" si="31"/>
        <v>62710</v>
      </c>
      <c r="EA24" s="96">
        <f>[2]Sheet1!EB19</f>
        <v>0</v>
      </c>
      <c r="EB24" s="96">
        <f>[2]Sheet1!EC19</f>
        <v>0</v>
      </c>
      <c r="EC24" s="96">
        <f>[2]Sheet1!ED19</f>
        <v>0</v>
      </c>
      <c r="ED24" s="96">
        <f>[2]Sheet1!EE19</f>
        <v>0</v>
      </c>
      <c r="EE24" s="30">
        <f t="shared" si="32"/>
        <v>0</v>
      </c>
      <c r="EF24" s="96">
        <f>[2]Sheet1!EG19</f>
        <v>0</v>
      </c>
      <c r="EG24" s="96">
        <f>[2]Sheet1!EH19</f>
        <v>0</v>
      </c>
      <c r="EH24" s="33">
        <f t="shared" si="33"/>
        <v>0</v>
      </c>
      <c r="EI24" s="65"/>
    </row>
    <row r="25" spans="1:139" s="37" customFormat="1" x14ac:dyDescent="0.2">
      <c r="A25" s="66">
        <v>19</v>
      </c>
      <c r="B25" s="67" t="s">
        <v>127</v>
      </c>
      <c r="C25" s="96">
        <f>[2]Sheet1!D20</f>
        <v>485211</v>
      </c>
      <c r="D25" s="96">
        <f>[2]Sheet1!E20</f>
        <v>0</v>
      </c>
      <c r="E25" s="96">
        <f>[2]Sheet1!F20</f>
        <v>0</v>
      </c>
      <c r="F25" s="96">
        <f>[2]Sheet1!G20</f>
        <v>0</v>
      </c>
      <c r="G25" s="30">
        <f t="shared" si="0"/>
        <v>485211</v>
      </c>
      <c r="H25" s="96">
        <f>[2]Sheet1!I20</f>
        <v>0</v>
      </c>
      <c r="I25" s="96">
        <f>[2]Sheet1!J20</f>
        <v>0</v>
      </c>
      <c r="J25" s="33">
        <f t="shared" si="1"/>
        <v>485211</v>
      </c>
      <c r="K25" s="96">
        <f>[2]Sheet1!L20</f>
        <v>2468316</v>
      </c>
      <c r="L25" s="96">
        <f>[2]Sheet1!M20</f>
        <v>0</v>
      </c>
      <c r="M25" s="96">
        <f>[2]Sheet1!N20</f>
        <v>0</v>
      </c>
      <c r="N25" s="96">
        <f>[2]Sheet1!O20</f>
        <v>0</v>
      </c>
      <c r="O25" s="30">
        <f t="shared" si="2"/>
        <v>2468316</v>
      </c>
      <c r="P25" s="96">
        <f>[2]Sheet1!Q20</f>
        <v>0</v>
      </c>
      <c r="Q25" s="96">
        <f>[2]Sheet1!R20</f>
        <v>0</v>
      </c>
      <c r="R25" s="33">
        <f t="shared" si="3"/>
        <v>2468316</v>
      </c>
      <c r="S25" s="96">
        <f>[2]Sheet1!T20</f>
        <v>0</v>
      </c>
      <c r="T25" s="96">
        <f>[2]Sheet1!U20</f>
        <v>0</v>
      </c>
      <c r="U25" s="96">
        <f>[2]Sheet1!V20</f>
        <v>0</v>
      </c>
      <c r="V25" s="96">
        <f>[2]Sheet1!W20</f>
        <v>0</v>
      </c>
      <c r="W25" s="30">
        <f t="shared" si="4"/>
        <v>0</v>
      </c>
      <c r="X25" s="96">
        <f>[2]Sheet1!Y20</f>
        <v>0</v>
      </c>
      <c r="Y25" s="96">
        <f>[2]Sheet1!Z20</f>
        <v>0</v>
      </c>
      <c r="Z25" s="33">
        <f t="shared" si="5"/>
        <v>0</v>
      </c>
      <c r="AA25" s="96">
        <f>[2]Sheet1!AB20</f>
        <v>73832</v>
      </c>
      <c r="AB25" s="96">
        <f>[2]Sheet1!AC20</f>
        <v>0</v>
      </c>
      <c r="AC25" s="96">
        <f>[2]Sheet1!AD20</f>
        <v>0</v>
      </c>
      <c r="AD25" s="96">
        <f>[2]Sheet1!AE20</f>
        <v>0</v>
      </c>
      <c r="AE25" s="30">
        <f t="shared" si="6"/>
        <v>73832</v>
      </c>
      <c r="AF25" s="96">
        <f>[2]Sheet1!AG20</f>
        <v>0</v>
      </c>
      <c r="AG25" s="96">
        <f>[2]Sheet1!AH20</f>
        <v>0</v>
      </c>
      <c r="AH25" s="33">
        <f t="shared" si="7"/>
        <v>73832</v>
      </c>
      <c r="AI25" s="96">
        <f>[2]Sheet1!AJ20</f>
        <v>0</v>
      </c>
      <c r="AJ25" s="96">
        <f>[2]Sheet1!AK20</f>
        <v>0</v>
      </c>
      <c r="AK25" s="96">
        <f>[2]Sheet1!AL20</f>
        <v>0</v>
      </c>
      <c r="AL25" s="96">
        <f>[2]Sheet1!AM20</f>
        <v>0</v>
      </c>
      <c r="AM25" s="30">
        <f t="shared" si="8"/>
        <v>0</v>
      </c>
      <c r="AN25" s="96">
        <f>[2]Sheet1!AO20</f>
        <v>0</v>
      </c>
      <c r="AO25" s="96">
        <f>[2]Sheet1!AP20</f>
        <v>0</v>
      </c>
      <c r="AP25" s="33">
        <f t="shared" si="9"/>
        <v>0</v>
      </c>
      <c r="AQ25" s="96">
        <f>[2]Sheet1!AR20</f>
        <v>0</v>
      </c>
      <c r="AR25" s="96">
        <f>[2]Sheet1!AS20</f>
        <v>0</v>
      </c>
      <c r="AS25" s="96">
        <f>[2]Sheet1!AT20</f>
        <v>0</v>
      </c>
      <c r="AT25" s="96">
        <f>[2]Sheet1!AU20</f>
        <v>0</v>
      </c>
      <c r="AU25" s="30">
        <f t="shared" si="10"/>
        <v>0</v>
      </c>
      <c r="AV25" s="96">
        <f>[2]Sheet1!AW20</f>
        <v>0</v>
      </c>
      <c r="AW25" s="96">
        <f>[2]Sheet1!AX20</f>
        <v>0</v>
      </c>
      <c r="AX25" s="33">
        <f t="shared" si="11"/>
        <v>0</v>
      </c>
      <c r="AY25" s="96">
        <f>[2]Sheet1!AZ20</f>
        <v>0</v>
      </c>
      <c r="AZ25" s="96">
        <f>[2]Sheet1!BA20</f>
        <v>0</v>
      </c>
      <c r="BA25" s="96">
        <f>[2]Sheet1!BB20</f>
        <v>0</v>
      </c>
      <c r="BB25" s="96">
        <f>[2]Sheet1!BC20</f>
        <v>0</v>
      </c>
      <c r="BC25" s="30">
        <f t="shared" si="12"/>
        <v>0</v>
      </c>
      <c r="BD25" s="96">
        <f>[2]Sheet1!BE20</f>
        <v>0</v>
      </c>
      <c r="BE25" s="96">
        <f>[2]Sheet1!BF20</f>
        <v>0</v>
      </c>
      <c r="BF25" s="33">
        <f t="shared" si="13"/>
        <v>0</v>
      </c>
      <c r="BG25" s="96">
        <f>[2]Sheet1!BH20</f>
        <v>1873249</v>
      </c>
      <c r="BH25" s="96">
        <f>[2]Sheet1!BI20</f>
        <v>0</v>
      </c>
      <c r="BI25" s="96">
        <f>[2]Sheet1!BJ20</f>
        <v>0</v>
      </c>
      <c r="BJ25" s="96">
        <f>[2]Sheet1!BK20</f>
        <v>1873248</v>
      </c>
      <c r="BK25" s="30">
        <f t="shared" si="14"/>
        <v>3746497</v>
      </c>
      <c r="BL25" s="96">
        <f>[2]Sheet1!BM20</f>
        <v>0</v>
      </c>
      <c r="BM25" s="96">
        <f>[2]Sheet1!BN20</f>
        <v>0</v>
      </c>
      <c r="BN25" s="33">
        <f t="shared" si="15"/>
        <v>3746497</v>
      </c>
      <c r="BO25" s="96">
        <f>[2]Sheet1!BP20</f>
        <v>0</v>
      </c>
      <c r="BP25" s="96">
        <f>[2]Sheet1!BQ20</f>
        <v>0</v>
      </c>
      <c r="BQ25" s="96">
        <f>[2]Sheet1!BR20</f>
        <v>0</v>
      </c>
      <c r="BR25" s="96">
        <f>[2]Sheet1!BS20</f>
        <v>0</v>
      </c>
      <c r="BS25" s="30">
        <f t="shared" si="16"/>
        <v>0</v>
      </c>
      <c r="BT25" s="96">
        <f>[2]Sheet1!BU20</f>
        <v>0</v>
      </c>
      <c r="BU25" s="96">
        <f>[2]Sheet1!BV20</f>
        <v>0</v>
      </c>
      <c r="BV25" s="33">
        <f t="shared" si="17"/>
        <v>0</v>
      </c>
      <c r="BW25" s="96">
        <f>[2]Sheet1!BX20</f>
        <v>0</v>
      </c>
      <c r="BX25" s="96">
        <f>[2]Sheet1!BY20</f>
        <v>0</v>
      </c>
      <c r="BY25" s="96">
        <f>[2]Sheet1!BZ20</f>
        <v>0</v>
      </c>
      <c r="BZ25" s="96">
        <f>[2]Sheet1!CA20</f>
        <v>0</v>
      </c>
      <c r="CA25" s="30">
        <f t="shared" si="18"/>
        <v>0</v>
      </c>
      <c r="CB25" s="96">
        <f>[2]Sheet1!CC20</f>
        <v>0</v>
      </c>
      <c r="CC25" s="96">
        <f>[2]Sheet1!CD20</f>
        <v>0</v>
      </c>
      <c r="CD25" s="33">
        <f t="shared" si="19"/>
        <v>0</v>
      </c>
      <c r="CE25" s="96">
        <f>[2]Sheet1!CF20</f>
        <v>0</v>
      </c>
      <c r="CF25" s="96">
        <f>[2]Sheet1!CG20</f>
        <v>0</v>
      </c>
      <c r="CG25" s="96">
        <f>[2]Sheet1!CH20</f>
        <v>0</v>
      </c>
      <c r="CH25" s="96">
        <f>[2]Sheet1!CI20</f>
        <v>0</v>
      </c>
      <c r="CI25" s="30">
        <f t="shared" si="20"/>
        <v>0</v>
      </c>
      <c r="CJ25" s="96">
        <f>[2]Sheet1!CK20</f>
        <v>0</v>
      </c>
      <c r="CK25" s="96">
        <f>[2]Sheet1!CL20</f>
        <v>0</v>
      </c>
      <c r="CL25" s="33">
        <f t="shared" si="21"/>
        <v>0</v>
      </c>
      <c r="CM25" s="96">
        <f>[2]Sheet1!CN20</f>
        <v>17807</v>
      </c>
      <c r="CN25" s="96">
        <f>[2]Sheet1!CO20</f>
        <v>0</v>
      </c>
      <c r="CO25" s="96">
        <f>[2]Sheet1!CP20</f>
        <v>0</v>
      </c>
      <c r="CP25" s="96">
        <f>[2]Sheet1!CQ20</f>
        <v>0</v>
      </c>
      <c r="CQ25" s="30">
        <f t="shared" si="22"/>
        <v>17807</v>
      </c>
      <c r="CR25" s="96">
        <f>[2]Sheet1!CS20</f>
        <v>0</v>
      </c>
      <c r="CS25" s="96">
        <f>[2]Sheet1!CT20</f>
        <v>0</v>
      </c>
      <c r="CT25" s="33">
        <f t="shared" si="23"/>
        <v>17807</v>
      </c>
      <c r="CU25" s="96">
        <f>[2]Sheet1!CV20</f>
        <v>0</v>
      </c>
      <c r="CV25" s="96">
        <f>[2]Sheet1!CW20</f>
        <v>0</v>
      </c>
      <c r="CW25" s="96">
        <f>[2]Sheet1!CX20</f>
        <v>0</v>
      </c>
      <c r="CX25" s="96">
        <f>[2]Sheet1!CY20</f>
        <v>0</v>
      </c>
      <c r="CY25" s="30">
        <f t="shared" si="24"/>
        <v>0</v>
      </c>
      <c r="CZ25" s="96">
        <f>[2]Sheet1!DA20</f>
        <v>0</v>
      </c>
      <c r="DA25" s="96">
        <f>[2]Sheet1!DB20</f>
        <v>0</v>
      </c>
      <c r="DB25" s="33">
        <f t="shared" si="25"/>
        <v>0</v>
      </c>
      <c r="DC25" s="96">
        <f>[2]Sheet1!DD20</f>
        <v>0</v>
      </c>
      <c r="DD25" s="96">
        <f>[2]Sheet1!DE20</f>
        <v>0</v>
      </c>
      <c r="DE25" s="96">
        <f>[2]Sheet1!DF20</f>
        <v>0</v>
      </c>
      <c r="DF25" s="96">
        <f>[2]Sheet1!DG20</f>
        <v>0</v>
      </c>
      <c r="DG25" s="30">
        <f t="shared" si="26"/>
        <v>0</v>
      </c>
      <c r="DH25" s="96">
        <f>[2]Sheet1!DI20</f>
        <v>0</v>
      </c>
      <c r="DI25" s="96">
        <f>[2]Sheet1!DJ20</f>
        <v>0</v>
      </c>
      <c r="DJ25" s="33">
        <f t="shared" si="27"/>
        <v>0</v>
      </c>
      <c r="DK25" s="96">
        <f>[2]Sheet1!DL20</f>
        <v>0</v>
      </c>
      <c r="DL25" s="96">
        <f>[2]Sheet1!DM20</f>
        <v>0</v>
      </c>
      <c r="DM25" s="96">
        <f>[2]Sheet1!DN20</f>
        <v>0</v>
      </c>
      <c r="DN25" s="96">
        <f>[2]Sheet1!DO20</f>
        <v>0</v>
      </c>
      <c r="DO25" s="30">
        <f t="shared" si="28"/>
        <v>0</v>
      </c>
      <c r="DP25" s="96">
        <f>[2]Sheet1!DQ20</f>
        <v>0</v>
      </c>
      <c r="DQ25" s="96">
        <f>[2]Sheet1!DR20</f>
        <v>0</v>
      </c>
      <c r="DR25" s="33">
        <f t="shared" si="29"/>
        <v>0</v>
      </c>
      <c r="DS25" s="96">
        <f>[2]Sheet1!DT20</f>
        <v>0</v>
      </c>
      <c r="DT25" s="96">
        <f>[2]Sheet1!DU20</f>
        <v>0</v>
      </c>
      <c r="DU25" s="96">
        <f>[2]Sheet1!DV20</f>
        <v>0</v>
      </c>
      <c r="DV25" s="96">
        <f>[2]Sheet1!DW20</f>
        <v>0</v>
      </c>
      <c r="DW25" s="30">
        <f t="shared" si="30"/>
        <v>0</v>
      </c>
      <c r="DX25" s="96">
        <f>[2]Sheet1!DY20</f>
        <v>0</v>
      </c>
      <c r="DY25" s="96">
        <f>[2]Sheet1!DZ20</f>
        <v>0</v>
      </c>
      <c r="DZ25" s="33">
        <f t="shared" si="31"/>
        <v>0</v>
      </c>
      <c r="EA25" s="96">
        <f>[2]Sheet1!EB20</f>
        <v>0</v>
      </c>
      <c r="EB25" s="96">
        <f>[2]Sheet1!EC20</f>
        <v>0</v>
      </c>
      <c r="EC25" s="96">
        <f>[2]Sheet1!ED20</f>
        <v>0</v>
      </c>
      <c r="ED25" s="96">
        <f>[2]Sheet1!EE20</f>
        <v>0</v>
      </c>
      <c r="EE25" s="30">
        <f t="shared" si="32"/>
        <v>0</v>
      </c>
      <c r="EF25" s="96">
        <f>[2]Sheet1!EG20</f>
        <v>0</v>
      </c>
      <c r="EG25" s="96">
        <f>[2]Sheet1!EH20</f>
        <v>0</v>
      </c>
      <c r="EH25" s="33">
        <f t="shared" si="33"/>
        <v>0</v>
      </c>
      <c r="EI25" s="65"/>
    </row>
    <row r="26" spans="1:139" s="37" customFormat="1" x14ac:dyDescent="0.2">
      <c r="A26" s="68">
        <v>20</v>
      </c>
      <c r="B26" s="69" t="s">
        <v>128</v>
      </c>
      <c r="C26" s="97">
        <f>[2]Sheet1!D21</f>
        <v>1095546</v>
      </c>
      <c r="D26" s="97">
        <f>[2]Sheet1!E21</f>
        <v>0</v>
      </c>
      <c r="E26" s="97">
        <f>[2]Sheet1!F21</f>
        <v>0</v>
      </c>
      <c r="F26" s="97">
        <f>[2]Sheet1!G21</f>
        <v>0</v>
      </c>
      <c r="G26" s="31">
        <f t="shared" si="0"/>
        <v>1095546</v>
      </c>
      <c r="H26" s="97">
        <f>[2]Sheet1!I21</f>
        <v>0</v>
      </c>
      <c r="I26" s="97">
        <f>[2]Sheet1!J21</f>
        <v>0</v>
      </c>
      <c r="J26" s="34">
        <f t="shared" si="1"/>
        <v>1095546</v>
      </c>
      <c r="K26" s="97">
        <f>[2]Sheet1!L21</f>
        <v>5790159</v>
      </c>
      <c r="L26" s="97">
        <f>[2]Sheet1!M21</f>
        <v>0</v>
      </c>
      <c r="M26" s="97">
        <f>[2]Sheet1!N21</f>
        <v>0</v>
      </c>
      <c r="N26" s="97">
        <f>[2]Sheet1!O21</f>
        <v>0</v>
      </c>
      <c r="O26" s="31">
        <f t="shared" si="2"/>
        <v>5790159</v>
      </c>
      <c r="P26" s="97">
        <f>[2]Sheet1!Q21</f>
        <v>0</v>
      </c>
      <c r="Q26" s="97">
        <f>[2]Sheet1!R21</f>
        <v>0</v>
      </c>
      <c r="R26" s="34">
        <f t="shared" si="3"/>
        <v>5790159</v>
      </c>
      <c r="S26" s="97">
        <f>[2]Sheet1!T21</f>
        <v>0</v>
      </c>
      <c r="T26" s="97">
        <f>[2]Sheet1!U21</f>
        <v>0</v>
      </c>
      <c r="U26" s="97">
        <f>[2]Sheet1!V21</f>
        <v>0</v>
      </c>
      <c r="V26" s="97">
        <f>[2]Sheet1!W21</f>
        <v>0</v>
      </c>
      <c r="W26" s="31">
        <f t="shared" si="4"/>
        <v>0</v>
      </c>
      <c r="X26" s="97">
        <f>[2]Sheet1!Y21</f>
        <v>475339</v>
      </c>
      <c r="Y26" s="97">
        <f>[2]Sheet1!Z21</f>
        <v>0</v>
      </c>
      <c r="Z26" s="34">
        <f t="shared" si="5"/>
        <v>475339</v>
      </c>
      <c r="AA26" s="97">
        <f>[2]Sheet1!AB21</f>
        <v>178297</v>
      </c>
      <c r="AB26" s="97">
        <f>[2]Sheet1!AC21</f>
        <v>0</v>
      </c>
      <c r="AC26" s="97">
        <f>[2]Sheet1!AD21</f>
        <v>0</v>
      </c>
      <c r="AD26" s="97">
        <f>[2]Sheet1!AE21</f>
        <v>0</v>
      </c>
      <c r="AE26" s="31">
        <f t="shared" si="6"/>
        <v>178297</v>
      </c>
      <c r="AF26" s="97">
        <f>[2]Sheet1!AG21</f>
        <v>0</v>
      </c>
      <c r="AG26" s="97">
        <f>[2]Sheet1!AH21</f>
        <v>0</v>
      </c>
      <c r="AH26" s="34">
        <f t="shared" si="7"/>
        <v>178297</v>
      </c>
      <c r="AI26" s="97">
        <f>[2]Sheet1!AJ21</f>
        <v>0</v>
      </c>
      <c r="AJ26" s="97">
        <f>[2]Sheet1!AK21</f>
        <v>0</v>
      </c>
      <c r="AK26" s="97">
        <f>[2]Sheet1!AL21</f>
        <v>0</v>
      </c>
      <c r="AL26" s="97">
        <f>[2]Sheet1!AM21</f>
        <v>0</v>
      </c>
      <c r="AM26" s="31">
        <f t="shared" si="8"/>
        <v>0</v>
      </c>
      <c r="AN26" s="97">
        <f>[2]Sheet1!AO21</f>
        <v>0</v>
      </c>
      <c r="AO26" s="97">
        <f>[2]Sheet1!AP21</f>
        <v>0</v>
      </c>
      <c r="AP26" s="34">
        <f t="shared" si="9"/>
        <v>0</v>
      </c>
      <c r="AQ26" s="97">
        <f>[2]Sheet1!AR21</f>
        <v>0</v>
      </c>
      <c r="AR26" s="97">
        <f>[2]Sheet1!AS21</f>
        <v>0</v>
      </c>
      <c r="AS26" s="97">
        <f>[2]Sheet1!AT21</f>
        <v>0</v>
      </c>
      <c r="AT26" s="97">
        <f>[2]Sheet1!AU21</f>
        <v>0</v>
      </c>
      <c r="AU26" s="31">
        <f t="shared" si="10"/>
        <v>0</v>
      </c>
      <c r="AV26" s="97">
        <f>[2]Sheet1!AW21</f>
        <v>0</v>
      </c>
      <c r="AW26" s="97">
        <f>[2]Sheet1!AX21</f>
        <v>0</v>
      </c>
      <c r="AX26" s="34">
        <f t="shared" si="11"/>
        <v>0</v>
      </c>
      <c r="AY26" s="97">
        <f>[2]Sheet1!AZ21</f>
        <v>0</v>
      </c>
      <c r="AZ26" s="97">
        <f>[2]Sheet1!BA21</f>
        <v>0</v>
      </c>
      <c r="BA26" s="97">
        <f>[2]Sheet1!BB21</f>
        <v>0</v>
      </c>
      <c r="BB26" s="97">
        <f>[2]Sheet1!BC21</f>
        <v>0</v>
      </c>
      <c r="BC26" s="31">
        <f t="shared" si="12"/>
        <v>0</v>
      </c>
      <c r="BD26" s="97">
        <f>[2]Sheet1!BE21</f>
        <v>0</v>
      </c>
      <c r="BE26" s="97">
        <f>[2]Sheet1!BF21</f>
        <v>0</v>
      </c>
      <c r="BF26" s="34">
        <f t="shared" si="13"/>
        <v>0</v>
      </c>
      <c r="BG26" s="97">
        <f>[2]Sheet1!BH21</f>
        <v>7260049</v>
      </c>
      <c r="BH26" s="97">
        <f>[2]Sheet1!BI21</f>
        <v>0</v>
      </c>
      <c r="BI26" s="97">
        <f>[2]Sheet1!BJ21</f>
        <v>0</v>
      </c>
      <c r="BJ26" s="97">
        <f>[2]Sheet1!BK21</f>
        <v>0</v>
      </c>
      <c r="BK26" s="31">
        <f t="shared" si="14"/>
        <v>7260049</v>
      </c>
      <c r="BL26" s="97">
        <f>[2]Sheet1!BM21</f>
        <v>0</v>
      </c>
      <c r="BM26" s="97">
        <f>[2]Sheet1!BN21</f>
        <v>0</v>
      </c>
      <c r="BN26" s="34">
        <f t="shared" si="15"/>
        <v>7260049</v>
      </c>
      <c r="BO26" s="97">
        <f>[2]Sheet1!BP21</f>
        <v>0</v>
      </c>
      <c r="BP26" s="97">
        <f>[2]Sheet1!BQ21</f>
        <v>0</v>
      </c>
      <c r="BQ26" s="97">
        <f>[2]Sheet1!BR21</f>
        <v>0</v>
      </c>
      <c r="BR26" s="97">
        <f>[2]Sheet1!BS21</f>
        <v>0</v>
      </c>
      <c r="BS26" s="31">
        <f t="shared" si="16"/>
        <v>0</v>
      </c>
      <c r="BT26" s="97">
        <f>[2]Sheet1!BU21</f>
        <v>0</v>
      </c>
      <c r="BU26" s="97">
        <f>[2]Sheet1!BV21</f>
        <v>0</v>
      </c>
      <c r="BV26" s="34">
        <f t="shared" si="17"/>
        <v>0</v>
      </c>
      <c r="BW26" s="97">
        <f>[2]Sheet1!BX21</f>
        <v>0</v>
      </c>
      <c r="BX26" s="97">
        <f>[2]Sheet1!BY21</f>
        <v>0</v>
      </c>
      <c r="BY26" s="97">
        <f>[2]Sheet1!BZ21</f>
        <v>0</v>
      </c>
      <c r="BZ26" s="97">
        <f>[2]Sheet1!CA21</f>
        <v>0</v>
      </c>
      <c r="CA26" s="31">
        <f t="shared" si="18"/>
        <v>0</v>
      </c>
      <c r="CB26" s="97">
        <f>[2]Sheet1!CC21</f>
        <v>0</v>
      </c>
      <c r="CC26" s="97">
        <f>[2]Sheet1!CD21</f>
        <v>0</v>
      </c>
      <c r="CD26" s="34">
        <f t="shared" si="19"/>
        <v>0</v>
      </c>
      <c r="CE26" s="97">
        <f>[2]Sheet1!CF21</f>
        <v>0</v>
      </c>
      <c r="CF26" s="97">
        <f>[2]Sheet1!CG21</f>
        <v>0</v>
      </c>
      <c r="CG26" s="97">
        <f>[2]Sheet1!CH21</f>
        <v>0</v>
      </c>
      <c r="CH26" s="97">
        <f>[2]Sheet1!CI21</f>
        <v>0</v>
      </c>
      <c r="CI26" s="31">
        <f t="shared" si="20"/>
        <v>0</v>
      </c>
      <c r="CJ26" s="97">
        <f>[2]Sheet1!CK21</f>
        <v>0</v>
      </c>
      <c r="CK26" s="97">
        <f>[2]Sheet1!CL21</f>
        <v>0</v>
      </c>
      <c r="CL26" s="34">
        <f t="shared" si="21"/>
        <v>0</v>
      </c>
      <c r="CM26" s="97">
        <f>[2]Sheet1!CN21</f>
        <v>519322</v>
      </c>
      <c r="CN26" s="97">
        <f>[2]Sheet1!CO21</f>
        <v>0</v>
      </c>
      <c r="CO26" s="97">
        <f>[2]Sheet1!CP21</f>
        <v>0</v>
      </c>
      <c r="CP26" s="97">
        <f>[2]Sheet1!CQ21</f>
        <v>0</v>
      </c>
      <c r="CQ26" s="31">
        <f t="shared" si="22"/>
        <v>519322</v>
      </c>
      <c r="CR26" s="97">
        <f>[2]Sheet1!CS21</f>
        <v>0</v>
      </c>
      <c r="CS26" s="97">
        <f>[2]Sheet1!CT21</f>
        <v>0</v>
      </c>
      <c r="CT26" s="34">
        <f t="shared" si="23"/>
        <v>519322</v>
      </c>
      <c r="CU26" s="97">
        <f>[2]Sheet1!CV21</f>
        <v>0</v>
      </c>
      <c r="CV26" s="97">
        <f>[2]Sheet1!CW21</f>
        <v>0</v>
      </c>
      <c r="CW26" s="97">
        <f>[2]Sheet1!CX21</f>
        <v>0</v>
      </c>
      <c r="CX26" s="97">
        <f>[2]Sheet1!CY21</f>
        <v>0</v>
      </c>
      <c r="CY26" s="31">
        <f t="shared" si="24"/>
        <v>0</v>
      </c>
      <c r="CZ26" s="97">
        <f>[2]Sheet1!DA21</f>
        <v>0</v>
      </c>
      <c r="DA26" s="97">
        <f>[2]Sheet1!DB21</f>
        <v>0</v>
      </c>
      <c r="DB26" s="34">
        <f t="shared" si="25"/>
        <v>0</v>
      </c>
      <c r="DC26" s="97">
        <f>[2]Sheet1!DD21</f>
        <v>0</v>
      </c>
      <c r="DD26" s="97">
        <f>[2]Sheet1!DE21</f>
        <v>0</v>
      </c>
      <c r="DE26" s="97">
        <f>[2]Sheet1!DF21</f>
        <v>0</v>
      </c>
      <c r="DF26" s="97">
        <f>[2]Sheet1!DG21</f>
        <v>0</v>
      </c>
      <c r="DG26" s="31">
        <f t="shared" si="26"/>
        <v>0</v>
      </c>
      <c r="DH26" s="97">
        <f>[2]Sheet1!DI21</f>
        <v>0</v>
      </c>
      <c r="DI26" s="97">
        <f>[2]Sheet1!DJ21</f>
        <v>0</v>
      </c>
      <c r="DJ26" s="34">
        <f t="shared" si="27"/>
        <v>0</v>
      </c>
      <c r="DK26" s="97">
        <f>[2]Sheet1!DL21</f>
        <v>220888</v>
      </c>
      <c r="DL26" s="97">
        <f>[2]Sheet1!DM21</f>
        <v>0</v>
      </c>
      <c r="DM26" s="97">
        <f>[2]Sheet1!DN21</f>
        <v>0</v>
      </c>
      <c r="DN26" s="97">
        <f>[2]Sheet1!DO21</f>
        <v>0</v>
      </c>
      <c r="DO26" s="31">
        <f t="shared" si="28"/>
        <v>220888</v>
      </c>
      <c r="DP26" s="97">
        <f>[2]Sheet1!DQ21</f>
        <v>15543</v>
      </c>
      <c r="DQ26" s="97">
        <f>[2]Sheet1!DR21</f>
        <v>0</v>
      </c>
      <c r="DR26" s="34">
        <f t="shared" si="29"/>
        <v>236431</v>
      </c>
      <c r="DS26" s="97">
        <f>[2]Sheet1!DT21</f>
        <v>189340</v>
      </c>
      <c r="DT26" s="97">
        <f>[2]Sheet1!DU21</f>
        <v>0</v>
      </c>
      <c r="DU26" s="97">
        <f>[2]Sheet1!DV21</f>
        <v>0</v>
      </c>
      <c r="DV26" s="97">
        <f>[2]Sheet1!DW21</f>
        <v>0</v>
      </c>
      <c r="DW26" s="31">
        <f t="shared" si="30"/>
        <v>189340</v>
      </c>
      <c r="DX26" s="97">
        <f>[2]Sheet1!DY21</f>
        <v>0</v>
      </c>
      <c r="DY26" s="97">
        <f>[2]Sheet1!DZ21</f>
        <v>0</v>
      </c>
      <c r="DZ26" s="34">
        <f t="shared" si="31"/>
        <v>189340</v>
      </c>
      <c r="EA26" s="97">
        <f>[2]Sheet1!EB21</f>
        <v>0</v>
      </c>
      <c r="EB26" s="97">
        <f>[2]Sheet1!EC21</f>
        <v>0</v>
      </c>
      <c r="EC26" s="97">
        <f>[2]Sheet1!ED21</f>
        <v>0</v>
      </c>
      <c r="ED26" s="97">
        <f>[2]Sheet1!EE21</f>
        <v>0</v>
      </c>
      <c r="EE26" s="31">
        <f t="shared" si="32"/>
        <v>0</v>
      </c>
      <c r="EF26" s="97">
        <f>[2]Sheet1!EG21</f>
        <v>0</v>
      </c>
      <c r="EG26" s="97">
        <f>[2]Sheet1!EH21</f>
        <v>0</v>
      </c>
      <c r="EH26" s="34">
        <f t="shared" si="33"/>
        <v>0</v>
      </c>
      <c r="EI26" s="65"/>
    </row>
    <row r="27" spans="1:139" s="37" customFormat="1" x14ac:dyDescent="0.2">
      <c r="A27" s="63">
        <v>21</v>
      </c>
      <c r="B27" s="64" t="s">
        <v>129</v>
      </c>
      <c r="C27" s="95">
        <f>[2]Sheet1!D22</f>
        <v>457789</v>
      </c>
      <c r="D27" s="95">
        <f>[2]Sheet1!E22</f>
        <v>0</v>
      </c>
      <c r="E27" s="95">
        <f>[2]Sheet1!F22</f>
        <v>0</v>
      </c>
      <c r="F27" s="95">
        <f>[2]Sheet1!G22</f>
        <v>0</v>
      </c>
      <c r="G27" s="29">
        <f t="shared" si="0"/>
        <v>457789</v>
      </c>
      <c r="H27" s="95">
        <f>[2]Sheet1!I22</f>
        <v>0</v>
      </c>
      <c r="I27" s="95">
        <f>[2]Sheet1!J22</f>
        <v>0</v>
      </c>
      <c r="J27" s="32">
        <f t="shared" si="1"/>
        <v>457789</v>
      </c>
      <c r="K27" s="95">
        <f>[2]Sheet1!L22</f>
        <v>902956</v>
      </c>
      <c r="L27" s="95">
        <f>[2]Sheet1!M22</f>
        <v>0</v>
      </c>
      <c r="M27" s="95">
        <f>[2]Sheet1!N22</f>
        <v>0</v>
      </c>
      <c r="N27" s="95">
        <f>[2]Sheet1!O22</f>
        <v>0</v>
      </c>
      <c r="O27" s="29">
        <f t="shared" si="2"/>
        <v>902956</v>
      </c>
      <c r="P27" s="95">
        <f>[2]Sheet1!Q22</f>
        <v>0</v>
      </c>
      <c r="Q27" s="95">
        <f>[2]Sheet1!R22</f>
        <v>1100000</v>
      </c>
      <c r="R27" s="32">
        <f t="shared" si="3"/>
        <v>2002956</v>
      </c>
      <c r="S27" s="95">
        <f>[2]Sheet1!T22</f>
        <v>0</v>
      </c>
      <c r="T27" s="95">
        <f>[2]Sheet1!U22</f>
        <v>0</v>
      </c>
      <c r="U27" s="95">
        <f>[2]Sheet1!V22</f>
        <v>0</v>
      </c>
      <c r="V27" s="95">
        <f>[2]Sheet1!W22</f>
        <v>0</v>
      </c>
      <c r="W27" s="29">
        <f t="shared" si="4"/>
        <v>0</v>
      </c>
      <c r="X27" s="95">
        <f>[2]Sheet1!Y22</f>
        <v>0</v>
      </c>
      <c r="Y27" s="95">
        <f>[2]Sheet1!Z22</f>
        <v>0</v>
      </c>
      <c r="Z27" s="32">
        <f t="shared" si="5"/>
        <v>0</v>
      </c>
      <c r="AA27" s="95">
        <f>[2]Sheet1!AB22</f>
        <v>110823</v>
      </c>
      <c r="AB27" s="95">
        <f>[2]Sheet1!AC22</f>
        <v>0</v>
      </c>
      <c r="AC27" s="95">
        <f>[2]Sheet1!AD22</f>
        <v>0</v>
      </c>
      <c r="AD27" s="95">
        <f>[2]Sheet1!AE22</f>
        <v>0</v>
      </c>
      <c r="AE27" s="29">
        <f t="shared" si="6"/>
        <v>110823</v>
      </c>
      <c r="AF27" s="95">
        <f>[2]Sheet1!AG22</f>
        <v>0</v>
      </c>
      <c r="AG27" s="95">
        <f>[2]Sheet1!AH22</f>
        <v>0</v>
      </c>
      <c r="AH27" s="32">
        <f t="shared" si="7"/>
        <v>110823</v>
      </c>
      <c r="AI27" s="95">
        <f>[2]Sheet1!AJ22</f>
        <v>0</v>
      </c>
      <c r="AJ27" s="95">
        <f>[2]Sheet1!AK22</f>
        <v>0</v>
      </c>
      <c r="AK27" s="95">
        <f>[2]Sheet1!AL22</f>
        <v>0</v>
      </c>
      <c r="AL27" s="95">
        <f>[2]Sheet1!AM22</f>
        <v>0</v>
      </c>
      <c r="AM27" s="29">
        <f t="shared" si="8"/>
        <v>0</v>
      </c>
      <c r="AN27" s="95">
        <f>[2]Sheet1!AO22</f>
        <v>0</v>
      </c>
      <c r="AO27" s="95">
        <f>[2]Sheet1!AP22</f>
        <v>0</v>
      </c>
      <c r="AP27" s="32">
        <f t="shared" si="9"/>
        <v>0</v>
      </c>
      <c r="AQ27" s="95">
        <f>[2]Sheet1!AR22</f>
        <v>0</v>
      </c>
      <c r="AR27" s="95">
        <f>[2]Sheet1!AS22</f>
        <v>0</v>
      </c>
      <c r="AS27" s="95">
        <f>[2]Sheet1!AT22</f>
        <v>0</v>
      </c>
      <c r="AT27" s="95">
        <f>[2]Sheet1!AU22</f>
        <v>0</v>
      </c>
      <c r="AU27" s="29">
        <f t="shared" si="10"/>
        <v>0</v>
      </c>
      <c r="AV27" s="95">
        <f>[2]Sheet1!AW22</f>
        <v>0</v>
      </c>
      <c r="AW27" s="95">
        <f>[2]Sheet1!AX22</f>
        <v>0</v>
      </c>
      <c r="AX27" s="32">
        <f t="shared" si="11"/>
        <v>0</v>
      </c>
      <c r="AY27" s="95">
        <f>[2]Sheet1!AZ22</f>
        <v>0</v>
      </c>
      <c r="AZ27" s="95">
        <f>[2]Sheet1!BA22</f>
        <v>0</v>
      </c>
      <c r="BA27" s="95">
        <f>[2]Sheet1!BB22</f>
        <v>0</v>
      </c>
      <c r="BB27" s="95">
        <f>[2]Sheet1!BC22</f>
        <v>0</v>
      </c>
      <c r="BC27" s="29">
        <f t="shared" si="12"/>
        <v>0</v>
      </c>
      <c r="BD27" s="95">
        <f>[2]Sheet1!BE22</f>
        <v>0</v>
      </c>
      <c r="BE27" s="95">
        <f>[2]Sheet1!BF22</f>
        <v>0</v>
      </c>
      <c r="BF27" s="32">
        <f t="shared" si="13"/>
        <v>0</v>
      </c>
      <c r="BG27" s="95">
        <f>[2]Sheet1!BH22</f>
        <v>3895673</v>
      </c>
      <c r="BH27" s="95">
        <f>[2]Sheet1!BI22</f>
        <v>0</v>
      </c>
      <c r="BI27" s="95">
        <f>[2]Sheet1!BJ22</f>
        <v>0</v>
      </c>
      <c r="BJ27" s="95">
        <f>[2]Sheet1!BK22</f>
        <v>0</v>
      </c>
      <c r="BK27" s="29">
        <f t="shared" si="14"/>
        <v>3895673</v>
      </c>
      <c r="BL27" s="95">
        <f>[2]Sheet1!BM22</f>
        <v>0</v>
      </c>
      <c r="BM27" s="95">
        <f>[2]Sheet1!BN22</f>
        <v>1297952</v>
      </c>
      <c r="BN27" s="32">
        <f t="shared" si="15"/>
        <v>5193625</v>
      </c>
      <c r="BO27" s="95">
        <f>[2]Sheet1!BP22</f>
        <v>0</v>
      </c>
      <c r="BP27" s="95">
        <f>[2]Sheet1!BQ22</f>
        <v>0</v>
      </c>
      <c r="BQ27" s="95">
        <f>[2]Sheet1!BR22</f>
        <v>0</v>
      </c>
      <c r="BR27" s="95">
        <f>[2]Sheet1!BS22</f>
        <v>0</v>
      </c>
      <c r="BS27" s="29">
        <f t="shared" si="16"/>
        <v>0</v>
      </c>
      <c r="BT27" s="95">
        <f>[2]Sheet1!BU22</f>
        <v>0</v>
      </c>
      <c r="BU27" s="95">
        <f>[2]Sheet1!BV22</f>
        <v>0</v>
      </c>
      <c r="BV27" s="32">
        <f t="shared" si="17"/>
        <v>0</v>
      </c>
      <c r="BW27" s="95">
        <f>[2]Sheet1!BX22</f>
        <v>0</v>
      </c>
      <c r="BX27" s="95">
        <f>[2]Sheet1!BY22</f>
        <v>0</v>
      </c>
      <c r="BY27" s="95">
        <f>[2]Sheet1!BZ22</f>
        <v>0</v>
      </c>
      <c r="BZ27" s="95">
        <f>[2]Sheet1!CA22</f>
        <v>0</v>
      </c>
      <c r="CA27" s="29">
        <f t="shared" si="18"/>
        <v>0</v>
      </c>
      <c r="CB27" s="95">
        <f>[2]Sheet1!CC22</f>
        <v>0</v>
      </c>
      <c r="CC27" s="95">
        <f>[2]Sheet1!CD22</f>
        <v>0</v>
      </c>
      <c r="CD27" s="32">
        <f t="shared" si="19"/>
        <v>0</v>
      </c>
      <c r="CE27" s="95">
        <f>[2]Sheet1!CF22</f>
        <v>0</v>
      </c>
      <c r="CF27" s="95">
        <f>[2]Sheet1!CG22</f>
        <v>0</v>
      </c>
      <c r="CG27" s="95">
        <f>[2]Sheet1!CH22</f>
        <v>0</v>
      </c>
      <c r="CH27" s="95">
        <f>[2]Sheet1!CI22</f>
        <v>0</v>
      </c>
      <c r="CI27" s="29">
        <f t="shared" si="20"/>
        <v>0</v>
      </c>
      <c r="CJ27" s="95">
        <f>[2]Sheet1!CK22</f>
        <v>0</v>
      </c>
      <c r="CK27" s="95">
        <f>[2]Sheet1!CL22</f>
        <v>0</v>
      </c>
      <c r="CL27" s="32">
        <f t="shared" si="21"/>
        <v>0</v>
      </c>
      <c r="CM27" s="95">
        <f>[2]Sheet1!CN22</f>
        <v>14920</v>
      </c>
      <c r="CN27" s="95">
        <f>[2]Sheet1!CO22</f>
        <v>0</v>
      </c>
      <c r="CO27" s="95">
        <f>[2]Sheet1!CP22</f>
        <v>0</v>
      </c>
      <c r="CP27" s="95">
        <f>[2]Sheet1!CQ22</f>
        <v>0</v>
      </c>
      <c r="CQ27" s="29">
        <f t="shared" si="22"/>
        <v>14920</v>
      </c>
      <c r="CR27" s="95">
        <f>[2]Sheet1!CS22</f>
        <v>0</v>
      </c>
      <c r="CS27" s="95">
        <f>[2]Sheet1!CT22</f>
        <v>0</v>
      </c>
      <c r="CT27" s="32">
        <f t="shared" si="23"/>
        <v>14920</v>
      </c>
      <c r="CU27" s="95">
        <f>[2]Sheet1!CV22</f>
        <v>0</v>
      </c>
      <c r="CV27" s="95">
        <f>[2]Sheet1!CW22</f>
        <v>0</v>
      </c>
      <c r="CW27" s="95">
        <f>[2]Sheet1!CX22</f>
        <v>0</v>
      </c>
      <c r="CX27" s="95">
        <f>[2]Sheet1!CY22</f>
        <v>0</v>
      </c>
      <c r="CY27" s="29">
        <f t="shared" si="24"/>
        <v>0</v>
      </c>
      <c r="CZ27" s="95">
        <f>[2]Sheet1!DA22</f>
        <v>0</v>
      </c>
      <c r="DA27" s="95">
        <f>[2]Sheet1!DB22</f>
        <v>0</v>
      </c>
      <c r="DB27" s="32">
        <f t="shared" si="25"/>
        <v>0</v>
      </c>
      <c r="DC27" s="95">
        <f>[2]Sheet1!DD22</f>
        <v>0</v>
      </c>
      <c r="DD27" s="95">
        <f>[2]Sheet1!DE22</f>
        <v>0</v>
      </c>
      <c r="DE27" s="95">
        <f>[2]Sheet1!DF22</f>
        <v>0</v>
      </c>
      <c r="DF27" s="95">
        <f>[2]Sheet1!DG22</f>
        <v>0</v>
      </c>
      <c r="DG27" s="29">
        <f t="shared" si="26"/>
        <v>0</v>
      </c>
      <c r="DH27" s="95">
        <f>[2]Sheet1!DI22</f>
        <v>0</v>
      </c>
      <c r="DI27" s="95">
        <f>[2]Sheet1!DJ22</f>
        <v>0</v>
      </c>
      <c r="DJ27" s="32">
        <f t="shared" si="27"/>
        <v>0</v>
      </c>
      <c r="DK27" s="95">
        <f>[2]Sheet1!DL22</f>
        <v>82743</v>
      </c>
      <c r="DL27" s="95">
        <f>[2]Sheet1!DM22</f>
        <v>0</v>
      </c>
      <c r="DM27" s="95">
        <f>[2]Sheet1!DN22</f>
        <v>0</v>
      </c>
      <c r="DN27" s="95">
        <f>[2]Sheet1!DO22</f>
        <v>0</v>
      </c>
      <c r="DO27" s="29">
        <f t="shared" si="28"/>
        <v>82743</v>
      </c>
      <c r="DP27" s="95">
        <f>[2]Sheet1!DQ22</f>
        <v>0</v>
      </c>
      <c r="DQ27" s="95">
        <f>[2]Sheet1!DR22</f>
        <v>0</v>
      </c>
      <c r="DR27" s="32">
        <f t="shared" si="29"/>
        <v>82743</v>
      </c>
      <c r="DS27" s="95">
        <f>[2]Sheet1!DT22</f>
        <v>44552</v>
      </c>
      <c r="DT27" s="95">
        <f>[2]Sheet1!DU22</f>
        <v>0</v>
      </c>
      <c r="DU27" s="95">
        <f>[2]Sheet1!DV22</f>
        <v>0</v>
      </c>
      <c r="DV27" s="95">
        <f>[2]Sheet1!DW22</f>
        <v>0</v>
      </c>
      <c r="DW27" s="29">
        <f t="shared" si="30"/>
        <v>44552</v>
      </c>
      <c r="DX27" s="95">
        <f>[2]Sheet1!DY22</f>
        <v>0</v>
      </c>
      <c r="DY27" s="95">
        <f>[2]Sheet1!DZ22</f>
        <v>14844</v>
      </c>
      <c r="DZ27" s="32">
        <f t="shared" si="31"/>
        <v>59396</v>
      </c>
      <c r="EA27" s="95">
        <f>[2]Sheet1!EB22</f>
        <v>24465</v>
      </c>
      <c r="EB27" s="95">
        <f>[2]Sheet1!EC22</f>
        <v>0</v>
      </c>
      <c r="EC27" s="95">
        <f>[2]Sheet1!ED22</f>
        <v>0</v>
      </c>
      <c r="ED27" s="95">
        <f>[2]Sheet1!EE22</f>
        <v>0</v>
      </c>
      <c r="EE27" s="29">
        <f t="shared" si="32"/>
        <v>24465</v>
      </c>
      <c r="EF27" s="95">
        <f>[2]Sheet1!EG22</f>
        <v>0</v>
      </c>
      <c r="EG27" s="95">
        <f>[2]Sheet1!EH22</f>
        <v>0</v>
      </c>
      <c r="EH27" s="32">
        <f t="shared" si="33"/>
        <v>24465</v>
      </c>
      <c r="EI27" s="65"/>
    </row>
    <row r="28" spans="1:139" s="37" customFormat="1" x14ac:dyDescent="0.2">
      <c r="A28" s="66">
        <v>22</v>
      </c>
      <c r="B28" s="67" t="s">
        <v>130</v>
      </c>
      <c r="C28" s="96">
        <f>[2]Sheet1!D23</f>
        <v>282083</v>
      </c>
      <c r="D28" s="96">
        <f>[2]Sheet1!E23</f>
        <v>0</v>
      </c>
      <c r="E28" s="96">
        <f>[2]Sheet1!F23</f>
        <v>0</v>
      </c>
      <c r="F28" s="96">
        <f>[2]Sheet1!G23</f>
        <v>0</v>
      </c>
      <c r="G28" s="30">
        <f t="shared" si="0"/>
        <v>282083</v>
      </c>
      <c r="H28" s="96">
        <f>[2]Sheet1!I23</f>
        <v>0</v>
      </c>
      <c r="I28" s="96">
        <f>[2]Sheet1!J23</f>
        <v>0</v>
      </c>
      <c r="J28" s="33">
        <f t="shared" si="1"/>
        <v>282083</v>
      </c>
      <c r="K28" s="96">
        <f>[2]Sheet1!L23</f>
        <v>917579</v>
      </c>
      <c r="L28" s="96">
        <f>[2]Sheet1!M23</f>
        <v>0</v>
      </c>
      <c r="M28" s="96">
        <f>[2]Sheet1!N23</f>
        <v>0</v>
      </c>
      <c r="N28" s="96">
        <f>[2]Sheet1!O23</f>
        <v>729398</v>
      </c>
      <c r="O28" s="30">
        <f t="shared" si="2"/>
        <v>1646977</v>
      </c>
      <c r="P28" s="96">
        <f>[2]Sheet1!Q23</f>
        <v>0</v>
      </c>
      <c r="Q28" s="96">
        <f>[2]Sheet1!R23</f>
        <v>0</v>
      </c>
      <c r="R28" s="33">
        <f t="shared" si="3"/>
        <v>1646977</v>
      </c>
      <c r="S28" s="96">
        <f>[2]Sheet1!T23</f>
        <v>0</v>
      </c>
      <c r="T28" s="96">
        <f>[2]Sheet1!U23</f>
        <v>0</v>
      </c>
      <c r="U28" s="96">
        <f>[2]Sheet1!V23</f>
        <v>0</v>
      </c>
      <c r="V28" s="96">
        <f>[2]Sheet1!W23</f>
        <v>0</v>
      </c>
      <c r="W28" s="30">
        <f t="shared" si="4"/>
        <v>0</v>
      </c>
      <c r="X28" s="96">
        <f>[2]Sheet1!Y23</f>
        <v>973123</v>
      </c>
      <c r="Y28" s="96">
        <f>[2]Sheet1!Z23</f>
        <v>0</v>
      </c>
      <c r="Z28" s="33">
        <f t="shared" si="5"/>
        <v>973123</v>
      </c>
      <c r="AA28" s="96">
        <f>[2]Sheet1!AB23</f>
        <v>79432</v>
      </c>
      <c r="AB28" s="96">
        <f>[2]Sheet1!AC23</f>
        <v>0</v>
      </c>
      <c r="AC28" s="96">
        <f>[2]Sheet1!AD23</f>
        <v>0</v>
      </c>
      <c r="AD28" s="96">
        <f>[2]Sheet1!AE23</f>
        <v>0</v>
      </c>
      <c r="AE28" s="30">
        <f t="shared" si="6"/>
        <v>79432</v>
      </c>
      <c r="AF28" s="96">
        <f>[2]Sheet1!AG23</f>
        <v>0</v>
      </c>
      <c r="AG28" s="96">
        <f>[2]Sheet1!AH23</f>
        <v>0</v>
      </c>
      <c r="AH28" s="33">
        <f t="shared" si="7"/>
        <v>79432</v>
      </c>
      <c r="AI28" s="96">
        <f>[2]Sheet1!AJ23</f>
        <v>0</v>
      </c>
      <c r="AJ28" s="96">
        <f>[2]Sheet1!AK23</f>
        <v>0</v>
      </c>
      <c r="AK28" s="96">
        <f>[2]Sheet1!AL23</f>
        <v>0</v>
      </c>
      <c r="AL28" s="96">
        <f>[2]Sheet1!AM23</f>
        <v>0</v>
      </c>
      <c r="AM28" s="30">
        <f t="shared" si="8"/>
        <v>0</v>
      </c>
      <c r="AN28" s="96">
        <f>[2]Sheet1!AO23</f>
        <v>0</v>
      </c>
      <c r="AO28" s="96">
        <f>[2]Sheet1!AP23</f>
        <v>0</v>
      </c>
      <c r="AP28" s="33">
        <f t="shared" si="9"/>
        <v>0</v>
      </c>
      <c r="AQ28" s="96">
        <f>[2]Sheet1!AR23</f>
        <v>1638</v>
      </c>
      <c r="AR28" s="96">
        <f>[2]Sheet1!AS23</f>
        <v>0</v>
      </c>
      <c r="AS28" s="96">
        <f>[2]Sheet1!AT23</f>
        <v>0</v>
      </c>
      <c r="AT28" s="96">
        <f>[2]Sheet1!AU23</f>
        <v>1044</v>
      </c>
      <c r="AU28" s="30">
        <f t="shared" si="10"/>
        <v>2682</v>
      </c>
      <c r="AV28" s="96">
        <f>[2]Sheet1!AW23</f>
        <v>1330</v>
      </c>
      <c r="AW28" s="96">
        <f>[2]Sheet1!AX23</f>
        <v>0</v>
      </c>
      <c r="AX28" s="33">
        <f t="shared" si="11"/>
        <v>4012</v>
      </c>
      <c r="AY28" s="96">
        <f>[2]Sheet1!AZ23</f>
        <v>0</v>
      </c>
      <c r="AZ28" s="96">
        <f>[2]Sheet1!BA23</f>
        <v>0</v>
      </c>
      <c r="BA28" s="96">
        <f>[2]Sheet1!BB23</f>
        <v>0</v>
      </c>
      <c r="BB28" s="96">
        <f>[2]Sheet1!BC23</f>
        <v>0</v>
      </c>
      <c r="BC28" s="30">
        <f t="shared" si="12"/>
        <v>0</v>
      </c>
      <c r="BD28" s="96">
        <f>[2]Sheet1!BE23</f>
        <v>0</v>
      </c>
      <c r="BE28" s="96">
        <f>[2]Sheet1!BF23</f>
        <v>0</v>
      </c>
      <c r="BF28" s="33">
        <f t="shared" si="13"/>
        <v>0</v>
      </c>
      <c r="BG28" s="96">
        <f>[2]Sheet1!BH23</f>
        <v>1243718</v>
      </c>
      <c r="BH28" s="96">
        <f>[2]Sheet1!BI23</f>
        <v>0</v>
      </c>
      <c r="BI28" s="96">
        <f>[2]Sheet1!BJ23</f>
        <v>0</v>
      </c>
      <c r="BJ28" s="96">
        <f>[2]Sheet1!BK23</f>
        <v>0</v>
      </c>
      <c r="BK28" s="30">
        <f t="shared" si="14"/>
        <v>1243718</v>
      </c>
      <c r="BL28" s="96">
        <f>[2]Sheet1!BM23</f>
        <v>0</v>
      </c>
      <c r="BM28" s="96">
        <f>[2]Sheet1!BN23</f>
        <v>1243718</v>
      </c>
      <c r="BN28" s="33">
        <f t="shared" si="15"/>
        <v>2487436</v>
      </c>
      <c r="BO28" s="96">
        <f>[2]Sheet1!BP23</f>
        <v>0</v>
      </c>
      <c r="BP28" s="96">
        <f>[2]Sheet1!BQ23</f>
        <v>0</v>
      </c>
      <c r="BQ28" s="96">
        <f>[2]Sheet1!BR23</f>
        <v>0</v>
      </c>
      <c r="BR28" s="96">
        <f>[2]Sheet1!BS23</f>
        <v>0</v>
      </c>
      <c r="BS28" s="30">
        <f t="shared" si="16"/>
        <v>0</v>
      </c>
      <c r="BT28" s="96">
        <f>[2]Sheet1!BU23</f>
        <v>0</v>
      </c>
      <c r="BU28" s="96">
        <f>[2]Sheet1!BV23</f>
        <v>0</v>
      </c>
      <c r="BV28" s="33">
        <f t="shared" si="17"/>
        <v>0</v>
      </c>
      <c r="BW28" s="96">
        <f>[2]Sheet1!BX23</f>
        <v>0</v>
      </c>
      <c r="BX28" s="96">
        <f>[2]Sheet1!BY23</f>
        <v>0</v>
      </c>
      <c r="BY28" s="96">
        <f>[2]Sheet1!BZ23</f>
        <v>0</v>
      </c>
      <c r="BZ28" s="96">
        <f>[2]Sheet1!CA23</f>
        <v>0</v>
      </c>
      <c r="CA28" s="30">
        <f t="shared" si="18"/>
        <v>0</v>
      </c>
      <c r="CB28" s="96">
        <f>[2]Sheet1!CC23</f>
        <v>0</v>
      </c>
      <c r="CC28" s="96">
        <f>[2]Sheet1!CD23</f>
        <v>0</v>
      </c>
      <c r="CD28" s="33">
        <f t="shared" si="19"/>
        <v>0</v>
      </c>
      <c r="CE28" s="96">
        <f>[2]Sheet1!CF23</f>
        <v>0</v>
      </c>
      <c r="CF28" s="96">
        <f>[2]Sheet1!CG23</f>
        <v>0</v>
      </c>
      <c r="CG28" s="96">
        <f>[2]Sheet1!CH23</f>
        <v>0</v>
      </c>
      <c r="CH28" s="96">
        <f>[2]Sheet1!CI23</f>
        <v>0</v>
      </c>
      <c r="CI28" s="30">
        <f t="shared" si="20"/>
        <v>0</v>
      </c>
      <c r="CJ28" s="96">
        <f>[2]Sheet1!CK23</f>
        <v>0</v>
      </c>
      <c r="CK28" s="96">
        <f>[2]Sheet1!CL23</f>
        <v>0</v>
      </c>
      <c r="CL28" s="33">
        <f t="shared" si="21"/>
        <v>0</v>
      </c>
      <c r="CM28" s="96">
        <f>[2]Sheet1!CN23</f>
        <v>15700</v>
      </c>
      <c r="CN28" s="96">
        <f>[2]Sheet1!CO23</f>
        <v>0</v>
      </c>
      <c r="CO28" s="96">
        <f>[2]Sheet1!CP23</f>
        <v>0</v>
      </c>
      <c r="CP28" s="96">
        <f>[2]Sheet1!CQ23</f>
        <v>0</v>
      </c>
      <c r="CQ28" s="30">
        <f t="shared" si="22"/>
        <v>15700</v>
      </c>
      <c r="CR28" s="96">
        <f>[2]Sheet1!CS23</f>
        <v>0</v>
      </c>
      <c r="CS28" s="96">
        <f>[2]Sheet1!CT23</f>
        <v>0</v>
      </c>
      <c r="CT28" s="33">
        <f t="shared" si="23"/>
        <v>15700</v>
      </c>
      <c r="CU28" s="96">
        <f>[2]Sheet1!CV23</f>
        <v>0</v>
      </c>
      <c r="CV28" s="96">
        <f>[2]Sheet1!CW23</f>
        <v>0</v>
      </c>
      <c r="CW28" s="96">
        <f>[2]Sheet1!CX23</f>
        <v>0</v>
      </c>
      <c r="CX28" s="96">
        <f>[2]Sheet1!CY23</f>
        <v>0</v>
      </c>
      <c r="CY28" s="30">
        <f t="shared" si="24"/>
        <v>0</v>
      </c>
      <c r="CZ28" s="96">
        <f>[2]Sheet1!DA23</f>
        <v>0</v>
      </c>
      <c r="DA28" s="96">
        <f>[2]Sheet1!DB23</f>
        <v>0</v>
      </c>
      <c r="DB28" s="33">
        <f t="shared" si="25"/>
        <v>0</v>
      </c>
      <c r="DC28" s="96">
        <f>[2]Sheet1!DD23</f>
        <v>0</v>
      </c>
      <c r="DD28" s="96">
        <f>[2]Sheet1!DE23</f>
        <v>0</v>
      </c>
      <c r="DE28" s="96">
        <f>[2]Sheet1!DF23</f>
        <v>0</v>
      </c>
      <c r="DF28" s="96">
        <f>[2]Sheet1!DG23</f>
        <v>0</v>
      </c>
      <c r="DG28" s="30">
        <f t="shared" si="26"/>
        <v>0</v>
      </c>
      <c r="DH28" s="96">
        <f>[2]Sheet1!DI23</f>
        <v>0</v>
      </c>
      <c r="DI28" s="96">
        <f>[2]Sheet1!DJ23</f>
        <v>0</v>
      </c>
      <c r="DJ28" s="33">
        <f t="shared" si="27"/>
        <v>0</v>
      </c>
      <c r="DK28" s="96">
        <f>[2]Sheet1!DL23</f>
        <v>45745</v>
      </c>
      <c r="DL28" s="96">
        <f>[2]Sheet1!DM23</f>
        <v>0</v>
      </c>
      <c r="DM28" s="96">
        <f>[2]Sheet1!DN23</f>
        <v>0</v>
      </c>
      <c r="DN28" s="96">
        <f>[2]Sheet1!DO23</f>
        <v>27749</v>
      </c>
      <c r="DO28" s="30">
        <f t="shared" si="28"/>
        <v>73494</v>
      </c>
      <c r="DP28" s="96">
        <f>[2]Sheet1!DQ23</f>
        <v>37525</v>
      </c>
      <c r="DQ28" s="96">
        <f>[2]Sheet1!DR23</f>
        <v>0</v>
      </c>
      <c r="DR28" s="33">
        <f t="shared" si="29"/>
        <v>111019</v>
      </c>
      <c r="DS28" s="96">
        <f>[2]Sheet1!DT23</f>
        <v>23341</v>
      </c>
      <c r="DT28" s="96">
        <f>[2]Sheet1!DU23</f>
        <v>0</v>
      </c>
      <c r="DU28" s="96">
        <f>[2]Sheet1!DV23</f>
        <v>0</v>
      </c>
      <c r="DV28" s="96">
        <f>[2]Sheet1!DW23</f>
        <v>0</v>
      </c>
      <c r="DW28" s="30">
        <f t="shared" si="30"/>
        <v>23341</v>
      </c>
      <c r="DX28" s="96">
        <f>[2]Sheet1!DY23</f>
        <v>0</v>
      </c>
      <c r="DY28" s="96">
        <f>[2]Sheet1!DZ23</f>
        <v>23341</v>
      </c>
      <c r="DZ28" s="33">
        <f t="shared" si="31"/>
        <v>46682</v>
      </c>
      <c r="EA28" s="96">
        <f>[2]Sheet1!EB23</f>
        <v>6269</v>
      </c>
      <c r="EB28" s="96">
        <f>[2]Sheet1!EC23</f>
        <v>0</v>
      </c>
      <c r="EC28" s="96">
        <f>[2]Sheet1!ED23</f>
        <v>0</v>
      </c>
      <c r="ED28" s="96">
        <f>[2]Sheet1!EE23</f>
        <v>0</v>
      </c>
      <c r="EE28" s="30">
        <f t="shared" si="32"/>
        <v>6269</v>
      </c>
      <c r="EF28" s="96">
        <f>[2]Sheet1!EG23</f>
        <v>0</v>
      </c>
      <c r="EG28" s="96">
        <f>[2]Sheet1!EH23</f>
        <v>0</v>
      </c>
      <c r="EH28" s="33">
        <f t="shared" si="33"/>
        <v>6269</v>
      </c>
      <c r="EI28" s="65"/>
    </row>
    <row r="29" spans="1:139" s="37" customFormat="1" x14ac:dyDescent="0.2">
      <c r="A29" s="66">
        <v>23</v>
      </c>
      <c r="B29" s="67" t="s">
        <v>131</v>
      </c>
      <c r="C29" s="96">
        <f>[2]Sheet1!D24</f>
        <v>2700889</v>
      </c>
      <c r="D29" s="96">
        <f>[2]Sheet1!E24</f>
        <v>0</v>
      </c>
      <c r="E29" s="96">
        <f>[2]Sheet1!F24</f>
        <v>0</v>
      </c>
      <c r="F29" s="96">
        <f>[2]Sheet1!G24</f>
        <v>0</v>
      </c>
      <c r="G29" s="30">
        <f t="shared" si="0"/>
        <v>2700889</v>
      </c>
      <c r="H29" s="96">
        <f>[2]Sheet1!I24</f>
        <v>0</v>
      </c>
      <c r="I29" s="96">
        <f>[2]Sheet1!J24</f>
        <v>0</v>
      </c>
      <c r="J29" s="33">
        <f t="shared" si="1"/>
        <v>2700889</v>
      </c>
      <c r="K29" s="96">
        <f>[2]Sheet1!L24</f>
        <v>3716564</v>
      </c>
      <c r="L29" s="96">
        <f>[2]Sheet1!M24</f>
        <v>0</v>
      </c>
      <c r="M29" s="96">
        <f>[2]Sheet1!N24</f>
        <v>0</v>
      </c>
      <c r="N29" s="96">
        <f>[2]Sheet1!O24</f>
        <v>0</v>
      </c>
      <c r="O29" s="30">
        <f t="shared" si="2"/>
        <v>3716564</v>
      </c>
      <c r="P29" s="96">
        <f>[2]Sheet1!Q24</f>
        <v>0</v>
      </c>
      <c r="Q29" s="96">
        <f>[2]Sheet1!R24</f>
        <v>0</v>
      </c>
      <c r="R29" s="33">
        <f t="shared" si="3"/>
        <v>3716564</v>
      </c>
      <c r="S29" s="96">
        <f>[2]Sheet1!T24</f>
        <v>0</v>
      </c>
      <c r="T29" s="96">
        <f>[2]Sheet1!U24</f>
        <v>0</v>
      </c>
      <c r="U29" s="96">
        <f>[2]Sheet1!V24</f>
        <v>0</v>
      </c>
      <c r="V29" s="96">
        <f>[2]Sheet1!W24</f>
        <v>0</v>
      </c>
      <c r="W29" s="30">
        <f t="shared" si="4"/>
        <v>0</v>
      </c>
      <c r="X29" s="96">
        <f>[2]Sheet1!Y24</f>
        <v>13228284</v>
      </c>
      <c r="Y29" s="96">
        <f>[2]Sheet1!Z24</f>
        <v>0</v>
      </c>
      <c r="Z29" s="33">
        <f t="shared" si="5"/>
        <v>13228284</v>
      </c>
      <c r="AA29" s="96">
        <f>[2]Sheet1!AB24</f>
        <v>457667</v>
      </c>
      <c r="AB29" s="96">
        <f>[2]Sheet1!AC24</f>
        <v>0</v>
      </c>
      <c r="AC29" s="96">
        <f>[2]Sheet1!AD24</f>
        <v>0</v>
      </c>
      <c r="AD29" s="96">
        <f>[2]Sheet1!AE24</f>
        <v>0</v>
      </c>
      <c r="AE29" s="30">
        <f t="shared" si="6"/>
        <v>457667</v>
      </c>
      <c r="AF29" s="96">
        <f>[2]Sheet1!AG24</f>
        <v>0</v>
      </c>
      <c r="AG29" s="96">
        <f>[2]Sheet1!AH24</f>
        <v>0</v>
      </c>
      <c r="AH29" s="33">
        <f t="shared" si="7"/>
        <v>457667</v>
      </c>
      <c r="AI29" s="96">
        <f>[2]Sheet1!AJ24</f>
        <v>0</v>
      </c>
      <c r="AJ29" s="96">
        <f>[2]Sheet1!AK24</f>
        <v>0</v>
      </c>
      <c r="AK29" s="96">
        <f>[2]Sheet1!AL24</f>
        <v>0</v>
      </c>
      <c r="AL29" s="96">
        <f>[2]Sheet1!AM24</f>
        <v>0</v>
      </c>
      <c r="AM29" s="30">
        <f t="shared" si="8"/>
        <v>0</v>
      </c>
      <c r="AN29" s="96">
        <f>[2]Sheet1!AO24</f>
        <v>0</v>
      </c>
      <c r="AO29" s="96">
        <f>[2]Sheet1!AP24</f>
        <v>0</v>
      </c>
      <c r="AP29" s="33">
        <f t="shared" si="9"/>
        <v>0</v>
      </c>
      <c r="AQ29" s="96">
        <f>[2]Sheet1!AR24</f>
        <v>0</v>
      </c>
      <c r="AR29" s="96">
        <f>[2]Sheet1!AS24</f>
        <v>0</v>
      </c>
      <c r="AS29" s="96">
        <f>[2]Sheet1!AT24</f>
        <v>0</v>
      </c>
      <c r="AT29" s="96">
        <f>[2]Sheet1!AU24</f>
        <v>0</v>
      </c>
      <c r="AU29" s="30">
        <f t="shared" si="10"/>
        <v>0</v>
      </c>
      <c r="AV29" s="96">
        <f>[2]Sheet1!AW24</f>
        <v>0</v>
      </c>
      <c r="AW29" s="96">
        <f>[2]Sheet1!AX24</f>
        <v>0</v>
      </c>
      <c r="AX29" s="33">
        <f t="shared" si="11"/>
        <v>0</v>
      </c>
      <c r="AY29" s="96">
        <f>[2]Sheet1!AZ24</f>
        <v>0</v>
      </c>
      <c r="AZ29" s="96">
        <f>[2]Sheet1!BA24</f>
        <v>0</v>
      </c>
      <c r="BA29" s="96">
        <f>[2]Sheet1!BB24</f>
        <v>0</v>
      </c>
      <c r="BB29" s="96">
        <f>[2]Sheet1!BC24</f>
        <v>0</v>
      </c>
      <c r="BC29" s="30">
        <f t="shared" si="12"/>
        <v>0</v>
      </c>
      <c r="BD29" s="96">
        <f>[2]Sheet1!BE24</f>
        <v>0</v>
      </c>
      <c r="BE29" s="96">
        <f>[2]Sheet1!BF24</f>
        <v>0</v>
      </c>
      <c r="BF29" s="33">
        <f t="shared" si="13"/>
        <v>0</v>
      </c>
      <c r="BG29" s="96">
        <f>[2]Sheet1!BH24</f>
        <v>19039991</v>
      </c>
      <c r="BH29" s="96">
        <f>[2]Sheet1!BI24</f>
        <v>0</v>
      </c>
      <c r="BI29" s="96">
        <f>[2]Sheet1!BJ24</f>
        <v>0</v>
      </c>
      <c r="BJ29" s="96">
        <f>[2]Sheet1!BK24</f>
        <v>4393844</v>
      </c>
      <c r="BK29" s="30">
        <f t="shared" si="14"/>
        <v>23433835</v>
      </c>
      <c r="BL29" s="96">
        <f>[2]Sheet1!BM24</f>
        <v>0</v>
      </c>
      <c r="BM29" s="96">
        <f>[2]Sheet1!BN24</f>
        <v>0</v>
      </c>
      <c r="BN29" s="33">
        <f t="shared" si="15"/>
        <v>23433835</v>
      </c>
      <c r="BO29" s="96">
        <f>[2]Sheet1!BP24</f>
        <v>0</v>
      </c>
      <c r="BP29" s="96">
        <f>[2]Sheet1!BQ24</f>
        <v>0</v>
      </c>
      <c r="BQ29" s="96">
        <f>[2]Sheet1!BR24</f>
        <v>0</v>
      </c>
      <c r="BR29" s="96">
        <f>[2]Sheet1!BS24</f>
        <v>0</v>
      </c>
      <c r="BS29" s="30">
        <f t="shared" si="16"/>
        <v>0</v>
      </c>
      <c r="BT29" s="96">
        <f>[2]Sheet1!BU24</f>
        <v>0</v>
      </c>
      <c r="BU29" s="96">
        <f>[2]Sheet1!BV24</f>
        <v>0</v>
      </c>
      <c r="BV29" s="33">
        <f t="shared" si="17"/>
        <v>0</v>
      </c>
      <c r="BW29" s="96">
        <f>[2]Sheet1!BX24</f>
        <v>0</v>
      </c>
      <c r="BX29" s="96">
        <f>[2]Sheet1!BY24</f>
        <v>0</v>
      </c>
      <c r="BY29" s="96">
        <f>[2]Sheet1!BZ24</f>
        <v>0</v>
      </c>
      <c r="BZ29" s="96">
        <f>[2]Sheet1!CA24</f>
        <v>0</v>
      </c>
      <c r="CA29" s="30">
        <f t="shared" si="18"/>
        <v>0</v>
      </c>
      <c r="CB29" s="96">
        <f>[2]Sheet1!CC24</f>
        <v>0</v>
      </c>
      <c r="CC29" s="96">
        <f>[2]Sheet1!CD24</f>
        <v>0</v>
      </c>
      <c r="CD29" s="33">
        <f t="shared" si="19"/>
        <v>0</v>
      </c>
      <c r="CE29" s="96">
        <f>[2]Sheet1!CF24</f>
        <v>0</v>
      </c>
      <c r="CF29" s="96">
        <f>[2]Sheet1!CG24</f>
        <v>0</v>
      </c>
      <c r="CG29" s="96">
        <f>[2]Sheet1!CH24</f>
        <v>0</v>
      </c>
      <c r="CH29" s="96">
        <f>[2]Sheet1!CI24</f>
        <v>0</v>
      </c>
      <c r="CI29" s="30">
        <f t="shared" si="20"/>
        <v>0</v>
      </c>
      <c r="CJ29" s="96">
        <f>[2]Sheet1!CK24</f>
        <v>0</v>
      </c>
      <c r="CK29" s="96">
        <f>[2]Sheet1!CL24</f>
        <v>0</v>
      </c>
      <c r="CL29" s="33">
        <f t="shared" si="21"/>
        <v>0</v>
      </c>
      <c r="CM29" s="96">
        <f>[2]Sheet1!CN24</f>
        <v>60010</v>
      </c>
      <c r="CN29" s="96">
        <f>[2]Sheet1!CO24</f>
        <v>0</v>
      </c>
      <c r="CO29" s="96">
        <f>[2]Sheet1!CP24</f>
        <v>0</v>
      </c>
      <c r="CP29" s="96">
        <f>[2]Sheet1!CQ24</f>
        <v>0</v>
      </c>
      <c r="CQ29" s="30">
        <f t="shared" si="22"/>
        <v>60010</v>
      </c>
      <c r="CR29" s="96">
        <f>[2]Sheet1!CS24</f>
        <v>0</v>
      </c>
      <c r="CS29" s="96">
        <f>[2]Sheet1!CT24</f>
        <v>0</v>
      </c>
      <c r="CT29" s="33">
        <f t="shared" si="23"/>
        <v>60010</v>
      </c>
      <c r="CU29" s="96">
        <f>[2]Sheet1!CV24</f>
        <v>0</v>
      </c>
      <c r="CV29" s="96">
        <f>[2]Sheet1!CW24</f>
        <v>0</v>
      </c>
      <c r="CW29" s="96">
        <f>[2]Sheet1!CX24</f>
        <v>0</v>
      </c>
      <c r="CX29" s="96">
        <f>[2]Sheet1!CY24</f>
        <v>0</v>
      </c>
      <c r="CY29" s="30">
        <f t="shared" si="24"/>
        <v>0</v>
      </c>
      <c r="CZ29" s="96">
        <f>[2]Sheet1!DA24</f>
        <v>0</v>
      </c>
      <c r="DA29" s="96">
        <f>[2]Sheet1!DB24</f>
        <v>0</v>
      </c>
      <c r="DB29" s="33">
        <f t="shared" si="25"/>
        <v>0</v>
      </c>
      <c r="DC29" s="96">
        <f>[2]Sheet1!DD24</f>
        <v>0</v>
      </c>
      <c r="DD29" s="96">
        <f>[2]Sheet1!DE24</f>
        <v>0</v>
      </c>
      <c r="DE29" s="96">
        <f>[2]Sheet1!DF24</f>
        <v>0</v>
      </c>
      <c r="DF29" s="96">
        <f>[2]Sheet1!DG24</f>
        <v>0</v>
      </c>
      <c r="DG29" s="30">
        <f t="shared" si="26"/>
        <v>0</v>
      </c>
      <c r="DH29" s="96">
        <f>[2]Sheet1!DI24</f>
        <v>0</v>
      </c>
      <c r="DI29" s="96">
        <f>[2]Sheet1!DJ24</f>
        <v>0</v>
      </c>
      <c r="DJ29" s="33">
        <f t="shared" si="27"/>
        <v>0</v>
      </c>
      <c r="DK29" s="96">
        <f>[2]Sheet1!DL24</f>
        <v>230432</v>
      </c>
      <c r="DL29" s="96">
        <f>[2]Sheet1!DM24</f>
        <v>0</v>
      </c>
      <c r="DM29" s="96">
        <f>[2]Sheet1!DN24</f>
        <v>0</v>
      </c>
      <c r="DN29" s="96">
        <f>[2]Sheet1!DO24</f>
        <v>0</v>
      </c>
      <c r="DO29" s="30">
        <f t="shared" si="28"/>
        <v>230432</v>
      </c>
      <c r="DP29" s="96">
        <f>[2]Sheet1!DQ24</f>
        <v>475184</v>
      </c>
      <c r="DQ29" s="96">
        <f>[2]Sheet1!DR24</f>
        <v>0</v>
      </c>
      <c r="DR29" s="33">
        <f t="shared" si="29"/>
        <v>705616</v>
      </c>
      <c r="DS29" s="96">
        <f>[2]Sheet1!DT24</f>
        <v>123752</v>
      </c>
      <c r="DT29" s="96">
        <f>[2]Sheet1!DU24</f>
        <v>0</v>
      </c>
      <c r="DU29" s="96">
        <f>[2]Sheet1!DV24</f>
        <v>0</v>
      </c>
      <c r="DV29" s="96">
        <f>[2]Sheet1!DW24</f>
        <v>0</v>
      </c>
      <c r="DW29" s="30">
        <f t="shared" si="30"/>
        <v>123752</v>
      </c>
      <c r="DX29" s="96">
        <f>[2]Sheet1!DY24</f>
        <v>0</v>
      </c>
      <c r="DY29" s="96">
        <f>[2]Sheet1!DZ24</f>
        <v>0</v>
      </c>
      <c r="DZ29" s="33">
        <f t="shared" si="31"/>
        <v>123752</v>
      </c>
      <c r="EA29" s="96">
        <f>[2]Sheet1!EB24</f>
        <v>0</v>
      </c>
      <c r="EB29" s="96">
        <f>[2]Sheet1!EC24</f>
        <v>0</v>
      </c>
      <c r="EC29" s="96">
        <f>[2]Sheet1!ED24</f>
        <v>0</v>
      </c>
      <c r="ED29" s="96">
        <f>[2]Sheet1!EE24</f>
        <v>0</v>
      </c>
      <c r="EE29" s="30">
        <f t="shared" si="32"/>
        <v>0</v>
      </c>
      <c r="EF29" s="96">
        <f>[2]Sheet1!EG24</f>
        <v>0</v>
      </c>
      <c r="EG29" s="96">
        <f>[2]Sheet1!EH24</f>
        <v>0</v>
      </c>
      <c r="EH29" s="33">
        <f t="shared" si="33"/>
        <v>0</v>
      </c>
      <c r="EI29" s="65"/>
    </row>
    <row r="30" spans="1:139" s="37" customFormat="1" x14ac:dyDescent="0.2">
      <c r="A30" s="66">
        <v>24</v>
      </c>
      <c r="B30" s="67" t="s">
        <v>132</v>
      </c>
      <c r="C30" s="96">
        <f>[2]Sheet1!D25</f>
        <v>1809920</v>
      </c>
      <c r="D30" s="96">
        <f>[2]Sheet1!E25</f>
        <v>0</v>
      </c>
      <c r="E30" s="96">
        <f>[2]Sheet1!F25</f>
        <v>0</v>
      </c>
      <c r="F30" s="96">
        <f>[2]Sheet1!G25</f>
        <v>0</v>
      </c>
      <c r="G30" s="30">
        <f t="shared" si="0"/>
        <v>1809920</v>
      </c>
      <c r="H30" s="96">
        <f>[2]Sheet1!I25</f>
        <v>0</v>
      </c>
      <c r="I30" s="96">
        <f>[2]Sheet1!J25</f>
        <v>0</v>
      </c>
      <c r="J30" s="33">
        <f t="shared" si="1"/>
        <v>1809920</v>
      </c>
      <c r="K30" s="96">
        <f>[2]Sheet1!L25</f>
        <v>20610239</v>
      </c>
      <c r="L30" s="96">
        <f>[2]Sheet1!M25</f>
        <v>0</v>
      </c>
      <c r="M30" s="96">
        <f>[2]Sheet1!N25</f>
        <v>0</v>
      </c>
      <c r="N30" s="96">
        <f>[2]Sheet1!O25</f>
        <v>7350183</v>
      </c>
      <c r="O30" s="30">
        <f t="shared" si="2"/>
        <v>27960422</v>
      </c>
      <c r="P30" s="96">
        <f>[2]Sheet1!Q25</f>
        <v>0</v>
      </c>
      <c r="Q30" s="96">
        <f>[2]Sheet1!R25</f>
        <v>0</v>
      </c>
      <c r="R30" s="33">
        <f t="shared" si="3"/>
        <v>27960422</v>
      </c>
      <c r="S30" s="96">
        <f>[2]Sheet1!T25</f>
        <v>0</v>
      </c>
      <c r="T30" s="96">
        <f>[2]Sheet1!U25</f>
        <v>0</v>
      </c>
      <c r="U30" s="96">
        <f>[2]Sheet1!V25</f>
        <v>0</v>
      </c>
      <c r="V30" s="96">
        <f>[2]Sheet1!W25</f>
        <v>0</v>
      </c>
      <c r="W30" s="30">
        <f t="shared" si="4"/>
        <v>0</v>
      </c>
      <c r="X30" s="96">
        <f>[2]Sheet1!Y25</f>
        <v>3165000</v>
      </c>
      <c r="Y30" s="96">
        <f>[2]Sheet1!Z25</f>
        <v>0</v>
      </c>
      <c r="Z30" s="33">
        <f t="shared" si="5"/>
        <v>3165000</v>
      </c>
      <c r="AA30" s="96">
        <f>[2]Sheet1!AB25</f>
        <v>591816</v>
      </c>
      <c r="AB30" s="96">
        <f>[2]Sheet1!AC25</f>
        <v>0</v>
      </c>
      <c r="AC30" s="96">
        <f>[2]Sheet1!AD25</f>
        <v>0</v>
      </c>
      <c r="AD30" s="96">
        <f>[2]Sheet1!AE25</f>
        <v>0</v>
      </c>
      <c r="AE30" s="30">
        <f t="shared" si="6"/>
        <v>591816</v>
      </c>
      <c r="AF30" s="96">
        <f>[2]Sheet1!AG25</f>
        <v>0</v>
      </c>
      <c r="AG30" s="96">
        <f>[2]Sheet1!AH25</f>
        <v>0</v>
      </c>
      <c r="AH30" s="33">
        <f t="shared" si="7"/>
        <v>591816</v>
      </c>
      <c r="AI30" s="96">
        <f>[2]Sheet1!AJ25</f>
        <v>0</v>
      </c>
      <c r="AJ30" s="96">
        <f>[2]Sheet1!AK25</f>
        <v>0</v>
      </c>
      <c r="AK30" s="96">
        <f>[2]Sheet1!AL25</f>
        <v>0</v>
      </c>
      <c r="AL30" s="96">
        <f>[2]Sheet1!AM25</f>
        <v>0</v>
      </c>
      <c r="AM30" s="30">
        <f t="shared" si="8"/>
        <v>0</v>
      </c>
      <c r="AN30" s="96">
        <f>[2]Sheet1!AO25</f>
        <v>0</v>
      </c>
      <c r="AO30" s="96">
        <f>[2]Sheet1!AP25</f>
        <v>0</v>
      </c>
      <c r="AP30" s="33">
        <f t="shared" si="9"/>
        <v>0</v>
      </c>
      <c r="AQ30" s="96">
        <f>[2]Sheet1!AR25</f>
        <v>196001</v>
      </c>
      <c r="AR30" s="96">
        <f>[2]Sheet1!AS25</f>
        <v>0</v>
      </c>
      <c r="AS30" s="96">
        <f>[2]Sheet1!AT25</f>
        <v>0</v>
      </c>
      <c r="AT30" s="96">
        <f>[2]Sheet1!AU25</f>
        <v>6990</v>
      </c>
      <c r="AU30" s="30">
        <f t="shared" si="10"/>
        <v>202991</v>
      </c>
      <c r="AV30" s="96">
        <f>[2]Sheet1!AW25</f>
        <v>0</v>
      </c>
      <c r="AW30" s="96">
        <f>[2]Sheet1!AX25</f>
        <v>0</v>
      </c>
      <c r="AX30" s="33">
        <f t="shared" si="11"/>
        <v>202991</v>
      </c>
      <c r="AY30" s="96">
        <f>[2]Sheet1!AZ25</f>
        <v>0</v>
      </c>
      <c r="AZ30" s="96">
        <f>[2]Sheet1!BA25</f>
        <v>0</v>
      </c>
      <c r="BA30" s="96">
        <f>[2]Sheet1!BB25</f>
        <v>0</v>
      </c>
      <c r="BB30" s="96">
        <f>[2]Sheet1!BC25</f>
        <v>0</v>
      </c>
      <c r="BC30" s="30">
        <f t="shared" si="12"/>
        <v>0</v>
      </c>
      <c r="BD30" s="96">
        <f>[2]Sheet1!BE25</f>
        <v>0</v>
      </c>
      <c r="BE30" s="96">
        <f>[2]Sheet1!BF25</f>
        <v>0</v>
      </c>
      <c r="BF30" s="33">
        <f t="shared" si="13"/>
        <v>0</v>
      </c>
      <c r="BG30" s="96">
        <f>[2]Sheet1!BH25</f>
        <v>16925485</v>
      </c>
      <c r="BH30" s="96">
        <f>[2]Sheet1!BI25</f>
        <v>0</v>
      </c>
      <c r="BI30" s="96">
        <f>[2]Sheet1!BJ25</f>
        <v>0</v>
      </c>
      <c r="BJ30" s="96">
        <f>[2]Sheet1!BK25</f>
        <v>6513031</v>
      </c>
      <c r="BK30" s="30">
        <f t="shared" si="14"/>
        <v>23438516</v>
      </c>
      <c r="BL30" s="96">
        <f>[2]Sheet1!BM25</f>
        <v>0</v>
      </c>
      <c r="BM30" s="96">
        <f>[2]Sheet1!BN25</f>
        <v>0</v>
      </c>
      <c r="BN30" s="33">
        <f t="shared" si="15"/>
        <v>23438516</v>
      </c>
      <c r="BO30" s="96">
        <f>[2]Sheet1!BP25</f>
        <v>0</v>
      </c>
      <c r="BP30" s="96">
        <f>[2]Sheet1!BQ25</f>
        <v>0</v>
      </c>
      <c r="BQ30" s="96">
        <f>[2]Sheet1!BR25</f>
        <v>0</v>
      </c>
      <c r="BR30" s="96">
        <f>[2]Sheet1!BS25</f>
        <v>0</v>
      </c>
      <c r="BS30" s="30">
        <f t="shared" si="16"/>
        <v>0</v>
      </c>
      <c r="BT30" s="96">
        <f>[2]Sheet1!BU25</f>
        <v>0</v>
      </c>
      <c r="BU30" s="96">
        <f>[2]Sheet1!BV25</f>
        <v>0</v>
      </c>
      <c r="BV30" s="33">
        <f t="shared" si="17"/>
        <v>0</v>
      </c>
      <c r="BW30" s="96">
        <f>[2]Sheet1!BX25</f>
        <v>0</v>
      </c>
      <c r="BX30" s="96">
        <f>[2]Sheet1!BY25</f>
        <v>0</v>
      </c>
      <c r="BY30" s="96">
        <f>[2]Sheet1!BZ25</f>
        <v>0</v>
      </c>
      <c r="BZ30" s="96">
        <f>[2]Sheet1!CA25</f>
        <v>0</v>
      </c>
      <c r="CA30" s="30">
        <f t="shared" si="18"/>
        <v>0</v>
      </c>
      <c r="CB30" s="96">
        <f>[2]Sheet1!CC25</f>
        <v>0</v>
      </c>
      <c r="CC30" s="96">
        <f>[2]Sheet1!CD25</f>
        <v>0</v>
      </c>
      <c r="CD30" s="33">
        <f t="shared" si="19"/>
        <v>0</v>
      </c>
      <c r="CE30" s="96">
        <f>[2]Sheet1!CF25</f>
        <v>0</v>
      </c>
      <c r="CF30" s="96">
        <f>[2]Sheet1!CG25</f>
        <v>0</v>
      </c>
      <c r="CG30" s="96">
        <f>[2]Sheet1!CH25</f>
        <v>0</v>
      </c>
      <c r="CH30" s="96">
        <f>[2]Sheet1!CI25</f>
        <v>0</v>
      </c>
      <c r="CI30" s="30">
        <f t="shared" si="20"/>
        <v>0</v>
      </c>
      <c r="CJ30" s="96">
        <f>[2]Sheet1!CK25</f>
        <v>0</v>
      </c>
      <c r="CK30" s="96">
        <f>[2]Sheet1!CL25</f>
        <v>0</v>
      </c>
      <c r="CL30" s="33">
        <f t="shared" si="21"/>
        <v>0</v>
      </c>
      <c r="CM30" s="96">
        <f>[2]Sheet1!CN25</f>
        <v>0</v>
      </c>
      <c r="CN30" s="96">
        <f>[2]Sheet1!CO25</f>
        <v>0</v>
      </c>
      <c r="CO30" s="96">
        <f>[2]Sheet1!CP25</f>
        <v>0</v>
      </c>
      <c r="CP30" s="96">
        <f>[2]Sheet1!CQ25</f>
        <v>0</v>
      </c>
      <c r="CQ30" s="30">
        <f t="shared" si="22"/>
        <v>0</v>
      </c>
      <c r="CR30" s="96">
        <f>[2]Sheet1!CS25</f>
        <v>0</v>
      </c>
      <c r="CS30" s="96">
        <f>[2]Sheet1!CT25</f>
        <v>0</v>
      </c>
      <c r="CT30" s="33">
        <f t="shared" si="23"/>
        <v>0</v>
      </c>
      <c r="CU30" s="96">
        <f>[2]Sheet1!CV25</f>
        <v>0</v>
      </c>
      <c r="CV30" s="96">
        <f>[2]Sheet1!CW25</f>
        <v>0</v>
      </c>
      <c r="CW30" s="96">
        <f>[2]Sheet1!CX25</f>
        <v>0</v>
      </c>
      <c r="CX30" s="96">
        <f>[2]Sheet1!CY25</f>
        <v>0</v>
      </c>
      <c r="CY30" s="30">
        <f t="shared" si="24"/>
        <v>0</v>
      </c>
      <c r="CZ30" s="96">
        <f>[2]Sheet1!DA25</f>
        <v>0</v>
      </c>
      <c r="DA30" s="96">
        <f>[2]Sheet1!DB25</f>
        <v>0</v>
      </c>
      <c r="DB30" s="33">
        <f t="shared" si="25"/>
        <v>0</v>
      </c>
      <c r="DC30" s="96">
        <f>[2]Sheet1!DD25</f>
        <v>0</v>
      </c>
      <c r="DD30" s="96">
        <f>[2]Sheet1!DE25</f>
        <v>0</v>
      </c>
      <c r="DE30" s="96">
        <f>[2]Sheet1!DF25</f>
        <v>0</v>
      </c>
      <c r="DF30" s="96">
        <f>[2]Sheet1!DG25</f>
        <v>0</v>
      </c>
      <c r="DG30" s="30">
        <f t="shared" si="26"/>
        <v>0</v>
      </c>
      <c r="DH30" s="96">
        <f>[2]Sheet1!DI25</f>
        <v>0</v>
      </c>
      <c r="DI30" s="96">
        <f>[2]Sheet1!DJ25</f>
        <v>0</v>
      </c>
      <c r="DJ30" s="33">
        <f t="shared" si="27"/>
        <v>0</v>
      </c>
      <c r="DK30" s="96">
        <f>[2]Sheet1!DL25</f>
        <v>706938</v>
      </c>
      <c r="DL30" s="96">
        <f>[2]Sheet1!DM25</f>
        <v>0</v>
      </c>
      <c r="DM30" s="96">
        <f>[2]Sheet1!DN25</f>
        <v>0</v>
      </c>
      <c r="DN30" s="96">
        <f>[2]Sheet1!DO25</f>
        <v>235891</v>
      </c>
      <c r="DO30" s="30">
        <f t="shared" si="28"/>
        <v>942829</v>
      </c>
      <c r="DP30" s="96">
        <f>[2]Sheet1!DQ25</f>
        <v>119599</v>
      </c>
      <c r="DQ30" s="96">
        <f>[2]Sheet1!DR25</f>
        <v>0</v>
      </c>
      <c r="DR30" s="33">
        <f t="shared" si="29"/>
        <v>1062428</v>
      </c>
      <c r="DS30" s="96">
        <f>[2]Sheet1!DT25</f>
        <v>0</v>
      </c>
      <c r="DT30" s="96">
        <f>[2]Sheet1!DU25</f>
        <v>0</v>
      </c>
      <c r="DU30" s="96">
        <f>[2]Sheet1!DV25</f>
        <v>0</v>
      </c>
      <c r="DV30" s="96">
        <f>[2]Sheet1!DW25</f>
        <v>0</v>
      </c>
      <c r="DW30" s="30">
        <f t="shared" si="30"/>
        <v>0</v>
      </c>
      <c r="DX30" s="96">
        <f>[2]Sheet1!DY25</f>
        <v>0</v>
      </c>
      <c r="DY30" s="96">
        <f>[2]Sheet1!DZ25</f>
        <v>0</v>
      </c>
      <c r="DZ30" s="33">
        <f t="shared" si="31"/>
        <v>0</v>
      </c>
      <c r="EA30" s="96">
        <f>[2]Sheet1!EB25</f>
        <v>0</v>
      </c>
      <c r="EB30" s="96">
        <f>[2]Sheet1!EC25</f>
        <v>0</v>
      </c>
      <c r="EC30" s="96">
        <f>[2]Sheet1!ED25</f>
        <v>0</v>
      </c>
      <c r="ED30" s="96">
        <f>[2]Sheet1!EE25</f>
        <v>0</v>
      </c>
      <c r="EE30" s="30">
        <f t="shared" si="32"/>
        <v>0</v>
      </c>
      <c r="EF30" s="96">
        <f>[2]Sheet1!EG25</f>
        <v>0</v>
      </c>
      <c r="EG30" s="96">
        <f>[2]Sheet1!EH25</f>
        <v>0</v>
      </c>
      <c r="EH30" s="33">
        <f t="shared" si="33"/>
        <v>0</v>
      </c>
      <c r="EI30" s="65"/>
    </row>
    <row r="31" spans="1:139" s="37" customFormat="1" x14ac:dyDescent="0.2">
      <c r="A31" s="68">
        <v>25</v>
      </c>
      <c r="B31" s="69" t="s">
        <v>133</v>
      </c>
      <c r="C31" s="97">
        <f>[2]Sheet1!D26</f>
        <v>1080009</v>
      </c>
      <c r="D31" s="97">
        <f>[2]Sheet1!E26</f>
        <v>0</v>
      </c>
      <c r="E31" s="97">
        <f>[2]Sheet1!F26</f>
        <v>0</v>
      </c>
      <c r="F31" s="97">
        <f>[2]Sheet1!G26</f>
        <v>0</v>
      </c>
      <c r="G31" s="31">
        <f t="shared" si="0"/>
        <v>1080009</v>
      </c>
      <c r="H31" s="97">
        <f>[2]Sheet1!I26</f>
        <v>0</v>
      </c>
      <c r="I31" s="97">
        <f>[2]Sheet1!J26</f>
        <v>0</v>
      </c>
      <c r="J31" s="34">
        <f t="shared" si="1"/>
        <v>1080009</v>
      </c>
      <c r="K31" s="97">
        <f>[2]Sheet1!L26</f>
        <v>4448247</v>
      </c>
      <c r="L31" s="97">
        <f>[2]Sheet1!M26</f>
        <v>0</v>
      </c>
      <c r="M31" s="97">
        <f>[2]Sheet1!N26</f>
        <v>0</v>
      </c>
      <c r="N31" s="97">
        <f>[2]Sheet1!O26</f>
        <v>0</v>
      </c>
      <c r="O31" s="31">
        <f t="shared" si="2"/>
        <v>4448247</v>
      </c>
      <c r="P31" s="97">
        <f>[2]Sheet1!Q26</f>
        <v>0</v>
      </c>
      <c r="Q31" s="97">
        <f>[2]Sheet1!R26</f>
        <v>0</v>
      </c>
      <c r="R31" s="34">
        <f t="shared" si="3"/>
        <v>4448247</v>
      </c>
      <c r="S31" s="97">
        <f>[2]Sheet1!T26</f>
        <v>0</v>
      </c>
      <c r="T31" s="97">
        <f>[2]Sheet1!U26</f>
        <v>0</v>
      </c>
      <c r="U31" s="97">
        <f>[2]Sheet1!V26</f>
        <v>0</v>
      </c>
      <c r="V31" s="97">
        <f>[2]Sheet1!W26</f>
        <v>0</v>
      </c>
      <c r="W31" s="31">
        <f t="shared" si="4"/>
        <v>0</v>
      </c>
      <c r="X31" s="97">
        <f>[2]Sheet1!Y26</f>
        <v>0</v>
      </c>
      <c r="Y31" s="97">
        <f>[2]Sheet1!Z26</f>
        <v>0</v>
      </c>
      <c r="Z31" s="34">
        <f t="shared" si="5"/>
        <v>0</v>
      </c>
      <c r="AA31" s="97">
        <f>[2]Sheet1!AB26</f>
        <v>247131</v>
      </c>
      <c r="AB31" s="97">
        <f>[2]Sheet1!AC26</f>
        <v>0</v>
      </c>
      <c r="AC31" s="97">
        <f>[2]Sheet1!AD26</f>
        <v>0</v>
      </c>
      <c r="AD31" s="97">
        <f>[2]Sheet1!AE26</f>
        <v>0</v>
      </c>
      <c r="AE31" s="31">
        <f t="shared" si="6"/>
        <v>247131</v>
      </c>
      <c r="AF31" s="97">
        <f>[2]Sheet1!AG26</f>
        <v>0</v>
      </c>
      <c r="AG31" s="97">
        <f>[2]Sheet1!AH26</f>
        <v>0</v>
      </c>
      <c r="AH31" s="34">
        <f t="shared" si="7"/>
        <v>247131</v>
      </c>
      <c r="AI31" s="97">
        <f>[2]Sheet1!AJ26</f>
        <v>0</v>
      </c>
      <c r="AJ31" s="97">
        <f>[2]Sheet1!AK26</f>
        <v>0</v>
      </c>
      <c r="AK31" s="97">
        <f>[2]Sheet1!AL26</f>
        <v>0</v>
      </c>
      <c r="AL31" s="97">
        <f>[2]Sheet1!AM26</f>
        <v>0</v>
      </c>
      <c r="AM31" s="31">
        <f t="shared" si="8"/>
        <v>0</v>
      </c>
      <c r="AN31" s="97">
        <f>[2]Sheet1!AO26</f>
        <v>0</v>
      </c>
      <c r="AO31" s="97">
        <f>[2]Sheet1!AP26</f>
        <v>0</v>
      </c>
      <c r="AP31" s="34">
        <f t="shared" si="9"/>
        <v>0</v>
      </c>
      <c r="AQ31" s="97">
        <f>[2]Sheet1!AR26</f>
        <v>0</v>
      </c>
      <c r="AR31" s="97">
        <f>[2]Sheet1!AS26</f>
        <v>0</v>
      </c>
      <c r="AS31" s="97">
        <f>[2]Sheet1!AT26</f>
        <v>0</v>
      </c>
      <c r="AT31" s="97">
        <f>[2]Sheet1!AU26</f>
        <v>0</v>
      </c>
      <c r="AU31" s="31">
        <f t="shared" si="10"/>
        <v>0</v>
      </c>
      <c r="AV31" s="97">
        <f>[2]Sheet1!AW26</f>
        <v>0</v>
      </c>
      <c r="AW31" s="97">
        <f>[2]Sheet1!AX26</f>
        <v>0</v>
      </c>
      <c r="AX31" s="34">
        <f t="shared" si="11"/>
        <v>0</v>
      </c>
      <c r="AY31" s="97">
        <f>[2]Sheet1!AZ26</f>
        <v>0</v>
      </c>
      <c r="AZ31" s="97">
        <f>[2]Sheet1!BA26</f>
        <v>0</v>
      </c>
      <c r="BA31" s="97">
        <f>[2]Sheet1!BB26</f>
        <v>0</v>
      </c>
      <c r="BB31" s="97">
        <f>[2]Sheet1!BC26</f>
        <v>0</v>
      </c>
      <c r="BC31" s="31">
        <f t="shared" si="12"/>
        <v>0</v>
      </c>
      <c r="BD31" s="97">
        <f>[2]Sheet1!BE26</f>
        <v>0</v>
      </c>
      <c r="BE31" s="97">
        <f>[2]Sheet1!BF26</f>
        <v>0</v>
      </c>
      <c r="BF31" s="34">
        <f t="shared" si="13"/>
        <v>0</v>
      </c>
      <c r="BG31" s="97">
        <f>[2]Sheet1!BH26</f>
        <v>4610533</v>
      </c>
      <c r="BH31" s="97">
        <f>[2]Sheet1!BI26</f>
        <v>0</v>
      </c>
      <c r="BI31" s="97">
        <f>[2]Sheet1!BJ26</f>
        <v>0</v>
      </c>
      <c r="BJ31" s="97">
        <f>[2]Sheet1!BK26</f>
        <v>1174844</v>
      </c>
      <c r="BK31" s="31">
        <f t="shared" si="14"/>
        <v>5785377</v>
      </c>
      <c r="BL31" s="97">
        <f>[2]Sheet1!BM26</f>
        <v>0</v>
      </c>
      <c r="BM31" s="97">
        <f>[2]Sheet1!BN26</f>
        <v>0</v>
      </c>
      <c r="BN31" s="34">
        <f t="shared" si="15"/>
        <v>5785377</v>
      </c>
      <c r="BO31" s="97">
        <f>[2]Sheet1!BP26</f>
        <v>0</v>
      </c>
      <c r="BP31" s="97">
        <f>[2]Sheet1!BQ26</f>
        <v>0</v>
      </c>
      <c r="BQ31" s="97">
        <f>[2]Sheet1!BR26</f>
        <v>0</v>
      </c>
      <c r="BR31" s="97">
        <f>[2]Sheet1!BS26</f>
        <v>0</v>
      </c>
      <c r="BS31" s="31">
        <f t="shared" si="16"/>
        <v>0</v>
      </c>
      <c r="BT31" s="97">
        <f>[2]Sheet1!BU26</f>
        <v>0</v>
      </c>
      <c r="BU31" s="97">
        <f>[2]Sheet1!BV26</f>
        <v>0</v>
      </c>
      <c r="BV31" s="34">
        <f t="shared" si="17"/>
        <v>0</v>
      </c>
      <c r="BW31" s="97">
        <f>[2]Sheet1!BX26</f>
        <v>0</v>
      </c>
      <c r="BX31" s="97">
        <f>[2]Sheet1!BY26</f>
        <v>0</v>
      </c>
      <c r="BY31" s="97">
        <f>[2]Sheet1!BZ26</f>
        <v>0</v>
      </c>
      <c r="BZ31" s="97">
        <f>[2]Sheet1!CA26</f>
        <v>0</v>
      </c>
      <c r="CA31" s="31">
        <f t="shared" si="18"/>
        <v>0</v>
      </c>
      <c r="CB31" s="97">
        <f>[2]Sheet1!CC26</f>
        <v>0</v>
      </c>
      <c r="CC31" s="97">
        <f>[2]Sheet1!CD26</f>
        <v>0</v>
      </c>
      <c r="CD31" s="34">
        <f t="shared" si="19"/>
        <v>0</v>
      </c>
      <c r="CE31" s="97">
        <f>[2]Sheet1!CF26</f>
        <v>0</v>
      </c>
      <c r="CF31" s="97">
        <f>[2]Sheet1!CG26</f>
        <v>0</v>
      </c>
      <c r="CG31" s="97">
        <f>[2]Sheet1!CH26</f>
        <v>0</v>
      </c>
      <c r="CH31" s="97">
        <f>[2]Sheet1!CI26</f>
        <v>0</v>
      </c>
      <c r="CI31" s="31">
        <f t="shared" si="20"/>
        <v>0</v>
      </c>
      <c r="CJ31" s="97">
        <f>[2]Sheet1!CK26</f>
        <v>0</v>
      </c>
      <c r="CK31" s="97">
        <f>[2]Sheet1!CL26</f>
        <v>0</v>
      </c>
      <c r="CL31" s="34">
        <f t="shared" si="21"/>
        <v>0</v>
      </c>
      <c r="CM31" s="97">
        <f>[2]Sheet1!CN26</f>
        <v>0</v>
      </c>
      <c r="CN31" s="97">
        <f>[2]Sheet1!CO26</f>
        <v>0</v>
      </c>
      <c r="CO31" s="97">
        <f>[2]Sheet1!CP26</f>
        <v>0</v>
      </c>
      <c r="CP31" s="97">
        <f>[2]Sheet1!CQ26</f>
        <v>0</v>
      </c>
      <c r="CQ31" s="31">
        <f t="shared" si="22"/>
        <v>0</v>
      </c>
      <c r="CR31" s="97">
        <f>[2]Sheet1!CS26</f>
        <v>0</v>
      </c>
      <c r="CS31" s="97">
        <f>[2]Sheet1!CT26</f>
        <v>0</v>
      </c>
      <c r="CT31" s="34">
        <f t="shared" si="23"/>
        <v>0</v>
      </c>
      <c r="CU31" s="97">
        <f>[2]Sheet1!CV26</f>
        <v>0</v>
      </c>
      <c r="CV31" s="97">
        <f>[2]Sheet1!CW26</f>
        <v>0</v>
      </c>
      <c r="CW31" s="97">
        <f>[2]Sheet1!CX26</f>
        <v>0</v>
      </c>
      <c r="CX31" s="97">
        <f>[2]Sheet1!CY26</f>
        <v>0</v>
      </c>
      <c r="CY31" s="31">
        <f t="shared" si="24"/>
        <v>0</v>
      </c>
      <c r="CZ31" s="97">
        <f>[2]Sheet1!DA26</f>
        <v>0</v>
      </c>
      <c r="DA31" s="97">
        <f>[2]Sheet1!DB26</f>
        <v>0</v>
      </c>
      <c r="DB31" s="34">
        <f t="shared" si="25"/>
        <v>0</v>
      </c>
      <c r="DC31" s="97">
        <f>[2]Sheet1!DD26</f>
        <v>0</v>
      </c>
      <c r="DD31" s="97">
        <f>[2]Sheet1!DE26</f>
        <v>0</v>
      </c>
      <c r="DE31" s="97">
        <f>[2]Sheet1!DF26</f>
        <v>0</v>
      </c>
      <c r="DF31" s="97">
        <f>[2]Sheet1!DG26</f>
        <v>0</v>
      </c>
      <c r="DG31" s="31">
        <f t="shared" si="26"/>
        <v>0</v>
      </c>
      <c r="DH31" s="97">
        <f>[2]Sheet1!DI26</f>
        <v>0</v>
      </c>
      <c r="DI31" s="97">
        <f>[2]Sheet1!DJ26</f>
        <v>0</v>
      </c>
      <c r="DJ31" s="34">
        <f t="shared" si="27"/>
        <v>0</v>
      </c>
      <c r="DK31" s="97">
        <f>[2]Sheet1!DL26</f>
        <v>218070</v>
      </c>
      <c r="DL31" s="97">
        <f>[2]Sheet1!DM26</f>
        <v>0</v>
      </c>
      <c r="DM31" s="97">
        <f>[2]Sheet1!DN26</f>
        <v>0</v>
      </c>
      <c r="DN31" s="97">
        <f>[2]Sheet1!DO26</f>
        <v>0</v>
      </c>
      <c r="DO31" s="31">
        <f t="shared" si="28"/>
        <v>218070</v>
      </c>
      <c r="DP31" s="97">
        <f>[2]Sheet1!DQ26</f>
        <v>0</v>
      </c>
      <c r="DQ31" s="97">
        <f>[2]Sheet1!DR26</f>
        <v>0</v>
      </c>
      <c r="DR31" s="34">
        <f t="shared" si="29"/>
        <v>218070</v>
      </c>
      <c r="DS31" s="97">
        <f>[2]Sheet1!DT26</f>
        <v>316561</v>
      </c>
      <c r="DT31" s="97">
        <f>[2]Sheet1!DU26</f>
        <v>0</v>
      </c>
      <c r="DU31" s="97">
        <f>[2]Sheet1!DV26</f>
        <v>0</v>
      </c>
      <c r="DV31" s="97">
        <f>[2]Sheet1!DW26</f>
        <v>14882</v>
      </c>
      <c r="DW31" s="31">
        <f t="shared" si="30"/>
        <v>331443</v>
      </c>
      <c r="DX31" s="97">
        <f>[2]Sheet1!DY26</f>
        <v>0</v>
      </c>
      <c r="DY31" s="97">
        <f>[2]Sheet1!DZ26</f>
        <v>0</v>
      </c>
      <c r="DZ31" s="34">
        <f t="shared" si="31"/>
        <v>331443</v>
      </c>
      <c r="EA31" s="97">
        <f>[2]Sheet1!EB26</f>
        <v>0</v>
      </c>
      <c r="EB31" s="97">
        <f>[2]Sheet1!EC26</f>
        <v>0</v>
      </c>
      <c r="EC31" s="97">
        <f>[2]Sheet1!ED26</f>
        <v>0</v>
      </c>
      <c r="ED31" s="97">
        <f>[2]Sheet1!EE26</f>
        <v>0</v>
      </c>
      <c r="EE31" s="31">
        <f t="shared" si="32"/>
        <v>0</v>
      </c>
      <c r="EF31" s="97">
        <f>[2]Sheet1!EG26</f>
        <v>0</v>
      </c>
      <c r="EG31" s="97">
        <f>[2]Sheet1!EH26</f>
        <v>0</v>
      </c>
      <c r="EH31" s="34">
        <f t="shared" si="33"/>
        <v>0</v>
      </c>
      <c r="EI31" s="65"/>
    </row>
    <row r="32" spans="1:139" s="37" customFormat="1" x14ac:dyDescent="0.2">
      <c r="A32" s="63">
        <v>26</v>
      </c>
      <c r="B32" s="64" t="s">
        <v>134</v>
      </c>
      <c r="C32" s="95">
        <f>[2]Sheet1!D27</f>
        <v>4797948</v>
      </c>
      <c r="D32" s="95">
        <f>[2]Sheet1!E27</f>
        <v>0</v>
      </c>
      <c r="E32" s="95">
        <f>[2]Sheet1!F27</f>
        <v>0</v>
      </c>
      <c r="F32" s="95">
        <f>[2]Sheet1!G27</f>
        <v>0</v>
      </c>
      <c r="G32" s="29">
        <f t="shared" si="0"/>
        <v>4797948</v>
      </c>
      <c r="H32" s="95">
        <f>[2]Sheet1!I27</f>
        <v>0</v>
      </c>
      <c r="I32" s="95">
        <f>[2]Sheet1!J27</f>
        <v>0</v>
      </c>
      <c r="J32" s="32">
        <f t="shared" si="1"/>
        <v>4797948</v>
      </c>
      <c r="K32" s="95">
        <f>[2]Sheet1!L27</f>
        <v>67347591</v>
      </c>
      <c r="L32" s="95">
        <f>[2]Sheet1!M27</f>
        <v>0</v>
      </c>
      <c r="M32" s="95">
        <f>[2]Sheet1!N27</f>
        <v>0</v>
      </c>
      <c r="N32" s="95">
        <f>[2]Sheet1!O27</f>
        <v>0</v>
      </c>
      <c r="O32" s="29">
        <f t="shared" si="2"/>
        <v>67347591</v>
      </c>
      <c r="P32" s="95">
        <f>[2]Sheet1!Q27</f>
        <v>0</v>
      </c>
      <c r="Q32" s="95">
        <f>[2]Sheet1!R27</f>
        <v>3500000</v>
      </c>
      <c r="R32" s="32">
        <f t="shared" si="3"/>
        <v>70847591</v>
      </c>
      <c r="S32" s="95">
        <f>[2]Sheet1!T27</f>
        <v>0</v>
      </c>
      <c r="T32" s="95">
        <f>[2]Sheet1!U27</f>
        <v>0</v>
      </c>
      <c r="U32" s="95">
        <f>[2]Sheet1!V27</f>
        <v>0</v>
      </c>
      <c r="V32" s="95">
        <f>[2]Sheet1!W27</f>
        <v>0</v>
      </c>
      <c r="W32" s="29">
        <f t="shared" si="4"/>
        <v>0</v>
      </c>
      <c r="X32" s="95">
        <f>[2]Sheet1!Y27</f>
        <v>7147599</v>
      </c>
      <c r="Y32" s="95">
        <f>[2]Sheet1!Z27</f>
        <v>0</v>
      </c>
      <c r="Z32" s="32">
        <f t="shared" si="5"/>
        <v>7147599</v>
      </c>
      <c r="AA32" s="95">
        <f>[2]Sheet1!AB27</f>
        <v>3850765</v>
      </c>
      <c r="AB32" s="95">
        <f>[2]Sheet1!AC27</f>
        <v>0</v>
      </c>
      <c r="AC32" s="95">
        <f>[2]Sheet1!AD27</f>
        <v>0</v>
      </c>
      <c r="AD32" s="95">
        <f>[2]Sheet1!AE27</f>
        <v>0</v>
      </c>
      <c r="AE32" s="29">
        <f t="shared" si="6"/>
        <v>3850765</v>
      </c>
      <c r="AF32" s="95">
        <f>[2]Sheet1!AG27</f>
        <v>0</v>
      </c>
      <c r="AG32" s="95">
        <f>[2]Sheet1!AH27</f>
        <v>0</v>
      </c>
      <c r="AH32" s="32">
        <f t="shared" si="7"/>
        <v>3850765</v>
      </c>
      <c r="AI32" s="95">
        <f>[2]Sheet1!AJ27</f>
        <v>0</v>
      </c>
      <c r="AJ32" s="95">
        <f>[2]Sheet1!AK27</f>
        <v>0</v>
      </c>
      <c r="AK32" s="95">
        <f>[2]Sheet1!AL27</f>
        <v>0</v>
      </c>
      <c r="AL32" s="95">
        <f>[2]Sheet1!AM27</f>
        <v>0</v>
      </c>
      <c r="AM32" s="29">
        <f t="shared" si="8"/>
        <v>0</v>
      </c>
      <c r="AN32" s="95">
        <f>[2]Sheet1!AO27</f>
        <v>0</v>
      </c>
      <c r="AO32" s="95">
        <f>[2]Sheet1!AP27</f>
        <v>0</v>
      </c>
      <c r="AP32" s="32">
        <f t="shared" si="9"/>
        <v>0</v>
      </c>
      <c r="AQ32" s="95">
        <f>[2]Sheet1!AR27</f>
        <v>321660</v>
      </c>
      <c r="AR32" s="95">
        <f>[2]Sheet1!AS27</f>
        <v>0</v>
      </c>
      <c r="AS32" s="95">
        <f>[2]Sheet1!AT27</f>
        <v>0</v>
      </c>
      <c r="AT32" s="95">
        <f>[2]Sheet1!AU27</f>
        <v>0</v>
      </c>
      <c r="AU32" s="29">
        <f t="shared" si="10"/>
        <v>321660</v>
      </c>
      <c r="AV32" s="95">
        <f>[2]Sheet1!AW27</f>
        <v>0</v>
      </c>
      <c r="AW32" s="95">
        <f>[2]Sheet1!AX27</f>
        <v>0</v>
      </c>
      <c r="AX32" s="32">
        <f t="shared" si="11"/>
        <v>321660</v>
      </c>
      <c r="AY32" s="95">
        <f>[2]Sheet1!AZ27</f>
        <v>0</v>
      </c>
      <c r="AZ32" s="95">
        <f>[2]Sheet1!BA27</f>
        <v>0</v>
      </c>
      <c r="BA32" s="95">
        <f>[2]Sheet1!BB27</f>
        <v>0</v>
      </c>
      <c r="BB32" s="95">
        <f>[2]Sheet1!BC27</f>
        <v>0</v>
      </c>
      <c r="BC32" s="29">
        <f t="shared" si="12"/>
        <v>0</v>
      </c>
      <c r="BD32" s="95">
        <f>[2]Sheet1!BE27</f>
        <v>0</v>
      </c>
      <c r="BE32" s="95">
        <f>[2]Sheet1!BF27</f>
        <v>0</v>
      </c>
      <c r="BF32" s="32">
        <f t="shared" si="13"/>
        <v>0</v>
      </c>
      <c r="BG32" s="95">
        <f>[2]Sheet1!BH27</f>
        <v>177670815</v>
      </c>
      <c r="BH32" s="95">
        <f>[2]Sheet1!BI27</f>
        <v>0</v>
      </c>
      <c r="BI32" s="95">
        <f>[2]Sheet1!BJ27</f>
        <v>0</v>
      </c>
      <c r="BJ32" s="95">
        <f>[2]Sheet1!BK27</f>
        <v>0</v>
      </c>
      <c r="BK32" s="29">
        <f t="shared" si="14"/>
        <v>177670815</v>
      </c>
      <c r="BL32" s="95">
        <f>[2]Sheet1!BM27</f>
        <v>11765275</v>
      </c>
      <c r="BM32" s="95">
        <f>[2]Sheet1!BN27</f>
        <v>5234725</v>
      </c>
      <c r="BN32" s="32">
        <f t="shared" si="15"/>
        <v>194670815</v>
      </c>
      <c r="BO32" s="95">
        <f>[2]Sheet1!BP27</f>
        <v>0</v>
      </c>
      <c r="BP32" s="95">
        <f>[2]Sheet1!BQ27</f>
        <v>0</v>
      </c>
      <c r="BQ32" s="95">
        <f>[2]Sheet1!BR27</f>
        <v>0</v>
      </c>
      <c r="BR32" s="95">
        <f>[2]Sheet1!BS27</f>
        <v>0</v>
      </c>
      <c r="BS32" s="29">
        <f t="shared" si="16"/>
        <v>0</v>
      </c>
      <c r="BT32" s="95">
        <f>[2]Sheet1!BU27</f>
        <v>0</v>
      </c>
      <c r="BU32" s="95">
        <f>[2]Sheet1!BV27</f>
        <v>0</v>
      </c>
      <c r="BV32" s="32">
        <f t="shared" si="17"/>
        <v>0</v>
      </c>
      <c r="BW32" s="95">
        <f>[2]Sheet1!BX27</f>
        <v>72982</v>
      </c>
      <c r="BX32" s="95">
        <f>[2]Sheet1!BY27</f>
        <v>0</v>
      </c>
      <c r="BY32" s="95">
        <f>[2]Sheet1!BZ27</f>
        <v>0</v>
      </c>
      <c r="BZ32" s="95">
        <f>[2]Sheet1!CA27</f>
        <v>0</v>
      </c>
      <c r="CA32" s="29">
        <f t="shared" si="18"/>
        <v>72982</v>
      </c>
      <c r="CB32" s="95">
        <f>[2]Sheet1!CC27</f>
        <v>0</v>
      </c>
      <c r="CC32" s="95">
        <f>[2]Sheet1!CD27</f>
        <v>0</v>
      </c>
      <c r="CD32" s="32">
        <f t="shared" si="19"/>
        <v>72982</v>
      </c>
      <c r="CE32" s="95">
        <f>[2]Sheet1!CF27</f>
        <v>0</v>
      </c>
      <c r="CF32" s="95">
        <f>[2]Sheet1!CG27</f>
        <v>0</v>
      </c>
      <c r="CG32" s="95">
        <f>[2]Sheet1!CH27</f>
        <v>0</v>
      </c>
      <c r="CH32" s="95">
        <f>[2]Sheet1!CI27</f>
        <v>0</v>
      </c>
      <c r="CI32" s="29">
        <f t="shared" si="20"/>
        <v>0</v>
      </c>
      <c r="CJ32" s="95">
        <f>[2]Sheet1!CK27</f>
        <v>0</v>
      </c>
      <c r="CK32" s="95">
        <f>[2]Sheet1!CL27</f>
        <v>0</v>
      </c>
      <c r="CL32" s="32">
        <f t="shared" si="21"/>
        <v>0</v>
      </c>
      <c r="CM32" s="95">
        <f>[2]Sheet1!CN27</f>
        <v>168035</v>
      </c>
      <c r="CN32" s="95">
        <f>[2]Sheet1!CO27</f>
        <v>0</v>
      </c>
      <c r="CO32" s="95">
        <f>[2]Sheet1!CP27</f>
        <v>0</v>
      </c>
      <c r="CP32" s="95">
        <f>[2]Sheet1!CQ27</f>
        <v>0</v>
      </c>
      <c r="CQ32" s="29">
        <f t="shared" si="22"/>
        <v>168035</v>
      </c>
      <c r="CR32" s="95">
        <f>[2]Sheet1!CS27</f>
        <v>0</v>
      </c>
      <c r="CS32" s="95">
        <f>[2]Sheet1!CT27</f>
        <v>0</v>
      </c>
      <c r="CT32" s="32">
        <f t="shared" si="23"/>
        <v>168035</v>
      </c>
      <c r="CU32" s="95">
        <f>[2]Sheet1!CV27</f>
        <v>1065683</v>
      </c>
      <c r="CV32" s="95">
        <f>[2]Sheet1!CW27</f>
        <v>0</v>
      </c>
      <c r="CW32" s="95">
        <f>[2]Sheet1!CX27</f>
        <v>0</v>
      </c>
      <c r="CX32" s="95">
        <f>[2]Sheet1!CY27</f>
        <v>0</v>
      </c>
      <c r="CY32" s="29">
        <f t="shared" si="24"/>
        <v>1065683</v>
      </c>
      <c r="CZ32" s="95">
        <f>[2]Sheet1!DA27</f>
        <v>0</v>
      </c>
      <c r="DA32" s="95">
        <f>[2]Sheet1!DB27</f>
        <v>43843</v>
      </c>
      <c r="DB32" s="32">
        <f t="shared" si="25"/>
        <v>1109526</v>
      </c>
      <c r="DC32" s="95">
        <f>[2]Sheet1!DD27</f>
        <v>67778</v>
      </c>
      <c r="DD32" s="95">
        <f>[2]Sheet1!DE27</f>
        <v>0</v>
      </c>
      <c r="DE32" s="95">
        <f>[2]Sheet1!DF27</f>
        <v>0</v>
      </c>
      <c r="DF32" s="95">
        <f>[2]Sheet1!DG27</f>
        <v>0</v>
      </c>
      <c r="DG32" s="29">
        <f t="shared" si="26"/>
        <v>67778</v>
      </c>
      <c r="DH32" s="95">
        <f>[2]Sheet1!DI27</f>
        <v>0</v>
      </c>
      <c r="DI32" s="95">
        <f>[2]Sheet1!DJ27</f>
        <v>0</v>
      </c>
      <c r="DJ32" s="32">
        <f t="shared" si="27"/>
        <v>67778</v>
      </c>
      <c r="DK32" s="95">
        <f>[2]Sheet1!DL27</f>
        <v>2435673</v>
      </c>
      <c r="DL32" s="95">
        <f>[2]Sheet1!DM27</f>
        <v>0</v>
      </c>
      <c r="DM32" s="95">
        <f>[2]Sheet1!DN27</f>
        <v>0</v>
      </c>
      <c r="DN32" s="95">
        <f>[2]Sheet1!DO27</f>
        <v>0</v>
      </c>
      <c r="DO32" s="29">
        <f t="shared" si="28"/>
        <v>2435673</v>
      </c>
      <c r="DP32" s="95">
        <f>[2]Sheet1!DQ27</f>
        <v>0</v>
      </c>
      <c r="DQ32" s="95">
        <f>[2]Sheet1!DR27</f>
        <v>107069</v>
      </c>
      <c r="DR32" s="32">
        <f t="shared" si="29"/>
        <v>2542742</v>
      </c>
      <c r="DS32" s="95">
        <f>[2]Sheet1!DT27</f>
        <v>16984510</v>
      </c>
      <c r="DT32" s="95">
        <f>[2]Sheet1!DU27</f>
        <v>0</v>
      </c>
      <c r="DU32" s="95">
        <f>[2]Sheet1!DV27</f>
        <v>0</v>
      </c>
      <c r="DV32" s="95">
        <f>[2]Sheet1!DW27</f>
        <v>0</v>
      </c>
      <c r="DW32" s="29">
        <f t="shared" si="30"/>
        <v>16984510</v>
      </c>
      <c r="DX32" s="95">
        <f>[2]Sheet1!DY27</f>
        <v>0</v>
      </c>
      <c r="DY32" s="95">
        <f>[2]Sheet1!DZ27</f>
        <v>0</v>
      </c>
      <c r="DZ32" s="32">
        <f t="shared" si="31"/>
        <v>16984510</v>
      </c>
      <c r="EA32" s="95">
        <f>[2]Sheet1!EB27</f>
        <v>79635</v>
      </c>
      <c r="EB32" s="95">
        <f>[2]Sheet1!EC27</f>
        <v>0</v>
      </c>
      <c r="EC32" s="95">
        <f>[2]Sheet1!ED27</f>
        <v>0</v>
      </c>
      <c r="ED32" s="95">
        <f>[2]Sheet1!EE27</f>
        <v>0</v>
      </c>
      <c r="EE32" s="29">
        <f t="shared" si="32"/>
        <v>79635</v>
      </c>
      <c r="EF32" s="95">
        <f>[2]Sheet1!EG27</f>
        <v>0</v>
      </c>
      <c r="EG32" s="95">
        <f>[2]Sheet1!EH27</f>
        <v>0</v>
      </c>
      <c r="EH32" s="32">
        <f t="shared" si="33"/>
        <v>79635</v>
      </c>
      <c r="EI32" s="65"/>
    </row>
    <row r="33" spans="1:139" s="37" customFormat="1" x14ac:dyDescent="0.2">
      <c r="A33" s="66">
        <v>27</v>
      </c>
      <c r="B33" s="67" t="s">
        <v>135</v>
      </c>
      <c r="C33" s="96">
        <f>[2]Sheet1!D28</f>
        <v>1386650</v>
      </c>
      <c r="D33" s="96">
        <f>[2]Sheet1!E28</f>
        <v>0</v>
      </c>
      <c r="E33" s="96">
        <f>[2]Sheet1!F28</f>
        <v>0</v>
      </c>
      <c r="F33" s="96">
        <f>[2]Sheet1!G28</f>
        <v>0</v>
      </c>
      <c r="G33" s="30">
        <f t="shared" si="0"/>
        <v>1386650</v>
      </c>
      <c r="H33" s="96">
        <f>[2]Sheet1!I28</f>
        <v>0</v>
      </c>
      <c r="I33" s="96">
        <f>[2]Sheet1!J28</f>
        <v>0</v>
      </c>
      <c r="J33" s="33">
        <f t="shared" si="1"/>
        <v>1386650</v>
      </c>
      <c r="K33" s="96">
        <f>[2]Sheet1!L28</f>
        <v>2304646</v>
      </c>
      <c r="L33" s="96">
        <f>[2]Sheet1!M28</f>
        <v>0</v>
      </c>
      <c r="M33" s="96">
        <f>[2]Sheet1!N28</f>
        <v>0</v>
      </c>
      <c r="N33" s="96">
        <f>[2]Sheet1!O28</f>
        <v>2516333</v>
      </c>
      <c r="O33" s="30">
        <f t="shared" si="2"/>
        <v>4820979</v>
      </c>
      <c r="P33" s="96">
        <f>[2]Sheet1!Q28</f>
        <v>0</v>
      </c>
      <c r="Q33" s="96">
        <f>[2]Sheet1!R28</f>
        <v>0</v>
      </c>
      <c r="R33" s="33">
        <f t="shared" si="3"/>
        <v>4820979</v>
      </c>
      <c r="S33" s="96">
        <f>[2]Sheet1!T28</f>
        <v>0</v>
      </c>
      <c r="T33" s="96">
        <f>[2]Sheet1!U28</f>
        <v>0</v>
      </c>
      <c r="U33" s="96">
        <f>[2]Sheet1!V28</f>
        <v>0</v>
      </c>
      <c r="V33" s="96">
        <f>[2]Sheet1!W28</f>
        <v>0</v>
      </c>
      <c r="W33" s="30">
        <f t="shared" si="4"/>
        <v>0</v>
      </c>
      <c r="X33" s="96">
        <f>[2]Sheet1!Y28</f>
        <v>2330954</v>
      </c>
      <c r="Y33" s="96">
        <f>[2]Sheet1!Z28</f>
        <v>0</v>
      </c>
      <c r="Z33" s="33">
        <f t="shared" si="5"/>
        <v>2330954</v>
      </c>
      <c r="AA33" s="96">
        <f>[2]Sheet1!AB28</f>
        <v>218042</v>
      </c>
      <c r="AB33" s="96">
        <f>[2]Sheet1!AC28</f>
        <v>0</v>
      </c>
      <c r="AC33" s="96">
        <f>[2]Sheet1!AD28</f>
        <v>0</v>
      </c>
      <c r="AD33" s="96">
        <f>[2]Sheet1!AE28</f>
        <v>0</v>
      </c>
      <c r="AE33" s="30">
        <f t="shared" si="6"/>
        <v>218042</v>
      </c>
      <c r="AF33" s="96">
        <f>[2]Sheet1!AG28</f>
        <v>0</v>
      </c>
      <c r="AG33" s="96">
        <f>[2]Sheet1!AH28</f>
        <v>0</v>
      </c>
      <c r="AH33" s="33">
        <f t="shared" si="7"/>
        <v>218042</v>
      </c>
      <c r="AI33" s="96">
        <f>[2]Sheet1!AJ28</f>
        <v>0</v>
      </c>
      <c r="AJ33" s="96">
        <f>[2]Sheet1!AK28</f>
        <v>0</v>
      </c>
      <c r="AK33" s="96">
        <f>[2]Sheet1!AL28</f>
        <v>0</v>
      </c>
      <c r="AL33" s="96">
        <f>[2]Sheet1!AM28</f>
        <v>0</v>
      </c>
      <c r="AM33" s="30">
        <f t="shared" si="8"/>
        <v>0</v>
      </c>
      <c r="AN33" s="96">
        <f>[2]Sheet1!AO28</f>
        <v>0</v>
      </c>
      <c r="AO33" s="96">
        <f>[2]Sheet1!AP28</f>
        <v>0</v>
      </c>
      <c r="AP33" s="33">
        <f t="shared" si="9"/>
        <v>0</v>
      </c>
      <c r="AQ33" s="96">
        <f>[2]Sheet1!AR28</f>
        <v>9829</v>
      </c>
      <c r="AR33" s="96">
        <f>[2]Sheet1!AS28</f>
        <v>0</v>
      </c>
      <c r="AS33" s="96">
        <f>[2]Sheet1!AT28</f>
        <v>0</v>
      </c>
      <c r="AT33" s="96">
        <f>[2]Sheet1!AU28</f>
        <v>6366</v>
      </c>
      <c r="AU33" s="30">
        <f t="shared" si="10"/>
        <v>16195</v>
      </c>
      <c r="AV33" s="96">
        <f>[2]Sheet1!AW28</f>
        <v>6702</v>
      </c>
      <c r="AW33" s="96">
        <f>[2]Sheet1!AX28</f>
        <v>0</v>
      </c>
      <c r="AX33" s="33">
        <f t="shared" si="11"/>
        <v>22897</v>
      </c>
      <c r="AY33" s="96">
        <f>[2]Sheet1!AZ28</f>
        <v>0</v>
      </c>
      <c r="AZ33" s="96">
        <f>[2]Sheet1!BA28</f>
        <v>0</v>
      </c>
      <c r="BA33" s="96">
        <f>[2]Sheet1!BB28</f>
        <v>0</v>
      </c>
      <c r="BB33" s="96">
        <f>[2]Sheet1!BC28</f>
        <v>0</v>
      </c>
      <c r="BC33" s="30">
        <f t="shared" si="12"/>
        <v>0</v>
      </c>
      <c r="BD33" s="96">
        <f>[2]Sheet1!BE28</f>
        <v>0</v>
      </c>
      <c r="BE33" s="96">
        <f>[2]Sheet1!BF28</f>
        <v>0</v>
      </c>
      <c r="BF33" s="33">
        <f t="shared" si="13"/>
        <v>0</v>
      </c>
      <c r="BG33" s="96">
        <f>[2]Sheet1!BH28</f>
        <v>10052438</v>
      </c>
      <c r="BH33" s="96">
        <f>[2]Sheet1!BI28</f>
        <v>0</v>
      </c>
      <c r="BI33" s="96">
        <f>[2]Sheet1!BJ28</f>
        <v>0</v>
      </c>
      <c r="BJ33" s="96">
        <f>[2]Sheet1!BK28</f>
        <v>0</v>
      </c>
      <c r="BK33" s="30">
        <f t="shared" si="14"/>
        <v>10052438</v>
      </c>
      <c r="BL33" s="96">
        <f>[2]Sheet1!BM28</f>
        <v>1399949</v>
      </c>
      <c r="BM33" s="96">
        <f>[2]Sheet1!BN28</f>
        <v>0</v>
      </c>
      <c r="BN33" s="33">
        <f t="shared" si="15"/>
        <v>11452387</v>
      </c>
      <c r="BO33" s="96">
        <f>[2]Sheet1!BP28</f>
        <v>0</v>
      </c>
      <c r="BP33" s="96">
        <f>[2]Sheet1!BQ28</f>
        <v>0</v>
      </c>
      <c r="BQ33" s="96">
        <f>[2]Sheet1!BR28</f>
        <v>0</v>
      </c>
      <c r="BR33" s="96">
        <f>[2]Sheet1!BS28</f>
        <v>0</v>
      </c>
      <c r="BS33" s="30">
        <f t="shared" si="16"/>
        <v>0</v>
      </c>
      <c r="BT33" s="96">
        <f>[2]Sheet1!BU28</f>
        <v>0</v>
      </c>
      <c r="BU33" s="96">
        <f>[2]Sheet1!BV28</f>
        <v>0</v>
      </c>
      <c r="BV33" s="33">
        <f t="shared" si="17"/>
        <v>0</v>
      </c>
      <c r="BW33" s="96">
        <f>[2]Sheet1!BX28</f>
        <v>167917</v>
      </c>
      <c r="BX33" s="96">
        <f>[2]Sheet1!BY28</f>
        <v>0</v>
      </c>
      <c r="BY33" s="96">
        <f>[2]Sheet1!BZ28</f>
        <v>0</v>
      </c>
      <c r="BZ33" s="96">
        <f>[2]Sheet1!CA28</f>
        <v>0</v>
      </c>
      <c r="CA33" s="30">
        <f t="shared" si="18"/>
        <v>167917</v>
      </c>
      <c r="CB33" s="96">
        <f>[2]Sheet1!CC28</f>
        <v>29665</v>
      </c>
      <c r="CC33" s="96">
        <f>[2]Sheet1!CD28</f>
        <v>0</v>
      </c>
      <c r="CD33" s="33">
        <f t="shared" si="19"/>
        <v>197582</v>
      </c>
      <c r="CE33" s="96">
        <f>[2]Sheet1!CF28</f>
        <v>0</v>
      </c>
      <c r="CF33" s="96">
        <f>[2]Sheet1!CG28</f>
        <v>0</v>
      </c>
      <c r="CG33" s="96">
        <f>[2]Sheet1!CH28</f>
        <v>0</v>
      </c>
      <c r="CH33" s="96">
        <f>[2]Sheet1!CI28</f>
        <v>0</v>
      </c>
      <c r="CI33" s="30">
        <f t="shared" si="20"/>
        <v>0</v>
      </c>
      <c r="CJ33" s="96">
        <f>[2]Sheet1!CK28</f>
        <v>0</v>
      </c>
      <c r="CK33" s="96">
        <f>[2]Sheet1!CL28</f>
        <v>0</v>
      </c>
      <c r="CL33" s="33">
        <f t="shared" si="21"/>
        <v>0</v>
      </c>
      <c r="CM33" s="96">
        <f>[2]Sheet1!CN28</f>
        <v>30550</v>
      </c>
      <c r="CN33" s="96">
        <f>[2]Sheet1!CO28</f>
        <v>0</v>
      </c>
      <c r="CO33" s="96">
        <f>[2]Sheet1!CP28</f>
        <v>0</v>
      </c>
      <c r="CP33" s="96">
        <f>[2]Sheet1!CQ28</f>
        <v>0</v>
      </c>
      <c r="CQ33" s="30">
        <f t="shared" si="22"/>
        <v>30550</v>
      </c>
      <c r="CR33" s="96">
        <f>[2]Sheet1!CS28</f>
        <v>0</v>
      </c>
      <c r="CS33" s="96">
        <f>[2]Sheet1!CT28</f>
        <v>0</v>
      </c>
      <c r="CT33" s="33">
        <f t="shared" si="23"/>
        <v>30550</v>
      </c>
      <c r="CU33" s="96">
        <f>[2]Sheet1!CV28</f>
        <v>0</v>
      </c>
      <c r="CV33" s="96">
        <f>[2]Sheet1!CW28</f>
        <v>0</v>
      </c>
      <c r="CW33" s="96">
        <f>[2]Sheet1!CX28</f>
        <v>0</v>
      </c>
      <c r="CX33" s="96">
        <f>[2]Sheet1!CY28</f>
        <v>0</v>
      </c>
      <c r="CY33" s="30">
        <f t="shared" si="24"/>
        <v>0</v>
      </c>
      <c r="CZ33" s="96">
        <f>[2]Sheet1!DA28</f>
        <v>0</v>
      </c>
      <c r="DA33" s="96">
        <f>[2]Sheet1!DB28</f>
        <v>0</v>
      </c>
      <c r="DB33" s="33">
        <f t="shared" si="25"/>
        <v>0</v>
      </c>
      <c r="DC33" s="96">
        <f>[2]Sheet1!DD28</f>
        <v>0</v>
      </c>
      <c r="DD33" s="96">
        <f>[2]Sheet1!DE28</f>
        <v>0</v>
      </c>
      <c r="DE33" s="96">
        <f>[2]Sheet1!DF28</f>
        <v>0</v>
      </c>
      <c r="DF33" s="96">
        <f>[2]Sheet1!DG28</f>
        <v>0</v>
      </c>
      <c r="DG33" s="30">
        <f t="shared" si="26"/>
        <v>0</v>
      </c>
      <c r="DH33" s="96">
        <f>[2]Sheet1!DI28</f>
        <v>0</v>
      </c>
      <c r="DI33" s="96">
        <f>[2]Sheet1!DJ28</f>
        <v>0</v>
      </c>
      <c r="DJ33" s="33">
        <f t="shared" si="27"/>
        <v>0</v>
      </c>
      <c r="DK33" s="96">
        <f>[2]Sheet1!DL28</f>
        <v>115339</v>
      </c>
      <c r="DL33" s="96">
        <f>[2]Sheet1!DM28</f>
        <v>0</v>
      </c>
      <c r="DM33" s="96">
        <f>[2]Sheet1!DN28</f>
        <v>0</v>
      </c>
      <c r="DN33" s="96">
        <f>[2]Sheet1!DO28</f>
        <v>78897</v>
      </c>
      <c r="DO33" s="30">
        <f t="shared" si="28"/>
        <v>194236</v>
      </c>
      <c r="DP33" s="96">
        <f>[2]Sheet1!DQ28</f>
        <v>72793</v>
      </c>
      <c r="DQ33" s="96">
        <f>[2]Sheet1!DR28</f>
        <v>0</v>
      </c>
      <c r="DR33" s="33">
        <f t="shared" si="29"/>
        <v>267029</v>
      </c>
      <c r="DS33" s="96">
        <f>[2]Sheet1!DT28</f>
        <v>127667</v>
      </c>
      <c r="DT33" s="96">
        <f>[2]Sheet1!DU28</f>
        <v>0</v>
      </c>
      <c r="DU33" s="96">
        <f>[2]Sheet1!DV28</f>
        <v>0</v>
      </c>
      <c r="DV33" s="96">
        <f>[2]Sheet1!DW28</f>
        <v>0</v>
      </c>
      <c r="DW33" s="30">
        <f t="shared" si="30"/>
        <v>127667</v>
      </c>
      <c r="DX33" s="96">
        <f>[2]Sheet1!DY28</f>
        <v>0</v>
      </c>
      <c r="DY33" s="96">
        <f>[2]Sheet1!DZ28</f>
        <v>0</v>
      </c>
      <c r="DZ33" s="33">
        <f t="shared" si="31"/>
        <v>127667</v>
      </c>
      <c r="EA33" s="96">
        <f>[2]Sheet1!EB28</f>
        <v>15970</v>
      </c>
      <c r="EB33" s="96">
        <f>[2]Sheet1!EC28</f>
        <v>0</v>
      </c>
      <c r="EC33" s="96">
        <f>[2]Sheet1!ED28</f>
        <v>0</v>
      </c>
      <c r="ED33" s="96">
        <f>[2]Sheet1!EE28</f>
        <v>0</v>
      </c>
      <c r="EE33" s="30">
        <f t="shared" si="32"/>
        <v>15970</v>
      </c>
      <c r="EF33" s="96">
        <f>[2]Sheet1!EG28</f>
        <v>0</v>
      </c>
      <c r="EG33" s="96">
        <f>[2]Sheet1!EH28</f>
        <v>0</v>
      </c>
      <c r="EH33" s="33">
        <f t="shared" si="33"/>
        <v>15970</v>
      </c>
      <c r="EI33" s="65"/>
    </row>
    <row r="34" spans="1:139" s="37" customFormat="1" x14ac:dyDescent="0.2">
      <c r="A34" s="66">
        <v>28</v>
      </c>
      <c r="B34" s="67" t="s">
        <v>136</v>
      </c>
      <c r="C34" s="96">
        <f>[2]Sheet1!D29</f>
        <v>9955983</v>
      </c>
      <c r="D34" s="96">
        <f>[2]Sheet1!E29</f>
        <v>0</v>
      </c>
      <c r="E34" s="96">
        <f>[2]Sheet1!F29</f>
        <v>0</v>
      </c>
      <c r="F34" s="96">
        <f>[2]Sheet1!G29</f>
        <v>0</v>
      </c>
      <c r="G34" s="30">
        <f t="shared" si="0"/>
        <v>9955983</v>
      </c>
      <c r="H34" s="96">
        <f>[2]Sheet1!I29</f>
        <v>0</v>
      </c>
      <c r="I34" s="96">
        <f>[2]Sheet1!J29</f>
        <v>0</v>
      </c>
      <c r="J34" s="33">
        <f t="shared" si="1"/>
        <v>9955983</v>
      </c>
      <c r="K34" s="96">
        <f>[2]Sheet1!L29</f>
        <v>62818982</v>
      </c>
      <c r="L34" s="96">
        <f>[2]Sheet1!M29</f>
        <v>0</v>
      </c>
      <c r="M34" s="96">
        <f>[2]Sheet1!N29</f>
        <v>0</v>
      </c>
      <c r="N34" s="96">
        <f>[2]Sheet1!O29</f>
        <v>0</v>
      </c>
      <c r="O34" s="30">
        <f t="shared" si="2"/>
        <v>62818982</v>
      </c>
      <c r="P34" s="96">
        <f>[2]Sheet1!Q29</f>
        <v>0</v>
      </c>
      <c r="Q34" s="96">
        <f>[2]Sheet1!R29</f>
        <v>0</v>
      </c>
      <c r="R34" s="33">
        <f t="shared" si="3"/>
        <v>62818982</v>
      </c>
      <c r="S34" s="96">
        <f>[2]Sheet1!T29</f>
        <v>0</v>
      </c>
      <c r="T34" s="96">
        <f>[2]Sheet1!U29</f>
        <v>0</v>
      </c>
      <c r="U34" s="96">
        <f>[2]Sheet1!V29</f>
        <v>0</v>
      </c>
      <c r="V34" s="96">
        <f>[2]Sheet1!W29</f>
        <v>0</v>
      </c>
      <c r="W34" s="30">
        <f t="shared" si="4"/>
        <v>0</v>
      </c>
      <c r="X34" s="96">
        <f>[2]Sheet1!Y29</f>
        <v>0</v>
      </c>
      <c r="Y34" s="96">
        <f>[2]Sheet1!Z29</f>
        <v>0</v>
      </c>
      <c r="Z34" s="33">
        <f t="shared" si="5"/>
        <v>0</v>
      </c>
      <c r="AA34" s="96">
        <f>[2]Sheet1!AB29</f>
        <v>1946548</v>
      </c>
      <c r="AB34" s="96">
        <f>[2]Sheet1!AC29</f>
        <v>0</v>
      </c>
      <c r="AC34" s="96">
        <f>[2]Sheet1!AD29</f>
        <v>0</v>
      </c>
      <c r="AD34" s="96">
        <f>[2]Sheet1!AE29</f>
        <v>0</v>
      </c>
      <c r="AE34" s="30">
        <f t="shared" si="6"/>
        <v>1946548</v>
      </c>
      <c r="AF34" s="96">
        <f>[2]Sheet1!AG29</f>
        <v>0</v>
      </c>
      <c r="AG34" s="96">
        <f>[2]Sheet1!AH29</f>
        <v>0</v>
      </c>
      <c r="AH34" s="33">
        <f t="shared" si="7"/>
        <v>1946548</v>
      </c>
      <c r="AI34" s="96">
        <f>[2]Sheet1!AJ29</f>
        <v>0</v>
      </c>
      <c r="AJ34" s="96">
        <f>[2]Sheet1!AK29</f>
        <v>0</v>
      </c>
      <c r="AK34" s="96">
        <f>[2]Sheet1!AL29</f>
        <v>0</v>
      </c>
      <c r="AL34" s="96">
        <f>[2]Sheet1!AM29</f>
        <v>0</v>
      </c>
      <c r="AM34" s="30">
        <f t="shared" si="8"/>
        <v>0</v>
      </c>
      <c r="AN34" s="96">
        <f>[2]Sheet1!AO29</f>
        <v>0</v>
      </c>
      <c r="AO34" s="96">
        <f>[2]Sheet1!AP29</f>
        <v>0</v>
      </c>
      <c r="AP34" s="33">
        <f t="shared" si="9"/>
        <v>0</v>
      </c>
      <c r="AQ34" s="96">
        <f>[2]Sheet1!AR29</f>
        <v>150158</v>
      </c>
      <c r="AR34" s="96">
        <f>[2]Sheet1!AS29</f>
        <v>0</v>
      </c>
      <c r="AS34" s="96">
        <f>[2]Sheet1!AT29</f>
        <v>0</v>
      </c>
      <c r="AT34" s="96">
        <f>[2]Sheet1!AU29</f>
        <v>0</v>
      </c>
      <c r="AU34" s="30">
        <f t="shared" si="10"/>
        <v>150158</v>
      </c>
      <c r="AV34" s="96">
        <f>[2]Sheet1!AW29</f>
        <v>0</v>
      </c>
      <c r="AW34" s="96">
        <f>[2]Sheet1!AX29</f>
        <v>0</v>
      </c>
      <c r="AX34" s="33">
        <f t="shared" si="11"/>
        <v>150158</v>
      </c>
      <c r="AY34" s="96">
        <f>[2]Sheet1!AZ29</f>
        <v>0</v>
      </c>
      <c r="AZ34" s="96">
        <f>[2]Sheet1!BA29</f>
        <v>0</v>
      </c>
      <c r="BA34" s="96">
        <f>[2]Sheet1!BB29</f>
        <v>0</v>
      </c>
      <c r="BB34" s="96">
        <f>[2]Sheet1!BC29</f>
        <v>0</v>
      </c>
      <c r="BC34" s="30">
        <f t="shared" si="12"/>
        <v>0</v>
      </c>
      <c r="BD34" s="96">
        <f>[2]Sheet1!BE29</f>
        <v>0</v>
      </c>
      <c r="BE34" s="96">
        <f>[2]Sheet1!BF29</f>
        <v>0</v>
      </c>
      <c r="BF34" s="33">
        <f t="shared" si="13"/>
        <v>0</v>
      </c>
      <c r="BG34" s="96">
        <f>[2]Sheet1!BH29</f>
        <v>71638941</v>
      </c>
      <c r="BH34" s="96">
        <f>[2]Sheet1!BI29</f>
        <v>0</v>
      </c>
      <c r="BI34" s="96">
        <f>[2]Sheet1!BJ29</f>
        <v>0</v>
      </c>
      <c r="BJ34" s="96">
        <f>[2]Sheet1!BK29</f>
        <v>25752339</v>
      </c>
      <c r="BK34" s="30">
        <f t="shared" si="14"/>
        <v>97391280</v>
      </c>
      <c r="BL34" s="96">
        <f>[2]Sheet1!BM29</f>
        <v>7482321</v>
      </c>
      <c r="BM34" s="96">
        <f>[2]Sheet1!BN29</f>
        <v>7359053</v>
      </c>
      <c r="BN34" s="33">
        <f t="shared" si="15"/>
        <v>112232654</v>
      </c>
      <c r="BO34" s="96">
        <f>[2]Sheet1!BP29</f>
        <v>0</v>
      </c>
      <c r="BP34" s="96">
        <f>[2]Sheet1!BQ29</f>
        <v>0</v>
      </c>
      <c r="BQ34" s="96">
        <f>[2]Sheet1!BR29</f>
        <v>0</v>
      </c>
      <c r="BR34" s="96">
        <f>[2]Sheet1!BS29</f>
        <v>0</v>
      </c>
      <c r="BS34" s="30">
        <f t="shared" si="16"/>
        <v>0</v>
      </c>
      <c r="BT34" s="96">
        <f>[2]Sheet1!BU29</f>
        <v>0</v>
      </c>
      <c r="BU34" s="96">
        <f>[2]Sheet1!BV29</f>
        <v>0</v>
      </c>
      <c r="BV34" s="33">
        <f t="shared" si="17"/>
        <v>0</v>
      </c>
      <c r="BW34" s="96">
        <f>[2]Sheet1!BX29</f>
        <v>1003540</v>
      </c>
      <c r="BX34" s="96">
        <f>[2]Sheet1!BY29</f>
        <v>0</v>
      </c>
      <c r="BY34" s="96">
        <f>[2]Sheet1!BZ29</f>
        <v>0</v>
      </c>
      <c r="BZ34" s="96">
        <f>[2]Sheet1!CA29</f>
        <v>181530</v>
      </c>
      <c r="CA34" s="30">
        <f t="shared" si="18"/>
        <v>1185070</v>
      </c>
      <c r="CB34" s="96">
        <f>[2]Sheet1!CC29</f>
        <v>0</v>
      </c>
      <c r="CC34" s="96">
        <f>[2]Sheet1!CD29</f>
        <v>0</v>
      </c>
      <c r="CD34" s="33">
        <f t="shared" si="19"/>
        <v>1185070</v>
      </c>
      <c r="CE34" s="96">
        <f>[2]Sheet1!CF29</f>
        <v>0</v>
      </c>
      <c r="CF34" s="96">
        <f>[2]Sheet1!CG29</f>
        <v>0</v>
      </c>
      <c r="CG34" s="96">
        <f>[2]Sheet1!CH29</f>
        <v>0</v>
      </c>
      <c r="CH34" s="96">
        <f>[2]Sheet1!CI29</f>
        <v>0</v>
      </c>
      <c r="CI34" s="30">
        <f t="shared" si="20"/>
        <v>0</v>
      </c>
      <c r="CJ34" s="96">
        <f>[2]Sheet1!CK29</f>
        <v>0</v>
      </c>
      <c r="CK34" s="96">
        <f>[2]Sheet1!CL29</f>
        <v>0</v>
      </c>
      <c r="CL34" s="33">
        <f t="shared" si="21"/>
        <v>0</v>
      </c>
      <c r="CM34" s="96">
        <f>[2]Sheet1!CN29</f>
        <v>352349</v>
      </c>
      <c r="CN34" s="96">
        <f>[2]Sheet1!CO29</f>
        <v>0</v>
      </c>
      <c r="CO34" s="96">
        <f>[2]Sheet1!CP29</f>
        <v>0</v>
      </c>
      <c r="CP34" s="96">
        <f>[2]Sheet1!CQ29</f>
        <v>0</v>
      </c>
      <c r="CQ34" s="30">
        <f t="shared" si="22"/>
        <v>352349</v>
      </c>
      <c r="CR34" s="96">
        <f>[2]Sheet1!CS29</f>
        <v>0</v>
      </c>
      <c r="CS34" s="96">
        <f>[2]Sheet1!CT29</f>
        <v>0</v>
      </c>
      <c r="CT34" s="33">
        <f t="shared" si="23"/>
        <v>352349</v>
      </c>
      <c r="CU34" s="96">
        <f>[2]Sheet1!CV29</f>
        <v>0</v>
      </c>
      <c r="CV34" s="96">
        <f>[2]Sheet1!CW29</f>
        <v>0</v>
      </c>
      <c r="CW34" s="96">
        <f>[2]Sheet1!CX29</f>
        <v>0</v>
      </c>
      <c r="CX34" s="96">
        <f>[2]Sheet1!CY29</f>
        <v>0</v>
      </c>
      <c r="CY34" s="30">
        <f t="shared" si="24"/>
        <v>0</v>
      </c>
      <c r="CZ34" s="96">
        <f>[2]Sheet1!DA29</f>
        <v>0</v>
      </c>
      <c r="DA34" s="96">
        <f>[2]Sheet1!DB29</f>
        <v>0</v>
      </c>
      <c r="DB34" s="33">
        <f t="shared" si="25"/>
        <v>0</v>
      </c>
      <c r="DC34" s="96">
        <f>[2]Sheet1!DD29</f>
        <v>0</v>
      </c>
      <c r="DD34" s="96">
        <f>[2]Sheet1!DE29</f>
        <v>0</v>
      </c>
      <c r="DE34" s="96">
        <f>[2]Sheet1!DF29</f>
        <v>0</v>
      </c>
      <c r="DF34" s="96">
        <f>[2]Sheet1!DG29</f>
        <v>0</v>
      </c>
      <c r="DG34" s="30">
        <f t="shared" si="26"/>
        <v>0</v>
      </c>
      <c r="DH34" s="96">
        <f>[2]Sheet1!DI29</f>
        <v>0</v>
      </c>
      <c r="DI34" s="96">
        <f>[2]Sheet1!DJ29</f>
        <v>0</v>
      </c>
      <c r="DJ34" s="33">
        <f t="shared" si="27"/>
        <v>0</v>
      </c>
      <c r="DK34" s="96">
        <f>[2]Sheet1!DL29</f>
        <v>797601</v>
      </c>
      <c r="DL34" s="96">
        <f>[2]Sheet1!DM29</f>
        <v>0</v>
      </c>
      <c r="DM34" s="96">
        <f>[2]Sheet1!DN29</f>
        <v>0</v>
      </c>
      <c r="DN34" s="96">
        <f>[2]Sheet1!DO29</f>
        <v>0</v>
      </c>
      <c r="DO34" s="30">
        <f t="shared" si="28"/>
        <v>797601</v>
      </c>
      <c r="DP34" s="96">
        <f>[2]Sheet1!DQ29</f>
        <v>0</v>
      </c>
      <c r="DQ34" s="96">
        <f>[2]Sheet1!DR29</f>
        <v>0</v>
      </c>
      <c r="DR34" s="33">
        <f t="shared" si="29"/>
        <v>797601</v>
      </c>
      <c r="DS34" s="96">
        <f>[2]Sheet1!DT29</f>
        <v>796382</v>
      </c>
      <c r="DT34" s="96">
        <f>[2]Sheet1!DU29</f>
        <v>0</v>
      </c>
      <c r="DU34" s="96">
        <f>[2]Sheet1!DV29</f>
        <v>0</v>
      </c>
      <c r="DV34" s="96">
        <f>[2]Sheet1!DW29</f>
        <v>236109</v>
      </c>
      <c r="DW34" s="30">
        <f t="shared" si="30"/>
        <v>1032491</v>
      </c>
      <c r="DX34" s="96">
        <f>[2]Sheet1!DY29</f>
        <v>0</v>
      </c>
      <c r="DY34" s="96">
        <f>[2]Sheet1!DZ29</f>
        <v>0</v>
      </c>
      <c r="DZ34" s="33">
        <f t="shared" si="31"/>
        <v>1032491</v>
      </c>
      <c r="EA34" s="96">
        <f>[2]Sheet1!EB29</f>
        <v>0</v>
      </c>
      <c r="EB34" s="96">
        <f>[2]Sheet1!EC29</f>
        <v>0</v>
      </c>
      <c r="EC34" s="96">
        <f>[2]Sheet1!ED29</f>
        <v>0</v>
      </c>
      <c r="ED34" s="96">
        <f>[2]Sheet1!EE29</f>
        <v>0</v>
      </c>
      <c r="EE34" s="30">
        <f t="shared" si="32"/>
        <v>0</v>
      </c>
      <c r="EF34" s="96">
        <f>[2]Sheet1!EG29</f>
        <v>0</v>
      </c>
      <c r="EG34" s="96">
        <f>[2]Sheet1!EH29</f>
        <v>0</v>
      </c>
      <c r="EH34" s="33">
        <f t="shared" si="33"/>
        <v>0</v>
      </c>
      <c r="EI34" s="65"/>
    </row>
    <row r="35" spans="1:139" s="37" customFormat="1" x14ac:dyDescent="0.2">
      <c r="A35" s="66">
        <v>29</v>
      </c>
      <c r="B35" s="67" t="s">
        <v>137</v>
      </c>
      <c r="C35" s="96">
        <f>[2]Sheet1!D30</f>
        <v>3434936</v>
      </c>
      <c r="D35" s="96">
        <f>[2]Sheet1!E30</f>
        <v>0</v>
      </c>
      <c r="E35" s="96">
        <f>[2]Sheet1!F30</f>
        <v>0</v>
      </c>
      <c r="F35" s="96">
        <f>[2]Sheet1!G30</f>
        <v>0</v>
      </c>
      <c r="G35" s="30">
        <f t="shared" si="0"/>
        <v>3434936</v>
      </c>
      <c r="H35" s="96">
        <f>[2]Sheet1!I30</f>
        <v>0</v>
      </c>
      <c r="I35" s="96">
        <f>[2]Sheet1!J30</f>
        <v>0</v>
      </c>
      <c r="J35" s="33">
        <f t="shared" si="1"/>
        <v>3434936</v>
      </c>
      <c r="K35" s="96">
        <f>[2]Sheet1!L30</f>
        <v>7087512</v>
      </c>
      <c r="L35" s="96">
        <f>[2]Sheet1!M30</f>
        <v>0</v>
      </c>
      <c r="M35" s="96">
        <f>[2]Sheet1!N30</f>
        <v>0</v>
      </c>
      <c r="N35" s="96">
        <f>[2]Sheet1!O30</f>
        <v>19825605</v>
      </c>
      <c r="O35" s="30">
        <f t="shared" si="2"/>
        <v>26913117</v>
      </c>
      <c r="P35" s="96">
        <f>[2]Sheet1!Q30</f>
        <v>0</v>
      </c>
      <c r="Q35" s="96">
        <f>[2]Sheet1!R30</f>
        <v>0</v>
      </c>
      <c r="R35" s="33">
        <f t="shared" si="3"/>
        <v>26913117</v>
      </c>
      <c r="S35" s="96">
        <f>[2]Sheet1!T30</f>
        <v>0</v>
      </c>
      <c r="T35" s="96">
        <f>[2]Sheet1!U30</f>
        <v>0</v>
      </c>
      <c r="U35" s="96">
        <f>[2]Sheet1!V30</f>
        <v>0</v>
      </c>
      <c r="V35" s="96">
        <f>[2]Sheet1!W30</f>
        <v>0</v>
      </c>
      <c r="W35" s="30">
        <f t="shared" si="4"/>
        <v>0</v>
      </c>
      <c r="X35" s="96">
        <f>[2]Sheet1!Y30</f>
        <v>10598148</v>
      </c>
      <c r="Y35" s="96">
        <f>[2]Sheet1!Z30</f>
        <v>0</v>
      </c>
      <c r="Z35" s="33">
        <f t="shared" si="5"/>
        <v>10598148</v>
      </c>
      <c r="AA35" s="96">
        <f>[2]Sheet1!AB30</f>
        <v>1217602</v>
      </c>
      <c r="AB35" s="96">
        <f>[2]Sheet1!AC30</f>
        <v>0</v>
      </c>
      <c r="AC35" s="96">
        <f>[2]Sheet1!AD30</f>
        <v>0</v>
      </c>
      <c r="AD35" s="96">
        <f>[2]Sheet1!AE30</f>
        <v>0</v>
      </c>
      <c r="AE35" s="30">
        <f t="shared" si="6"/>
        <v>1217602</v>
      </c>
      <c r="AF35" s="96">
        <f>[2]Sheet1!AG30</f>
        <v>0</v>
      </c>
      <c r="AG35" s="96">
        <f>[2]Sheet1!AH30</f>
        <v>0</v>
      </c>
      <c r="AH35" s="33">
        <f t="shared" si="7"/>
        <v>1217602</v>
      </c>
      <c r="AI35" s="96">
        <f>[2]Sheet1!AJ30</f>
        <v>0</v>
      </c>
      <c r="AJ35" s="96">
        <f>[2]Sheet1!AK30</f>
        <v>0</v>
      </c>
      <c r="AK35" s="96">
        <f>[2]Sheet1!AL30</f>
        <v>0</v>
      </c>
      <c r="AL35" s="96">
        <f>[2]Sheet1!AM30</f>
        <v>0</v>
      </c>
      <c r="AM35" s="30">
        <f t="shared" si="8"/>
        <v>0</v>
      </c>
      <c r="AN35" s="96">
        <f>[2]Sheet1!AO30</f>
        <v>0</v>
      </c>
      <c r="AO35" s="96">
        <f>[2]Sheet1!AP30</f>
        <v>0</v>
      </c>
      <c r="AP35" s="33">
        <f t="shared" si="9"/>
        <v>0</v>
      </c>
      <c r="AQ35" s="96">
        <f>[2]Sheet1!AR30</f>
        <v>0</v>
      </c>
      <c r="AR35" s="96">
        <f>[2]Sheet1!AS30</f>
        <v>0</v>
      </c>
      <c r="AS35" s="96">
        <f>[2]Sheet1!AT30</f>
        <v>0</v>
      </c>
      <c r="AT35" s="96">
        <f>[2]Sheet1!AU30</f>
        <v>0</v>
      </c>
      <c r="AU35" s="30">
        <f t="shared" si="10"/>
        <v>0</v>
      </c>
      <c r="AV35" s="96">
        <f>[2]Sheet1!AW30</f>
        <v>0</v>
      </c>
      <c r="AW35" s="96">
        <f>[2]Sheet1!AX30</f>
        <v>0</v>
      </c>
      <c r="AX35" s="33">
        <f t="shared" si="11"/>
        <v>0</v>
      </c>
      <c r="AY35" s="96">
        <f>[2]Sheet1!AZ30</f>
        <v>0</v>
      </c>
      <c r="AZ35" s="96">
        <f>[2]Sheet1!BA30</f>
        <v>0</v>
      </c>
      <c r="BA35" s="96">
        <f>[2]Sheet1!BB30</f>
        <v>0</v>
      </c>
      <c r="BB35" s="96">
        <f>[2]Sheet1!BC30</f>
        <v>0</v>
      </c>
      <c r="BC35" s="30">
        <f t="shared" si="12"/>
        <v>0</v>
      </c>
      <c r="BD35" s="96">
        <f>[2]Sheet1!BE30</f>
        <v>0</v>
      </c>
      <c r="BE35" s="96">
        <f>[2]Sheet1!BF30</f>
        <v>0</v>
      </c>
      <c r="BF35" s="33">
        <f t="shared" si="13"/>
        <v>0</v>
      </c>
      <c r="BG35" s="96">
        <f>[2]Sheet1!BH30</f>
        <v>14967553</v>
      </c>
      <c r="BH35" s="96">
        <f>[2]Sheet1!BI30</f>
        <v>0</v>
      </c>
      <c r="BI35" s="96">
        <f>[2]Sheet1!BJ30</f>
        <v>0</v>
      </c>
      <c r="BJ35" s="96">
        <f>[2]Sheet1!BK30</f>
        <v>14967553</v>
      </c>
      <c r="BK35" s="30">
        <f t="shared" si="14"/>
        <v>29935106</v>
      </c>
      <c r="BL35" s="96">
        <f>[2]Sheet1!BM30</f>
        <v>0</v>
      </c>
      <c r="BM35" s="96">
        <f>[2]Sheet1!BN30</f>
        <v>0</v>
      </c>
      <c r="BN35" s="33">
        <f t="shared" si="15"/>
        <v>29935106</v>
      </c>
      <c r="BO35" s="96">
        <f>[2]Sheet1!BP30</f>
        <v>0</v>
      </c>
      <c r="BP35" s="96">
        <f>[2]Sheet1!BQ30</f>
        <v>0</v>
      </c>
      <c r="BQ35" s="96">
        <f>[2]Sheet1!BR30</f>
        <v>0</v>
      </c>
      <c r="BR35" s="96">
        <f>[2]Sheet1!BS30</f>
        <v>0</v>
      </c>
      <c r="BS35" s="30">
        <f t="shared" si="16"/>
        <v>0</v>
      </c>
      <c r="BT35" s="96">
        <f>[2]Sheet1!BU30</f>
        <v>0</v>
      </c>
      <c r="BU35" s="96">
        <f>[2]Sheet1!BV30</f>
        <v>0</v>
      </c>
      <c r="BV35" s="33">
        <f t="shared" si="17"/>
        <v>0</v>
      </c>
      <c r="BW35" s="96">
        <f>[2]Sheet1!BX30</f>
        <v>0</v>
      </c>
      <c r="BX35" s="96">
        <f>[2]Sheet1!BY30</f>
        <v>0</v>
      </c>
      <c r="BY35" s="96">
        <f>[2]Sheet1!BZ30</f>
        <v>0</v>
      </c>
      <c r="BZ35" s="96">
        <f>[2]Sheet1!CA30</f>
        <v>0</v>
      </c>
      <c r="CA35" s="30">
        <f t="shared" si="18"/>
        <v>0</v>
      </c>
      <c r="CB35" s="96">
        <f>[2]Sheet1!CC30</f>
        <v>0</v>
      </c>
      <c r="CC35" s="96">
        <f>[2]Sheet1!CD30</f>
        <v>0</v>
      </c>
      <c r="CD35" s="33">
        <f t="shared" si="19"/>
        <v>0</v>
      </c>
      <c r="CE35" s="96">
        <f>[2]Sheet1!CF30</f>
        <v>0</v>
      </c>
      <c r="CF35" s="96">
        <f>[2]Sheet1!CG30</f>
        <v>0</v>
      </c>
      <c r="CG35" s="96">
        <f>[2]Sheet1!CH30</f>
        <v>0</v>
      </c>
      <c r="CH35" s="96">
        <f>[2]Sheet1!CI30</f>
        <v>0</v>
      </c>
      <c r="CI35" s="30">
        <f t="shared" si="20"/>
        <v>0</v>
      </c>
      <c r="CJ35" s="96">
        <f>[2]Sheet1!CK30</f>
        <v>0</v>
      </c>
      <c r="CK35" s="96">
        <f>[2]Sheet1!CL30</f>
        <v>0</v>
      </c>
      <c r="CL35" s="33">
        <f t="shared" si="21"/>
        <v>0</v>
      </c>
      <c r="CM35" s="96">
        <f>[2]Sheet1!CN30</f>
        <v>105524</v>
      </c>
      <c r="CN35" s="96">
        <f>[2]Sheet1!CO30</f>
        <v>0</v>
      </c>
      <c r="CO35" s="96">
        <f>[2]Sheet1!CP30</f>
        <v>0</v>
      </c>
      <c r="CP35" s="96">
        <f>[2]Sheet1!CQ30</f>
        <v>0</v>
      </c>
      <c r="CQ35" s="30">
        <f t="shared" si="22"/>
        <v>105524</v>
      </c>
      <c r="CR35" s="96">
        <f>[2]Sheet1!CS30</f>
        <v>0</v>
      </c>
      <c r="CS35" s="96">
        <f>[2]Sheet1!CT30</f>
        <v>0</v>
      </c>
      <c r="CT35" s="33">
        <f t="shared" si="23"/>
        <v>105524</v>
      </c>
      <c r="CU35" s="96">
        <f>[2]Sheet1!CV30</f>
        <v>0</v>
      </c>
      <c r="CV35" s="96">
        <f>[2]Sheet1!CW30</f>
        <v>0</v>
      </c>
      <c r="CW35" s="96">
        <f>[2]Sheet1!CX30</f>
        <v>0</v>
      </c>
      <c r="CX35" s="96">
        <f>[2]Sheet1!CY30</f>
        <v>0</v>
      </c>
      <c r="CY35" s="30">
        <f t="shared" si="24"/>
        <v>0</v>
      </c>
      <c r="CZ35" s="96">
        <f>[2]Sheet1!DA30</f>
        <v>0</v>
      </c>
      <c r="DA35" s="96">
        <f>[2]Sheet1!DB30</f>
        <v>0</v>
      </c>
      <c r="DB35" s="33">
        <f t="shared" si="25"/>
        <v>0</v>
      </c>
      <c r="DC35" s="96">
        <f>[2]Sheet1!DD30</f>
        <v>0</v>
      </c>
      <c r="DD35" s="96">
        <f>[2]Sheet1!DE30</f>
        <v>0</v>
      </c>
      <c r="DE35" s="96">
        <f>[2]Sheet1!DF30</f>
        <v>0</v>
      </c>
      <c r="DF35" s="96">
        <f>[2]Sheet1!DG30</f>
        <v>0</v>
      </c>
      <c r="DG35" s="30">
        <f t="shared" si="26"/>
        <v>0</v>
      </c>
      <c r="DH35" s="96">
        <f>[2]Sheet1!DI30</f>
        <v>0</v>
      </c>
      <c r="DI35" s="96">
        <f>[2]Sheet1!DJ30</f>
        <v>0</v>
      </c>
      <c r="DJ35" s="33">
        <f t="shared" si="27"/>
        <v>0</v>
      </c>
      <c r="DK35" s="96">
        <f>[2]Sheet1!DL30</f>
        <v>331175</v>
      </c>
      <c r="DL35" s="96">
        <f>[2]Sheet1!DM30</f>
        <v>0</v>
      </c>
      <c r="DM35" s="96">
        <f>[2]Sheet1!DN30</f>
        <v>0</v>
      </c>
      <c r="DN35" s="96">
        <f>[2]Sheet1!DO30</f>
        <v>624826</v>
      </c>
      <c r="DO35" s="30">
        <f t="shared" si="28"/>
        <v>956001</v>
      </c>
      <c r="DP35" s="96">
        <f>[2]Sheet1!DQ30</f>
        <v>333558</v>
      </c>
      <c r="DQ35" s="96">
        <f>[2]Sheet1!DR30</f>
        <v>0</v>
      </c>
      <c r="DR35" s="33">
        <f t="shared" si="29"/>
        <v>1289559</v>
      </c>
      <c r="DS35" s="96">
        <f>[2]Sheet1!DT30</f>
        <v>0</v>
      </c>
      <c r="DT35" s="96">
        <f>[2]Sheet1!DU30</f>
        <v>0</v>
      </c>
      <c r="DU35" s="96">
        <f>[2]Sheet1!DV30</f>
        <v>0</v>
      </c>
      <c r="DV35" s="96">
        <f>[2]Sheet1!DW30</f>
        <v>0</v>
      </c>
      <c r="DW35" s="30">
        <f t="shared" si="30"/>
        <v>0</v>
      </c>
      <c r="DX35" s="96">
        <f>[2]Sheet1!DY30</f>
        <v>0</v>
      </c>
      <c r="DY35" s="96">
        <f>[2]Sheet1!DZ30</f>
        <v>0</v>
      </c>
      <c r="DZ35" s="33">
        <f t="shared" si="31"/>
        <v>0</v>
      </c>
      <c r="EA35" s="96">
        <f>[2]Sheet1!EB30</f>
        <v>0</v>
      </c>
      <c r="EB35" s="96">
        <f>[2]Sheet1!EC30</f>
        <v>0</v>
      </c>
      <c r="EC35" s="96">
        <f>[2]Sheet1!ED30</f>
        <v>0</v>
      </c>
      <c r="ED35" s="96">
        <f>[2]Sheet1!EE30</f>
        <v>0</v>
      </c>
      <c r="EE35" s="30">
        <f t="shared" si="32"/>
        <v>0</v>
      </c>
      <c r="EF35" s="96">
        <f>[2]Sheet1!EG30</f>
        <v>0</v>
      </c>
      <c r="EG35" s="96">
        <f>[2]Sheet1!EH30</f>
        <v>0</v>
      </c>
      <c r="EH35" s="33">
        <f t="shared" si="33"/>
        <v>0</v>
      </c>
      <c r="EI35" s="65"/>
    </row>
    <row r="36" spans="1:139" s="37" customFormat="1" x14ac:dyDescent="0.2">
      <c r="A36" s="68">
        <v>30</v>
      </c>
      <c r="B36" s="69" t="s">
        <v>189</v>
      </c>
      <c r="C36" s="97">
        <f>[2]Sheet1!D31</f>
        <v>351532</v>
      </c>
      <c r="D36" s="97">
        <f>[2]Sheet1!E31</f>
        <v>0</v>
      </c>
      <c r="E36" s="97">
        <f>[2]Sheet1!F31</f>
        <v>0</v>
      </c>
      <c r="F36" s="97">
        <f>[2]Sheet1!G31</f>
        <v>0</v>
      </c>
      <c r="G36" s="31">
        <f t="shared" si="0"/>
        <v>351532</v>
      </c>
      <c r="H36" s="97">
        <f>[2]Sheet1!I31</f>
        <v>0</v>
      </c>
      <c r="I36" s="97">
        <f>[2]Sheet1!J31</f>
        <v>0</v>
      </c>
      <c r="J36" s="34">
        <f t="shared" si="1"/>
        <v>351532</v>
      </c>
      <c r="K36" s="97">
        <f>[2]Sheet1!L31</f>
        <v>2161995</v>
      </c>
      <c r="L36" s="97">
        <f>[2]Sheet1!M31</f>
        <v>0</v>
      </c>
      <c r="M36" s="97">
        <f>[2]Sheet1!N31</f>
        <v>0</v>
      </c>
      <c r="N36" s="97">
        <f>[2]Sheet1!O31</f>
        <v>550724</v>
      </c>
      <c r="O36" s="31">
        <f t="shared" si="2"/>
        <v>2712719</v>
      </c>
      <c r="P36" s="97">
        <f>[2]Sheet1!Q31</f>
        <v>0</v>
      </c>
      <c r="Q36" s="97">
        <f>[2]Sheet1!R31</f>
        <v>377689</v>
      </c>
      <c r="R36" s="34">
        <f t="shared" si="3"/>
        <v>3090408</v>
      </c>
      <c r="S36" s="97">
        <f>[2]Sheet1!T31</f>
        <v>0</v>
      </c>
      <c r="T36" s="97">
        <f>[2]Sheet1!U31</f>
        <v>0</v>
      </c>
      <c r="U36" s="97">
        <f>[2]Sheet1!V31</f>
        <v>0</v>
      </c>
      <c r="V36" s="97">
        <f>[2]Sheet1!W31</f>
        <v>0</v>
      </c>
      <c r="W36" s="31">
        <f t="shared" si="4"/>
        <v>0</v>
      </c>
      <c r="X36" s="97">
        <f>[2]Sheet1!Y31</f>
        <v>0</v>
      </c>
      <c r="Y36" s="97">
        <f>[2]Sheet1!Z31</f>
        <v>0</v>
      </c>
      <c r="Z36" s="34">
        <f t="shared" si="5"/>
        <v>0</v>
      </c>
      <c r="AA36" s="97">
        <f>[2]Sheet1!AB31</f>
        <v>123484</v>
      </c>
      <c r="AB36" s="97">
        <f>[2]Sheet1!AC31</f>
        <v>0</v>
      </c>
      <c r="AC36" s="97">
        <f>[2]Sheet1!AD31</f>
        <v>0</v>
      </c>
      <c r="AD36" s="97">
        <f>[2]Sheet1!AE31</f>
        <v>0</v>
      </c>
      <c r="AE36" s="31">
        <f t="shared" si="6"/>
        <v>123484</v>
      </c>
      <c r="AF36" s="97">
        <f>[2]Sheet1!AG31</f>
        <v>0</v>
      </c>
      <c r="AG36" s="97">
        <f>[2]Sheet1!AH31</f>
        <v>0</v>
      </c>
      <c r="AH36" s="34">
        <f t="shared" si="7"/>
        <v>123484</v>
      </c>
      <c r="AI36" s="97">
        <f>[2]Sheet1!AJ31</f>
        <v>0</v>
      </c>
      <c r="AJ36" s="97">
        <f>[2]Sheet1!AK31</f>
        <v>0</v>
      </c>
      <c r="AK36" s="97">
        <f>[2]Sheet1!AL31</f>
        <v>0</v>
      </c>
      <c r="AL36" s="97">
        <f>[2]Sheet1!AM31</f>
        <v>0</v>
      </c>
      <c r="AM36" s="31">
        <f t="shared" si="8"/>
        <v>0</v>
      </c>
      <c r="AN36" s="97">
        <f>[2]Sheet1!AO31</f>
        <v>0</v>
      </c>
      <c r="AO36" s="97">
        <f>[2]Sheet1!AP31</f>
        <v>0</v>
      </c>
      <c r="AP36" s="34">
        <f t="shared" si="9"/>
        <v>0</v>
      </c>
      <c r="AQ36" s="97">
        <f>[2]Sheet1!AR31</f>
        <v>0</v>
      </c>
      <c r="AR36" s="97">
        <f>[2]Sheet1!AS31</f>
        <v>0</v>
      </c>
      <c r="AS36" s="97">
        <f>[2]Sheet1!AT31</f>
        <v>0</v>
      </c>
      <c r="AT36" s="97">
        <f>[2]Sheet1!AU31</f>
        <v>0</v>
      </c>
      <c r="AU36" s="31">
        <f t="shared" si="10"/>
        <v>0</v>
      </c>
      <c r="AV36" s="97">
        <f>[2]Sheet1!AW31</f>
        <v>0</v>
      </c>
      <c r="AW36" s="97">
        <f>[2]Sheet1!AX31</f>
        <v>0</v>
      </c>
      <c r="AX36" s="34">
        <f t="shared" si="11"/>
        <v>0</v>
      </c>
      <c r="AY36" s="97">
        <f>[2]Sheet1!AZ31</f>
        <v>0</v>
      </c>
      <c r="AZ36" s="97">
        <f>[2]Sheet1!BA31</f>
        <v>0</v>
      </c>
      <c r="BA36" s="97">
        <f>[2]Sheet1!BB31</f>
        <v>0</v>
      </c>
      <c r="BB36" s="97">
        <f>[2]Sheet1!BC31</f>
        <v>0</v>
      </c>
      <c r="BC36" s="31">
        <f t="shared" si="12"/>
        <v>0</v>
      </c>
      <c r="BD36" s="97">
        <f>[2]Sheet1!BE31</f>
        <v>0</v>
      </c>
      <c r="BE36" s="97">
        <f>[2]Sheet1!BF31</f>
        <v>0</v>
      </c>
      <c r="BF36" s="34">
        <f t="shared" si="13"/>
        <v>0</v>
      </c>
      <c r="BG36" s="97">
        <f>[2]Sheet1!BH31</f>
        <v>4708521</v>
      </c>
      <c r="BH36" s="97">
        <f>[2]Sheet1!BI31</f>
        <v>0</v>
      </c>
      <c r="BI36" s="97">
        <f>[2]Sheet1!BJ31</f>
        <v>0</v>
      </c>
      <c r="BJ36" s="97">
        <f>[2]Sheet1!BK31</f>
        <v>0</v>
      </c>
      <c r="BK36" s="31">
        <f t="shared" si="14"/>
        <v>4708521</v>
      </c>
      <c r="BL36" s="97">
        <f>[2]Sheet1!BM31</f>
        <v>1455424</v>
      </c>
      <c r="BM36" s="97">
        <f>[2]Sheet1!BN31</f>
        <v>898800</v>
      </c>
      <c r="BN36" s="34">
        <f t="shared" si="15"/>
        <v>7062745</v>
      </c>
      <c r="BO36" s="97">
        <f>[2]Sheet1!BP31</f>
        <v>0</v>
      </c>
      <c r="BP36" s="97">
        <f>[2]Sheet1!BQ31</f>
        <v>0</v>
      </c>
      <c r="BQ36" s="97">
        <f>[2]Sheet1!BR31</f>
        <v>0</v>
      </c>
      <c r="BR36" s="97">
        <f>[2]Sheet1!BS31</f>
        <v>0</v>
      </c>
      <c r="BS36" s="31">
        <f t="shared" si="16"/>
        <v>0</v>
      </c>
      <c r="BT36" s="97">
        <f>[2]Sheet1!BU31</f>
        <v>0</v>
      </c>
      <c r="BU36" s="97">
        <f>[2]Sheet1!BV31</f>
        <v>0</v>
      </c>
      <c r="BV36" s="34">
        <f t="shared" si="17"/>
        <v>0</v>
      </c>
      <c r="BW36" s="97">
        <f>[2]Sheet1!BX31</f>
        <v>0</v>
      </c>
      <c r="BX36" s="97">
        <f>[2]Sheet1!BY31</f>
        <v>0</v>
      </c>
      <c r="BY36" s="97">
        <f>[2]Sheet1!BZ31</f>
        <v>0</v>
      </c>
      <c r="BZ36" s="97">
        <f>[2]Sheet1!CA31</f>
        <v>0</v>
      </c>
      <c r="CA36" s="31">
        <f t="shared" si="18"/>
        <v>0</v>
      </c>
      <c r="CB36" s="97">
        <f>[2]Sheet1!CC31</f>
        <v>0</v>
      </c>
      <c r="CC36" s="97">
        <f>[2]Sheet1!CD31</f>
        <v>0</v>
      </c>
      <c r="CD36" s="34">
        <f t="shared" si="19"/>
        <v>0</v>
      </c>
      <c r="CE36" s="97">
        <f>[2]Sheet1!CF31</f>
        <v>0</v>
      </c>
      <c r="CF36" s="97">
        <f>[2]Sheet1!CG31</f>
        <v>0</v>
      </c>
      <c r="CG36" s="97">
        <f>[2]Sheet1!CH31</f>
        <v>0</v>
      </c>
      <c r="CH36" s="97">
        <f>[2]Sheet1!CI31</f>
        <v>0</v>
      </c>
      <c r="CI36" s="31">
        <f t="shared" si="20"/>
        <v>0</v>
      </c>
      <c r="CJ36" s="97">
        <f>[2]Sheet1!CK31</f>
        <v>0</v>
      </c>
      <c r="CK36" s="97">
        <f>[2]Sheet1!CL31</f>
        <v>0</v>
      </c>
      <c r="CL36" s="34">
        <f t="shared" si="21"/>
        <v>0</v>
      </c>
      <c r="CM36" s="97">
        <f>[2]Sheet1!CN31</f>
        <v>0</v>
      </c>
      <c r="CN36" s="97">
        <f>[2]Sheet1!CO31</f>
        <v>0</v>
      </c>
      <c r="CO36" s="97">
        <f>[2]Sheet1!CP31</f>
        <v>0</v>
      </c>
      <c r="CP36" s="97">
        <f>[2]Sheet1!CQ31</f>
        <v>0</v>
      </c>
      <c r="CQ36" s="31">
        <f t="shared" si="22"/>
        <v>0</v>
      </c>
      <c r="CR36" s="97">
        <f>[2]Sheet1!CS31</f>
        <v>0</v>
      </c>
      <c r="CS36" s="97">
        <f>[2]Sheet1!CT31</f>
        <v>0</v>
      </c>
      <c r="CT36" s="34">
        <f t="shared" si="23"/>
        <v>0</v>
      </c>
      <c r="CU36" s="97">
        <f>[2]Sheet1!CV31</f>
        <v>0</v>
      </c>
      <c r="CV36" s="97">
        <f>[2]Sheet1!CW31</f>
        <v>0</v>
      </c>
      <c r="CW36" s="97">
        <f>[2]Sheet1!CX31</f>
        <v>0</v>
      </c>
      <c r="CX36" s="97">
        <f>[2]Sheet1!CY31</f>
        <v>0</v>
      </c>
      <c r="CY36" s="31">
        <f t="shared" si="24"/>
        <v>0</v>
      </c>
      <c r="CZ36" s="97">
        <f>[2]Sheet1!DA31</f>
        <v>0</v>
      </c>
      <c r="DA36" s="97">
        <f>[2]Sheet1!DB31</f>
        <v>0</v>
      </c>
      <c r="DB36" s="34">
        <f t="shared" si="25"/>
        <v>0</v>
      </c>
      <c r="DC36" s="97">
        <f>[2]Sheet1!DD31</f>
        <v>0</v>
      </c>
      <c r="DD36" s="97">
        <f>[2]Sheet1!DE31</f>
        <v>0</v>
      </c>
      <c r="DE36" s="97">
        <f>[2]Sheet1!DF31</f>
        <v>0</v>
      </c>
      <c r="DF36" s="97">
        <f>[2]Sheet1!DG31</f>
        <v>0</v>
      </c>
      <c r="DG36" s="31">
        <f t="shared" si="26"/>
        <v>0</v>
      </c>
      <c r="DH36" s="97">
        <f>[2]Sheet1!DI31</f>
        <v>0</v>
      </c>
      <c r="DI36" s="97">
        <f>[2]Sheet1!DJ31</f>
        <v>0</v>
      </c>
      <c r="DJ36" s="34">
        <f t="shared" si="27"/>
        <v>0</v>
      </c>
      <c r="DK36" s="97">
        <f>[2]Sheet1!DL31</f>
        <v>82984</v>
      </c>
      <c r="DL36" s="97">
        <f>[2]Sheet1!DM31</f>
        <v>0</v>
      </c>
      <c r="DM36" s="97">
        <f>[2]Sheet1!DN31</f>
        <v>0</v>
      </c>
      <c r="DN36" s="97">
        <f>[2]Sheet1!DO31</f>
        <v>18130</v>
      </c>
      <c r="DO36" s="31">
        <f t="shared" si="28"/>
        <v>101114</v>
      </c>
      <c r="DP36" s="97">
        <f>[2]Sheet1!DQ31</f>
        <v>0</v>
      </c>
      <c r="DQ36" s="97">
        <f>[2]Sheet1!DR31</f>
        <v>12463</v>
      </c>
      <c r="DR36" s="34">
        <f t="shared" si="29"/>
        <v>113577</v>
      </c>
      <c r="DS36" s="97">
        <f>[2]Sheet1!DT31</f>
        <v>68799</v>
      </c>
      <c r="DT36" s="97">
        <f>[2]Sheet1!DU31</f>
        <v>0</v>
      </c>
      <c r="DU36" s="97">
        <f>[2]Sheet1!DV31</f>
        <v>0</v>
      </c>
      <c r="DV36" s="97">
        <f>[2]Sheet1!DW31</f>
        <v>0</v>
      </c>
      <c r="DW36" s="31">
        <f t="shared" si="30"/>
        <v>68799</v>
      </c>
      <c r="DX36" s="97">
        <f>[2]Sheet1!DY31</f>
        <v>0</v>
      </c>
      <c r="DY36" s="97">
        <f>[2]Sheet1!DZ31</f>
        <v>28647</v>
      </c>
      <c r="DZ36" s="34">
        <f t="shared" si="31"/>
        <v>97446</v>
      </c>
      <c r="EA36" s="97">
        <f>[2]Sheet1!EB31</f>
        <v>28789</v>
      </c>
      <c r="EB36" s="97">
        <f>[2]Sheet1!EC31</f>
        <v>0</v>
      </c>
      <c r="EC36" s="97">
        <f>[2]Sheet1!ED31</f>
        <v>0</v>
      </c>
      <c r="ED36" s="97">
        <f>[2]Sheet1!EE31</f>
        <v>0</v>
      </c>
      <c r="EE36" s="31">
        <f t="shared" si="32"/>
        <v>28789</v>
      </c>
      <c r="EF36" s="97">
        <f>[2]Sheet1!EG31</f>
        <v>0</v>
      </c>
      <c r="EG36" s="97">
        <f>[2]Sheet1!EH31</f>
        <v>0</v>
      </c>
      <c r="EH36" s="34">
        <f t="shared" si="33"/>
        <v>28789</v>
      </c>
      <c r="EI36" s="65"/>
    </row>
    <row r="37" spans="1:139" s="37" customFormat="1" x14ac:dyDescent="0.2">
      <c r="A37" s="63">
        <v>31</v>
      </c>
      <c r="B37" s="64" t="s">
        <v>138</v>
      </c>
      <c r="C37" s="95">
        <f>[2]Sheet1!D32</f>
        <v>1774921</v>
      </c>
      <c r="D37" s="95">
        <f>[2]Sheet1!E32</f>
        <v>0</v>
      </c>
      <c r="E37" s="95">
        <f>[2]Sheet1!F32</f>
        <v>0</v>
      </c>
      <c r="F37" s="95">
        <f>[2]Sheet1!G32</f>
        <v>0</v>
      </c>
      <c r="G37" s="29">
        <f t="shared" si="0"/>
        <v>1774921</v>
      </c>
      <c r="H37" s="95">
        <f>[2]Sheet1!I32</f>
        <v>0</v>
      </c>
      <c r="I37" s="95">
        <f>[2]Sheet1!J32</f>
        <v>0</v>
      </c>
      <c r="J37" s="32">
        <f t="shared" si="1"/>
        <v>1774921</v>
      </c>
      <c r="K37" s="95">
        <f>[2]Sheet1!L32</f>
        <v>6373311</v>
      </c>
      <c r="L37" s="95">
        <f>[2]Sheet1!M32</f>
        <v>0</v>
      </c>
      <c r="M37" s="95">
        <f>[2]Sheet1!N32</f>
        <v>0</v>
      </c>
      <c r="N37" s="95">
        <f>[2]Sheet1!O32</f>
        <v>6773317</v>
      </c>
      <c r="O37" s="29">
        <f t="shared" si="2"/>
        <v>13146628</v>
      </c>
      <c r="P37" s="95">
        <f>[2]Sheet1!Q32</f>
        <v>0</v>
      </c>
      <c r="Q37" s="95">
        <f>[2]Sheet1!R32</f>
        <v>0</v>
      </c>
      <c r="R37" s="32">
        <f t="shared" si="3"/>
        <v>13146628</v>
      </c>
      <c r="S37" s="95">
        <f>[2]Sheet1!T32</f>
        <v>0</v>
      </c>
      <c r="T37" s="95">
        <f>[2]Sheet1!U32</f>
        <v>0</v>
      </c>
      <c r="U37" s="95">
        <f>[2]Sheet1!V32</f>
        <v>0</v>
      </c>
      <c r="V37" s="95">
        <f>[2]Sheet1!W32</f>
        <v>0</v>
      </c>
      <c r="W37" s="29">
        <f t="shared" si="4"/>
        <v>0</v>
      </c>
      <c r="X37" s="95">
        <f>[2]Sheet1!Y32</f>
        <v>4515196</v>
      </c>
      <c r="Y37" s="95">
        <f>[2]Sheet1!Z32</f>
        <v>0</v>
      </c>
      <c r="Z37" s="32">
        <f t="shared" si="5"/>
        <v>4515196</v>
      </c>
      <c r="AA37" s="95">
        <f>[2]Sheet1!AB32</f>
        <v>330534</v>
      </c>
      <c r="AB37" s="95">
        <f>[2]Sheet1!AC32</f>
        <v>0</v>
      </c>
      <c r="AC37" s="95">
        <f>[2]Sheet1!AD32</f>
        <v>0</v>
      </c>
      <c r="AD37" s="95">
        <f>[2]Sheet1!AE32</f>
        <v>0</v>
      </c>
      <c r="AE37" s="29">
        <f t="shared" si="6"/>
        <v>330534</v>
      </c>
      <c r="AF37" s="95">
        <f>[2]Sheet1!AG32</f>
        <v>0</v>
      </c>
      <c r="AG37" s="95">
        <f>[2]Sheet1!AH32</f>
        <v>0</v>
      </c>
      <c r="AH37" s="32">
        <f t="shared" si="7"/>
        <v>330534</v>
      </c>
      <c r="AI37" s="95">
        <f>[2]Sheet1!AJ32</f>
        <v>0</v>
      </c>
      <c r="AJ37" s="95">
        <f>[2]Sheet1!AK32</f>
        <v>0</v>
      </c>
      <c r="AK37" s="95">
        <f>[2]Sheet1!AL32</f>
        <v>0</v>
      </c>
      <c r="AL37" s="95">
        <f>[2]Sheet1!AM32</f>
        <v>0</v>
      </c>
      <c r="AM37" s="29">
        <f t="shared" si="8"/>
        <v>0</v>
      </c>
      <c r="AN37" s="95">
        <f>[2]Sheet1!AO32</f>
        <v>0</v>
      </c>
      <c r="AO37" s="95">
        <f>[2]Sheet1!AP32</f>
        <v>0</v>
      </c>
      <c r="AP37" s="32">
        <f t="shared" si="9"/>
        <v>0</v>
      </c>
      <c r="AQ37" s="95">
        <f>[2]Sheet1!AR32</f>
        <v>0</v>
      </c>
      <c r="AR37" s="95">
        <f>[2]Sheet1!AS32</f>
        <v>0</v>
      </c>
      <c r="AS37" s="95">
        <f>[2]Sheet1!AT32</f>
        <v>0</v>
      </c>
      <c r="AT37" s="95">
        <f>[2]Sheet1!AU32</f>
        <v>0</v>
      </c>
      <c r="AU37" s="29">
        <f t="shared" si="10"/>
        <v>0</v>
      </c>
      <c r="AV37" s="95">
        <f>[2]Sheet1!AW32</f>
        <v>0</v>
      </c>
      <c r="AW37" s="95">
        <f>[2]Sheet1!AX32</f>
        <v>0</v>
      </c>
      <c r="AX37" s="32">
        <f t="shared" si="11"/>
        <v>0</v>
      </c>
      <c r="AY37" s="95">
        <f>[2]Sheet1!AZ32</f>
        <v>0</v>
      </c>
      <c r="AZ37" s="95">
        <f>[2]Sheet1!BA32</f>
        <v>0</v>
      </c>
      <c r="BA37" s="95">
        <f>[2]Sheet1!BB32</f>
        <v>0</v>
      </c>
      <c r="BB37" s="95">
        <f>[2]Sheet1!BC32</f>
        <v>0</v>
      </c>
      <c r="BC37" s="29">
        <f t="shared" si="12"/>
        <v>0</v>
      </c>
      <c r="BD37" s="95">
        <f>[2]Sheet1!BE32</f>
        <v>0</v>
      </c>
      <c r="BE37" s="95">
        <f>[2]Sheet1!BF32</f>
        <v>0</v>
      </c>
      <c r="BF37" s="32">
        <f t="shared" si="13"/>
        <v>0</v>
      </c>
      <c r="BG37" s="95">
        <f>[2]Sheet1!BH32</f>
        <v>9964817</v>
      </c>
      <c r="BH37" s="95">
        <f>[2]Sheet1!BI32</f>
        <v>0</v>
      </c>
      <c r="BI37" s="95">
        <f>[2]Sheet1!BJ32</f>
        <v>0</v>
      </c>
      <c r="BJ37" s="95">
        <f>[2]Sheet1!BK32</f>
        <v>9964817</v>
      </c>
      <c r="BK37" s="29">
        <f t="shared" si="14"/>
        <v>19929634</v>
      </c>
      <c r="BL37" s="95">
        <f>[2]Sheet1!BM32</f>
        <v>0</v>
      </c>
      <c r="BM37" s="95">
        <f>[2]Sheet1!BN32</f>
        <v>0</v>
      </c>
      <c r="BN37" s="32">
        <f t="shared" si="15"/>
        <v>19929634</v>
      </c>
      <c r="BO37" s="95">
        <f>[2]Sheet1!BP32</f>
        <v>0</v>
      </c>
      <c r="BP37" s="95">
        <f>[2]Sheet1!BQ32</f>
        <v>0</v>
      </c>
      <c r="BQ37" s="95">
        <f>[2]Sheet1!BR32</f>
        <v>0</v>
      </c>
      <c r="BR37" s="95">
        <f>[2]Sheet1!BS32</f>
        <v>0</v>
      </c>
      <c r="BS37" s="29">
        <f t="shared" si="16"/>
        <v>0</v>
      </c>
      <c r="BT37" s="95">
        <f>[2]Sheet1!BU32</f>
        <v>0</v>
      </c>
      <c r="BU37" s="95">
        <f>[2]Sheet1!BV32</f>
        <v>0</v>
      </c>
      <c r="BV37" s="32">
        <f t="shared" si="17"/>
        <v>0</v>
      </c>
      <c r="BW37" s="95">
        <f>[2]Sheet1!BX32</f>
        <v>0</v>
      </c>
      <c r="BX37" s="95">
        <f>[2]Sheet1!BY32</f>
        <v>0</v>
      </c>
      <c r="BY37" s="95">
        <f>[2]Sheet1!BZ32</f>
        <v>0</v>
      </c>
      <c r="BZ37" s="95">
        <f>[2]Sheet1!CA32</f>
        <v>0</v>
      </c>
      <c r="CA37" s="29">
        <f t="shared" si="18"/>
        <v>0</v>
      </c>
      <c r="CB37" s="95">
        <f>[2]Sheet1!CC32</f>
        <v>0</v>
      </c>
      <c r="CC37" s="95">
        <f>[2]Sheet1!CD32</f>
        <v>0</v>
      </c>
      <c r="CD37" s="32">
        <f t="shared" si="19"/>
        <v>0</v>
      </c>
      <c r="CE37" s="95">
        <f>[2]Sheet1!CF32</f>
        <v>0</v>
      </c>
      <c r="CF37" s="95">
        <f>[2]Sheet1!CG32</f>
        <v>0</v>
      </c>
      <c r="CG37" s="95">
        <f>[2]Sheet1!CH32</f>
        <v>0</v>
      </c>
      <c r="CH37" s="95">
        <f>[2]Sheet1!CI32</f>
        <v>0</v>
      </c>
      <c r="CI37" s="29">
        <f t="shared" si="20"/>
        <v>0</v>
      </c>
      <c r="CJ37" s="95">
        <f>[2]Sheet1!CK32</f>
        <v>0</v>
      </c>
      <c r="CK37" s="95">
        <f>[2]Sheet1!CL32</f>
        <v>0</v>
      </c>
      <c r="CL37" s="32">
        <f t="shared" si="21"/>
        <v>0</v>
      </c>
      <c r="CM37" s="95">
        <f>[2]Sheet1!CN32</f>
        <v>0</v>
      </c>
      <c r="CN37" s="95">
        <f>[2]Sheet1!CO32</f>
        <v>0</v>
      </c>
      <c r="CO37" s="95">
        <f>[2]Sheet1!CP32</f>
        <v>0</v>
      </c>
      <c r="CP37" s="95">
        <f>[2]Sheet1!CQ32</f>
        <v>0</v>
      </c>
      <c r="CQ37" s="29">
        <f t="shared" si="22"/>
        <v>0</v>
      </c>
      <c r="CR37" s="95">
        <f>[2]Sheet1!CS32</f>
        <v>0</v>
      </c>
      <c r="CS37" s="95">
        <f>[2]Sheet1!CT32</f>
        <v>0</v>
      </c>
      <c r="CT37" s="32">
        <f t="shared" si="23"/>
        <v>0</v>
      </c>
      <c r="CU37" s="95">
        <f>[2]Sheet1!CV32</f>
        <v>0</v>
      </c>
      <c r="CV37" s="95">
        <f>[2]Sheet1!CW32</f>
        <v>0</v>
      </c>
      <c r="CW37" s="95">
        <f>[2]Sheet1!CX32</f>
        <v>0</v>
      </c>
      <c r="CX37" s="95">
        <f>[2]Sheet1!CY32</f>
        <v>0</v>
      </c>
      <c r="CY37" s="29">
        <f t="shared" si="24"/>
        <v>0</v>
      </c>
      <c r="CZ37" s="95">
        <f>[2]Sheet1!DA32</f>
        <v>0</v>
      </c>
      <c r="DA37" s="95">
        <f>[2]Sheet1!DB32</f>
        <v>0</v>
      </c>
      <c r="DB37" s="32">
        <f t="shared" si="25"/>
        <v>0</v>
      </c>
      <c r="DC37" s="95">
        <f>[2]Sheet1!DD32</f>
        <v>0</v>
      </c>
      <c r="DD37" s="95">
        <f>[2]Sheet1!DE32</f>
        <v>0</v>
      </c>
      <c r="DE37" s="95">
        <f>[2]Sheet1!DF32</f>
        <v>0</v>
      </c>
      <c r="DF37" s="95">
        <f>[2]Sheet1!DG32</f>
        <v>0</v>
      </c>
      <c r="DG37" s="29">
        <f t="shared" si="26"/>
        <v>0</v>
      </c>
      <c r="DH37" s="95">
        <f>[2]Sheet1!DI32</f>
        <v>0</v>
      </c>
      <c r="DI37" s="95">
        <f>[2]Sheet1!DJ32</f>
        <v>0</v>
      </c>
      <c r="DJ37" s="32">
        <f t="shared" si="27"/>
        <v>0</v>
      </c>
      <c r="DK37" s="95">
        <f>[2]Sheet1!DL32</f>
        <v>250630</v>
      </c>
      <c r="DL37" s="95">
        <f>[2]Sheet1!DM32</f>
        <v>0</v>
      </c>
      <c r="DM37" s="95">
        <f>[2]Sheet1!DN32</f>
        <v>0</v>
      </c>
      <c r="DN37" s="95">
        <f>[2]Sheet1!DO32</f>
        <v>208340</v>
      </c>
      <c r="DO37" s="29">
        <f t="shared" si="28"/>
        <v>458970</v>
      </c>
      <c r="DP37" s="95">
        <f>[2]Sheet1!DQ32</f>
        <v>139033</v>
      </c>
      <c r="DQ37" s="95">
        <f>[2]Sheet1!DR32</f>
        <v>0</v>
      </c>
      <c r="DR37" s="32">
        <f t="shared" si="29"/>
        <v>598003</v>
      </c>
      <c r="DS37" s="95">
        <f>[2]Sheet1!DT32</f>
        <v>29875</v>
      </c>
      <c r="DT37" s="95">
        <f>[2]Sheet1!DU32</f>
        <v>0</v>
      </c>
      <c r="DU37" s="95">
        <f>[2]Sheet1!DV32</f>
        <v>0</v>
      </c>
      <c r="DV37" s="95">
        <f>[2]Sheet1!DW32</f>
        <v>29875</v>
      </c>
      <c r="DW37" s="29">
        <f t="shared" si="30"/>
        <v>59750</v>
      </c>
      <c r="DX37" s="95">
        <f>[2]Sheet1!DY32</f>
        <v>0</v>
      </c>
      <c r="DY37" s="95">
        <f>[2]Sheet1!DZ32</f>
        <v>0</v>
      </c>
      <c r="DZ37" s="32">
        <f t="shared" si="31"/>
        <v>59750</v>
      </c>
      <c r="EA37" s="95">
        <f>[2]Sheet1!EB32</f>
        <v>15949</v>
      </c>
      <c r="EB37" s="95">
        <f>[2]Sheet1!EC32</f>
        <v>0</v>
      </c>
      <c r="EC37" s="95">
        <f>[2]Sheet1!ED32</f>
        <v>0</v>
      </c>
      <c r="ED37" s="95">
        <f>[2]Sheet1!EE32</f>
        <v>0</v>
      </c>
      <c r="EE37" s="29">
        <f t="shared" si="32"/>
        <v>15949</v>
      </c>
      <c r="EF37" s="95">
        <f>[2]Sheet1!EG32</f>
        <v>0</v>
      </c>
      <c r="EG37" s="95">
        <f>[2]Sheet1!EH32</f>
        <v>0</v>
      </c>
      <c r="EH37" s="32">
        <f t="shared" si="33"/>
        <v>15949</v>
      </c>
      <c r="EI37" s="65"/>
    </row>
    <row r="38" spans="1:139" s="37" customFormat="1" x14ac:dyDescent="0.2">
      <c r="A38" s="66">
        <v>32</v>
      </c>
      <c r="B38" s="67" t="s">
        <v>139</v>
      </c>
      <c r="C38" s="96">
        <f>[2]Sheet1!D33</f>
        <v>1664987</v>
      </c>
      <c r="D38" s="96">
        <f>[2]Sheet1!E33</f>
        <v>0</v>
      </c>
      <c r="E38" s="96">
        <f>[2]Sheet1!F33</f>
        <v>0</v>
      </c>
      <c r="F38" s="96">
        <f>[2]Sheet1!G33</f>
        <v>0</v>
      </c>
      <c r="G38" s="30">
        <f t="shared" si="0"/>
        <v>1664987</v>
      </c>
      <c r="H38" s="96">
        <f>[2]Sheet1!I33</f>
        <v>0</v>
      </c>
      <c r="I38" s="96">
        <f>[2]Sheet1!J33</f>
        <v>0</v>
      </c>
      <c r="J38" s="33">
        <f t="shared" si="1"/>
        <v>1664987</v>
      </c>
      <c r="K38" s="96">
        <f>[2]Sheet1!L33</f>
        <v>3633619</v>
      </c>
      <c r="L38" s="96">
        <f>[2]Sheet1!M33</f>
        <v>0</v>
      </c>
      <c r="M38" s="96">
        <f>[2]Sheet1!N33</f>
        <v>0</v>
      </c>
      <c r="N38" s="96">
        <f>[2]Sheet1!O33</f>
        <v>3542525</v>
      </c>
      <c r="O38" s="30">
        <f t="shared" si="2"/>
        <v>7176144</v>
      </c>
      <c r="P38" s="96">
        <f>[2]Sheet1!Q33</f>
        <v>0</v>
      </c>
      <c r="Q38" s="96">
        <f>[2]Sheet1!R33</f>
        <v>2530342</v>
      </c>
      <c r="R38" s="33">
        <f t="shared" si="3"/>
        <v>9706486</v>
      </c>
      <c r="S38" s="96">
        <f>[2]Sheet1!T33</f>
        <v>0</v>
      </c>
      <c r="T38" s="96">
        <f>[2]Sheet1!U33</f>
        <v>0</v>
      </c>
      <c r="U38" s="96">
        <f>[2]Sheet1!V33</f>
        <v>0</v>
      </c>
      <c r="V38" s="96">
        <f>[2]Sheet1!W33</f>
        <v>0</v>
      </c>
      <c r="W38" s="30">
        <f t="shared" si="4"/>
        <v>0</v>
      </c>
      <c r="X38" s="96">
        <f>[2]Sheet1!Y33</f>
        <v>6626069</v>
      </c>
      <c r="Y38" s="96">
        <f>[2]Sheet1!Z33</f>
        <v>0</v>
      </c>
      <c r="Z38" s="33">
        <f t="shared" si="5"/>
        <v>6626069</v>
      </c>
      <c r="AA38" s="96">
        <f>[2]Sheet1!AB33</f>
        <v>567928</v>
      </c>
      <c r="AB38" s="96">
        <f>[2]Sheet1!AC33</f>
        <v>0</v>
      </c>
      <c r="AC38" s="96">
        <f>[2]Sheet1!AD33</f>
        <v>0</v>
      </c>
      <c r="AD38" s="96">
        <f>[2]Sheet1!AE33</f>
        <v>0</v>
      </c>
      <c r="AE38" s="30">
        <f t="shared" si="6"/>
        <v>567928</v>
      </c>
      <c r="AF38" s="96">
        <f>[2]Sheet1!AG33</f>
        <v>0</v>
      </c>
      <c r="AG38" s="96">
        <f>[2]Sheet1!AH33</f>
        <v>0</v>
      </c>
      <c r="AH38" s="33">
        <f t="shared" si="7"/>
        <v>567928</v>
      </c>
      <c r="AI38" s="96">
        <f>[2]Sheet1!AJ33</f>
        <v>0</v>
      </c>
      <c r="AJ38" s="96">
        <f>[2]Sheet1!AK33</f>
        <v>0</v>
      </c>
      <c r="AK38" s="96">
        <f>[2]Sheet1!AL33</f>
        <v>0</v>
      </c>
      <c r="AL38" s="96">
        <f>[2]Sheet1!AM33</f>
        <v>0</v>
      </c>
      <c r="AM38" s="30">
        <f t="shared" si="8"/>
        <v>0</v>
      </c>
      <c r="AN38" s="96">
        <f>[2]Sheet1!AO33</f>
        <v>0</v>
      </c>
      <c r="AO38" s="96">
        <f>[2]Sheet1!AP33</f>
        <v>0</v>
      </c>
      <c r="AP38" s="33">
        <f t="shared" si="9"/>
        <v>0</v>
      </c>
      <c r="AQ38" s="96">
        <f>[2]Sheet1!AR33</f>
        <v>25201</v>
      </c>
      <c r="AR38" s="96">
        <f>[2]Sheet1!AS33</f>
        <v>0</v>
      </c>
      <c r="AS38" s="96">
        <f>[2]Sheet1!AT33</f>
        <v>0</v>
      </c>
      <c r="AT38" s="96">
        <f>[2]Sheet1!AU33</f>
        <v>16849</v>
      </c>
      <c r="AU38" s="30">
        <f t="shared" si="10"/>
        <v>42050</v>
      </c>
      <c r="AV38" s="96">
        <f>[2]Sheet1!AW33</f>
        <v>32405</v>
      </c>
      <c r="AW38" s="96">
        <f>[2]Sheet1!AX33</f>
        <v>12013</v>
      </c>
      <c r="AX38" s="33">
        <f t="shared" si="11"/>
        <v>86468</v>
      </c>
      <c r="AY38" s="96">
        <f>[2]Sheet1!AZ33</f>
        <v>0</v>
      </c>
      <c r="AZ38" s="96">
        <f>[2]Sheet1!BA33</f>
        <v>0</v>
      </c>
      <c r="BA38" s="96">
        <f>[2]Sheet1!BB33</f>
        <v>0</v>
      </c>
      <c r="BB38" s="96">
        <f>[2]Sheet1!BC33</f>
        <v>0</v>
      </c>
      <c r="BC38" s="30">
        <f t="shared" si="12"/>
        <v>0</v>
      </c>
      <c r="BD38" s="96">
        <f>[2]Sheet1!BE33</f>
        <v>0</v>
      </c>
      <c r="BE38" s="96">
        <f>[2]Sheet1!BF33</f>
        <v>0</v>
      </c>
      <c r="BF38" s="33">
        <f t="shared" si="13"/>
        <v>0</v>
      </c>
      <c r="BG38" s="96">
        <f>[2]Sheet1!BH33</f>
        <v>46729335</v>
      </c>
      <c r="BH38" s="96">
        <f>[2]Sheet1!BI33</f>
        <v>0</v>
      </c>
      <c r="BI38" s="96">
        <f>[2]Sheet1!BJ33</f>
        <v>0</v>
      </c>
      <c r="BJ38" s="96">
        <f>[2]Sheet1!BK33</f>
        <v>0</v>
      </c>
      <c r="BK38" s="30">
        <f t="shared" si="14"/>
        <v>46729335</v>
      </c>
      <c r="BL38" s="96">
        <f>[2]Sheet1!BM33</f>
        <v>2086800</v>
      </c>
      <c r="BM38" s="96">
        <f>[2]Sheet1!BN33</f>
        <v>0</v>
      </c>
      <c r="BN38" s="33">
        <f t="shared" si="15"/>
        <v>48816135</v>
      </c>
      <c r="BO38" s="96">
        <f>[2]Sheet1!BP33</f>
        <v>0</v>
      </c>
      <c r="BP38" s="96">
        <f>[2]Sheet1!BQ33</f>
        <v>0</v>
      </c>
      <c r="BQ38" s="96">
        <f>[2]Sheet1!BR33</f>
        <v>0</v>
      </c>
      <c r="BR38" s="96">
        <f>[2]Sheet1!BS33</f>
        <v>0</v>
      </c>
      <c r="BS38" s="30">
        <f t="shared" si="16"/>
        <v>0</v>
      </c>
      <c r="BT38" s="96">
        <f>[2]Sheet1!BU33</f>
        <v>0</v>
      </c>
      <c r="BU38" s="96">
        <f>[2]Sheet1!BV33</f>
        <v>0</v>
      </c>
      <c r="BV38" s="33">
        <f t="shared" si="17"/>
        <v>0</v>
      </c>
      <c r="BW38" s="96">
        <f>[2]Sheet1!BX33</f>
        <v>0</v>
      </c>
      <c r="BX38" s="96">
        <f>[2]Sheet1!BY33</f>
        <v>0</v>
      </c>
      <c r="BY38" s="96">
        <f>[2]Sheet1!BZ33</f>
        <v>0</v>
      </c>
      <c r="BZ38" s="96">
        <f>[2]Sheet1!CA33</f>
        <v>0</v>
      </c>
      <c r="CA38" s="30">
        <f t="shared" si="18"/>
        <v>0</v>
      </c>
      <c r="CB38" s="96">
        <f>[2]Sheet1!CC33</f>
        <v>0</v>
      </c>
      <c r="CC38" s="96">
        <f>[2]Sheet1!CD33</f>
        <v>0</v>
      </c>
      <c r="CD38" s="33">
        <f t="shared" si="19"/>
        <v>0</v>
      </c>
      <c r="CE38" s="96">
        <f>[2]Sheet1!CF33</f>
        <v>1643065</v>
      </c>
      <c r="CF38" s="96">
        <f>[2]Sheet1!CG33</f>
        <v>0</v>
      </c>
      <c r="CG38" s="96">
        <f>[2]Sheet1!CH33</f>
        <v>0</v>
      </c>
      <c r="CH38" s="96">
        <f>[2]Sheet1!CI33</f>
        <v>0</v>
      </c>
      <c r="CI38" s="30">
        <f t="shared" si="20"/>
        <v>1643065</v>
      </c>
      <c r="CJ38" s="96">
        <f>[2]Sheet1!CK33</f>
        <v>0</v>
      </c>
      <c r="CK38" s="96">
        <f>[2]Sheet1!CL33</f>
        <v>0</v>
      </c>
      <c r="CL38" s="33">
        <f t="shared" si="21"/>
        <v>1643065</v>
      </c>
      <c r="CM38" s="96">
        <f>[2]Sheet1!CN33</f>
        <v>2701</v>
      </c>
      <c r="CN38" s="96">
        <f>[2]Sheet1!CO33</f>
        <v>0</v>
      </c>
      <c r="CO38" s="96">
        <f>[2]Sheet1!CP33</f>
        <v>0</v>
      </c>
      <c r="CP38" s="96">
        <f>[2]Sheet1!CQ33</f>
        <v>0</v>
      </c>
      <c r="CQ38" s="30">
        <f t="shared" si="22"/>
        <v>2701</v>
      </c>
      <c r="CR38" s="96">
        <f>[2]Sheet1!CS33</f>
        <v>0</v>
      </c>
      <c r="CS38" s="96">
        <f>[2]Sheet1!CT33</f>
        <v>0</v>
      </c>
      <c r="CT38" s="33">
        <f t="shared" si="23"/>
        <v>2701</v>
      </c>
      <c r="CU38" s="96">
        <f>[2]Sheet1!CV33</f>
        <v>0</v>
      </c>
      <c r="CV38" s="96">
        <f>[2]Sheet1!CW33</f>
        <v>0</v>
      </c>
      <c r="CW38" s="96">
        <f>[2]Sheet1!CX33</f>
        <v>0</v>
      </c>
      <c r="CX38" s="96">
        <f>[2]Sheet1!CY33</f>
        <v>0</v>
      </c>
      <c r="CY38" s="30">
        <f t="shared" si="24"/>
        <v>0</v>
      </c>
      <c r="CZ38" s="96">
        <f>[2]Sheet1!DA33</f>
        <v>0</v>
      </c>
      <c r="DA38" s="96">
        <f>[2]Sheet1!DB33</f>
        <v>0</v>
      </c>
      <c r="DB38" s="33">
        <f t="shared" si="25"/>
        <v>0</v>
      </c>
      <c r="DC38" s="96">
        <f>[2]Sheet1!DD33</f>
        <v>0</v>
      </c>
      <c r="DD38" s="96">
        <f>[2]Sheet1!DE33</f>
        <v>0</v>
      </c>
      <c r="DE38" s="96">
        <f>[2]Sheet1!DF33</f>
        <v>0</v>
      </c>
      <c r="DF38" s="96">
        <f>[2]Sheet1!DG33</f>
        <v>0</v>
      </c>
      <c r="DG38" s="30">
        <f t="shared" si="26"/>
        <v>0</v>
      </c>
      <c r="DH38" s="96">
        <f>[2]Sheet1!DI33</f>
        <v>0</v>
      </c>
      <c r="DI38" s="96">
        <f>[2]Sheet1!DJ33</f>
        <v>0</v>
      </c>
      <c r="DJ38" s="33">
        <f t="shared" si="27"/>
        <v>0</v>
      </c>
      <c r="DK38" s="96">
        <f>[2]Sheet1!DL33</f>
        <v>208562</v>
      </c>
      <c r="DL38" s="96">
        <f>[2]Sheet1!DM33</f>
        <v>0</v>
      </c>
      <c r="DM38" s="96">
        <f>[2]Sheet1!DN33</f>
        <v>0</v>
      </c>
      <c r="DN38" s="96">
        <f>[2]Sheet1!DO33</f>
        <v>139440</v>
      </c>
      <c r="DO38" s="30">
        <f t="shared" si="28"/>
        <v>348002</v>
      </c>
      <c r="DP38" s="96">
        <f>[2]Sheet1!DQ33</f>
        <v>260895</v>
      </c>
      <c r="DQ38" s="96">
        <f>[2]Sheet1!DR33</f>
        <v>99600</v>
      </c>
      <c r="DR38" s="33">
        <f t="shared" si="29"/>
        <v>708497</v>
      </c>
      <c r="DS38" s="96">
        <f>[2]Sheet1!DT33</f>
        <v>26159</v>
      </c>
      <c r="DT38" s="96">
        <f>[2]Sheet1!DU33</f>
        <v>0</v>
      </c>
      <c r="DU38" s="96">
        <f>[2]Sheet1!DV33</f>
        <v>0</v>
      </c>
      <c r="DV38" s="96">
        <f>[2]Sheet1!DW33</f>
        <v>0</v>
      </c>
      <c r="DW38" s="30">
        <f t="shared" si="30"/>
        <v>26159</v>
      </c>
      <c r="DX38" s="96">
        <f>[2]Sheet1!DY33</f>
        <v>0</v>
      </c>
      <c r="DY38" s="96">
        <f>[2]Sheet1!DZ33</f>
        <v>0</v>
      </c>
      <c r="DZ38" s="33">
        <f t="shared" si="31"/>
        <v>26159</v>
      </c>
      <c r="EA38" s="96">
        <f>[2]Sheet1!EB33</f>
        <v>7826</v>
      </c>
      <c r="EB38" s="96">
        <f>[2]Sheet1!EC33</f>
        <v>0</v>
      </c>
      <c r="EC38" s="96">
        <f>[2]Sheet1!ED33</f>
        <v>0</v>
      </c>
      <c r="ED38" s="96">
        <f>[2]Sheet1!EE33</f>
        <v>0</v>
      </c>
      <c r="EE38" s="30">
        <f t="shared" si="32"/>
        <v>7826</v>
      </c>
      <c r="EF38" s="96">
        <f>[2]Sheet1!EG33</f>
        <v>0</v>
      </c>
      <c r="EG38" s="96">
        <f>[2]Sheet1!EH33</f>
        <v>0</v>
      </c>
      <c r="EH38" s="33">
        <f t="shared" si="33"/>
        <v>7826</v>
      </c>
      <c r="EI38" s="65"/>
    </row>
    <row r="39" spans="1:139" s="37" customFormat="1" x14ac:dyDescent="0.2">
      <c r="A39" s="66">
        <v>33</v>
      </c>
      <c r="B39" s="67" t="s">
        <v>140</v>
      </c>
      <c r="C39" s="96">
        <f>[2]Sheet1!D34</f>
        <v>499618</v>
      </c>
      <c r="D39" s="96">
        <f>[2]Sheet1!E34</f>
        <v>0</v>
      </c>
      <c r="E39" s="96">
        <f>[2]Sheet1!F34</f>
        <v>0</v>
      </c>
      <c r="F39" s="96">
        <f>[2]Sheet1!G34</f>
        <v>0</v>
      </c>
      <c r="G39" s="30">
        <f t="shared" ref="G39:G70" si="52">SUM(C39:F39)</f>
        <v>499618</v>
      </c>
      <c r="H39" s="96">
        <f>[2]Sheet1!I34</f>
        <v>0</v>
      </c>
      <c r="I39" s="96">
        <f>[2]Sheet1!J34</f>
        <v>0</v>
      </c>
      <c r="J39" s="33">
        <f t="shared" ref="J39:J70" si="53">SUM(G39:I39)</f>
        <v>499618</v>
      </c>
      <c r="K39" s="96">
        <f>[2]Sheet1!L34</f>
        <v>572708</v>
      </c>
      <c r="L39" s="96">
        <f>[2]Sheet1!M34</f>
        <v>0</v>
      </c>
      <c r="M39" s="96">
        <f>[2]Sheet1!N34</f>
        <v>0</v>
      </c>
      <c r="N39" s="96">
        <f>[2]Sheet1!O34</f>
        <v>0</v>
      </c>
      <c r="O39" s="30">
        <f t="shared" si="2"/>
        <v>572708</v>
      </c>
      <c r="P39" s="96">
        <f>[2]Sheet1!Q34</f>
        <v>0</v>
      </c>
      <c r="Q39" s="96">
        <f>[2]Sheet1!R34</f>
        <v>0</v>
      </c>
      <c r="R39" s="33">
        <f t="shared" ref="R39:R70" si="54">SUM(O39:Q39)</f>
        <v>572708</v>
      </c>
      <c r="S39" s="96">
        <f>[2]Sheet1!T34</f>
        <v>0</v>
      </c>
      <c r="T39" s="96">
        <f>[2]Sheet1!U34</f>
        <v>0</v>
      </c>
      <c r="U39" s="96">
        <f>[2]Sheet1!V34</f>
        <v>0</v>
      </c>
      <c r="V39" s="96">
        <f>[2]Sheet1!W34</f>
        <v>0</v>
      </c>
      <c r="W39" s="30">
        <f t="shared" si="4"/>
        <v>0</v>
      </c>
      <c r="X39" s="96">
        <f>[2]Sheet1!Y34</f>
        <v>1309044</v>
      </c>
      <c r="Y39" s="96">
        <f>[2]Sheet1!Z34</f>
        <v>0</v>
      </c>
      <c r="Z39" s="33">
        <f t="shared" ref="Z39:Z70" si="55">SUM(W39:Y39)</f>
        <v>1309044</v>
      </c>
      <c r="AA39" s="96">
        <f>[2]Sheet1!AB34</f>
        <v>121300</v>
      </c>
      <c r="AB39" s="96">
        <f>[2]Sheet1!AC34</f>
        <v>0</v>
      </c>
      <c r="AC39" s="96">
        <f>[2]Sheet1!AD34</f>
        <v>0</v>
      </c>
      <c r="AD39" s="96">
        <f>[2]Sheet1!AE34</f>
        <v>0</v>
      </c>
      <c r="AE39" s="30">
        <f t="shared" si="6"/>
        <v>121300</v>
      </c>
      <c r="AF39" s="96">
        <f>[2]Sheet1!AG34</f>
        <v>0</v>
      </c>
      <c r="AG39" s="96">
        <f>[2]Sheet1!AH34</f>
        <v>0</v>
      </c>
      <c r="AH39" s="33">
        <f t="shared" ref="AH39:AH70" si="56">SUM(AE39:AG39)</f>
        <v>121300</v>
      </c>
      <c r="AI39" s="96">
        <f>[2]Sheet1!AJ34</f>
        <v>0</v>
      </c>
      <c r="AJ39" s="96">
        <f>[2]Sheet1!AK34</f>
        <v>0</v>
      </c>
      <c r="AK39" s="96">
        <f>[2]Sheet1!AL34</f>
        <v>0</v>
      </c>
      <c r="AL39" s="96">
        <f>[2]Sheet1!AM34</f>
        <v>0</v>
      </c>
      <c r="AM39" s="30">
        <f t="shared" si="8"/>
        <v>0</v>
      </c>
      <c r="AN39" s="96">
        <f>[2]Sheet1!AO34</f>
        <v>0</v>
      </c>
      <c r="AO39" s="96">
        <f>[2]Sheet1!AP34</f>
        <v>0</v>
      </c>
      <c r="AP39" s="33">
        <f t="shared" ref="AP39:AP70" si="57">SUM(AM39:AO39)</f>
        <v>0</v>
      </c>
      <c r="AQ39" s="96">
        <f>[2]Sheet1!AR34</f>
        <v>0</v>
      </c>
      <c r="AR39" s="96">
        <f>[2]Sheet1!AS34</f>
        <v>0</v>
      </c>
      <c r="AS39" s="96">
        <f>[2]Sheet1!AT34</f>
        <v>0</v>
      </c>
      <c r="AT39" s="96">
        <f>[2]Sheet1!AU34</f>
        <v>0</v>
      </c>
      <c r="AU39" s="30">
        <f t="shared" si="10"/>
        <v>0</v>
      </c>
      <c r="AV39" s="96">
        <f>[2]Sheet1!AW34</f>
        <v>0</v>
      </c>
      <c r="AW39" s="96">
        <f>[2]Sheet1!AX34</f>
        <v>0</v>
      </c>
      <c r="AX39" s="33">
        <f t="shared" ref="AX39:AX70" si="58">SUM(AU39:AW39)</f>
        <v>0</v>
      </c>
      <c r="AY39" s="96">
        <f>[2]Sheet1!AZ34</f>
        <v>0</v>
      </c>
      <c r="AZ39" s="96">
        <f>[2]Sheet1!BA34</f>
        <v>0</v>
      </c>
      <c r="BA39" s="96">
        <f>[2]Sheet1!BB34</f>
        <v>0</v>
      </c>
      <c r="BB39" s="96">
        <f>[2]Sheet1!BC34</f>
        <v>0</v>
      </c>
      <c r="BC39" s="30">
        <f t="shared" si="12"/>
        <v>0</v>
      </c>
      <c r="BD39" s="96">
        <f>[2]Sheet1!BE34</f>
        <v>0</v>
      </c>
      <c r="BE39" s="96">
        <f>[2]Sheet1!BF34</f>
        <v>0</v>
      </c>
      <c r="BF39" s="33">
        <f t="shared" ref="BF39:BF70" si="59">SUM(BC39:BE39)</f>
        <v>0</v>
      </c>
      <c r="BG39" s="96">
        <f>[2]Sheet1!BH34</f>
        <v>2063451</v>
      </c>
      <c r="BH39" s="96">
        <f>[2]Sheet1!BI34</f>
        <v>0</v>
      </c>
      <c r="BI39" s="96">
        <f>[2]Sheet1!BJ34</f>
        <v>0</v>
      </c>
      <c r="BJ39" s="96">
        <f>[2]Sheet1!BK34</f>
        <v>0</v>
      </c>
      <c r="BK39" s="30">
        <f t="shared" si="14"/>
        <v>2063451</v>
      </c>
      <c r="BL39" s="96">
        <f>[2]Sheet1!BM34</f>
        <v>1279126</v>
      </c>
      <c r="BM39" s="96">
        <f>[2]Sheet1!BN34</f>
        <v>0</v>
      </c>
      <c r="BN39" s="33">
        <f t="shared" ref="BN39:BN70" si="60">SUM(BK39:BM39)</f>
        <v>3342577</v>
      </c>
      <c r="BO39" s="96">
        <f>[2]Sheet1!BP34</f>
        <v>0</v>
      </c>
      <c r="BP39" s="96">
        <f>[2]Sheet1!BQ34</f>
        <v>0</v>
      </c>
      <c r="BQ39" s="96">
        <f>[2]Sheet1!BR34</f>
        <v>0</v>
      </c>
      <c r="BR39" s="96">
        <f>[2]Sheet1!BS34</f>
        <v>0</v>
      </c>
      <c r="BS39" s="30">
        <f t="shared" si="16"/>
        <v>0</v>
      </c>
      <c r="BT39" s="96">
        <f>[2]Sheet1!BU34</f>
        <v>0</v>
      </c>
      <c r="BU39" s="96">
        <f>[2]Sheet1!BV34</f>
        <v>0</v>
      </c>
      <c r="BV39" s="33">
        <f t="shared" ref="BV39:BV70" si="61">SUM(BS39:BU39)</f>
        <v>0</v>
      </c>
      <c r="BW39" s="96">
        <f>[2]Sheet1!BX34</f>
        <v>0</v>
      </c>
      <c r="BX39" s="96">
        <f>[2]Sheet1!BY34</f>
        <v>0</v>
      </c>
      <c r="BY39" s="96">
        <f>[2]Sheet1!BZ34</f>
        <v>0</v>
      </c>
      <c r="BZ39" s="96">
        <f>[2]Sheet1!CA34</f>
        <v>0</v>
      </c>
      <c r="CA39" s="30">
        <f t="shared" si="18"/>
        <v>0</v>
      </c>
      <c r="CB39" s="96">
        <f>[2]Sheet1!CC34</f>
        <v>0</v>
      </c>
      <c r="CC39" s="96">
        <f>[2]Sheet1!CD34</f>
        <v>0</v>
      </c>
      <c r="CD39" s="33">
        <f t="shared" ref="CD39:CD70" si="62">SUM(CA39:CC39)</f>
        <v>0</v>
      </c>
      <c r="CE39" s="96">
        <f>[2]Sheet1!CF34</f>
        <v>0</v>
      </c>
      <c r="CF39" s="96">
        <f>[2]Sheet1!CG34</f>
        <v>0</v>
      </c>
      <c r="CG39" s="96">
        <f>[2]Sheet1!CH34</f>
        <v>0</v>
      </c>
      <c r="CH39" s="96">
        <f>[2]Sheet1!CI34</f>
        <v>0</v>
      </c>
      <c r="CI39" s="30">
        <f t="shared" si="20"/>
        <v>0</v>
      </c>
      <c r="CJ39" s="96">
        <f>[2]Sheet1!CK34</f>
        <v>0</v>
      </c>
      <c r="CK39" s="96">
        <f>[2]Sheet1!CL34</f>
        <v>0</v>
      </c>
      <c r="CL39" s="33">
        <f t="shared" ref="CL39:CL70" si="63">SUM(CI39:CK39)</f>
        <v>0</v>
      </c>
      <c r="CM39" s="96">
        <f>[2]Sheet1!CN34</f>
        <v>20200</v>
      </c>
      <c r="CN39" s="96">
        <f>[2]Sheet1!CO34</f>
        <v>0</v>
      </c>
      <c r="CO39" s="96">
        <f>[2]Sheet1!CP34</f>
        <v>0</v>
      </c>
      <c r="CP39" s="96">
        <f>[2]Sheet1!CQ34</f>
        <v>0</v>
      </c>
      <c r="CQ39" s="30">
        <f t="shared" si="22"/>
        <v>20200</v>
      </c>
      <c r="CR39" s="96">
        <f>[2]Sheet1!CS34</f>
        <v>0</v>
      </c>
      <c r="CS39" s="96">
        <f>[2]Sheet1!CT34</f>
        <v>0</v>
      </c>
      <c r="CT39" s="33">
        <f t="shared" ref="CT39:CT70" si="64">SUM(CQ39:CS39)</f>
        <v>20200</v>
      </c>
      <c r="CU39" s="96">
        <f>[2]Sheet1!CV34</f>
        <v>0</v>
      </c>
      <c r="CV39" s="96">
        <f>[2]Sheet1!CW34</f>
        <v>0</v>
      </c>
      <c r="CW39" s="96">
        <f>[2]Sheet1!CX34</f>
        <v>0</v>
      </c>
      <c r="CX39" s="96">
        <f>[2]Sheet1!CY34</f>
        <v>0</v>
      </c>
      <c r="CY39" s="30">
        <f t="shared" si="24"/>
        <v>0</v>
      </c>
      <c r="CZ39" s="96">
        <f>[2]Sheet1!DA34</f>
        <v>0</v>
      </c>
      <c r="DA39" s="96">
        <f>[2]Sheet1!DB34</f>
        <v>0</v>
      </c>
      <c r="DB39" s="33">
        <f t="shared" ref="DB39:DB70" si="65">SUM(CY39:DA39)</f>
        <v>0</v>
      </c>
      <c r="DC39" s="96">
        <f>[2]Sheet1!DD34</f>
        <v>0</v>
      </c>
      <c r="DD39" s="96">
        <f>[2]Sheet1!DE34</f>
        <v>0</v>
      </c>
      <c r="DE39" s="96">
        <f>[2]Sheet1!DF34</f>
        <v>0</v>
      </c>
      <c r="DF39" s="96">
        <f>[2]Sheet1!DG34</f>
        <v>0</v>
      </c>
      <c r="DG39" s="30">
        <f t="shared" si="26"/>
        <v>0</v>
      </c>
      <c r="DH39" s="96">
        <f>[2]Sheet1!DI34</f>
        <v>0</v>
      </c>
      <c r="DI39" s="96">
        <f>[2]Sheet1!DJ34</f>
        <v>0</v>
      </c>
      <c r="DJ39" s="33">
        <f t="shared" ref="DJ39:DJ70" si="66">SUM(DG39:DI39)</f>
        <v>0</v>
      </c>
      <c r="DK39" s="96">
        <f>[2]Sheet1!DL34</f>
        <v>33867</v>
      </c>
      <c r="DL39" s="96">
        <f>[2]Sheet1!DM34</f>
        <v>0</v>
      </c>
      <c r="DM39" s="96">
        <f>[2]Sheet1!DN34</f>
        <v>0</v>
      </c>
      <c r="DN39" s="96">
        <f>[2]Sheet1!DO34</f>
        <v>0</v>
      </c>
      <c r="DO39" s="30">
        <f t="shared" si="28"/>
        <v>33867</v>
      </c>
      <c r="DP39" s="96">
        <f>[2]Sheet1!DQ34</f>
        <v>41341</v>
      </c>
      <c r="DQ39" s="96">
        <f>[2]Sheet1!DR34</f>
        <v>0</v>
      </c>
      <c r="DR39" s="33">
        <f t="shared" ref="DR39:DR70" si="67">SUM(DO39:DQ39)</f>
        <v>75208</v>
      </c>
      <c r="DS39" s="96">
        <f>[2]Sheet1!DT34</f>
        <v>0</v>
      </c>
      <c r="DT39" s="96">
        <f>[2]Sheet1!DU34</f>
        <v>0</v>
      </c>
      <c r="DU39" s="96">
        <f>[2]Sheet1!DV34</f>
        <v>0</v>
      </c>
      <c r="DV39" s="96">
        <f>[2]Sheet1!DW34</f>
        <v>0</v>
      </c>
      <c r="DW39" s="30">
        <f t="shared" si="30"/>
        <v>0</v>
      </c>
      <c r="DX39" s="96">
        <f>[2]Sheet1!DY34</f>
        <v>0</v>
      </c>
      <c r="DY39" s="96">
        <f>[2]Sheet1!DZ34</f>
        <v>0</v>
      </c>
      <c r="DZ39" s="33">
        <f t="shared" ref="DZ39:DZ70" si="68">SUM(DW39:DY39)</f>
        <v>0</v>
      </c>
      <c r="EA39" s="96">
        <f>[2]Sheet1!EB34</f>
        <v>0</v>
      </c>
      <c r="EB39" s="96">
        <f>[2]Sheet1!EC34</f>
        <v>0</v>
      </c>
      <c r="EC39" s="96">
        <f>[2]Sheet1!ED34</f>
        <v>0</v>
      </c>
      <c r="ED39" s="96">
        <f>[2]Sheet1!EE34</f>
        <v>0</v>
      </c>
      <c r="EE39" s="30">
        <f t="shared" si="32"/>
        <v>0</v>
      </c>
      <c r="EF39" s="96">
        <f>[2]Sheet1!EG34</f>
        <v>0</v>
      </c>
      <c r="EG39" s="96">
        <f>[2]Sheet1!EH34</f>
        <v>0</v>
      </c>
      <c r="EH39" s="33">
        <f t="shared" ref="EH39:EH70" si="69">SUM(EE39:EG39)</f>
        <v>0</v>
      </c>
      <c r="EI39" s="65"/>
    </row>
    <row r="40" spans="1:139" s="37" customFormat="1" x14ac:dyDescent="0.2">
      <c r="A40" s="66">
        <v>34</v>
      </c>
      <c r="B40" s="67" t="s">
        <v>141</v>
      </c>
      <c r="C40" s="96">
        <f>[2]Sheet1!D35</f>
        <v>853877</v>
      </c>
      <c r="D40" s="96">
        <f>[2]Sheet1!E35</f>
        <v>0</v>
      </c>
      <c r="E40" s="96">
        <f>[2]Sheet1!F35</f>
        <v>0</v>
      </c>
      <c r="F40" s="96">
        <f>[2]Sheet1!G35</f>
        <v>0</v>
      </c>
      <c r="G40" s="30">
        <f t="shared" si="52"/>
        <v>853877</v>
      </c>
      <c r="H40" s="96">
        <f>[2]Sheet1!I35</f>
        <v>0</v>
      </c>
      <c r="I40" s="96">
        <f>[2]Sheet1!J35</f>
        <v>0</v>
      </c>
      <c r="J40" s="33">
        <f t="shared" si="53"/>
        <v>853877</v>
      </c>
      <c r="K40" s="96">
        <f>[2]Sheet1!L35</f>
        <v>3218233</v>
      </c>
      <c r="L40" s="96">
        <f>[2]Sheet1!M35</f>
        <v>0</v>
      </c>
      <c r="M40" s="96">
        <f>[2]Sheet1!N35</f>
        <v>0</v>
      </c>
      <c r="N40" s="96">
        <f>[2]Sheet1!O35</f>
        <v>0</v>
      </c>
      <c r="O40" s="30">
        <f t="shared" si="2"/>
        <v>3218233</v>
      </c>
      <c r="P40" s="96">
        <f>[2]Sheet1!Q35</f>
        <v>0</v>
      </c>
      <c r="Q40" s="96">
        <f>[2]Sheet1!R35</f>
        <v>594311</v>
      </c>
      <c r="R40" s="33">
        <f t="shared" si="54"/>
        <v>3812544</v>
      </c>
      <c r="S40" s="96">
        <f>[2]Sheet1!T35</f>
        <v>0</v>
      </c>
      <c r="T40" s="96">
        <f>[2]Sheet1!U35</f>
        <v>0</v>
      </c>
      <c r="U40" s="96">
        <f>[2]Sheet1!V35</f>
        <v>0</v>
      </c>
      <c r="V40" s="96">
        <f>[2]Sheet1!W35</f>
        <v>0</v>
      </c>
      <c r="W40" s="30">
        <f t="shared" si="4"/>
        <v>0</v>
      </c>
      <c r="X40" s="96">
        <f>[2]Sheet1!Y35</f>
        <v>859961</v>
      </c>
      <c r="Y40" s="96">
        <f>[2]Sheet1!Z35</f>
        <v>0</v>
      </c>
      <c r="Z40" s="33">
        <f t="shared" si="55"/>
        <v>859961</v>
      </c>
      <c r="AA40" s="96">
        <f>[2]Sheet1!AB35</f>
        <v>130230</v>
      </c>
      <c r="AB40" s="96">
        <f>[2]Sheet1!AC35</f>
        <v>0</v>
      </c>
      <c r="AC40" s="96">
        <f>[2]Sheet1!AD35</f>
        <v>0</v>
      </c>
      <c r="AD40" s="96">
        <f>[2]Sheet1!AE35</f>
        <v>0</v>
      </c>
      <c r="AE40" s="30">
        <f t="shared" si="6"/>
        <v>130230</v>
      </c>
      <c r="AF40" s="96">
        <f>[2]Sheet1!AG35</f>
        <v>0</v>
      </c>
      <c r="AG40" s="96">
        <f>[2]Sheet1!AH35</f>
        <v>0</v>
      </c>
      <c r="AH40" s="33">
        <f t="shared" si="56"/>
        <v>130230</v>
      </c>
      <c r="AI40" s="96">
        <f>[2]Sheet1!AJ35</f>
        <v>0</v>
      </c>
      <c r="AJ40" s="96">
        <f>[2]Sheet1!AK35</f>
        <v>0</v>
      </c>
      <c r="AK40" s="96">
        <f>[2]Sheet1!AL35</f>
        <v>0</v>
      </c>
      <c r="AL40" s="96">
        <f>[2]Sheet1!AM35</f>
        <v>0</v>
      </c>
      <c r="AM40" s="30">
        <f t="shared" si="8"/>
        <v>0</v>
      </c>
      <c r="AN40" s="96">
        <f>[2]Sheet1!AO35</f>
        <v>0</v>
      </c>
      <c r="AO40" s="96">
        <f>[2]Sheet1!AP35</f>
        <v>0</v>
      </c>
      <c r="AP40" s="33">
        <f t="shared" si="57"/>
        <v>0</v>
      </c>
      <c r="AQ40" s="96">
        <f>[2]Sheet1!AR35</f>
        <v>0</v>
      </c>
      <c r="AR40" s="96">
        <f>[2]Sheet1!AS35</f>
        <v>0</v>
      </c>
      <c r="AS40" s="96">
        <f>[2]Sheet1!AT35</f>
        <v>0</v>
      </c>
      <c r="AT40" s="96">
        <f>[2]Sheet1!AU35</f>
        <v>0</v>
      </c>
      <c r="AU40" s="30">
        <f t="shared" si="10"/>
        <v>0</v>
      </c>
      <c r="AV40" s="96">
        <f>[2]Sheet1!AW35</f>
        <v>0</v>
      </c>
      <c r="AW40" s="96">
        <f>[2]Sheet1!AX35</f>
        <v>0</v>
      </c>
      <c r="AX40" s="33">
        <f t="shared" si="58"/>
        <v>0</v>
      </c>
      <c r="AY40" s="96">
        <f>[2]Sheet1!AZ35</f>
        <v>0</v>
      </c>
      <c r="AZ40" s="96">
        <f>[2]Sheet1!BA35</f>
        <v>0</v>
      </c>
      <c r="BA40" s="96">
        <f>[2]Sheet1!BB35</f>
        <v>0</v>
      </c>
      <c r="BB40" s="96">
        <f>[2]Sheet1!BC35</f>
        <v>0</v>
      </c>
      <c r="BC40" s="30">
        <f t="shared" si="12"/>
        <v>0</v>
      </c>
      <c r="BD40" s="96">
        <f>[2]Sheet1!BE35</f>
        <v>0</v>
      </c>
      <c r="BE40" s="96">
        <f>[2]Sheet1!BF35</f>
        <v>0</v>
      </c>
      <c r="BF40" s="33">
        <f t="shared" si="59"/>
        <v>0</v>
      </c>
      <c r="BG40" s="96">
        <f>[2]Sheet1!BH35</f>
        <v>5995560</v>
      </c>
      <c r="BH40" s="96">
        <f>[2]Sheet1!BI35</f>
        <v>0</v>
      </c>
      <c r="BI40" s="96">
        <f>[2]Sheet1!BJ35</f>
        <v>0</v>
      </c>
      <c r="BJ40" s="96">
        <f>[2]Sheet1!BK35</f>
        <v>0</v>
      </c>
      <c r="BK40" s="30">
        <f t="shared" si="14"/>
        <v>5995560</v>
      </c>
      <c r="BL40" s="96">
        <f>[2]Sheet1!BM35</f>
        <v>0</v>
      </c>
      <c r="BM40" s="96">
        <f>[2]Sheet1!BN35</f>
        <v>0</v>
      </c>
      <c r="BN40" s="33">
        <f t="shared" si="60"/>
        <v>5995560</v>
      </c>
      <c r="BO40" s="96">
        <f>[2]Sheet1!BP35</f>
        <v>0</v>
      </c>
      <c r="BP40" s="96">
        <f>[2]Sheet1!BQ35</f>
        <v>0</v>
      </c>
      <c r="BQ40" s="96">
        <f>[2]Sheet1!BR35</f>
        <v>0</v>
      </c>
      <c r="BR40" s="96">
        <f>[2]Sheet1!BS35</f>
        <v>0</v>
      </c>
      <c r="BS40" s="30">
        <f t="shared" si="16"/>
        <v>0</v>
      </c>
      <c r="BT40" s="96">
        <f>[2]Sheet1!BU35</f>
        <v>0</v>
      </c>
      <c r="BU40" s="96">
        <f>[2]Sheet1!BV35</f>
        <v>0</v>
      </c>
      <c r="BV40" s="33">
        <f t="shared" si="61"/>
        <v>0</v>
      </c>
      <c r="BW40" s="96">
        <f>[2]Sheet1!BX35</f>
        <v>0</v>
      </c>
      <c r="BX40" s="96">
        <f>[2]Sheet1!BY35</f>
        <v>0</v>
      </c>
      <c r="BY40" s="96">
        <f>[2]Sheet1!BZ35</f>
        <v>0</v>
      </c>
      <c r="BZ40" s="96">
        <f>[2]Sheet1!CA35</f>
        <v>0</v>
      </c>
      <c r="CA40" s="30">
        <f t="shared" si="18"/>
        <v>0</v>
      </c>
      <c r="CB40" s="96">
        <f>[2]Sheet1!CC35</f>
        <v>0</v>
      </c>
      <c r="CC40" s="96">
        <f>[2]Sheet1!CD35</f>
        <v>0</v>
      </c>
      <c r="CD40" s="33">
        <f t="shared" si="62"/>
        <v>0</v>
      </c>
      <c r="CE40" s="96">
        <f>[2]Sheet1!CF35</f>
        <v>0</v>
      </c>
      <c r="CF40" s="96">
        <f>[2]Sheet1!CG35</f>
        <v>0</v>
      </c>
      <c r="CG40" s="96">
        <f>[2]Sheet1!CH35</f>
        <v>0</v>
      </c>
      <c r="CH40" s="96">
        <f>[2]Sheet1!CI35</f>
        <v>0</v>
      </c>
      <c r="CI40" s="30">
        <f t="shared" si="20"/>
        <v>0</v>
      </c>
      <c r="CJ40" s="96">
        <f>[2]Sheet1!CK35</f>
        <v>0</v>
      </c>
      <c r="CK40" s="96">
        <f>[2]Sheet1!CL35</f>
        <v>0</v>
      </c>
      <c r="CL40" s="33">
        <f t="shared" si="63"/>
        <v>0</v>
      </c>
      <c r="CM40" s="96">
        <f>[2]Sheet1!CN35</f>
        <v>89128</v>
      </c>
      <c r="CN40" s="96">
        <f>[2]Sheet1!CO35</f>
        <v>0</v>
      </c>
      <c r="CO40" s="96">
        <f>[2]Sheet1!CP35</f>
        <v>0</v>
      </c>
      <c r="CP40" s="96">
        <f>[2]Sheet1!CQ35</f>
        <v>0</v>
      </c>
      <c r="CQ40" s="30">
        <f t="shared" si="22"/>
        <v>89128</v>
      </c>
      <c r="CR40" s="96">
        <f>[2]Sheet1!CS35</f>
        <v>0</v>
      </c>
      <c r="CS40" s="96">
        <f>[2]Sheet1!CT35</f>
        <v>0</v>
      </c>
      <c r="CT40" s="33">
        <f t="shared" si="64"/>
        <v>89128</v>
      </c>
      <c r="CU40" s="96">
        <f>[2]Sheet1!CV35</f>
        <v>14415</v>
      </c>
      <c r="CV40" s="96">
        <f>[2]Sheet1!CW35</f>
        <v>0</v>
      </c>
      <c r="CW40" s="96">
        <f>[2]Sheet1!CX35</f>
        <v>0</v>
      </c>
      <c r="CX40" s="96">
        <f>[2]Sheet1!CY35</f>
        <v>0</v>
      </c>
      <c r="CY40" s="30">
        <f t="shared" si="24"/>
        <v>14415</v>
      </c>
      <c r="CZ40" s="96">
        <f>[2]Sheet1!DA35</f>
        <v>3043</v>
      </c>
      <c r="DA40" s="96">
        <f>[2]Sheet1!DB35</f>
        <v>1879</v>
      </c>
      <c r="DB40" s="33">
        <f t="shared" si="65"/>
        <v>19337</v>
      </c>
      <c r="DC40" s="96">
        <f>[2]Sheet1!DD35</f>
        <v>0</v>
      </c>
      <c r="DD40" s="96">
        <f>[2]Sheet1!DE35</f>
        <v>0</v>
      </c>
      <c r="DE40" s="96">
        <f>[2]Sheet1!DF35</f>
        <v>0</v>
      </c>
      <c r="DF40" s="96">
        <f>[2]Sheet1!DG35</f>
        <v>0</v>
      </c>
      <c r="DG40" s="30">
        <f t="shared" si="26"/>
        <v>0</v>
      </c>
      <c r="DH40" s="96">
        <f>[2]Sheet1!DI35</f>
        <v>0</v>
      </c>
      <c r="DI40" s="96">
        <f>[2]Sheet1!DJ35</f>
        <v>0</v>
      </c>
      <c r="DJ40" s="33">
        <f t="shared" si="66"/>
        <v>0</v>
      </c>
      <c r="DK40" s="96">
        <f>[2]Sheet1!DL35</f>
        <v>115844</v>
      </c>
      <c r="DL40" s="96">
        <f>[2]Sheet1!DM35</f>
        <v>0</v>
      </c>
      <c r="DM40" s="96">
        <f>[2]Sheet1!DN35</f>
        <v>0</v>
      </c>
      <c r="DN40" s="96">
        <f>[2]Sheet1!DO35</f>
        <v>0</v>
      </c>
      <c r="DO40" s="30">
        <f t="shared" si="28"/>
        <v>115844</v>
      </c>
      <c r="DP40" s="96">
        <f>[2]Sheet1!DQ35</f>
        <v>24457</v>
      </c>
      <c r="DQ40" s="96">
        <f>[2]Sheet1!DR35</f>
        <v>16958</v>
      </c>
      <c r="DR40" s="33">
        <f t="shared" si="67"/>
        <v>157259</v>
      </c>
      <c r="DS40" s="96">
        <f>[2]Sheet1!DT35</f>
        <v>109119</v>
      </c>
      <c r="DT40" s="96">
        <f>[2]Sheet1!DU35</f>
        <v>0</v>
      </c>
      <c r="DU40" s="96">
        <f>[2]Sheet1!DV35</f>
        <v>0</v>
      </c>
      <c r="DV40" s="96">
        <f>[2]Sheet1!DW35</f>
        <v>0</v>
      </c>
      <c r="DW40" s="30">
        <f t="shared" si="30"/>
        <v>109119</v>
      </c>
      <c r="DX40" s="96">
        <f>[2]Sheet1!DY35</f>
        <v>0</v>
      </c>
      <c r="DY40" s="96">
        <f>[2]Sheet1!DZ35</f>
        <v>0</v>
      </c>
      <c r="DZ40" s="33">
        <f t="shared" si="68"/>
        <v>109119</v>
      </c>
      <c r="EA40" s="96">
        <f>[2]Sheet1!EB35</f>
        <v>0</v>
      </c>
      <c r="EB40" s="96">
        <f>[2]Sheet1!EC35</f>
        <v>0</v>
      </c>
      <c r="EC40" s="96">
        <f>[2]Sheet1!ED35</f>
        <v>0</v>
      </c>
      <c r="ED40" s="96">
        <f>[2]Sheet1!EE35</f>
        <v>0</v>
      </c>
      <c r="EE40" s="30">
        <f t="shared" si="32"/>
        <v>0</v>
      </c>
      <c r="EF40" s="96">
        <f>[2]Sheet1!EG35</f>
        <v>0</v>
      </c>
      <c r="EG40" s="96">
        <f>[2]Sheet1!EH35</f>
        <v>0</v>
      </c>
      <c r="EH40" s="33">
        <f t="shared" si="69"/>
        <v>0</v>
      </c>
      <c r="EI40" s="65"/>
    </row>
    <row r="41" spans="1:139" s="37" customFormat="1" x14ac:dyDescent="0.2">
      <c r="A41" s="68">
        <v>35</v>
      </c>
      <c r="B41" s="69" t="s">
        <v>142</v>
      </c>
      <c r="C41" s="97">
        <f>[2]Sheet1!D36</f>
        <v>1513826</v>
      </c>
      <c r="D41" s="97">
        <f>[2]Sheet1!E36</f>
        <v>0</v>
      </c>
      <c r="E41" s="97">
        <f>[2]Sheet1!F36</f>
        <v>0</v>
      </c>
      <c r="F41" s="97">
        <f>[2]Sheet1!G36</f>
        <v>0</v>
      </c>
      <c r="G41" s="31">
        <f t="shared" si="52"/>
        <v>1513826</v>
      </c>
      <c r="H41" s="97">
        <f>[2]Sheet1!I36</f>
        <v>0</v>
      </c>
      <c r="I41" s="97">
        <f>[2]Sheet1!J36</f>
        <v>0</v>
      </c>
      <c r="J41" s="34">
        <f t="shared" si="53"/>
        <v>1513826</v>
      </c>
      <c r="K41" s="97">
        <f>[2]Sheet1!L36</f>
        <v>2278877</v>
      </c>
      <c r="L41" s="97">
        <f>[2]Sheet1!M36</f>
        <v>0</v>
      </c>
      <c r="M41" s="97">
        <f>[2]Sheet1!N36</f>
        <v>0</v>
      </c>
      <c r="N41" s="97">
        <f>[2]Sheet1!O36</f>
        <v>2827595</v>
      </c>
      <c r="O41" s="31">
        <f t="shared" si="2"/>
        <v>5106472</v>
      </c>
      <c r="P41" s="97">
        <f>[2]Sheet1!Q36</f>
        <v>0</v>
      </c>
      <c r="Q41" s="97">
        <f>[2]Sheet1!R36</f>
        <v>570804</v>
      </c>
      <c r="R41" s="34">
        <f t="shared" si="54"/>
        <v>5677276</v>
      </c>
      <c r="S41" s="97">
        <f>[2]Sheet1!T36</f>
        <v>0</v>
      </c>
      <c r="T41" s="97">
        <f>[2]Sheet1!U36</f>
        <v>0</v>
      </c>
      <c r="U41" s="97">
        <f>[2]Sheet1!V36</f>
        <v>0</v>
      </c>
      <c r="V41" s="97">
        <f>[2]Sheet1!W36</f>
        <v>0</v>
      </c>
      <c r="W41" s="31">
        <f t="shared" si="4"/>
        <v>0</v>
      </c>
      <c r="X41" s="97">
        <f>[2]Sheet1!Y36</f>
        <v>852977</v>
      </c>
      <c r="Y41" s="97">
        <f>[2]Sheet1!Z36</f>
        <v>0</v>
      </c>
      <c r="Z41" s="34">
        <f t="shared" si="55"/>
        <v>852977</v>
      </c>
      <c r="AA41" s="97">
        <f>[2]Sheet1!AB36</f>
        <v>299832</v>
      </c>
      <c r="AB41" s="97">
        <f>[2]Sheet1!AC36</f>
        <v>0</v>
      </c>
      <c r="AC41" s="97">
        <f>[2]Sheet1!AD36</f>
        <v>0</v>
      </c>
      <c r="AD41" s="97">
        <f>[2]Sheet1!AE36</f>
        <v>0</v>
      </c>
      <c r="AE41" s="31">
        <f t="shared" si="6"/>
        <v>299832</v>
      </c>
      <c r="AF41" s="97">
        <f>[2]Sheet1!AG36</f>
        <v>0</v>
      </c>
      <c r="AG41" s="97">
        <f>[2]Sheet1!AH36</f>
        <v>0</v>
      </c>
      <c r="AH41" s="34">
        <f t="shared" si="56"/>
        <v>299832</v>
      </c>
      <c r="AI41" s="97">
        <f>[2]Sheet1!AJ36</f>
        <v>0</v>
      </c>
      <c r="AJ41" s="97">
        <f>[2]Sheet1!AK36</f>
        <v>0</v>
      </c>
      <c r="AK41" s="97">
        <f>[2]Sheet1!AL36</f>
        <v>0</v>
      </c>
      <c r="AL41" s="97">
        <f>[2]Sheet1!AM36</f>
        <v>0</v>
      </c>
      <c r="AM41" s="31">
        <f t="shared" si="8"/>
        <v>0</v>
      </c>
      <c r="AN41" s="97">
        <f>[2]Sheet1!AO36</f>
        <v>0</v>
      </c>
      <c r="AO41" s="97">
        <f>[2]Sheet1!AP36</f>
        <v>0</v>
      </c>
      <c r="AP41" s="34">
        <f t="shared" si="57"/>
        <v>0</v>
      </c>
      <c r="AQ41" s="97">
        <f>[2]Sheet1!AR36</f>
        <v>2795</v>
      </c>
      <c r="AR41" s="97">
        <f>[2]Sheet1!AS36</f>
        <v>0</v>
      </c>
      <c r="AS41" s="97">
        <f>[2]Sheet1!AT36</f>
        <v>0</v>
      </c>
      <c r="AT41" s="97">
        <f>[2]Sheet1!AU36</f>
        <v>1825</v>
      </c>
      <c r="AU41" s="31">
        <f t="shared" si="10"/>
        <v>4620</v>
      </c>
      <c r="AV41" s="97">
        <f>[2]Sheet1!AW36</f>
        <v>716</v>
      </c>
      <c r="AW41" s="97">
        <f>[2]Sheet1!AX36</f>
        <v>0</v>
      </c>
      <c r="AX41" s="34">
        <f t="shared" si="58"/>
        <v>5336</v>
      </c>
      <c r="AY41" s="97">
        <f>[2]Sheet1!AZ36</f>
        <v>0</v>
      </c>
      <c r="AZ41" s="97">
        <f>[2]Sheet1!BA36</f>
        <v>0</v>
      </c>
      <c r="BA41" s="97">
        <f>[2]Sheet1!BB36</f>
        <v>0</v>
      </c>
      <c r="BB41" s="97">
        <f>[2]Sheet1!BC36</f>
        <v>0</v>
      </c>
      <c r="BC41" s="31">
        <f t="shared" si="12"/>
        <v>0</v>
      </c>
      <c r="BD41" s="97">
        <f>[2]Sheet1!BE36</f>
        <v>0</v>
      </c>
      <c r="BE41" s="97">
        <f>[2]Sheet1!BF36</f>
        <v>0</v>
      </c>
      <c r="BF41" s="34">
        <f t="shared" si="59"/>
        <v>0</v>
      </c>
      <c r="BG41" s="97">
        <f>[2]Sheet1!BH36</f>
        <v>15434082</v>
      </c>
      <c r="BH41" s="97">
        <f>[2]Sheet1!BI36</f>
        <v>0</v>
      </c>
      <c r="BI41" s="97">
        <f>[2]Sheet1!BJ36</f>
        <v>0</v>
      </c>
      <c r="BJ41" s="97">
        <f>[2]Sheet1!BK36</f>
        <v>0</v>
      </c>
      <c r="BK41" s="31">
        <f t="shared" si="14"/>
        <v>15434082</v>
      </c>
      <c r="BL41" s="97">
        <f>[2]Sheet1!BM36</f>
        <v>0</v>
      </c>
      <c r="BM41" s="97">
        <f>[2]Sheet1!BN36</f>
        <v>0</v>
      </c>
      <c r="BN41" s="34">
        <f t="shared" si="60"/>
        <v>15434082</v>
      </c>
      <c r="BO41" s="97">
        <f>[2]Sheet1!BP36</f>
        <v>0</v>
      </c>
      <c r="BP41" s="97">
        <f>[2]Sheet1!BQ36</f>
        <v>0</v>
      </c>
      <c r="BQ41" s="97">
        <f>[2]Sheet1!BR36</f>
        <v>0</v>
      </c>
      <c r="BR41" s="97">
        <f>[2]Sheet1!BS36</f>
        <v>0</v>
      </c>
      <c r="BS41" s="31">
        <f t="shared" si="16"/>
        <v>0</v>
      </c>
      <c r="BT41" s="97">
        <f>[2]Sheet1!BU36</f>
        <v>0</v>
      </c>
      <c r="BU41" s="97">
        <f>[2]Sheet1!BV36</f>
        <v>0</v>
      </c>
      <c r="BV41" s="34">
        <f t="shared" si="61"/>
        <v>0</v>
      </c>
      <c r="BW41" s="97">
        <f>[2]Sheet1!BX36</f>
        <v>0</v>
      </c>
      <c r="BX41" s="97">
        <f>[2]Sheet1!BY36</f>
        <v>0</v>
      </c>
      <c r="BY41" s="97">
        <f>[2]Sheet1!BZ36</f>
        <v>0</v>
      </c>
      <c r="BZ41" s="97">
        <f>[2]Sheet1!CA36</f>
        <v>0</v>
      </c>
      <c r="CA41" s="31">
        <f t="shared" si="18"/>
        <v>0</v>
      </c>
      <c r="CB41" s="97">
        <f>[2]Sheet1!CC36</f>
        <v>0</v>
      </c>
      <c r="CC41" s="97">
        <f>[2]Sheet1!CD36</f>
        <v>0</v>
      </c>
      <c r="CD41" s="34">
        <f t="shared" si="62"/>
        <v>0</v>
      </c>
      <c r="CE41" s="97">
        <f>[2]Sheet1!CF36</f>
        <v>0</v>
      </c>
      <c r="CF41" s="97">
        <f>[2]Sheet1!CG36</f>
        <v>0</v>
      </c>
      <c r="CG41" s="97">
        <f>[2]Sheet1!CH36</f>
        <v>0</v>
      </c>
      <c r="CH41" s="97">
        <f>[2]Sheet1!CI36</f>
        <v>0</v>
      </c>
      <c r="CI41" s="31">
        <f t="shared" si="20"/>
        <v>0</v>
      </c>
      <c r="CJ41" s="97">
        <f>[2]Sheet1!CK36</f>
        <v>0</v>
      </c>
      <c r="CK41" s="97">
        <f>[2]Sheet1!CL36</f>
        <v>0</v>
      </c>
      <c r="CL41" s="34">
        <f t="shared" si="63"/>
        <v>0</v>
      </c>
      <c r="CM41" s="97">
        <f>[2]Sheet1!CN36</f>
        <v>642112</v>
      </c>
      <c r="CN41" s="97">
        <f>[2]Sheet1!CO36</f>
        <v>0</v>
      </c>
      <c r="CO41" s="97">
        <f>[2]Sheet1!CP36</f>
        <v>0</v>
      </c>
      <c r="CP41" s="97">
        <f>[2]Sheet1!CQ36</f>
        <v>0</v>
      </c>
      <c r="CQ41" s="31">
        <f t="shared" si="22"/>
        <v>642112</v>
      </c>
      <c r="CR41" s="97">
        <f>[2]Sheet1!CS36</f>
        <v>0</v>
      </c>
      <c r="CS41" s="97">
        <f>[2]Sheet1!CT36</f>
        <v>0</v>
      </c>
      <c r="CT41" s="34">
        <f t="shared" si="64"/>
        <v>642112</v>
      </c>
      <c r="CU41" s="97">
        <f>[2]Sheet1!CV36</f>
        <v>0</v>
      </c>
      <c r="CV41" s="97">
        <f>[2]Sheet1!CW36</f>
        <v>0</v>
      </c>
      <c r="CW41" s="97">
        <f>[2]Sheet1!CX36</f>
        <v>0</v>
      </c>
      <c r="CX41" s="97">
        <f>[2]Sheet1!CY36</f>
        <v>0</v>
      </c>
      <c r="CY41" s="31">
        <f t="shared" si="24"/>
        <v>0</v>
      </c>
      <c r="CZ41" s="97">
        <f>[2]Sheet1!DA36</f>
        <v>0</v>
      </c>
      <c r="DA41" s="97">
        <f>[2]Sheet1!DB36</f>
        <v>0</v>
      </c>
      <c r="DB41" s="34">
        <f t="shared" si="65"/>
        <v>0</v>
      </c>
      <c r="DC41" s="97">
        <f>[2]Sheet1!DD36</f>
        <v>0</v>
      </c>
      <c r="DD41" s="97">
        <f>[2]Sheet1!DE36</f>
        <v>0</v>
      </c>
      <c r="DE41" s="97">
        <f>[2]Sheet1!DF36</f>
        <v>0</v>
      </c>
      <c r="DF41" s="97">
        <f>[2]Sheet1!DG36</f>
        <v>0</v>
      </c>
      <c r="DG41" s="31">
        <f t="shared" si="26"/>
        <v>0</v>
      </c>
      <c r="DH41" s="97">
        <f>[2]Sheet1!DI36</f>
        <v>0</v>
      </c>
      <c r="DI41" s="97">
        <f>[2]Sheet1!DJ36</f>
        <v>205</v>
      </c>
      <c r="DJ41" s="34">
        <f t="shared" si="66"/>
        <v>205</v>
      </c>
      <c r="DK41" s="97">
        <f>[2]Sheet1!DL36</f>
        <v>299832</v>
      </c>
      <c r="DL41" s="97">
        <f>[2]Sheet1!DM36</f>
        <v>0</v>
      </c>
      <c r="DM41" s="97">
        <f>[2]Sheet1!DN36</f>
        <v>0</v>
      </c>
      <c r="DN41" s="97">
        <f>[2]Sheet1!DO36</f>
        <v>0</v>
      </c>
      <c r="DO41" s="31">
        <f t="shared" si="28"/>
        <v>299832</v>
      </c>
      <c r="DP41" s="97">
        <f>[2]Sheet1!DQ36</f>
        <v>0</v>
      </c>
      <c r="DQ41" s="97">
        <f>[2]Sheet1!DR36</f>
        <v>0</v>
      </c>
      <c r="DR41" s="34">
        <f t="shared" si="67"/>
        <v>299832</v>
      </c>
      <c r="DS41" s="97">
        <f>[2]Sheet1!DT36</f>
        <v>188893</v>
      </c>
      <c r="DT41" s="97">
        <f>[2]Sheet1!DU36</f>
        <v>0</v>
      </c>
      <c r="DU41" s="97">
        <f>[2]Sheet1!DV36</f>
        <v>0</v>
      </c>
      <c r="DV41" s="97">
        <f>[2]Sheet1!DW36</f>
        <v>0</v>
      </c>
      <c r="DW41" s="31">
        <f t="shared" si="30"/>
        <v>188893</v>
      </c>
      <c r="DX41" s="97">
        <f>[2]Sheet1!DY36</f>
        <v>0</v>
      </c>
      <c r="DY41" s="97">
        <f>[2]Sheet1!DZ36</f>
        <v>0</v>
      </c>
      <c r="DZ41" s="34">
        <f t="shared" si="68"/>
        <v>188893</v>
      </c>
      <c r="EA41" s="97">
        <f>[2]Sheet1!EB36</f>
        <v>43082</v>
      </c>
      <c r="EB41" s="97">
        <f>[2]Sheet1!EC36</f>
        <v>0</v>
      </c>
      <c r="EC41" s="97">
        <f>[2]Sheet1!ED36</f>
        <v>0</v>
      </c>
      <c r="ED41" s="97">
        <f>[2]Sheet1!EE36</f>
        <v>0</v>
      </c>
      <c r="EE41" s="31">
        <f t="shared" si="32"/>
        <v>43082</v>
      </c>
      <c r="EF41" s="97">
        <f>[2]Sheet1!EG36</f>
        <v>0</v>
      </c>
      <c r="EG41" s="97">
        <f>[2]Sheet1!EH36</f>
        <v>0</v>
      </c>
      <c r="EH41" s="34">
        <f t="shared" si="69"/>
        <v>43082</v>
      </c>
      <c r="EI41" s="65"/>
    </row>
    <row r="42" spans="1:139" s="37" customFormat="1" x14ac:dyDescent="0.2">
      <c r="A42" s="63">
        <v>36</v>
      </c>
      <c r="B42" s="64" t="s">
        <v>185</v>
      </c>
      <c r="C42" s="95">
        <f>[2]Sheet1!D37</f>
        <v>102628303</v>
      </c>
      <c r="D42" s="95">
        <f>[2]Sheet1!E37</f>
        <v>0</v>
      </c>
      <c r="E42" s="95">
        <f>[2]Sheet1!F37</f>
        <v>0</v>
      </c>
      <c r="F42" s="95">
        <f>[2]Sheet1!G37</f>
        <v>0</v>
      </c>
      <c r="G42" s="29">
        <f t="shared" ref="G42" si="70">SUM(C42:F42)</f>
        <v>102628303</v>
      </c>
      <c r="H42" s="95">
        <f>[2]Sheet1!I37</f>
        <v>0</v>
      </c>
      <c r="I42" s="95">
        <f>[2]Sheet1!J37</f>
        <v>0</v>
      </c>
      <c r="J42" s="32">
        <f t="shared" ref="J42" si="71">SUM(G42:I42)</f>
        <v>102628303</v>
      </c>
      <c r="K42" s="95">
        <f>[2]Sheet1!L37</f>
        <v>48296408</v>
      </c>
      <c r="L42" s="95">
        <f>[2]Sheet1!M37</f>
        <v>0</v>
      </c>
      <c r="M42" s="95">
        <f>[2]Sheet1!N37</f>
        <v>0</v>
      </c>
      <c r="N42" s="95">
        <f>[2]Sheet1!O37</f>
        <v>0</v>
      </c>
      <c r="O42" s="29">
        <f t="shared" si="2"/>
        <v>48296408</v>
      </c>
      <c r="P42" s="95">
        <f>[2]Sheet1!Q37</f>
        <v>0</v>
      </c>
      <c r="Q42" s="95">
        <f>[2]Sheet1!R37</f>
        <v>7823239</v>
      </c>
      <c r="R42" s="32">
        <f t="shared" ref="R42" si="72">SUM(O42:Q42)</f>
        <v>56119647</v>
      </c>
      <c r="S42" s="95">
        <f>[2]Sheet1!T37</f>
        <v>0</v>
      </c>
      <c r="T42" s="95">
        <f>[2]Sheet1!U37</f>
        <v>0</v>
      </c>
      <c r="U42" s="95">
        <f>[2]Sheet1!V37</f>
        <v>0</v>
      </c>
      <c r="V42" s="95">
        <f>[2]Sheet1!W37</f>
        <v>0</v>
      </c>
      <c r="W42" s="29">
        <f t="shared" si="4"/>
        <v>0</v>
      </c>
      <c r="X42" s="95">
        <f>[2]Sheet1!Y37</f>
        <v>10533610</v>
      </c>
      <c r="Y42" s="95">
        <f>[2]Sheet1!Z37</f>
        <v>0</v>
      </c>
      <c r="Z42" s="32">
        <f t="shared" ref="Z42" si="73">SUM(W42:Y42)</f>
        <v>10533610</v>
      </c>
      <c r="AA42" s="95">
        <f>[2]Sheet1!AB37</f>
        <v>0</v>
      </c>
      <c r="AB42" s="95">
        <f>[2]Sheet1!AC37</f>
        <v>0</v>
      </c>
      <c r="AC42" s="95">
        <f>[2]Sheet1!AD37</f>
        <v>0</v>
      </c>
      <c r="AD42" s="95">
        <f>[2]Sheet1!AE37</f>
        <v>0</v>
      </c>
      <c r="AE42" s="29">
        <f t="shared" si="6"/>
        <v>0</v>
      </c>
      <c r="AF42" s="95">
        <f>[2]Sheet1!AG37</f>
        <v>0</v>
      </c>
      <c r="AG42" s="95">
        <f>[2]Sheet1!AH37</f>
        <v>0</v>
      </c>
      <c r="AH42" s="32">
        <f t="shared" ref="AH42" si="74">SUM(AE42:AG42)</f>
        <v>0</v>
      </c>
      <c r="AI42" s="95">
        <f>[2]Sheet1!AJ37</f>
        <v>0</v>
      </c>
      <c r="AJ42" s="95">
        <f>[2]Sheet1!AK37</f>
        <v>0</v>
      </c>
      <c r="AK42" s="95">
        <f>[2]Sheet1!AL37</f>
        <v>0</v>
      </c>
      <c r="AL42" s="95">
        <f>[2]Sheet1!AM37</f>
        <v>0</v>
      </c>
      <c r="AM42" s="29">
        <f t="shared" si="8"/>
        <v>0</v>
      </c>
      <c r="AN42" s="95">
        <f>[2]Sheet1!AO37</f>
        <v>0</v>
      </c>
      <c r="AO42" s="95">
        <f>[2]Sheet1!AP37</f>
        <v>0</v>
      </c>
      <c r="AP42" s="32">
        <f t="shared" ref="AP42" si="75">SUM(AM42:AO42)</f>
        <v>0</v>
      </c>
      <c r="AQ42" s="95">
        <f>[2]Sheet1!AR37</f>
        <v>0</v>
      </c>
      <c r="AR42" s="95">
        <f>[2]Sheet1!AS37</f>
        <v>0</v>
      </c>
      <c r="AS42" s="95">
        <f>[2]Sheet1!AT37</f>
        <v>0</v>
      </c>
      <c r="AT42" s="95">
        <f>[2]Sheet1!AU37</f>
        <v>0</v>
      </c>
      <c r="AU42" s="29">
        <f t="shared" si="10"/>
        <v>0</v>
      </c>
      <c r="AV42" s="95">
        <f>[2]Sheet1!AW37</f>
        <v>0</v>
      </c>
      <c r="AW42" s="95">
        <f>[2]Sheet1!AX37</f>
        <v>0</v>
      </c>
      <c r="AX42" s="32">
        <f t="shared" ref="AX42" si="76">SUM(AU42:AW42)</f>
        <v>0</v>
      </c>
      <c r="AY42" s="95">
        <f>[2]Sheet1!AZ37</f>
        <v>0</v>
      </c>
      <c r="AZ42" s="95">
        <f>[2]Sheet1!BA37</f>
        <v>0</v>
      </c>
      <c r="BA42" s="95">
        <f>[2]Sheet1!BB37</f>
        <v>0</v>
      </c>
      <c r="BB42" s="95">
        <f>[2]Sheet1!BC37</f>
        <v>0</v>
      </c>
      <c r="BC42" s="29">
        <f t="shared" si="12"/>
        <v>0</v>
      </c>
      <c r="BD42" s="95">
        <f>[2]Sheet1!BE37</f>
        <v>0</v>
      </c>
      <c r="BE42" s="95">
        <f>[2]Sheet1!BF37</f>
        <v>0</v>
      </c>
      <c r="BF42" s="32">
        <f t="shared" ref="BF42" si="77">SUM(BC42:BE42)</f>
        <v>0</v>
      </c>
      <c r="BG42" s="95">
        <f>[2]Sheet1!BH37</f>
        <v>117815818</v>
      </c>
      <c r="BH42" s="95">
        <f>[2]Sheet1!BI37</f>
        <v>0</v>
      </c>
      <c r="BI42" s="95">
        <f>[2]Sheet1!BJ37</f>
        <v>0</v>
      </c>
      <c r="BJ42" s="95">
        <f>[2]Sheet1!BK37</f>
        <v>0</v>
      </c>
      <c r="BK42" s="29">
        <f t="shared" si="14"/>
        <v>117815818</v>
      </c>
      <c r="BL42" s="95">
        <f>[2]Sheet1!BM37</f>
        <v>11735260</v>
      </c>
      <c r="BM42" s="95">
        <f>[2]Sheet1!BN37</f>
        <v>10087031</v>
      </c>
      <c r="BN42" s="32">
        <f t="shared" ref="BN42" si="78">SUM(BK42:BM42)</f>
        <v>139638109</v>
      </c>
      <c r="BO42" s="95">
        <f>[2]Sheet1!BP37</f>
        <v>0</v>
      </c>
      <c r="BP42" s="95">
        <f>[2]Sheet1!BQ37</f>
        <v>0</v>
      </c>
      <c r="BQ42" s="95">
        <f>[2]Sheet1!BR37</f>
        <v>0</v>
      </c>
      <c r="BR42" s="95">
        <f>[2]Sheet1!BS37</f>
        <v>0</v>
      </c>
      <c r="BS42" s="29">
        <f t="shared" si="16"/>
        <v>0</v>
      </c>
      <c r="BT42" s="95">
        <f>[2]Sheet1!BU37</f>
        <v>0</v>
      </c>
      <c r="BU42" s="95">
        <f>[2]Sheet1!BV37</f>
        <v>0</v>
      </c>
      <c r="BV42" s="32">
        <f t="shared" ref="BV42" si="79">SUM(BS42:BU42)</f>
        <v>0</v>
      </c>
      <c r="BW42" s="95">
        <f>[2]Sheet1!BX37</f>
        <v>0</v>
      </c>
      <c r="BX42" s="95">
        <f>[2]Sheet1!BY37</f>
        <v>0</v>
      </c>
      <c r="BY42" s="95">
        <f>[2]Sheet1!BZ37</f>
        <v>0</v>
      </c>
      <c r="BZ42" s="95">
        <f>[2]Sheet1!CA37</f>
        <v>0</v>
      </c>
      <c r="CA42" s="29">
        <f t="shared" si="18"/>
        <v>0</v>
      </c>
      <c r="CB42" s="95">
        <f>[2]Sheet1!CC37</f>
        <v>0</v>
      </c>
      <c r="CC42" s="95">
        <f>[2]Sheet1!CD37</f>
        <v>0</v>
      </c>
      <c r="CD42" s="32">
        <f t="shared" ref="CD42" si="80">SUM(CA42:CC42)</f>
        <v>0</v>
      </c>
      <c r="CE42" s="95">
        <f>[2]Sheet1!CF37</f>
        <v>0</v>
      </c>
      <c r="CF42" s="95">
        <f>[2]Sheet1!CG37</f>
        <v>0</v>
      </c>
      <c r="CG42" s="95">
        <f>[2]Sheet1!CH37</f>
        <v>0</v>
      </c>
      <c r="CH42" s="95">
        <f>[2]Sheet1!CI37</f>
        <v>0</v>
      </c>
      <c r="CI42" s="29">
        <f t="shared" si="20"/>
        <v>0</v>
      </c>
      <c r="CJ42" s="95">
        <f>[2]Sheet1!CK37</f>
        <v>0</v>
      </c>
      <c r="CK42" s="95">
        <f>[2]Sheet1!CL37</f>
        <v>0</v>
      </c>
      <c r="CL42" s="32">
        <f t="shared" ref="CL42" si="81">SUM(CI42:CK42)</f>
        <v>0</v>
      </c>
      <c r="CM42" s="95">
        <f>[2]Sheet1!CN37</f>
        <v>7588</v>
      </c>
      <c r="CN42" s="95">
        <f>[2]Sheet1!CO37</f>
        <v>0</v>
      </c>
      <c r="CO42" s="95">
        <f>[2]Sheet1!CP37</f>
        <v>0</v>
      </c>
      <c r="CP42" s="95">
        <f>[2]Sheet1!CQ37</f>
        <v>0</v>
      </c>
      <c r="CQ42" s="29">
        <f t="shared" si="22"/>
        <v>7588</v>
      </c>
      <c r="CR42" s="95">
        <f>[2]Sheet1!CS37</f>
        <v>0</v>
      </c>
      <c r="CS42" s="95">
        <f>[2]Sheet1!CT37</f>
        <v>0</v>
      </c>
      <c r="CT42" s="32">
        <f t="shared" ref="CT42" si="82">SUM(CQ42:CS42)</f>
        <v>7588</v>
      </c>
      <c r="CU42" s="95">
        <f>[2]Sheet1!CV37</f>
        <v>3056979</v>
      </c>
      <c r="CV42" s="95">
        <f>[2]Sheet1!CW37</f>
        <v>0</v>
      </c>
      <c r="CW42" s="95">
        <f>[2]Sheet1!CX37</f>
        <v>0</v>
      </c>
      <c r="CX42" s="95">
        <f>[2]Sheet1!CY37</f>
        <v>0</v>
      </c>
      <c r="CY42" s="29">
        <f t="shared" si="24"/>
        <v>3056979</v>
      </c>
      <c r="CZ42" s="95">
        <f>[2]Sheet1!DA37</f>
        <v>0</v>
      </c>
      <c r="DA42" s="95">
        <f>[2]Sheet1!DB37</f>
        <v>160506</v>
      </c>
      <c r="DB42" s="32">
        <f t="shared" ref="DB42" si="83">SUM(CY42:DA42)</f>
        <v>3217485</v>
      </c>
      <c r="DC42" s="95">
        <f>[2]Sheet1!DD37</f>
        <v>2896243</v>
      </c>
      <c r="DD42" s="95">
        <f>[2]Sheet1!DE37</f>
        <v>0</v>
      </c>
      <c r="DE42" s="95">
        <f>[2]Sheet1!DF37</f>
        <v>0</v>
      </c>
      <c r="DF42" s="95">
        <f>[2]Sheet1!DG37</f>
        <v>0</v>
      </c>
      <c r="DG42" s="29">
        <f t="shared" si="26"/>
        <v>2896243</v>
      </c>
      <c r="DH42" s="95">
        <f>[2]Sheet1!DI37</f>
        <v>0</v>
      </c>
      <c r="DI42" s="95">
        <f>[2]Sheet1!DJ37</f>
        <v>152043</v>
      </c>
      <c r="DJ42" s="32">
        <f t="shared" ref="DJ42" si="84">SUM(DG42:DI42)</f>
        <v>3048286</v>
      </c>
      <c r="DK42" s="95">
        <f>[2]Sheet1!DL37</f>
        <v>1923652</v>
      </c>
      <c r="DL42" s="95">
        <f>[2]Sheet1!DM37</f>
        <v>0</v>
      </c>
      <c r="DM42" s="95">
        <f>[2]Sheet1!DN37</f>
        <v>0</v>
      </c>
      <c r="DN42" s="95">
        <f>[2]Sheet1!DO37</f>
        <v>0</v>
      </c>
      <c r="DO42" s="29">
        <f t="shared" si="28"/>
        <v>1923652</v>
      </c>
      <c r="DP42" s="95">
        <f>[2]Sheet1!DQ37</f>
        <v>0</v>
      </c>
      <c r="DQ42" s="95">
        <f>[2]Sheet1!DR37</f>
        <v>0</v>
      </c>
      <c r="DR42" s="32">
        <f t="shared" ref="DR42" si="85">SUM(DO42:DQ42)</f>
        <v>1923652</v>
      </c>
      <c r="DS42" s="95">
        <f>[2]Sheet1!DT37</f>
        <v>1761013</v>
      </c>
      <c r="DT42" s="95">
        <f>[2]Sheet1!DU37</f>
        <v>0</v>
      </c>
      <c r="DU42" s="95">
        <f>[2]Sheet1!DV37</f>
        <v>0</v>
      </c>
      <c r="DV42" s="95">
        <f>[2]Sheet1!DW37</f>
        <v>0</v>
      </c>
      <c r="DW42" s="29">
        <f t="shared" si="30"/>
        <v>1761013</v>
      </c>
      <c r="DX42" s="95">
        <f>[2]Sheet1!DY37</f>
        <v>187764</v>
      </c>
      <c r="DY42" s="95">
        <f>[2]Sheet1!DZ37</f>
        <v>0</v>
      </c>
      <c r="DZ42" s="32">
        <f t="shared" ref="DZ42" si="86">SUM(DW42:DY42)</f>
        <v>1948777</v>
      </c>
      <c r="EA42" s="95">
        <f>[2]Sheet1!EB37</f>
        <v>0</v>
      </c>
      <c r="EB42" s="95">
        <f>[2]Sheet1!EC37</f>
        <v>0</v>
      </c>
      <c r="EC42" s="95">
        <f>[2]Sheet1!ED37</f>
        <v>0</v>
      </c>
      <c r="ED42" s="95">
        <f>[2]Sheet1!EE37</f>
        <v>0</v>
      </c>
      <c r="EE42" s="29">
        <f t="shared" si="32"/>
        <v>0</v>
      </c>
      <c r="EF42" s="95">
        <f>[2]Sheet1!EG37</f>
        <v>0</v>
      </c>
      <c r="EG42" s="95">
        <f>[2]Sheet1!EH37</f>
        <v>0</v>
      </c>
      <c r="EH42" s="32">
        <f t="shared" ref="EH42" si="87">SUM(EE42:EG42)</f>
        <v>0</v>
      </c>
      <c r="EI42" s="65"/>
    </row>
    <row r="43" spans="1:139" s="37" customFormat="1" x14ac:dyDescent="0.2">
      <c r="A43" s="66">
        <v>37</v>
      </c>
      <c r="B43" s="67" t="s">
        <v>143</v>
      </c>
      <c r="C43" s="96">
        <f>[2]Sheet1!D38</f>
        <v>3690067</v>
      </c>
      <c r="D43" s="96">
        <f>[2]Sheet1!E38</f>
        <v>0</v>
      </c>
      <c r="E43" s="96">
        <f>[2]Sheet1!F38</f>
        <v>0</v>
      </c>
      <c r="F43" s="96">
        <f>[2]Sheet1!G38</f>
        <v>0</v>
      </c>
      <c r="G43" s="30">
        <f t="shared" si="52"/>
        <v>3690067</v>
      </c>
      <c r="H43" s="96">
        <f>[2]Sheet1!I38</f>
        <v>0</v>
      </c>
      <c r="I43" s="96">
        <f>[2]Sheet1!J38</f>
        <v>0</v>
      </c>
      <c r="J43" s="33">
        <f t="shared" si="53"/>
        <v>3690067</v>
      </c>
      <c r="K43" s="96">
        <f>[2]Sheet1!L38</f>
        <v>16958587</v>
      </c>
      <c r="L43" s="96">
        <f>[2]Sheet1!M38</f>
        <v>0</v>
      </c>
      <c r="M43" s="96">
        <f>[2]Sheet1!N38</f>
        <v>0</v>
      </c>
      <c r="N43" s="96">
        <f>[2]Sheet1!O38</f>
        <v>0</v>
      </c>
      <c r="O43" s="30">
        <f t="shared" si="2"/>
        <v>16958587</v>
      </c>
      <c r="P43" s="96">
        <f>[2]Sheet1!Q38</f>
        <v>0</v>
      </c>
      <c r="Q43" s="96">
        <f>[2]Sheet1!R38</f>
        <v>0</v>
      </c>
      <c r="R43" s="33">
        <f t="shared" si="54"/>
        <v>16958587</v>
      </c>
      <c r="S43" s="96">
        <f>[2]Sheet1!T38</f>
        <v>0</v>
      </c>
      <c r="T43" s="96">
        <f>[2]Sheet1!U38</f>
        <v>0</v>
      </c>
      <c r="U43" s="96">
        <f>[2]Sheet1!V38</f>
        <v>0</v>
      </c>
      <c r="V43" s="96">
        <f>[2]Sheet1!W38</f>
        <v>0</v>
      </c>
      <c r="W43" s="30">
        <f t="shared" si="4"/>
        <v>0</v>
      </c>
      <c r="X43" s="96">
        <f>[2]Sheet1!Y38</f>
        <v>9078404</v>
      </c>
      <c r="Y43" s="96">
        <f>[2]Sheet1!Z38</f>
        <v>0</v>
      </c>
      <c r="Z43" s="33">
        <f t="shared" si="55"/>
        <v>9078404</v>
      </c>
      <c r="AA43" s="96">
        <f>[2]Sheet1!AB38</f>
        <v>664098</v>
      </c>
      <c r="AB43" s="96">
        <f>[2]Sheet1!AC38</f>
        <v>0</v>
      </c>
      <c r="AC43" s="96">
        <f>[2]Sheet1!AD38</f>
        <v>0</v>
      </c>
      <c r="AD43" s="96">
        <f>[2]Sheet1!AE38</f>
        <v>0</v>
      </c>
      <c r="AE43" s="30">
        <f t="shared" si="6"/>
        <v>664098</v>
      </c>
      <c r="AF43" s="96">
        <f>[2]Sheet1!AG38</f>
        <v>0</v>
      </c>
      <c r="AG43" s="96">
        <f>[2]Sheet1!AH38</f>
        <v>0</v>
      </c>
      <c r="AH43" s="33">
        <f t="shared" si="56"/>
        <v>664098</v>
      </c>
      <c r="AI43" s="96">
        <f>[2]Sheet1!AJ38</f>
        <v>0</v>
      </c>
      <c r="AJ43" s="96">
        <f>[2]Sheet1!AK38</f>
        <v>0</v>
      </c>
      <c r="AK43" s="96">
        <f>[2]Sheet1!AL38</f>
        <v>0</v>
      </c>
      <c r="AL43" s="96">
        <f>[2]Sheet1!AM38</f>
        <v>0</v>
      </c>
      <c r="AM43" s="30">
        <f t="shared" si="8"/>
        <v>0</v>
      </c>
      <c r="AN43" s="96">
        <f>[2]Sheet1!AO38</f>
        <v>0</v>
      </c>
      <c r="AO43" s="96">
        <f>[2]Sheet1!AP38</f>
        <v>0</v>
      </c>
      <c r="AP43" s="33">
        <f t="shared" si="57"/>
        <v>0</v>
      </c>
      <c r="AQ43" s="96">
        <f>[2]Sheet1!AR38</f>
        <v>39141</v>
      </c>
      <c r="AR43" s="96">
        <f>[2]Sheet1!AS38</f>
        <v>0</v>
      </c>
      <c r="AS43" s="96">
        <f>[2]Sheet1!AT38</f>
        <v>0</v>
      </c>
      <c r="AT43" s="96">
        <f>[2]Sheet1!AU38</f>
        <v>0</v>
      </c>
      <c r="AU43" s="30">
        <f t="shared" si="10"/>
        <v>39141</v>
      </c>
      <c r="AV43" s="96">
        <f>[2]Sheet1!AW38</f>
        <v>15641</v>
      </c>
      <c r="AW43" s="96">
        <f>[2]Sheet1!AX38</f>
        <v>0</v>
      </c>
      <c r="AX43" s="33">
        <f t="shared" si="58"/>
        <v>54782</v>
      </c>
      <c r="AY43" s="96">
        <f>[2]Sheet1!AZ38</f>
        <v>0</v>
      </c>
      <c r="AZ43" s="96">
        <f>[2]Sheet1!BA38</f>
        <v>0</v>
      </c>
      <c r="BA43" s="96">
        <f>[2]Sheet1!BB38</f>
        <v>0</v>
      </c>
      <c r="BB43" s="96">
        <f>[2]Sheet1!BC38</f>
        <v>0</v>
      </c>
      <c r="BC43" s="30">
        <f t="shared" si="12"/>
        <v>0</v>
      </c>
      <c r="BD43" s="96">
        <f>[2]Sheet1!BE38</f>
        <v>0</v>
      </c>
      <c r="BE43" s="96">
        <f>[2]Sheet1!BF38</f>
        <v>0</v>
      </c>
      <c r="BF43" s="33">
        <f t="shared" si="59"/>
        <v>0</v>
      </c>
      <c r="BG43" s="96">
        <f>[2]Sheet1!BH38</f>
        <v>36090621</v>
      </c>
      <c r="BH43" s="96">
        <f>[2]Sheet1!BI38</f>
        <v>0</v>
      </c>
      <c r="BI43" s="96">
        <f>[2]Sheet1!BJ38</f>
        <v>0</v>
      </c>
      <c r="BJ43" s="96">
        <f>[2]Sheet1!BK38</f>
        <v>0</v>
      </c>
      <c r="BK43" s="30">
        <f t="shared" si="14"/>
        <v>36090621</v>
      </c>
      <c r="BL43" s="96">
        <f>[2]Sheet1!BM38</f>
        <v>9227757</v>
      </c>
      <c r="BM43" s="96">
        <f>[2]Sheet1!BN38</f>
        <v>0</v>
      </c>
      <c r="BN43" s="33">
        <f t="shared" si="60"/>
        <v>45318378</v>
      </c>
      <c r="BO43" s="96">
        <f>[2]Sheet1!BP38</f>
        <v>0</v>
      </c>
      <c r="BP43" s="96">
        <f>[2]Sheet1!BQ38</f>
        <v>0</v>
      </c>
      <c r="BQ43" s="96">
        <f>[2]Sheet1!BR38</f>
        <v>0</v>
      </c>
      <c r="BR43" s="96">
        <f>[2]Sheet1!BS38</f>
        <v>0</v>
      </c>
      <c r="BS43" s="30">
        <f t="shared" si="16"/>
        <v>0</v>
      </c>
      <c r="BT43" s="96">
        <f>[2]Sheet1!BU38</f>
        <v>0</v>
      </c>
      <c r="BU43" s="96">
        <f>[2]Sheet1!BV38</f>
        <v>0</v>
      </c>
      <c r="BV43" s="33">
        <f t="shared" si="61"/>
        <v>0</v>
      </c>
      <c r="BW43" s="96">
        <f>[2]Sheet1!BX38</f>
        <v>183045</v>
      </c>
      <c r="BX43" s="96">
        <f>[2]Sheet1!BY38</f>
        <v>0</v>
      </c>
      <c r="BY43" s="96">
        <f>[2]Sheet1!BZ38</f>
        <v>0</v>
      </c>
      <c r="BZ43" s="96">
        <f>[2]Sheet1!CA38</f>
        <v>0</v>
      </c>
      <c r="CA43" s="30">
        <f t="shared" si="18"/>
        <v>183045</v>
      </c>
      <c r="CB43" s="96">
        <f>[2]Sheet1!CC38</f>
        <v>0</v>
      </c>
      <c r="CC43" s="96">
        <f>[2]Sheet1!CD38</f>
        <v>0</v>
      </c>
      <c r="CD43" s="33">
        <f t="shared" si="62"/>
        <v>183045</v>
      </c>
      <c r="CE43" s="96">
        <f>[2]Sheet1!CF38</f>
        <v>0</v>
      </c>
      <c r="CF43" s="96">
        <f>[2]Sheet1!CG38</f>
        <v>0</v>
      </c>
      <c r="CG43" s="96">
        <f>[2]Sheet1!CH38</f>
        <v>0</v>
      </c>
      <c r="CH43" s="96">
        <f>[2]Sheet1!CI38</f>
        <v>0</v>
      </c>
      <c r="CI43" s="30">
        <f t="shared" si="20"/>
        <v>0</v>
      </c>
      <c r="CJ43" s="96">
        <f>[2]Sheet1!CK38</f>
        <v>0</v>
      </c>
      <c r="CK43" s="96">
        <f>[2]Sheet1!CL38</f>
        <v>0</v>
      </c>
      <c r="CL43" s="33">
        <f t="shared" si="63"/>
        <v>0</v>
      </c>
      <c r="CM43" s="96">
        <f>[2]Sheet1!CN38</f>
        <v>46444</v>
      </c>
      <c r="CN43" s="96">
        <f>[2]Sheet1!CO38</f>
        <v>0</v>
      </c>
      <c r="CO43" s="96">
        <f>[2]Sheet1!CP38</f>
        <v>0</v>
      </c>
      <c r="CP43" s="96">
        <f>[2]Sheet1!CQ38</f>
        <v>0</v>
      </c>
      <c r="CQ43" s="30">
        <f t="shared" si="22"/>
        <v>46444</v>
      </c>
      <c r="CR43" s="96">
        <f>[2]Sheet1!CS38</f>
        <v>0</v>
      </c>
      <c r="CS43" s="96">
        <f>[2]Sheet1!CT38</f>
        <v>0</v>
      </c>
      <c r="CT43" s="33">
        <f t="shared" si="64"/>
        <v>46444</v>
      </c>
      <c r="CU43" s="96">
        <f>[2]Sheet1!CV38</f>
        <v>0</v>
      </c>
      <c r="CV43" s="96">
        <f>[2]Sheet1!CW38</f>
        <v>0</v>
      </c>
      <c r="CW43" s="96">
        <f>[2]Sheet1!CX38</f>
        <v>0</v>
      </c>
      <c r="CX43" s="96">
        <f>[2]Sheet1!CY38</f>
        <v>0</v>
      </c>
      <c r="CY43" s="30">
        <f t="shared" si="24"/>
        <v>0</v>
      </c>
      <c r="CZ43" s="96">
        <f>[2]Sheet1!DA38</f>
        <v>0</v>
      </c>
      <c r="DA43" s="96">
        <f>[2]Sheet1!DB38</f>
        <v>0</v>
      </c>
      <c r="DB43" s="33">
        <f t="shared" si="65"/>
        <v>0</v>
      </c>
      <c r="DC43" s="96">
        <f>[2]Sheet1!DD38</f>
        <v>0</v>
      </c>
      <c r="DD43" s="96">
        <f>[2]Sheet1!DE38</f>
        <v>0</v>
      </c>
      <c r="DE43" s="96">
        <f>[2]Sheet1!DF38</f>
        <v>0</v>
      </c>
      <c r="DF43" s="96">
        <f>[2]Sheet1!DG38</f>
        <v>0</v>
      </c>
      <c r="DG43" s="30">
        <f t="shared" si="26"/>
        <v>0</v>
      </c>
      <c r="DH43" s="96">
        <f>[2]Sheet1!DI38</f>
        <v>0</v>
      </c>
      <c r="DI43" s="96">
        <f>[2]Sheet1!DJ38</f>
        <v>0</v>
      </c>
      <c r="DJ43" s="33">
        <f t="shared" si="66"/>
        <v>0</v>
      </c>
      <c r="DK43" s="96">
        <f>[2]Sheet1!DL38</f>
        <v>625614</v>
      </c>
      <c r="DL43" s="96">
        <f>[2]Sheet1!DM38</f>
        <v>0</v>
      </c>
      <c r="DM43" s="96">
        <f>[2]Sheet1!DN38</f>
        <v>0</v>
      </c>
      <c r="DN43" s="96">
        <f>[2]Sheet1!DO38</f>
        <v>0</v>
      </c>
      <c r="DO43" s="30">
        <f t="shared" si="28"/>
        <v>625614</v>
      </c>
      <c r="DP43" s="96">
        <f>[2]Sheet1!DQ38</f>
        <v>274752</v>
      </c>
      <c r="DQ43" s="96">
        <f>[2]Sheet1!DR38</f>
        <v>0</v>
      </c>
      <c r="DR43" s="33">
        <f t="shared" si="67"/>
        <v>900366</v>
      </c>
      <c r="DS43" s="96">
        <f>[2]Sheet1!DT38</f>
        <v>269953</v>
      </c>
      <c r="DT43" s="96">
        <f>[2]Sheet1!DU38</f>
        <v>0</v>
      </c>
      <c r="DU43" s="96">
        <f>[2]Sheet1!DV38</f>
        <v>0</v>
      </c>
      <c r="DV43" s="96">
        <f>[2]Sheet1!DW38</f>
        <v>0</v>
      </c>
      <c r="DW43" s="30">
        <f t="shared" si="30"/>
        <v>269953</v>
      </c>
      <c r="DX43" s="96">
        <f>[2]Sheet1!DY38</f>
        <v>0</v>
      </c>
      <c r="DY43" s="96">
        <f>[2]Sheet1!DZ38</f>
        <v>0</v>
      </c>
      <c r="DZ43" s="33">
        <f t="shared" si="68"/>
        <v>269953</v>
      </c>
      <c r="EA43" s="96">
        <f>[2]Sheet1!EB38</f>
        <v>0</v>
      </c>
      <c r="EB43" s="96">
        <f>[2]Sheet1!EC38</f>
        <v>0</v>
      </c>
      <c r="EC43" s="96">
        <f>[2]Sheet1!ED38</f>
        <v>0</v>
      </c>
      <c r="ED43" s="96">
        <f>[2]Sheet1!EE38</f>
        <v>0</v>
      </c>
      <c r="EE43" s="30">
        <f t="shared" si="32"/>
        <v>0</v>
      </c>
      <c r="EF43" s="96">
        <f>[2]Sheet1!EG38</f>
        <v>0</v>
      </c>
      <c r="EG43" s="96">
        <f>[2]Sheet1!EH38</f>
        <v>0</v>
      </c>
      <c r="EH43" s="33">
        <f t="shared" si="69"/>
        <v>0</v>
      </c>
      <c r="EI43" s="65"/>
    </row>
    <row r="44" spans="1:139" s="37" customFormat="1" x14ac:dyDescent="0.2">
      <c r="A44" s="66">
        <v>38</v>
      </c>
      <c r="B44" s="67" t="s">
        <v>144</v>
      </c>
      <c r="C44" s="96">
        <f>[2]Sheet1!D39</f>
        <v>6588188</v>
      </c>
      <c r="D44" s="96">
        <f>[2]Sheet1!E39</f>
        <v>0</v>
      </c>
      <c r="E44" s="96">
        <f>[2]Sheet1!F39</f>
        <v>0</v>
      </c>
      <c r="F44" s="96">
        <f>[2]Sheet1!G39</f>
        <v>0</v>
      </c>
      <c r="G44" s="30">
        <f t="shared" si="52"/>
        <v>6588188</v>
      </c>
      <c r="H44" s="96">
        <f>[2]Sheet1!I39</f>
        <v>0</v>
      </c>
      <c r="I44" s="96">
        <f>[2]Sheet1!J39</f>
        <v>0</v>
      </c>
      <c r="J44" s="33">
        <f t="shared" si="53"/>
        <v>6588188</v>
      </c>
      <c r="K44" s="96">
        <f>[2]Sheet1!L39</f>
        <v>19734722</v>
      </c>
      <c r="L44" s="96">
        <f>[2]Sheet1!M39</f>
        <v>0</v>
      </c>
      <c r="M44" s="96">
        <f>[2]Sheet1!N39</f>
        <v>0</v>
      </c>
      <c r="N44" s="96">
        <f>[2]Sheet1!O39</f>
        <v>0</v>
      </c>
      <c r="O44" s="30">
        <f t="shared" si="2"/>
        <v>19734722</v>
      </c>
      <c r="P44" s="96">
        <f>[2]Sheet1!Q39</f>
        <v>0</v>
      </c>
      <c r="Q44" s="96">
        <f>[2]Sheet1!R39</f>
        <v>0</v>
      </c>
      <c r="R44" s="33">
        <f t="shared" si="54"/>
        <v>19734722</v>
      </c>
      <c r="S44" s="96">
        <f>[2]Sheet1!T39</f>
        <v>0</v>
      </c>
      <c r="T44" s="96">
        <f>[2]Sheet1!U39</f>
        <v>0</v>
      </c>
      <c r="U44" s="96">
        <f>[2]Sheet1!V39</f>
        <v>0</v>
      </c>
      <c r="V44" s="96">
        <f>[2]Sheet1!W39</f>
        <v>0</v>
      </c>
      <c r="W44" s="30">
        <f t="shared" si="4"/>
        <v>0</v>
      </c>
      <c r="X44" s="96">
        <f>[2]Sheet1!Y39</f>
        <v>0</v>
      </c>
      <c r="Y44" s="96">
        <f>[2]Sheet1!Z39</f>
        <v>0</v>
      </c>
      <c r="Z44" s="33">
        <f t="shared" si="55"/>
        <v>0</v>
      </c>
      <c r="AA44" s="96">
        <f>[2]Sheet1!AB39</f>
        <v>692047</v>
      </c>
      <c r="AB44" s="96">
        <f>[2]Sheet1!AC39</f>
        <v>0</v>
      </c>
      <c r="AC44" s="96">
        <f>[2]Sheet1!AD39</f>
        <v>0</v>
      </c>
      <c r="AD44" s="96">
        <f>[2]Sheet1!AE39</f>
        <v>0</v>
      </c>
      <c r="AE44" s="30">
        <f t="shared" si="6"/>
        <v>692047</v>
      </c>
      <c r="AF44" s="96">
        <f>[2]Sheet1!AG39</f>
        <v>0</v>
      </c>
      <c r="AG44" s="96">
        <f>[2]Sheet1!AH39</f>
        <v>0</v>
      </c>
      <c r="AH44" s="33">
        <f t="shared" si="56"/>
        <v>692047</v>
      </c>
      <c r="AI44" s="96">
        <f>[2]Sheet1!AJ39</f>
        <v>0</v>
      </c>
      <c r="AJ44" s="96">
        <f>[2]Sheet1!AK39</f>
        <v>0</v>
      </c>
      <c r="AK44" s="96">
        <f>[2]Sheet1!AL39</f>
        <v>0</v>
      </c>
      <c r="AL44" s="96">
        <f>[2]Sheet1!AM39</f>
        <v>0</v>
      </c>
      <c r="AM44" s="30">
        <f t="shared" si="8"/>
        <v>0</v>
      </c>
      <c r="AN44" s="96">
        <f>[2]Sheet1!AO39</f>
        <v>0</v>
      </c>
      <c r="AO44" s="96">
        <f>[2]Sheet1!AP39</f>
        <v>0</v>
      </c>
      <c r="AP44" s="33">
        <f t="shared" si="57"/>
        <v>0</v>
      </c>
      <c r="AQ44" s="96">
        <f>[2]Sheet1!AR39</f>
        <v>76152</v>
      </c>
      <c r="AR44" s="96">
        <f>[2]Sheet1!AS39</f>
        <v>0</v>
      </c>
      <c r="AS44" s="96">
        <f>[2]Sheet1!AT39</f>
        <v>0</v>
      </c>
      <c r="AT44" s="96">
        <f>[2]Sheet1!AU39</f>
        <v>0</v>
      </c>
      <c r="AU44" s="30">
        <f t="shared" si="10"/>
        <v>76152</v>
      </c>
      <c r="AV44" s="96">
        <f>[2]Sheet1!AW39</f>
        <v>0</v>
      </c>
      <c r="AW44" s="96">
        <f>[2]Sheet1!AX39</f>
        <v>0</v>
      </c>
      <c r="AX44" s="33">
        <f t="shared" si="58"/>
        <v>76152</v>
      </c>
      <c r="AY44" s="96">
        <f>[2]Sheet1!AZ39</f>
        <v>0</v>
      </c>
      <c r="AZ44" s="96">
        <f>[2]Sheet1!BA39</f>
        <v>0</v>
      </c>
      <c r="BA44" s="96">
        <f>[2]Sheet1!BB39</f>
        <v>0</v>
      </c>
      <c r="BB44" s="96">
        <f>[2]Sheet1!BC39</f>
        <v>0</v>
      </c>
      <c r="BC44" s="30">
        <f t="shared" si="12"/>
        <v>0</v>
      </c>
      <c r="BD44" s="96">
        <f>[2]Sheet1!BE39</f>
        <v>0</v>
      </c>
      <c r="BE44" s="96">
        <f>[2]Sheet1!BF39</f>
        <v>0</v>
      </c>
      <c r="BF44" s="33">
        <f t="shared" si="59"/>
        <v>0</v>
      </c>
      <c r="BG44" s="96">
        <f>[2]Sheet1!BH39</f>
        <v>17550223</v>
      </c>
      <c r="BH44" s="96">
        <f>[2]Sheet1!BI39</f>
        <v>0</v>
      </c>
      <c r="BI44" s="96">
        <f>[2]Sheet1!BJ39</f>
        <v>0</v>
      </c>
      <c r="BJ44" s="96">
        <f>[2]Sheet1!BK39</f>
        <v>0</v>
      </c>
      <c r="BK44" s="30">
        <f t="shared" si="14"/>
        <v>17550223</v>
      </c>
      <c r="BL44" s="96">
        <f>[2]Sheet1!BM39</f>
        <v>0</v>
      </c>
      <c r="BM44" s="96">
        <f>[2]Sheet1!BN39</f>
        <v>0</v>
      </c>
      <c r="BN44" s="33">
        <f t="shared" si="60"/>
        <v>17550223</v>
      </c>
      <c r="BO44" s="96">
        <f>[2]Sheet1!BP39</f>
        <v>0</v>
      </c>
      <c r="BP44" s="96">
        <f>[2]Sheet1!BQ39</f>
        <v>0</v>
      </c>
      <c r="BQ44" s="96">
        <f>[2]Sheet1!BR39</f>
        <v>0</v>
      </c>
      <c r="BR44" s="96">
        <f>[2]Sheet1!BS39</f>
        <v>0</v>
      </c>
      <c r="BS44" s="30">
        <f t="shared" si="16"/>
        <v>0</v>
      </c>
      <c r="BT44" s="96">
        <f>[2]Sheet1!BU39</f>
        <v>0</v>
      </c>
      <c r="BU44" s="96">
        <f>[2]Sheet1!BV39</f>
        <v>0</v>
      </c>
      <c r="BV44" s="33">
        <f t="shared" si="61"/>
        <v>0</v>
      </c>
      <c r="BW44" s="96">
        <f>[2]Sheet1!BX39</f>
        <v>0</v>
      </c>
      <c r="BX44" s="96">
        <f>[2]Sheet1!BY39</f>
        <v>0</v>
      </c>
      <c r="BY44" s="96">
        <f>[2]Sheet1!BZ39</f>
        <v>0</v>
      </c>
      <c r="BZ44" s="96">
        <f>[2]Sheet1!CA39</f>
        <v>0</v>
      </c>
      <c r="CA44" s="30">
        <f t="shared" si="18"/>
        <v>0</v>
      </c>
      <c r="CB44" s="96">
        <f>[2]Sheet1!CC39</f>
        <v>0</v>
      </c>
      <c r="CC44" s="96">
        <f>[2]Sheet1!CD39</f>
        <v>0</v>
      </c>
      <c r="CD44" s="33">
        <f t="shared" si="62"/>
        <v>0</v>
      </c>
      <c r="CE44" s="96">
        <f>[2]Sheet1!CF39</f>
        <v>0</v>
      </c>
      <c r="CF44" s="96">
        <f>[2]Sheet1!CG39</f>
        <v>0</v>
      </c>
      <c r="CG44" s="96">
        <f>[2]Sheet1!CH39</f>
        <v>0</v>
      </c>
      <c r="CH44" s="96">
        <f>[2]Sheet1!CI39</f>
        <v>0</v>
      </c>
      <c r="CI44" s="30">
        <f t="shared" si="20"/>
        <v>0</v>
      </c>
      <c r="CJ44" s="96">
        <f>[2]Sheet1!CK39</f>
        <v>0</v>
      </c>
      <c r="CK44" s="96">
        <f>[2]Sheet1!CL39</f>
        <v>0</v>
      </c>
      <c r="CL44" s="33">
        <f t="shared" si="63"/>
        <v>0</v>
      </c>
      <c r="CM44" s="96">
        <f>[2]Sheet1!CN39</f>
        <v>24078</v>
      </c>
      <c r="CN44" s="96">
        <f>[2]Sheet1!CO39</f>
        <v>0</v>
      </c>
      <c r="CO44" s="96">
        <f>[2]Sheet1!CP39</f>
        <v>0</v>
      </c>
      <c r="CP44" s="96">
        <f>[2]Sheet1!CQ39</f>
        <v>0</v>
      </c>
      <c r="CQ44" s="30">
        <f t="shared" si="22"/>
        <v>24078</v>
      </c>
      <c r="CR44" s="96">
        <f>[2]Sheet1!CS39</f>
        <v>0</v>
      </c>
      <c r="CS44" s="96">
        <f>[2]Sheet1!CT39</f>
        <v>0</v>
      </c>
      <c r="CT44" s="33">
        <f t="shared" si="64"/>
        <v>24078</v>
      </c>
      <c r="CU44" s="96">
        <f>[2]Sheet1!CV39</f>
        <v>67624</v>
      </c>
      <c r="CV44" s="96">
        <f>[2]Sheet1!CW39</f>
        <v>0</v>
      </c>
      <c r="CW44" s="96">
        <f>[2]Sheet1!CX39</f>
        <v>0</v>
      </c>
      <c r="CX44" s="96">
        <f>[2]Sheet1!CY39</f>
        <v>0</v>
      </c>
      <c r="CY44" s="30">
        <f t="shared" si="24"/>
        <v>67624</v>
      </c>
      <c r="CZ44" s="96">
        <f>[2]Sheet1!DA39</f>
        <v>0</v>
      </c>
      <c r="DA44" s="96">
        <f>[2]Sheet1!DB39</f>
        <v>0</v>
      </c>
      <c r="DB44" s="33">
        <f t="shared" si="65"/>
        <v>67624</v>
      </c>
      <c r="DC44" s="96">
        <f>[2]Sheet1!DD39</f>
        <v>29674</v>
      </c>
      <c r="DD44" s="96">
        <f>[2]Sheet1!DE39</f>
        <v>0</v>
      </c>
      <c r="DE44" s="96">
        <f>[2]Sheet1!DF39</f>
        <v>0</v>
      </c>
      <c r="DF44" s="96">
        <f>[2]Sheet1!DG39</f>
        <v>0</v>
      </c>
      <c r="DG44" s="30">
        <f t="shared" si="26"/>
        <v>29674</v>
      </c>
      <c r="DH44" s="96">
        <f>[2]Sheet1!DI39</f>
        <v>0</v>
      </c>
      <c r="DI44" s="96">
        <f>[2]Sheet1!DJ39</f>
        <v>0</v>
      </c>
      <c r="DJ44" s="33">
        <f t="shared" si="66"/>
        <v>29674</v>
      </c>
      <c r="DK44" s="96">
        <f>[2]Sheet1!DL39</f>
        <v>119813</v>
      </c>
      <c r="DL44" s="96">
        <f>[2]Sheet1!DM39</f>
        <v>0</v>
      </c>
      <c r="DM44" s="96">
        <f>[2]Sheet1!DN39</f>
        <v>0</v>
      </c>
      <c r="DN44" s="96">
        <f>[2]Sheet1!DO39</f>
        <v>0</v>
      </c>
      <c r="DO44" s="30">
        <f t="shared" si="28"/>
        <v>119813</v>
      </c>
      <c r="DP44" s="96">
        <f>[2]Sheet1!DQ39</f>
        <v>0</v>
      </c>
      <c r="DQ44" s="96">
        <f>[2]Sheet1!DR39</f>
        <v>0</v>
      </c>
      <c r="DR44" s="33">
        <f t="shared" si="67"/>
        <v>119813</v>
      </c>
      <c r="DS44" s="96">
        <f>[2]Sheet1!DT39</f>
        <v>744863</v>
      </c>
      <c r="DT44" s="96">
        <f>[2]Sheet1!DU39</f>
        <v>0</v>
      </c>
      <c r="DU44" s="96">
        <f>[2]Sheet1!DV39</f>
        <v>0</v>
      </c>
      <c r="DV44" s="96">
        <f>[2]Sheet1!DW39</f>
        <v>0</v>
      </c>
      <c r="DW44" s="30">
        <f t="shared" si="30"/>
        <v>744863</v>
      </c>
      <c r="DX44" s="96">
        <f>[2]Sheet1!DY39</f>
        <v>0</v>
      </c>
      <c r="DY44" s="96">
        <f>[2]Sheet1!DZ39</f>
        <v>0</v>
      </c>
      <c r="DZ44" s="33">
        <f t="shared" si="68"/>
        <v>744863</v>
      </c>
      <c r="EA44" s="96">
        <f>[2]Sheet1!EB39</f>
        <v>0</v>
      </c>
      <c r="EB44" s="96">
        <f>[2]Sheet1!EC39</f>
        <v>0</v>
      </c>
      <c r="EC44" s="96">
        <f>[2]Sheet1!ED39</f>
        <v>0</v>
      </c>
      <c r="ED44" s="96">
        <f>[2]Sheet1!EE39</f>
        <v>0</v>
      </c>
      <c r="EE44" s="30">
        <f t="shared" si="32"/>
        <v>0</v>
      </c>
      <c r="EF44" s="96">
        <f>[2]Sheet1!EG39</f>
        <v>0</v>
      </c>
      <c r="EG44" s="96">
        <f>[2]Sheet1!EH39</f>
        <v>0</v>
      </c>
      <c r="EH44" s="33">
        <f t="shared" si="69"/>
        <v>0</v>
      </c>
      <c r="EI44" s="65"/>
    </row>
    <row r="45" spans="1:139" s="37" customFormat="1" x14ac:dyDescent="0.2">
      <c r="A45" s="66">
        <v>39</v>
      </c>
      <c r="B45" s="67" t="s">
        <v>145</v>
      </c>
      <c r="C45" s="96">
        <f>[2]Sheet1!D40</f>
        <v>2144924</v>
      </c>
      <c r="D45" s="96">
        <f>[2]Sheet1!E40</f>
        <v>0</v>
      </c>
      <c r="E45" s="96">
        <f>[2]Sheet1!F40</f>
        <v>0</v>
      </c>
      <c r="F45" s="96">
        <f>[2]Sheet1!G40</f>
        <v>0</v>
      </c>
      <c r="G45" s="30">
        <f t="shared" si="52"/>
        <v>2144924</v>
      </c>
      <c r="H45" s="96">
        <f>[2]Sheet1!I40</f>
        <v>0</v>
      </c>
      <c r="I45" s="96">
        <f>[2]Sheet1!J40</f>
        <v>0</v>
      </c>
      <c r="J45" s="33">
        <f t="shared" si="53"/>
        <v>2144924</v>
      </c>
      <c r="K45" s="96">
        <f>[2]Sheet1!L40</f>
        <v>5650501</v>
      </c>
      <c r="L45" s="96">
        <f>[2]Sheet1!M40</f>
        <v>0</v>
      </c>
      <c r="M45" s="96">
        <f>[2]Sheet1!N40</f>
        <v>0</v>
      </c>
      <c r="N45" s="96">
        <f>[2]Sheet1!O40</f>
        <v>0</v>
      </c>
      <c r="O45" s="30">
        <f t="shared" si="2"/>
        <v>5650501</v>
      </c>
      <c r="P45" s="96">
        <f>[2]Sheet1!Q40</f>
        <v>0</v>
      </c>
      <c r="Q45" s="96">
        <f>[2]Sheet1!R40</f>
        <v>0</v>
      </c>
      <c r="R45" s="33">
        <f t="shared" si="54"/>
        <v>5650501</v>
      </c>
      <c r="S45" s="96">
        <f>[2]Sheet1!T40</f>
        <v>0</v>
      </c>
      <c r="T45" s="96">
        <f>[2]Sheet1!U40</f>
        <v>0</v>
      </c>
      <c r="U45" s="96">
        <f>[2]Sheet1!V40</f>
        <v>0</v>
      </c>
      <c r="V45" s="96">
        <f>[2]Sheet1!W40</f>
        <v>0</v>
      </c>
      <c r="W45" s="30">
        <f t="shared" si="4"/>
        <v>0</v>
      </c>
      <c r="X45" s="96">
        <f>[2]Sheet1!Y40</f>
        <v>0</v>
      </c>
      <c r="Y45" s="96">
        <f>[2]Sheet1!Z40</f>
        <v>0</v>
      </c>
      <c r="Z45" s="33">
        <f t="shared" si="55"/>
        <v>0</v>
      </c>
      <c r="AA45" s="96">
        <f>[2]Sheet1!AB40</f>
        <v>251169</v>
      </c>
      <c r="AB45" s="96">
        <f>[2]Sheet1!AC40</f>
        <v>0</v>
      </c>
      <c r="AC45" s="96">
        <f>[2]Sheet1!AD40</f>
        <v>0</v>
      </c>
      <c r="AD45" s="96">
        <f>[2]Sheet1!AE40</f>
        <v>0</v>
      </c>
      <c r="AE45" s="30">
        <f t="shared" si="6"/>
        <v>251169</v>
      </c>
      <c r="AF45" s="96">
        <f>[2]Sheet1!AG40</f>
        <v>0</v>
      </c>
      <c r="AG45" s="96">
        <f>[2]Sheet1!AH40</f>
        <v>0</v>
      </c>
      <c r="AH45" s="33">
        <f t="shared" si="56"/>
        <v>251169</v>
      </c>
      <c r="AI45" s="96">
        <f>[2]Sheet1!AJ40</f>
        <v>0</v>
      </c>
      <c r="AJ45" s="96">
        <f>[2]Sheet1!AK40</f>
        <v>0</v>
      </c>
      <c r="AK45" s="96">
        <f>[2]Sheet1!AL40</f>
        <v>0</v>
      </c>
      <c r="AL45" s="96">
        <f>[2]Sheet1!AM40</f>
        <v>0</v>
      </c>
      <c r="AM45" s="30">
        <f t="shared" si="8"/>
        <v>0</v>
      </c>
      <c r="AN45" s="96">
        <f>[2]Sheet1!AO40</f>
        <v>0</v>
      </c>
      <c r="AO45" s="96">
        <f>[2]Sheet1!AP40</f>
        <v>0</v>
      </c>
      <c r="AP45" s="33">
        <f t="shared" si="57"/>
        <v>0</v>
      </c>
      <c r="AQ45" s="96">
        <f>[2]Sheet1!AR40</f>
        <v>0</v>
      </c>
      <c r="AR45" s="96">
        <f>[2]Sheet1!AS40</f>
        <v>0</v>
      </c>
      <c r="AS45" s="96">
        <f>[2]Sheet1!AT40</f>
        <v>0</v>
      </c>
      <c r="AT45" s="96">
        <f>[2]Sheet1!AU40</f>
        <v>0</v>
      </c>
      <c r="AU45" s="30">
        <f t="shared" si="10"/>
        <v>0</v>
      </c>
      <c r="AV45" s="96">
        <f>[2]Sheet1!AW40</f>
        <v>0</v>
      </c>
      <c r="AW45" s="96">
        <f>[2]Sheet1!AX40</f>
        <v>0</v>
      </c>
      <c r="AX45" s="33">
        <f t="shared" si="58"/>
        <v>0</v>
      </c>
      <c r="AY45" s="96">
        <f>[2]Sheet1!AZ40</f>
        <v>0</v>
      </c>
      <c r="AZ45" s="96">
        <f>[2]Sheet1!BA40</f>
        <v>0</v>
      </c>
      <c r="BA45" s="96">
        <f>[2]Sheet1!BB40</f>
        <v>0</v>
      </c>
      <c r="BB45" s="96">
        <f>[2]Sheet1!BC40</f>
        <v>0</v>
      </c>
      <c r="BC45" s="30">
        <f t="shared" si="12"/>
        <v>0</v>
      </c>
      <c r="BD45" s="96">
        <f>[2]Sheet1!BE40</f>
        <v>0</v>
      </c>
      <c r="BE45" s="96">
        <f>[2]Sheet1!BF40</f>
        <v>0</v>
      </c>
      <c r="BF45" s="33">
        <f t="shared" si="59"/>
        <v>0</v>
      </c>
      <c r="BG45" s="96">
        <f>[2]Sheet1!BH40</f>
        <v>7065003</v>
      </c>
      <c r="BH45" s="96">
        <f>[2]Sheet1!BI40</f>
        <v>0</v>
      </c>
      <c r="BI45" s="96">
        <f>[2]Sheet1!BJ40</f>
        <v>0</v>
      </c>
      <c r="BJ45" s="96">
        <f>[2]Sheet1!BK40</f>
        <v>0</v>
      </c>
      <c r="BK45" s="30">
        <f t="shared" si="14"/>
        <v>7065003</v>
      </c>
      <c r="BL45" s="96">
        <f>[2]Sheet1!BM40</f>
        <v>0</v>
      </c>
      <c r="BM45" s="96">
        <f>[2]Sheet1!BN40</f>
        <v>0</v>
      </c>
      <c r="BN45" s="33">
        <f t="shared" si="60"/>
        <v>7065003</v>
      </c>
      <c r="BO45" s="96">
        <f>[2]Sheet1!BP40</f>
        <v>0</v>
      </c>
      <c r="BP45" s="96">
        <f>[2]Sheet1!BQ40</f>
        <v>0</v>
      </c>
      <c r="BQ45" s="96">
        <f>[2]Sheet1!BR40</f>
        <v>0</v>
      </c>
      <c r="BR45" s="96">
        <f>[2]Sheet1!BS40</f>
        <v>0</v>
      </c>
      <c r="BS45" s="30">
        <f t="shared" si="16"/>
        <v>0</v>
      </c>
      <c r="BT45" s="96">
        <f>[2]Sheet1!BU40</f>
        <v>0</v>
      </c>
      <c r="BU45" s="96">
        <f>[2]Sheet1!BV40</f>
        <v>0</v>
      </c>
      <c r="BV45" s="33">
        <f t="shared" si="61"/>
        <v>0</v>
      </c>
      <c r="BW45" s="96">
        <f>[2]Sheet1!BX40</f>
        <v>0</v>
      </c>
      <c r="BX45" s="96">
        <f>[2]Sheet1!BY40</f>
        <v>0</v>
      </c>
      <c r="BY45" s="96">
        <f>[2]Sheet1!BZ40</f>
        <v>0</v>
      </c>
      <c r="BZ45" s="96">
        <f>[2]Sheet1!CA40</f>
        <v>0</v>
      </c>
      <c r="CA45" s="30">
        <f t="shared" si="18"/>
        <v>0</v>
      </c>
      <c r="CB45" s="96">
        <f>[2]Sheet1!CC40</f>
        <v>0</v>
      </c>
      <c r="CC45" s="96">
        <f>[2]Sheet1!CD40</f>
        <v>0</v>
      </c>
      <c r="CD45" s="33">
        <f t="shared" si="62"/>
        <v>0</v>
      </c>
      <c r="CE45" s="96">
        <f>[2]Sheet1!CF40</f>
        <v>0</v>
      </c>
      <c r="CF45" s="96">
        <f>[2]Sheet1!CG40</f>
        <v>0</v>
      </c>
      <c r="CG45" s="96">
        <f>[2]Sheet1!CH40</f>
        <v>0</v>
      </c>
      <c r="CH45" s="96">
        <f>[2]Sheet1!CI40</f>
        <v>0</v>
      </c>
      <c r="CI45" s="30">
        <f t="shared" si="20"/>
        <v>0</v>
      </c>
      <c r="CJ45" s="96">
        <f>[2]Sheet1!CK40</f>
        <v>0</v>
      </c>
      <c r="CK45" s="96">
        <f>[2]Sheet1!CL40</f>
        <v>0</v>
      </c>
      <c r="CL45" s="33">
        <f t="shared" si="63"/>
        <v>0</v>
      </c>
      <c r="CM45" s="96">
        <f>[2]Sheet1!CN40</f>
        <v>18262</v>
      </c>
      <c r="CN45" s="96">
        <f>[2]Sheet1!CO40</f>
        <v>0</v>
      </c>
      <c r="CO45" s="96">
        <f>[2]Sheet1!CP40</f>
        <v>0</v>
      </c>
      <c r="CP45" s="96">
        <f>[2]Sheet1!CQ40</f>
        <v>0</v>
      </c>
      <c r="CQ45" s="30">
        <f t="shared" si="22"/>
        <v>18262</v>
      </c>
      <c r="CR45" s="96">
        <f>[2]Sheet1!CS40</f>
        <v>0</v>
      </c>
      <c r="CS45" s="96">
        <f>[2]Sheet1!CT40</f>
        <v>0</v>
      </c>
      <c r="CT45" s="33">
        <f t="shared" si="64"/>
        <v>18262</v>
      </c>
      <c r="CU45" s="96">
        <f>[2]Sheet1!CV40</f>
        <v>0</v>
      </c>
      <c r="CV45" s="96">
        <f>[2]Sheet1!CW40</f>
        <v>0</v>
      </c>
      <c r="CW45" s="96">
        <f>[2]Sheet1!CX40</f>
        <v>0</v>
      </c>
      <c r="CX45" s="96">
        <f>[2]Sheet1!CY40</f>
        <v>0</v>
      </c>
      <c r="CY45" s="30">
        <f t="shared" si="24"/>
        <v>0</v>
      </c>
      <c r="CZ45" s="96">
        <f>[2]Sheet1!DA40</f>
        <v>0</v>
      </c>
      <c r="DA45" s="96">
        <f>[2]Sheet1!DB40</f>
        <v>0</v>
      </c>
      <c r="DB45" s="33">
        <f t="shared" si="65"/>
        <v>0</v>
      </c>
      <c r="DC45" s="96">
        <f>[2]Sheet1!DD40</f>
        <v>0</v>
      </c>
      <c r="DD45" s="96">
        <f>[2]Sheet1!DE40</f>
        <v>0</v>
      </c>
      <c r="DE45" s="96">
        <f>[2]Sheet1!DF40</f>
        <v>0</v>
      </c>
      <c r="DF45" s="96">
        <f>[2]Sheet1!DG40</f>
        <v>0</v>
      </c>
      <c r="DG45" s="30">
        <f t="shared" si="26"/>
        <v>0</v>
      </c>
      <c r="DH45" s="96">
        <f>[2]Sheet1!DI40</f>
        <v>0</v>
      </c>
      <c r="DI45" s="96">
        <f>[2]Sheet1!DJ40</f>
        <v>0</v>
      </c>
      <c r="DJ45" s="33">
        <f t="shared" si="66"/>
        <v>0</v>
      </c>
      <c r="DK45" s="96">
        <f>[2]Sheet1!DL40</f>
        <v>329404</v>
      </c>
      <c r="DL45" s="96">
        <f>[2]Sheet1!DM40</f>
        <v>0</v>
      </c>
      <c r="DM45" s="96">
        <f>[2]Sheet1!DN40</f>
        <v>0</v>
      </c>
      <c r="DN45" s="96">
        <f>[2]Sheet1!DO40</f>
        <v>0</v>
      </c>
      <c r="DO45" s="30">
        <f t="shared" si="28"/>
        <v>329404</v>
      </c>
      <c r="DP45" s="96">
        <f>[2]Sheet1!DQ40</f>
        <v>0</v>
      </c>
      <c r="DQ45" s="96">
        <f>[2]Sheet1!DR40</f>
        <v>0</v>
      </c>
      <c r="DR45" s="33">
        <f t="shared" si="67"/>
        <v>329404</v>
      </c>
      <c r="DS45" s="96">
        <f>[2]Sheet1!DT40</f>
        <v>159610</v>
      </c>
      <c r="DT45" s="96">
        <f>[2]Sheet1!DU40</f>
        <v>0</v>
      </c>
      <c r="DU45" s="96">
        <f>[2]Sheet1!DV40</f>
        <v>0</v>
      </c>
      <c r="DV45" s="96">
        <f>[2]Sheet1!DW40</f>
        <v>0</v>
      </c>
      <c r="DW45" s="30">
        <f t="shared" si="30"/>
        <v>159610</v>
      </c>
      <c r="DX45" s="96">
        <f>[2]Sheet1!DY40</f>
        <v>0</v>
      </c>
      <c r="DY45" s="96">
        <f>[2]Sheet1!DZ40</f>
        <v>0</v>
      </c>
      <c r="DZ45" s="33">
        <f t="shared" si="68"/>
        <v>159610</v>
      </c>
      <c r="EA45" s="96">
        <f>[2]Sheet1!EB40</f>
        <v>0</v>
      </c>
      <c r="EB45" s="96">
        <f>[2]Sheet1!EC40</f>
        <v>0</v>
      </c>
      <c r="EC45" s="96">
        <f>[2]Sheet1!ED40</f>
        <v>0</v>
      </c>
      <c r="ED45" s="96">
        <f>[2]Sheet1!EE40</f>
        <v>0</v>
      </c>
      <c r="EE45" s="30">
        <f t="shared" si="32"/>
        <v>0</v>
      </c>
      <c r="EF45" s="96">
        <f>[2]Sheet1!EG40</f>
        <v>0</v>
      </c>
      <c r="EG45" s="96">
        <f>[2]Sheet1!EH40</f>
        <v>0</v>
      </c>
      <c r="EH45" s="33">
        <f t="shared" si="69"/>
        <v>0</v>
      </c>
      <c r="EI45" s="65"/>
    </row>
    <row r="46" spans="1:139" s="37" customFormat="1" x14ac:dyDescent="0.2">
      <c r="A46" s="68">
        <v>40</v>
      </c>
      <c r="B46" s="69" t="s">
        <v>146</v>
      </c>
      <c r="C46" s="97">
        <f>[2]Sheet1!D41</f>
        <v>3967858</v>
      </c>
      <c r="D46" s="97">
        <f>[2]Sheet1!E41</f>
        <v>0</v>
      </c>
      <c r="E46" s="97">
        <f>[2]Sheet1!F41</f>
        <v>0</v>
      </c>
      <c r="F46" s="97">
        <f>[2]Sheet1!G41</f>
        <v>0</v>
      </c>
      <c r="G46" s="31">
        <f t="shared" si="52"/>
        <v>3967858</v>
      </c>
      <c r="H46" s="97">
        <f>[2]Sheet1!I41</f>
        <v>0</v>
      </c>
      <c r="I46" s="97">
        <f>[2]Sheet1!J41</f>
        <v>0</v>
      </c>
      <c r="J46" s="34">
        <f t="shared" si="53"/>
        <v>3967858</v>
      </c>
      <c r="K46" s="97">
        <f>[2]Sheet1!L41</f>
        <v>15705682</v>
      </c>
      <c r="L46" s="97">
        <f>[2]Sheet1!M41</f>
        <v>0</v>
      </c>
      <c r="M46" s="97">
        <f>[2]Sheet1!N41</f>
        <v>0</v>
      </c>
      <c r="N46" s="97">
        <f>[2]Sheet1!O41</f>
        <v>10714923</v>
      </c>
      <c r="O46" s="31">
        <f t="shared" si="2"/>
        <v>26420605</v>
      </c>
      <c r="P46" s="97">
        <f>[2]Sheet1!Q41</f>
        <v>0</v>
      </c>
      <c r="Q46" s="97">
        <f>[2]Sheet1!R41</f>
        <v>0</v>
      </c>
      <c r="R46" s="34">
        <f t="shared" si="54"/>
        <v>26420605</v>
      </c>
      <c r="S46" s="97">
        <f>[2]Sheet1!T41</f>
        <v>0</v>
      </c>
      <c r="T46" s="97">
        <f>[2]Sheet1!U41</f>
        <v>0</v>
      </c>
      <c r="U46" s="97">
        <f>[2]Sheet1!V41</f>
        <v>0</v>
      </c>
      <c r="V46" s="97">
        <f>[2]Sheet1!W41</f>
        <v>0</v>
      </c>
      <c r="W46" s="31">
        <f t="shared" si="4"/>
        <v>0</v>
      </c>
      <c r="X46" s="97">
        <f>[2]Sheet1!Y41</f>
        <v>8764305</v>
      </c>
      <c r="Y46" s="97">
        <f>[2]Sheet1!Z41</f>
        <v>0</v>
      </c>
      <c r="Z46" s="34">
        <f t="shared" si="55"/>
        <v>8764305</v>
      </c>
      <c r="AA46" s="97">
        <f>[2]Sheet1!AB41</f>
        <v>975070</v>
      </c>
      <c r="AB46" s="97">
        <f>[2]Sheet1!AC41</f>
        <v>0</v>
      </c>
      <c r="AC46" s="97">
        <f>[2]Sheet1!AD41</f>
        <v>0</v>
      </c>
      <c r="AD46" s="97">
        <f>[2]Sheet1!AE41</f>
        <v>0</v>
      </c>
      <c r="AE46" s="31">
        <f t="shared" si="6"/>
        <v>975070</v>
      </c>
      <c r="AF46" s="97">
        <f>[2]Sheet1!AG41</f>
        <v>0</v>
      </c>
      <c r="AG46" s="97">
        <f>[2]Sheet1!AH41</f>
        <v>0</v>
      </c>
      <c r="AH46" s="34">
        <f t="shared" si="56"/>
        <v>975070</v>
      </c>
      <c r="AI46" s="97">
        <f>[2]Sheet1!AJ41</f>
        <v>0</v>
      </c>
      <c r="AJ46" s="97">
        <f>[2]Sheet1!AK41</f>
        <v>0</v>
      </c>
      <c r="AK46" s="97">
        <f>[2]Sheet1!AL41</f>
        <v>0</v>
      </c>
      <c r="AL46" s="97">
        <f>[2]Sheet1!AM41</f>
        <v>0</v>
      </c>
      <c r="AM46" s="31">
        <f t="shared" si="8"/>
        <v>0</v>
      </c>
      <c r="AN46" s="97">
        <f>[2]Sheet1!AO41</f>
        <v>0</v>
      </c>
      <c r="AO46" s="97">
        <f>[2]Sheet1!AP41</f>
        <v>0</v>
      </c>
      <c r="AP46" s="34">
        <f t="shared" si="57"/>
        <v>0</v>
      </c>
      <c r="AQ46" s="97">
        <f>[2]Sheet1!AR41</f>
        <v>38946</v>
      </c>
      <c r="AR46" s="97">
        <f>[2]Sheet1!AS41</f>
        <v>0</v>
      </c>
      <c r="AS46" s="97">
        <f>[2]Sheet1!AT41</f>
        <v>0</v>
      </c>
      <c r="AT46" s="97">
        <f>[2]Sheet1!AU41</f>
        <v>18455</v>
      </c>
      <c r="AU46" s="31">
        <f t="shared" si="10"/>
        <v>57401</v>
      </c>
      <c r="AV46" s="97">
        <f>[2]Sheet1!AW41</f>
        <v>20146</v>
      </c>
      <c r="AW46" s="97">
        <f>[2]Sheet1!AX41</f>
        <v>0</v>
      </c>
      <c r="AX46" s="34">
        <f t="shared" si="58"/>
        <v>77547</v>
      </c>
      <c r="AY46" s="97">
        <f>[2]Sheet1!AZ41</f>
        <v>0</v>
      </c>
      <c r="AZ46" s="97">
        <f>[2]Sheet1!BA41</f>
        <v>0</v>
      </c>
      <c r="BA46" s="97">
        <f>[2]Sheet1!BB41</f>
        <v>0</v>
      </c>
      <c r="BB46" s="97">
        <f>[2]Sheet1!BC41</f>
        <v>0</v>
      </c>
      <c r="BC46" s="31">
        <f t="shared" si="12"/>
        <v>0</v>
      </c>
      <c r="BD46" s="97">
        <f>[2]Sheet1!BE41</f>
        <v>0</v>
      </c>
      <c r="BE46" s="97">
        <f>[2]Sheet1!BF41</f>
        <v>0</v>
      </c>
      <c r="BF46" s="34">
        <f t="shared" si="59"/>
        <v>0</v>
      </c>
      <c r="BG46" s="97">
        <f>[2]Sheet1!BH41</f>
        <v>12750753</v>
      </c>
      <c r="BH46" s="97">
        <f>[2]Sheet1!BI41</f>
        <v>0</v>
      </c>
      <c r="BI46" s="97">
        <f>[2]Sheet1!BJ41</f>
        <v>0</v>
      </c>
      <c r="BJ46" s="97">
        <f>[2]Sheet1!BK41</f>
        <v>38177367</v>
      </c>
      <c r="BK46" s="31">
        <f t="shared" si="14"/>
        <v>50928120</v>
      </c>
      <c r="BL46" s="97">
        <f>[2]Sheet1!BM41</f>
        <v>0</v>
      </c>
      <c r="BM46" s="97">
        <f>[2]Sheet1!BN41</f>
        <v>0</v>
      </c>
      <c r="BN46" s="34">
        <f t="shared" si="60"/>
        <v>50928120</v>
      </c>
      <c r="BO46" s="97">
        <f>[2]Sheet1!BP41</f>
        <v>0</v>
      </c>
      <c r="BP46" s="97">
        <f>[2]Sheet1!BQ41</f>
        <v>0</v>
      </c>
      <c r="BQ46" s="97">
        <f>[2]Sheet1!BR41</f>
        <v>0</v>
      </c>
      <c r="BR46" s="97">
        <f>[2]Sheet1!BS41</f>
        <v>0</v>
      </c>
      <c r="BS46" s="31">
        <f t="shared" si="16"/>
        <v>0</v>
      </c>
      <c r="BT46" s="97">
        <f>[2]Sheet1!BU41</f>
        <v>0</v>
      </c>
      <c r="BU46" s="97">
        <f>[2]Sheet1!BV41</f>
        <v>0</v>
      </c>
      <c r="BV46" s="34">
        <f t="shared" si="61"/>
        <v>0</v>
      </c>
      <c r="BW46" s="97">
        <f>[2]Sheet1!BX41</f>
        <v>0</v>
      </c>
      <c r="BX46" s="97">
        <f>[2]Sheet1!BY41</f>
        <v>0</v>
      </c>
      <c r="BY46" s="97">
        <f>[2]Sheet1!BZ41</f>
        <v>0</v>
      </c>
      <c r="BZ46" s="97">
        <f>[2]Sheet1!CA41</f>
        <v>0</v>
      </c>
      <c r="CA46" s="31">
        <f t="shared" si="18"/>
        <v>0</v>
      </c>
      <c r="CB46" s="97">
        <f>[2]Sheet1!CC41</f>
        <v>0</v>
      </c>
      <c r="CC46" s="97">
        <f>[2]Sheet1!CD41</f>
        <v>0</v>
      </c>
      <c r="CD46" s="34">
        <f t="shared" si="62"/>
        <v>0</v>
      </c>
      <c r="CE46" s="97">
        <f>[2]Sheet1!CF41</f>
        <v>0</v>
      </c>
      <c r="CF46" s="97">
        <f>[2]Sheet1!CG41</f>
        <v>0</v>
      </c>
      <c r="CG46" s="97">
        <f>[2]Sheet1!CH41</f>
        <v>0</v>
      </c>
      <c r="CH46" s="97">
        <f>[2]Sheet1!CI41</f>
        <v>0</v>
      </c>
      <c r="CI46" s="31">
        <f t="shared" si="20"/>
        <v>0</v>
      </c>
      <c r="CJ46" s="97">
        <f>[2]Sheet1!CK41</f>
        <v>0</v>
      </c>
      <c r="CK46" s="97">
        <f>[2]Sheet1!CL41</f>
        <v>0</v>
      </c>
      <c r="CL46" s="34">
        <f t="shared" si="63"/>
        <v>0</v>
      </c>
      <c r="CM46" s="97">
        <f>[2]Sheet1!CN41</f>
        <v>0</v>
      </c>
      <c r="CN46" s="97">
        <f>[2]Sheet1!CO41</f>
        <v>0</v>
      </c>
      <c r="CO46" s="97">
        <f>[2]Sheet1!CP41</f>
        <v>0</v>
      </c>
      <c r="CP46" s="97">
        <f>[2]Sheet1!CQ41</f>
        <v>0</v>
      </c>
      <c r="CQ46" s="31">
        <f t="shared" si="22"/>
        <v>0</v>
      </c>
      <c r="CR46" s="97">
        <f>[2]Sheet1!CS41</f>
        <v>0</v>
      </c>
      <c r="CS46" s="97">
        <f>[2]Sheet1!CT41</f>
        <v>0</v>
      </c>
      <c r="CT46" s="34">
        <f t="shared" si="64"/>
        <v>0</v>
      </c>
      <c r="CU46" s="97">
        <f>[2]Sheet1!CV41</f>
        <v>0</v>
      </c>
      <c r="CV46" s="97">
        <f>[2]Sheet1!CW41</f>
        <v>0</v>
      </c>
      <c r="CW46" s="97">
        <f>[2]Sheet1!CX41</f>
        <v>0</v>
      </c>
      <c r="CX46" s="97">
        <f>[2]Sheet1!CY41</f>
        <v>0</v>
      </c>
      <c r="CY46" s="31">
        <f t="shared" si="24"/>
        <v>0</v>
      </c>
      <c r="CZ46" s="97">
        <f>[2]Sheet1!DA41</f>
        <v>0</v>
      </c>
      <c r="DA46" s="97">
        <f>[2]Sheet1!DB41</f>
        <v>0</v>
      </c>
      <c r="DB46" s="34">
        <f t="shared" si="65"/>
        <v>0</v>
      </c>
      <c r="DC46" s="97">
        <f>[2]Sheet1!DD41</f>
        <v>0</v>
      </c>
      <c r="DD46" s="97">
        <f>[2]Sheet1!DE41</f>
        <v>0</v>
      </c>
      <c r="DE46" s="97">
        <f>[2]Sheet1!DF41</f>
        <v>0</v>
      </c>
      <c r="DF46" s="97">
        <f>[2]Sheet1!DG41</f>
        <v>0</v>
      </c>
      <c r="DG46" s="31">
        <f t="shared" si="26"/>
        <v>0</v>
      </c>
      <c r="DH46" s="97">
        <f>[2]Sheet1!DI41</f>
        <v>0</v>
      </c>
      <c r="DI46" s="97">
        <f>[2]Sheet1!DJ41</f>
        <v>0</v>
      </c>
      <c r="DJ46" s="34">
        <f t="shared" si="66"/>
        <v>0</v>
      </c>
      <c r="DK46" s="97">
        <f>[2]Sheet1!DL41</f>
        <v>610488</v>
      </c>
      <c r="DL46" s="97">
        <f>[2]Sheet1!DM41</f>
        <v>0</v>
      </c>
      <c r="DM46" s="97">
        <f>[2]Sheet1!DN41</f>
        <v>0</v>
      </c>
      <c r="DN46" s="97">
        <f>[2]Sheet1!DO41</f>
        <v>333409</v>
      </c>
      <c r="DO46" s="31">
        <f t="shared" si="28"/>
        <v>943897</v>
      </c>
      <c r="DP46" s="97">
        <f>[2]Sheet1!DQ41</f>
        <v>273759</v>
      </c>
      <c r="DQ46" s="97">
        <f>[2]Sheet1!DR41</f>
        <v>0</v>
      </c>
      <c r="DR46" s="34">
        <f t="shared" si="67"/>
        <v>1217656</v>
      </c>
      <c r="DS46" s="97">
        <f>[2]Sheet1!DT41</f>
        <v>0</v>
      </c>
      <c r="DT46" s="97">
        <f>[2]Sheet1!DU41</f>
        <v>0</v>
      </c>
      <c r="DU46" s="97">
        <f>[2]Sheet1!DV41</f>
        <v>0</v>
      </c>
      <c r="DV46" s="97">
        <f>[2]Sheet1!DW41</f>
        <v>0</v>
      </c>
      <c r="DW46" s="31">
        <f t="shared" si="30"/>
        <v>0</v>
      </c>
      <c r="DX46" s="97">
        <f>[2]Sheet1!DY41</f>
        <v>0</v>
      </c>
      <c r="DY46" s="97">
        <f>[2]Sheet1!DZ41</f>
        <v>0</v>
      </c>
      <c r="DZ46" s="34">
        <f t="shared" si="68"/>
        <v>0</v>
      </c>
      <c r="EA46" s="97">
        <f>[2]Sheet1!EB41</f>
        <v>0</v>
      </c>
      <c r="EB46" s="97">
        <f>[2]Sheet1!EC41</f>
        <v>0</v>
      </c>
      <c r="EC46" s="97">
        <f>[2]Sheet1!ED41</f>
        <v>0</v>
      </c>
      <c r="ED46" s="97">
        <f>[2]Sheet1!EE41</f>
        <v>32762</v>
      </c>
      <c r="EE46" s="31">
        <f t="shared" si="32"/>
        <v>32762</v>
      </c>
      <c r="EF46" s="97">
        <f>[2]Sheet1!EG41</f>
        <v>0</v>
      </c>
      <c r="EG46" s="97">
        <f>[2]Sheet1!EH41</f>
        <v>0</v>
      </c>
      <c r="EH46" s="34">
        <f t="shared" si="69"/>
        <v>32762</v>
      </c>
      <c r="EI46" s="65"/>
    </row>
    <row r="47" spans="1:139" s="37" customFormat="1" x14ac:dyDescent="0.2">
      <c r="A47" s="63">
        <v>41</v>
      </c>
      <c r="B47" s="64" t="s">
        <v>147</v>
      </c>
      <c r="C47" s="95">
        <f>[2]Sheet1!D42</f>
        <v>1158062</v>
      </c>
      <c r="D47" s="95">
        <f>[2]Sheet1!E42</f>
        <v>0</v>
      </c>
      <c r="E47" s="95">
        <f>[2]Sheet1!F42</f>
        <v>0</v>
      </c>
      <c r="F47" s="95">
        <f>[2]Sheet1!G42</f>
        <v>0</v>
      </c>
      <c r="G47" s="29">
        <f t="shared" si="52"/>
        <v>1158062</v>
      </c>
      <c r="H47" s="95">
        <f>[2]Sheet1!I42</f>
        <v>0</v>
      </c>
      <c r="I47" s="95">
        <f>[2]Sheet1!J42</f>
        <v>0</v>
      </c>
      <c r="J47" s="32">
        <f t="shared" si="53"/>
        <v>1158062</v>
      </c>
      <c r="K47" s="95">
        <f>[2]Sheet1!L42</f>
        <v>3802738</v>
      </c>
      <c r="L47" s="95">
        <f>[2]Sheet1!M42</f>
        <v>0</v>
      </c>
      <c r="M47" s="95">
        <f>[2]Sheet1!N42</f>
        <v>0</v>
      </c>
      <c r="N47" s="95">
        <f>[2]Sheet1!O42</f>
        <v>5079639</v>
      </c>
      <c r="O47" s="29">
        <f t="shared" si="2"/>
        <v>8882377</v>
      </c>
      <c r="P47" s="95">
        <f>[2]Sheet1!Q42</f>
        <v>0</v>
      </c>
      <c r="Q47" s="95">
        <f>[2]Sheet1!R42</f>
        <v>0</v>
      </c>
      <c r="R47" s="32">
        <f t="shared" si="54"/>
        <v>8882377</v>
      </c>
      <c r="S47" s="95">
        <f>[2]Sheet1!T42</f>
        <v>0</v>
      </c>
      <c r="T47" s="95">
        <f>[2]Sheet1!U42</f>
        <v>0</v>
      </c>
      <c r="U47" s="95">
        <f>[2]Sheet1!V42</f>
        <v>0</v>
      </c>
      <c r="V47" s="95">
        <f>[2]Sheet1!W42</f>
        <v>0</v>
      </c>
      <c r="W47" s="29">
        <f t="shared" si="4"/>
        <v>0</v>
      </c>
      <c r="X47" s="95">
        <f>[2]Sheet1!Y42</f>
        <v>524273</v>
      </c>
      <c r="Y47" s="95">
        <f>[2]Sheet1!Z42</f>
        <v>0</v>
      </c>
      <c r="Z47" s="32">
        <f t="shared" si="55"/>
        <v>524273</v>
      </c>
      <c r="AA47" s="95">
        <f>[2]Sheet1!AB42</f>
        <v>237442</v>
      </c>
      <c r="AB47" s="95">
        <f>[2]Sheet1!AC42</f>
        <v>0</v>
      </c>
      <c r="AC47" s="95">
        <f>[2]Sheet1!AD42</f>
        <v>0</v>
      </c>
      <c r="AD47" s="95">
        <f>[2]Sheet1!AE42</f>
        <v>0</v>
      </c>
      <c r="AE47" s="29">
        <f t="shared" si="6"/>
        <v>237442</v>
      </c>
      <c r="AF47" s="95">
        <f>[2]Sheet1!AG42</f>
        <v>0</v>
      </c>
      <c r="AG47" s="95">
        <f>[2]Sheet1!AH42</f>
        <v>0</v>
      </c>
      <c r="AH47" s="32">
        <f t="shared" si="56"/>
        <v>237442</v>
      </c>
      <c r="AI47" s="95">
        <f>[2]Sheet1!AJ42</f>
        <v>0</v>
      </c>
      <c r="AJ47" s="95">
        <f>[2]Sheet1!AK42</f>
        <v>0</v>
      </c>
      <c r="AK47" s="95">
        <f>[2]Sheet1!AL42</f>
        <v>0</v>
      </c>
      <c r="AL47" s="95">
        <f>[2]Sheet1!AM42</f>
        <v>0</v>
      </c>
      <c r="AM47" s="29">
        <f t="shared" si="8"/>
        <v>0</v>
      </c>
      <c r="AN47" s="95">
        <f>[2]Sheet1!AO42</f>
        <v>0</v>
      </c>
      <c r="AO47" s="95">
        <f>[2]Sheet1!AP42</f>
        <v>0</v>
      </c>
      <c r="AP47" s="32">
        <f t="shared" si="57"/>
        <v>0</v>
      </c>
      <c r="AQ47" s="95">
        <f>[2]Sheet1!AR42</f>
        <v>0</v>
      </c>
      <c r="AR47" s="95">
        <f>[2]Sheet1!AS42</f>
        <v>0</v>
      </c>
      <c r="AS47" s="95">
        <f>[2]Sheet1!AT42</f>
        <v>0</v>
      </c>
      <c r="AT47" s="95">
        <f>[2]Sheet1!AU42</f>
        <v>0</v>
      </c>
      <c r="AU47" s="29">
        <f t="shared" si="10"/>
        <v>0</v>
      </c>
      <c r="AV47" s="95">
        <f>[2]Sheet1!AW42</f>
        <v>0</v>
      </c>
      <c r="AW47" s="95">
        <f>[2]Sheet1!AX42</f>
        <v>0</v>
      </c>
      <c r="AX47" s="32">
        <f t="shared" si="58"/>
        <v>0</v>
      </c>
      <c r="AY47" s="95">
        <f>[2]Sheet1!AZ42</f>
        <v>0</v>
      </c>
      <c r="AZ47" s="95">
        <f>[2]Sheet1!BA42</f>
        <v>0</v>
      </c>
      <c r="BA47" s="95">
        <f>[2]Sheet1!BB42</f>
        <v>0</v>
      </c>
      <c r="BB47" s="95">
        <f>[2]Sheet1!BC42</f>
        <v>0</v>
      </c>
      <c r="BC47" s="29">
        <f t="shared" si="12"/>
        <v>0</v>
      </c>
      <c r="BD47" s="95">
        <f>[2]Sheet1!BE42</f>
        <v>0</v>
      </c>
      <c r="BE47" s="95">
        <f>[2]Sheet1!BF42</f>
        <v>0</v>
      </c>
      <c r="BF47" s="32">
        <f t="shared" si="59"/>
        <v>0</v>
      </c>
      <c r="BG47" s="95">
        <f>[2]Sheet1!BH42</f>
        <v>2322861</v>
      </c>
      <c r="BH47" s="95">
        <f>[2]Sheet1!BI42</f>
        <v>0</v>
      </c>
      <c r="BI47" s="95">
        <f>[2]Sheet1!BJ42</f>
        <v>0</v>
      </c>
      <c r="BJ47" s="95">
        <f>[2]Sheet1!BK42</f>
        <v>2322847</v>
      </c>
      <c r="BK47" s="29">
        <f t="shared" si="14"/>
        <v>4645708</v>
      </c>
      <c r="BL47" s="95">
        <f>[2]Sheet1!BM42</f>
        <v>0</v>
      </c>
      <c r="BM47" s="95">
        <f>[2]Sheet1!BN42</f>
        <v>0</v>
      </c>
      <c r="BN47" s="32">
        <f t="shared" si="60"/>
        <v>4645708</v>
      </c>
      <c r="BO47" s="95">
        <f>[2]Sheet1!BP42</f>
        <v>0</v>
      </c>
      <c r="BP47" s="95">
        <f>[2]Sheet1!BQ42</f>
        <v>0</v>
      </c>
      <c r="BQ47" s="95">
        <f>[2]Sheet1!BR42</f>
        <v>0</v>
      </c>
      <c r="BR47" s="95">
        <f>[2]Sheet1!BS42</f>
        <v>0</v>
      </c>
      <c r="BS47" s="29">
        <f t="shared" si="16"/>
        <v>0</v>
      </c>
      <c r="BT47" s="95">
        <f>[2]Sheet1!BU42</f>
        <v>0</v>
      </c>
      <c r="BU47" s="95">
        <f>[2]Sheet1!BV42</f>
        <v>0</v>
      </c>
      <c r="BV47" s="32">
        <f t="shared" si="61"/>
        <v>0</v>
      </c>
      <c r="BW47" s="95">
        <f>[2]Sheet1!BX42</f>
        <v>0</v>
      </c>
      <c r="BX47" s="95">
        <f>[2]Sheet1!BY42</f>
        <v>0</v>
      </c>
      <c r="BY47" s="95">
        <f>[2]Sheet1!BZ42</f>
        <v>0</v>
      </c>
      <c r="BZ47" s="95">
        <f>[2]Sheet1!CA42</f>
        <v>0</v>
      </c>
      <c r="CA47" s="29">
        <f t="shared" si="18"/>
        <v>0</v>
      </c>
      <c r="CB47" s="95">
        <f>[2]Sheet1!CC42</f>
        <v>0</v>
      </c>
      <c r="CC47" s="95">
        <f>[2]Sheet1!CD42</f>
        <v>0</v>
      </c>
      <c r="CD47" s="32">
        <f t="shared" si="62"/>
        <v>0</v>
      </c>
      <c r="CE47" s="95">
        <f>[2]Sheet1!CF42</f>
        <v>0</v>
      </c>
      <c r="CF47" s="95">
        <f>[2]Sheet1!CG42</f>
        <v>0</v>
      </c>
      <c r="CG47" s="95">
        <f>[2]Sheet1!CH42</f>
        <v>0</v>
      </c>
      <c r="CH47" s="95">
        <f>[2]Sheet1!CI42</f>
        <v>0</v>
      </c>
      <c r="CI47" s="29">
        <f t="shared" si="20"/>
        <v>0</v>
      </c>
      <c r="CJ47" s="95">
        <f>[2]Sheet1!CK42</f>
        <v>0</v>
      </c>
      <c r="CK47" s="95">
        <f>[2]Sheet1!CL42</f>
        <v>0</v>
      </c>
      <c r="CL47" s="32">
        <f t="shared" si="63"/>
        <v>0</v>
      </c>
      <c r="CM47" s="95">
        <f>[2]Sheet1!CN42</f>
        <v>92885</v>
      </c>
      <c r="CN47" s="95">
        <f>[2]Sheet1!CO42</f>
        <v>0</v>
      </c>
      <c r="CO47" s="95">
        <f>[2]Sheet1!CP42</f>
        <v>0</v>
      </c>
      <c r="CP47" s="95">
        <f>[2]Sheet1!CQ42</f>
        <v>0</v>
      </c>
      <c r="CQ47" s="29">
        <f t="shared" si="22"/>
        <v>92885</v>
      </c>
      <c r="CR47" s="95">
        <f>[2]Sheet1!CS42</f>
        <v>0</v>
      </c>
      <c r="CS47" s="95">
        <f>[2]Sheet1!CT42</f>
        <v>0</v>
      </c>
      <c r="CT47" s="32">
        <f t="shared" si="64"/>
        <v>92885</v>
      </c>
      <c r="CU47" s="95">
        <f>[2]Sheet1!CV42</f>
        <v>0</v>
      </c>
      <c r="CV47" s="95">
        <f>[2]Sheet1!CW42</f>
        <v>0</v>
      </c>
      <c r="CW47" s="95">
        <f>[2]Sheet1!CX42</f>
        <v>0</v>
      </c>
      <c r="CX47" s="95">
        <f>[2]Sheet1!CY42</f>
        <v>0</v>
      </c>
      <c r="CY47" s="29">
        <f t="shared" si="24"/>
        <v>0</v>
      </c>
      <c r="CZ47" s="95">
        <f>[2]Sheet1!DA42</f>
        <v>0</v>
      </c>
      <c r="DA47" s="95">
        <f>[2]Sheet1!DB42</f>
        <v>0</v>
      </c>
      <c r="DB47" s="32">
        <f t="shared" si="65"/>
        <v>0</v>
      </c>
      <c r="DC47" s="95">
        <f>[2]Sheet1!DD42</f>
        <v>0</v>
      </c>
      <c r="DD47" s="95">
        <f>[2]Sheet1!DE42</f>
        <v>0</v>
      </c>
      <c r="DE47" s="95">
        <f>[2]Sheet1!DF42</f>
        <v>0</v>
      </c>
      <c r="DF47" s="95">
        <f>[2]Sheet1!DG42</f>
        <v>0</v>
      </c>
      <c r="DG47" s="29">
        <f t="shared" si="26"/>
        <v>0</v>
      </c>
      <c r="DH47" s="95">
        <f>[2]Sheet1!DI42</f>
        <v>0</v>
      </c>
      <c r="DI47" s="95">
        <f>[2]Sheet1!DJ42</f>
        <v>0</v>
      </c>
      <c r="DJ47" s="32">
        <f t="shared" si="66"/>
        <v>0</v>
      </c>
      <c r="DK47" s="95">
        <f>[2]Sheet1!DL42</f>
        <v>183644</v>
      </c>
      <c r="DL47" s="95">
        <f>[2]Sheet1!DM42</f>
        <v>0</v>
      </c>
      <c r="DM47" s="95">
        <f>[2]Sheet1!DN42</f>
        <v>0</v>
      </c>
      <c r="DN47" s="95">
        <f>[2]Sheet1!DO42</f>
        <v>188043</v>
      </c>
      <c r="DO47" s="29">
        <f t="shared" si="28"/>
        <v>371687</v>
      </c>
      <c r="DP47" s="95">
        <f>[2]Sheet1!DQ42</f>
        <v>19408</v>
      </c>
      <c r="DQ47" s="95">
        <f>[2]Sheet1!DR42</f>
        <v>0</v>
      </c>
      <c r="DR47" s="32">
        <f t="shared" si="67"/>
        <v>391095</v>
      </c>
      <c r="DS47" s="95">
        <f>[2]Sheet1!DT42</f>
        <v>18576</v>
      </c>
      <c r="DT47" s="95">
        <f>[2]Sheet1!DU42</f>
        <v>0</v>
      </c>
      <c r="DU47" s="95">
        <f>[2]Sheet1!DV42</f>
        <v>0</v>
      </c>
      <c r="DV47" s="95">
        <f>[2]Sheet1!DW42</f>
        <v>18576</v>
      </c>
      <c r="DW47" s="29">
        <f t="shared" si="30"/>
        <v>37152</v>
      </c>
      <c r="DX47" s="95">
        <f>[2]Sheet1!DY42</f>
        <v>0</v>
      </c>
      <c r="DY47" s="95">
        <f>[2]Sheet1!DZ42</f>
        <v>0</v>
      </c>
      <c r="DZ47" s="32">
        <f t="shared" si="68"/>
        <v>37152</v>
      </c>
      <c r="EA47" s="95">
        <f>[2]Sheet1!EB42</f>
        <v>2260</v>
      </c>
      <c r="EB47" s="95">
        <f>[2]Sheet1!EC42</f>
        <v>0</v>
      </c>
      <c r="EC47" s="95">
        <f>[2]Sheet1!ED42</f>
        <v>0</v>
      </c>
      <c r="ED47" s="95">
        <f>[2]Sheet1!EE42</f>
        <v>0</v>
      </c>
      <c r="EE47" s="29">
        <f t="shared" si="32"/>
        <v>2260</v>
      </c>
      <c r="EF47" s="95">
        <f>[2]Sheet1!EG42</f>
        <v>0</v>
      </c>
      <c r="EG47" s="95">
        <f>[2]Sheet1!EH42</f>
        <v>0</v>
      </c>
      <c r="EH47" s="32">
        <f t="shared" si="69"/>
        <v>2260</v>
      </c>
      <c r="EI47" s="65"/>
    </row>
    <row r="48" spans="1:139" s="37" customFormat="1" x14ac:dyDescent="0.2">
      <c r="A48" s="66">
        <v>42</v>
      </c>
      <c r="B48" s="67" t="s">
        <v>148</v>
      </c>
      <c r="C48" s="96">
        <f>[2]Sheet1!D43</f>
        <v>1769028</v>
      </c>
      <c r="D48" s="96">
        <f>[2]Sheet1!E43</f>
        <v>0</v>
      </c>
      <c r="E48" s="96">
        <f>[2]Sheet1!F43</f>
        <v>0</v>
      </c>
      <c r="F48" s="96">
        <f>[2]Sheet1!G43</f>
        <v>0</v>
      </c>
      <c r="G48" s="30">
        <f t="shared" si="52"/>
        <v>1769028</v>
      </c>
      <c r="H48" s="96">
        <f>[2]Sheet1!I43</f>
        <v>0</v>
      </c>
      <c r="I48" s="96">
        <f>[2]Sheet1!J43</f>
        <v>0</v>
      </c>
      <c r="J48" s="33">
        <f t="shared" si="53"/>
        <v>1769028</v>
      </c>
      <c r="K48" s="96">
        <f>[2]Sheet1!L43</f>
        <v>1744611</v>
      </c>
      <c r="L48" s="96">
        <f>[2]Sheet1!M43</f>
        <v>0</v>
      </c>
      <c r="M48" s="96">
        <f>[2]Sheet1!N43</f>
        <v>0</v>
      </c>
      <c r="N48" s="96">
        <f>[2]Sheet1!O43</f>
        <v>0</v>
      </c>
      <c r="O48" s="30">
        <f t="shared" si="2"/>
        <v>1744611</v>
      </c>
      <c r="P48" s="96">
        <f>[2]Sheet1!Q43</f>
        <v>0</v>
      </c>
      <c r="Q48" s="96">
        <f>[2]Sheet1!R43</f>
        <v>0</v>
      </c>
      <c r="R48" s="33">
        <f t="shared" si="54"/>
        <v>1744611</v>
      </c>
      <c r="S48" s="96">
        <f>[2]Sheet1!T43</f>
        <v>0</v>
      </c>
      <c r="T48" s="96">
        <f>[2]Sheet1!U43</f>
        <v>0</v>
      </c>
      <c r="U48" s="96">
        <f>[2]Sheet1!V43</f>
        <v>0</v>
      </c>
      <c r="V48" s="96">
        <f>[2]Sheet1!W43</f>
        <v>0</v>
      </c>
      <c r="W48" s="30">
        <f t="shared" si="4"/>
        <v>0</v>
      </c>
      <c r="X48" s="96">
        <f>[2]Sheet1!Y43</f>
        <v>2846201</v>
      </c>
      <c r="Y48" s="96">
        <f>[2]Sheet1!Z43</f>
        <v>0</v>
      </c>
      <c r="Z48" s="33">
        <f t="shared" si="55"/>
        <v>2846201</v>
      </c>
      <c r="AA48" s="96">
        <f>[2]Sheet1!AB43</f>
        <v>178521</v>
      </c>
      <c r="AB48" s="96">
        <f>[2]Sheet1!AC43</f>
        <v>0</v>
      </c>
      <c r="AC48" s="96">
        <f>[2]Sheet1!AD43</f>
        <v>0</v>
      </c>
      <c r="AD48" s="96">
        <f>[2]Sheet1!AE43</f>
        <v>0</v>
      </c>
      <c r="AE48" s="30">
        <f t="shared" si="6"/>
        <v>178521</v>
      </c>
      <c r="AF48" s="96">
        <f>[2]Sheet1!AG43</f>
        <v>0</v>
      </c>
      <c r="AG48" s="96">
        <f>[2]Sheet1!AH43</f>
        <v>0</v>
      </c>
      <c r="AH48" s="33">
        <f t="shared" si="56"/>
        <v>178521</v>
      </c>
      <c r="AI48" s="96">
        <f>[2]Sheet1!AJ43</f>
        <v>0</v>
      </c>
      <c r="AJ48" s="96">
        <f>[2]Sheet1!AK43</f>
        <v>0</v>
      </c>
      <c r="AK48" s="96">
        <f>[2]Sheet1!AL43</f>
        <v>0</v>
      </c>
      <c r="AL48" s="96">
        <f>[2]Sheet1!AM43</f>
        <v>0</v>
      </c>
      <c r="AM48" s="30">
        <f t="shared" si="8"/>
        <v>0</v>
      </c>
      <c r="AN48" s="96">
        <f>[2]Sheet1!AO43</f>
        <v>0</v>
      </c>
      <c r="AO48" s="96">
        <f>[2]Sheet1!AP43</f>
        <v>0</v>
      </c>
      <c r="AP48" s="33">
        <f t="shared" si="57"/>
        <v>0</v>
      </c>
      <c r="AQ48" s="96">
        <f>[2]Sheet1!AR43</f>
        <v>0</v>
      </c>
      <c r="AR48" s="96">
        <f>[2]Sheet1!AS43</f>
        <v>0</v>
      </c>
      <c r="AS48" s="96">
        <f>[2]Sheet1!AT43</f>
        <v>0</v>
      </c>
      <c r="AT48" s="96">
        <f>[2]Sheet1!AU43</f>
        <v>0</v>
      </c>
      <c r="AU48" s="30">
        <f t="shared" si="10"/>
        <v>0</v>
      </c>
      <c r="AV48" s="96">
        <f>[2]Sheet1!AW43</f>
        <v>0</v>
      </c>
      <c r="AW48" s="96">
        <f>[2]Sheet1!AX43</f>
        <v>0</v>
      </c>
      <c r="AX48" s="33">
        <f t="shared" si="58"/>
        <v>0</v>
      </c>
      <c r="AY48" s="96">
        <f>[2]Sheet1!AZ43</f>
        <v>0</v>
      </c>
      <c r="AZ48" s="96">
        <f>[2]Sheet1!BA43</f>
        <v>0</v>
      </c>
      <c r="BA48" s="96">
        <f>[2]Sheet1!BB43</f>
        <v>0</v>
      </c>
      <c r="BB48" s="96">
        <f>[2]Sheet1!BC43</f>
        <v>0</v>
      </c>
      <c r="BC48" s="30">
        <f t="shared" si="12"/>
        <v>0</v>
      </c>
      <c r="BD48" s="96">
        <f>[2]Sheet1!BE43</f>
        <v>0</v>
      </c>
      <c r="BE48" s="96">
        <f>[2]Sheet1!BF43</f>
        <v>0</v>
      </c>
      <c r="BF48" s="33">
        <f t="shared" si="59"/>
        <v>0</v>
      </c>
      <c r="BG48" s="96">
        <f>[2]Sheet1!BH43</f>
        <v>6116304</v>
      </c>
      <c r="BH48" s="96">
        <f>[2]Sheet1!BI43</f>
        <v>0</v>
      </c>
      <c r="BI48" s="96">
        <f>[2]Sheet1!BJ43</f>
        <v>0</v>
      </c>
      <c r="BJ48" s="96">
        <f>[2]Sheet1!BK43</f>
        <v>0</v>
      </c>
      <c r="BK48" s="30">
        <f t="shared" si="14"/>
        <v>6116304</v>
      </c>
      <c r="BL48" s="96">
        <f>[2]Sheet1!BM43</f>
        <v>0</v>
      </c>
      <c r="BM48" s="96">
        <f>[2]Sheet1!BN43</f>
        <v>0</v>
      </c>
      <c r="BN48" s="33">
        <f t="shared" si="60"/>
        <v>6116304</v>
      </c>
      <c r="BO48" s="96">
        <f>[2]Sheet1!BP43</f>
        <v>0</v>
      </c>
      <c r="BP48" s="96">
        <f>[2]Sheet1!BQ43</f>
        <v>0</v>
      </c>
      <c r="BQ48" s="96">
        <f>[2]Sheet1!BR43</f>
        <v>0</v>
      </c>
      <c r="BR48" s="96">
        <f>[2]Sheet1!BS43</f>
        <v>0</v>
      </c>
      <c r="BS48" s="30">
        <f t="shared" si="16"/>
        <v>0</v>
      </c>
      <c r="BT48" s="96">
        <f>[2]Sheet1!BU43</f>
        <v>0</v>
      </c>
      <c r="BU48" s="96">
        <f>[2]Sheet1!BV43</f>
        <v>0</v>
      </c>
      <c r="BV48" s="33">
        <f t="shared" si="61"/>
        <v>0</v>
      </c>
      <c r="BW48" s="96">
        <f>[2]Sheet1!BX43</f>
        <v>0</v>
      </c>
      <c r="BX48" s="96">
        <f>[2]Sheet1!BY43</f>
        <v>0</v>
      </c>
      <c r="BY48" s="96">
        <f>[2]Sheet1!BZ43</f>
        <v>0</v>
      </c>
      <c r="BZ48" s="96">
        <f>[2]Sheet1!CA43</f>
        <v>0</v>
      </c>
      <c r="CA48" s="30">
        <f t="shared" si="18"/>
        <v>0</v>
      </c>
      <c r="CB48" s="96">
        <f>[2]Sheet1!CC43</f>
        <v>0</v>
      </c>
      <c r="CC48" s="96">
        <f>[2]Sheet1!CD43</f>
        <v>0</v>
      </c>
      <c r="CD48" s="33">
        <f t="shared" si="62"/>
        <v>0</v>
      </c>
      <c r="CE48" s="96">
        <f>[2]Sheet1!CF43</f>
        <v>0</v>
      </c>
      <c r="CF48" s="96">
        <f>[2]Sheet1!CG43</f>
        <v>0</v>
      </c>
      <c r="CG48" s="96">
        <f>[2]Sheet1!CH43</f>
        <v>0</v>
      </c>
      <c r="CH48" s="96">
        <f>[2]Sheet1!CI43</f>
        <v>0</v>
      </c>
      <c r="CI48" s="30">
        <f t="shared" si="20"/>
        <v>0</v>
      </c>
      <c r="CJ48" s="96">
        <f>[2]Sheet1!CK43</f>
        <v>0</v>
      </c>
      <c r="CK48" s="96">
        <f>[2]Sheet1!CL43</f>
        <v>0</v>
      </c>
      <c r="CL48" s="33">
        <f t="shared" si="63"/>
        <v>0</v>
      </c>
      <c r="CM48" s="96">
        <f>[2]Sheet1!CN43</f>
        <v>40840</v>
      </c>
      <c r="CN48" s="96">
        <f>[2]Sheet1!CO43</f>
        <v>0</v>
      </c>
      <c r="CO48" s="96">
        <f>[2]Sheet1!CP43</f>
        <v>0</v>
      </c>
      <c r="CP48" s="96">
        <f>[2]Sheet1!CQ43</f>
        <v>0</v>
      </c>
      <c r="CQ48" s="30">
        <f t="shared" si="22"/>
        <v>40840</v>
      </c>
      <c r="CR48" s="96">
        <f>[2]Sheet1!CS43</f>
        <v>0</v>
      </c>
      <c r="CS48" s="96">
        <f>[2]Sheet1!CT43</f>
        <v>0</v>
      </c>
      <c r="CT48" s="33">
        <f t="shared" si="64"/>
        <v>40840</v>
      </c>
      <c r="CU48" s="96">
        <f>[2]Sheet1!CV43</f>
        <v>0</v>
      </c>
      <c r="CV48" s="96">
        <f>[2]Sheet1!CW43</f>
        <v>0</v>
      </c>
      <c r="CW48" s="96">
        <f>[2]Sheet1!CX43</f>
        <v>0</v>
      </c>
      <c r="CX48" s="96">
        <f>[2]Sheet1!CY43</f>
        <v>0</v>
      </c>
      <c r="CY48" s="30">
        <f t="shared" si="24"/>
        <v>0</v>
      </c>
      <c r="CZ48" s="96">
        <f>[2]Sheet1!DA43</f>
        <v>0</v>
      </c>
      <c r="DA48" s="96">
        <f>[2]Sheet1!DB43</f>
        <v>0</v>
      </c>
      <c r="DB48" s="33">
        <f t="shared" si="65"/>
        <v>0</v>
      </c>
      <c r="DC48" s="96">
        <f>[2]Sheet1!DD43</f>
        <v>0</v>
      </c>
      <c r="DD48" s="96">
        <f>[2]Sheet1!DE43</f>
        <v>0</v>
      </c>
      <c r="DE48" s="96">
        <f>[2]Sheet1!DF43</f>
        <v>0</v>
      </c>
      <c r="DF48" s="96">
        <f>[2]Sheet1!DG43</f>
        <v>0</v>
      </c>
      <c r="DG48" s="30">
        <f t="shared" si="26"/>
        <v>0</v>
      </c>
      <c r="DH48" s="96">
        <f>[2]Sheet1!DI43</f>
        <v>0</v>
      </c>
      <c r="DI48" s="96">
        <f>[2]Sheet1!DJ43</f>
        <v>0</v>
      </c>
      <c r="DJ48" s="33">
        <f t="shared" si="66"/>
        <v>0</v>
      </c>
      <c r="DK48" s="96">
        <f>[2]Sheet1!DL43</f>
        <v>142406</v>
      </c>
      <c r="DL48" s="96">
        <f>[2]Sheet1!DM43</f>
        <v>0</v>
      </c>
      <c r="DM48" s="96">
        <f>[2]Sheet1!DN43</f>
        <v>0</v>
      </c>
      <c r="DN48" s="96">
        <f>[2]Sheet1!DO43</f>
        <v>0</v>
      </c>
      <c r="DO48" s="30">
        <f t="shared" si="28"/>
        <v>142406</v>
      </c>
      <c r="DP48" s="96">
        <f>[2]Sheet1!DQ43</f>
        <v>111707</v>
      </c>
      <c r="DQ48" s="96">
        <f>[2]Sheet1!DR43</f>
        <v>0</v>
      </c>
      <c r="DR48" s="33">
        <f t="shared" si="67"/>
        <v>254113</v>
      </c>
      <c r="DS48" s="96">
        <f>[2]Sheet1!DT43</f>
        <v>76414</v>
      </c>
      <c r="DT48" s="96">
        <f>[2]Sheet1!DU43</f>
        <v>0</v>
      </c>
      <c r="DU48" s="96">
        <f>[2]Sheet1!DV43</f>
        <v>0</v>
      </c>
      <c r="DV48" s="96">
        <f>[2]Sheet1!DW43</f>
        <v>0</v>
      </c>
      <c r="DW48" s="30">
        <f t="shared" si="30"/>
        <v>76414</v>
      </c>
      <c r="DX48" s="96">
        <f>[2]Sheet1!DY43</f>
        <v>0</v>
      </c>
      <c r="DY48" s="96">
        <f>[2]Sheet1!DZ43</f>
        <v>0</v>
      </c>
      <c r="DZ48" s="33">
        <f t="shared" si="68"/>
        <v>76414</v>
      </c>
      <c r="EA48" s="96">
        <f>[2]Sheet1!EB43</f>
        <v>220</v>
      </c>
      <c r="EB48" s="96">
        <f>[2]Sheet1!EC43</f>
        <v>0</v>
      </c>
      <c r="EC48" s="96">
        <f>[2]Sheet1!ED43</f>
        <v>0</v>
      </c>
      <c r="ED48" s="96">
        <f>[2]Sheet1!EE43</f>
        <v>0</v>
      </c>
      <c r="EE48" s="30">
        <f t="shared" si="32"/>
        <v>220</v>
      </c>
      <c r="EF48" s="96">
        <f>[2]Sheet1!EG43</f>
        <v>0</v>
      </c>
      <c r="EG48" s="96">
        <f>[2]Sheet1!EH43</f>
        <v>0</v>
      </c>
      <c r="EH48" s="33">
        <f t="shared" si="69"/>
        <v>220</v>
      </c>
      <c r="EI48" s="65"/>
    </row>
    <row r="49" spans="1:139" s="37" customFormat="1" x14ac:dyDescent="0.2">
      <c r="A49" s="66">
        <v>43</v>
      </c>
      <c r="B49" s="67" t="s">
        <v>149</v>
      </c>
      <c r="C49" s="96">
        <f>[2]Sheet1!D44</f>
        <v>905295</v>
      </c>
      <c r="D49" s="96">
        <f>[2]Sheet1!E44</f>
        <v>0</v>
      </c>
      <c r="E49" s="96">
        <f>[2]Sheet1!F44</f>
        <v>0</v>
      </c>
      <c r="F49" s="96">
        <f>[2]Sheet1!G44</f>
        <v>0</v>
      </c>
      <c r="G49" s="30">
        <f t="shared" si="52"/>
        <v>905295</v>
      </c>
      <c r="H49" s="96">
        <f>[2]Sheet1!I44</f>
        <v>0</v>
      </c>
      <c r="I49" s="96">
        <f>[2]Sheet1!J44</f>
        <v>0</v>
      </c>
      <c r="J49" s="33">
        <f t="shared" si="53"/>
        <v>905295</v>
      </c>
      <c r="K49" s="96">
        <f>[2]Sheet1!L44</f>
        <v>0</v>
      </c>
      <c r="L49" s="96">
        <f>[2]Sheet1!M44</f>
        <v>0</v>
      </c>
      <c r="M49" s="96">
        <f>[2]Sheet1!N44</f>
        <v>0</v>
      </c>
      <c r="N49" s="96">
        <f>[2]Sheet1!O44</f>
        <v>3180258</v>
      </c>
      <c r="O49" s="30">
        <f t="shared" si="2"/>
        <v>3180258</v>
      </c>
      <c r="P49" s="96">
        <f>[2]Sheet1!Q44</f>
        <v>0</v>
      </c>
      <c r="Q49" s="96">
        <f>[2]Sheet1!R44</f>
        <v>0</v>
      </c>
      <c r="R49" s="33">
        <f t="shared" si="54"/>
        <v>3180258</v>
      </c>
      <c r="S49" s="96">
        <f>[2]Sheet1!T44</f>
        <v>0</v>
      </c>
      <c r="T49" s="96">
        <f>[2]Sheet1!U44</f>
        <v>0</v>
      </c>
      <c r="U49" s="96">
        <f>[2]Sheet1!V44</f>
        <v>0</v>
      </c>
      <c r="V49" s="96">
        <f>[2]Sheet1!W44</f>
        <v>0</v>
      </c>
      <c r="W49" s="30">
        <f t="shared" si="4"/>
        <v>0</v>
      </c>
      <c r="X49" s="96">
        <f>[2]Sheet1!Y44</f>
        <v>2202780</v>
      </c>
      <c r="Y49" s="96">
        <f>[2]Sheet1!Z44</f>
        <v>0</v>
      </c>
      <c r="Z49" s="33">
        <f t="shared" si="55"/>
        <v>2202780</v>
      </c>
      <c r="AA49" s="96">
        <f>[2]Sheet1!AB44</f>
        <v>168248</v>
      </c>
      <c r="AB49" s="96">
        <f>[2]Sheet1!AC44</f>
        <v>0</v>
      </c>
      <c r="AC49" s="96">
        <f>[2]Sheet1!AD44</f>
        <v>0</v>
      </c>
      <c r="AD49" s="96">
        <f>[2]Sheet1!AE44</f>
        <v>0</v>
      </c>
      <c r="AE49" s="30">
        <f t="shared" si="6"/>
        <v>168248</v>
      </c>
      <c r="AF49" s="96">
        <f>[2]Sheet1!AG44</f>
        <v>0</v>
      </c>
      <c r="AG49" s="96">
        <f>[2]Sheet1!AH44</f>
        <v>0</v>
      </c>
      <c r="AH49" s="33">
        <f t="shared" si="56"/>
        <v>168248</v>
      </c>
      <c r="AI49" s="96">
        <f>[2]Sheet1!AJ44</f>
        <v>325</v>
      </c>
      <c r="AJ49" s="96">
        <f>[2]Sheet1!AK44</f>
        <v>0</v>
      </c>
      <c r="AK49" s="96">
        <f>[2]Sheet1!AL44</f>
        <v>0</v>
      </c>
      <c r="AL49" s="96">
        <f>[2]Sheet1!AM44</f>
        <v>1060</v>
      </c>
      <c r="AM49" s="30">
        <f t="shared" si="8"/>
        <v>1385</v>
      </c>
      <c r="AN49" s="96">
        <f>[2]Sheet1!AO44</f>
        <v>0</v>
      </c>
      <c r="AO49" s="96">
        <f>[2]Sheet1!AP44</f>
        <v>0</v>
      </c>
      <c r="AP49" s="33">
        <f t="shared" si="57"/>
        <v>1385</v>
      </c>
      <c r="AQ49" s="96">
        <f>[2]Sheet1!AR44</f>
        <v>1037</v>
      </c>
      <c r="AR49" s="96">
        <f>[2]Sheet1!AS44</f>
        <v>0</v>
      </c>
      <c r="AS49" s="96">
        <f>[2]Sheet1!AT44</f>
        <v>0</v>
      </c>
      <c r="AT49" s="96">
        <f>[2]Sheet1!AU44</f>
        <v>3464</v>
      </c>
      <c r="AU49" s="30">
        <f t="shared" si="10"/>
        <v>4501</v>
      </c>
      <c r="AV49" s="96">
        <f>[2]Sheet1!AW44</f>
        <v>0</v>
      </c>
      <c r="AW49" s="96">
        <f>[2]Sheet1!AX44</f>
        <v>0</v>
      </c>
      <c r="AX49" s="33">
        <f t="shared" si="58"/>
        <v>4501</v>
      </c>
      <c r="AY49" s="96">
        <f>[2]Sheet1!AZ44</f>
        <v>0</v>
      </c>
      <c r="AZ49" s="96">
        <f>[2]Sheet1!BA44</f>
        <v>0</v>
      </c>
      <c r="BA49" s="96">
        <f>[2]Sheet1!BB44</f>
        <v>0</v>
      </c>
      <c r="BB49" s="96">
        <f>[2]Sheet1!BC44</f>
        <v>0</v>
      </c>
      <c r="BC49" s="30">
        <f t="shared" si="12"/>
        <v>0</v>
      </c>
      <c r="BD49" s="96">
        <f>[2]Sheet1!BE44</f>
        <v>0</v>
      </c>
      <c r="BE49" s="96">
        <f>[2]Sheet1!BF44</f>
        <v>0</v>
      </c>
      <c r="BF49" s="33">
        <f t="shared" si="59"/>
        <v>0</v>
      </c>
      <c r="BG49" s="96">
        <f>[2]Sheet1!BH44</f>
        <v>7735377</v>
      </c>
      <c r="BH49" s="96">
        <f>[2]Sheet1!BI44</f>
        <v>0</v>
      </c>
      <c r="BI49" s="96">
        <f>[2]Sheet1!BJ44</f>
        <v>0</v>
      </c>
      <c r="BJ49" s="96">
        <f>[2]Sheet1!BK44</f>
        <v>839431</v>
      </c>
      <c r="BK49" s="30">
        <f t="shared" si="14"/>
        <v>8574808</v>
      </c>
      <c r="BL49" s="96">
        <f>[2]Sheet1!BM44</f>
        <v>691500</v>
      </c>
      <c r="BM49" s="96">
        <f>[2]Sheet1!BN44</f>
        <v>403285</v>
      </c>
      <c r="BN49" s="33">
        <f t="shared" si="60"/>
        <v>9669593</v>
      </c>
      <c r="BO49" s="96">
        <f>[2]Sheet1!BP44</f>
        <v>0</v>
      </c>
      <c r="BP49" s="96">
        <f>[2]Sheet1!BQ44</f>
        <v>0</v>
      </c>
      <c r="BQ49" s="96">
        <f>[2]Sheet1!BR44</f>
        <v>0</v>
      </c>
      <c r="BR49" s="96">
        <f>[2]Sheet1!BS44</f>
        <v>0</v>
      </c>
      <c r="BS49" s="30">
        <f t="shared" si="16"/>
        <v>0</v>
      </c>
      <c r="BT49" s="96">
        <f>[2]Sheet1!BU44</f>
        <v>0</v>
      </c>
      <c r="BU49" s="96">
        <f>[2]Sheet1!BV44</f>
        <v>0</v>
      </c>
      <c r="BV49" s="33">
        <f t="shared" si="61"/>
        <v>0</v>
      </c>
      <c r="BW49" s="96">
        <f>[2]Sheet1!BX44</f>
        <v>27520</v>
      </c>
      <c r="BX49" s="96">
        <f>[2]Sheet1!BY44</f>
        <v>0</v>
      </c>
      <c r="BY49" s="96">
        <f>[2]Sheet1!BZ44</f>
        <v>0</v>
      </c>
      <c r="BZ49" s="96">
        <f>[2]Sheet1!CA44</f>
        <v>6880</v>
      </c>
      <c r="CA49" s="30">
        <f t="shared" si="18"/>
        <v>34400</v>
      </c>
      <c r="CB49" s="96">
        <f>[2]Sheet1!CC44</f>
        <v>0</v>
      </c>
      <c r="CC49" s="96">
        <f>[2]Sheet1!CD44</f>
        <v>0</v>
      </c>
      <c r="CD49" s="33">
        <f t="shared" si="62"/>
        <v>34400</v>
      </c>
      <c r="CE49" s="96">
        <f>[2]Sheet1!CF44</f>
        <v>0</v>
      </c>
      <c r="CF49" s="96">
        <f>[2]Sheet1!CG44</f>
        <v>0</v>
      </c>
      <c r="CG49" s="96">
        <f>[2]Sheet1!CH44</f>
        <v>0</v>
      </c>
      <c r="CH49" s="96">
        <f>[2]Sheet1!CI44</f>
        <v>0</v>
      </c>
      <c r="CI49" s="30">
        <f t="shared" si="20"/>
        <v>0</v>
      </c>
      <c r="CJ49" s="96">
        <f>[2]Sheet1!CK44</f>
        <v>0</v>
      </c>
      <c r="CK49" s="96">
        <f>[2]Sheet1!CL44</f>
        <v>0</v>
      </c>
      <c r="CL49" s="33">
        <f t="shared" si="63"/>
        <v>0</v>
      </c>
      <c r="CM49" s="96">
        <f>[2]Sheet1!CN44</f>
        <v>6218</v>
      </c>
      <c r="CN49" s="96">
        <f>[2]Sheet1!CO44</f>
        <v>0</v>
      </c>
      <c r="CO49" s="96">
        <f>[2]Sheet1!CP44</f>
        <v>0</v>
      </c>
      <c r="CP49" s="96">
        <f>[2]Sheet1!CQ44</f>
        <v>0</v>
      </c>
      <c r="CQ49" s="30">
        <f t="shared" si="22"/>
        <v>6218</v>
      </c>
      <c r="CR49" s="96">
        <f>[2]Sheet1!CS44</f>
        <v>0</v>
      </c>
      <c r="CS49" s="96">
        <f>[2]Sheet1!CT44</f>
        <v>0</v>
      </c>
      <c r="CT49" s="33">
        <f t="shared" si="64"/>
        <v>6218</v>
      </c>
      <c r="CU49" s="96">
        <f>[2]Sheet1!CV44</f>
        <v>0</v>
      </c>
      <c r="CV49" s="96">
        <f>[2]Sheet1!CW44</f>
        <v>0</v>
      </c>
      <c r="CW49" s="96">
        <f>[2]Sheet1!CX44</f>
        <v>0</v>
      </c>
      <c r="CX49" s="96">
        <f>[2]Sheet1!CY44</f>
        <v>0</v>
      </c>
      <c r="CY49" s="30">
        <f t="shared" si="24"/>
        <v>0</v>
      </c>
      <c r="CZ49" s="96">
        <f>[2]Sheet1!DA44</f>
        <v>0</v>
      </c>
      <c r="DA49" s="96">
        <f>[2]Sheet1!DB44</f>
        <v>0</v>
      </c>
      <c r="DB49" s="33">
        <f t="shared" si="65"/>
        <v>0</v>
      </c>
      <c r="DC49" s="96">
        <f>[2]Sheet1!DD44</f>
        <v>0</v>
      </c>
      <c r="DD49" s="96">
        <f>[2]Sheet1!DE44</f>
        <v>0</v>
      </c>
      <c r="DE49" s="96">
        <f>[2]Sheet1!DF44</f>
        <v>0</v>
      </c>
      <c r="DF49" s="96">
        <f>[2]Sheet1!DG44</f>
        <v>0</v>
      </c>
      <c r="DG49" s="30">
        <f t="shared" si="26"/>
        <v>0</v>
      </c>
      <c r="DH49" s="96">
        <f>[2]Sheet1!DI44</f>
        <v>0</v>
      </c>
      <c r="DI49" s="96">
        <f>[2]Sheet1!DJ44</f>
        <v>0</v>
      </c>
      <c r="DJ49" s="33">
        <f t="shared" si="66"/>
        <v>0</v>
      </c>
      <c r="DK49" s="96">
        <f>[2]Sheet1!DL44</f>
        <v>33167</v>
      </c>
      <c r="DL49" s="96">
        <f>[2]Sheet1!DM44</f>
        <v>0</v>
      </c>
      <c r="DM49" s="96">
        <f>[2]Sheet1!DN44</f>
        <v>0</v>
      </c>
      <c r="DN49" s="96">
        <f>[2]Sheet1!DO44</f>
        <v>127704</v>
      </c>
      <c r="DO49" s="30">
        <f t="shared" si="28"/>
        <v>160871</v>
      </c>
      <c r="DP49" s="96">
        <f>[2]Sheet1!DQ44</f>
        <v>69242</v>
      </c>
      <c r="DQ49" s="96">
        <f>[2]Sheet1!DR44</f>
        <v>0</v>
      </c>
      <c r="DR49" s="33">
        <f t="shared" si="67"/>
        <v>230113</v>
      </c>
      <c r="DS49" s="96">
        <f>[2]Sheet1!DT44</f>
        <v>155259</v>
      </c>
      <c r="DT49" s="96">
        <f>[2]Sheet1!DU44</f>
        <v>0</v>
      </c>
      <c r="DU49" s="96">
        <f>[2]Sheet1!DV44</f>
        <v>0</v>
      </c>
      <c r="DV49" s="96">
        <f>[2]Sheet1!DW44</f>
        <v>38823</v>
      </c>
      <c r="DW49" s="30">
        <f t="shared" si="30"/>
        <v>194082</v>
      </c>
      <c r="DX49" s="96">
        <f>[2]Sheet1!DY44</f>
        <v>0</v>
      </c>
      <c r="DY49" s="96">
        <f>[2]Sheet1!DZ44</f>
        <v>0</v>
      </c>
      <c r="DZ49" s="33">
        <f t="shared" si="68"/>
        <v>194082</v>
      </c>
      <c r="EA49" s="96">
        <f>[2]Sheet1!EB44</f>
        <v>0</v>
      </c>
      <c r="EB49" s="96">
        <f>[2]Sheet1!EC44</f>
        <v>0</v>
      </c>
      <c r="EC49" s="96">
        <f>[2]Sheet1!ED44</f>
        <v>0</v>
      </c>
      <c r="ED49" s="96">
        <f>[2]Sheet1!EE44</f>
        <v>0</v>
      </c>
      <c r="EE49" s="30">
        <f t="shared" si="32"/>
        <v>0</v>
      </c>
      <c r="EF49" s="96">
        <f>[2]Sheet1!EG44</f>
        <v>0</v>
      </c>
      <c r="EG49" s="96">
        <f>[2]Sheet1!EH44</f>
        <v>0</v>
      </c>
      <c r="EH49" s="33">
        <f t="shared" si="69"/>
        <v>0</v>
      </c>
      <c r="EI49" s="65"/>
    </row>
    <row r="50" spans="1:139" s="37" customFormat="1" x14ac:dyDescent="0.2">
      <c r="A50" s="66">
        <v>44</v>
      </c>
      <c r="B50" s="67" t="s">
        <v>150</v>
      </c>
      <c r="C50" s="96">
        <f>[2]Sheet1!D45</f>
        <v>1190934</v>
      </c>
      <c r="D50" s="96">
        <f>[2]Sheet1!E45</f>
        <v>0</v>
      </c>
      <c r="E50" s="96">
        <f>[2]Sheet1!F45</f>
        <v>0</v>
      </c>
      <c r="F50" s="96">
        <f>[2]Sheet1!G45</f>
        <v>0</v>
      </c>
      <c r="G50" s="30">
        <f t="shared" si="52"/>
        <v>1190934</v>
      </c>
      <c r="H50" s="96">
        <f>[2]Sheet1!I45</f>
        <v>0</v>
      </c>
      <c r="I50" s="96">
        <f>[2]Sheet1!J45</f>
        <v>0</v>
      </c>
      <c r="J50" s="33">
        <f t="shared" si="53"/>
        <v>1190934</v>
      </c>
      <c r="K50" s="96">
        <f>[2]Sheet1!L45</f>
        <v>9916156</v>
      </c>
      <c r="L50" s="96">
        <f>[2]Sheet1!M45</f>
        <v>0</v>
      </c>
      <c r="M50" s="96">
        <f>[2]Sheet1!N45</f>
        <v>0</v>
      </c>
      <c r="N50" s="96">
        <f>[2]Sheet1!O45</f>
        <v>1709920</v>
      </c>
      <c r="O50" s="30">
        <f t="shared" si="2"/>
        <v>11626076</v>
      </c>
      <c r="P50" s="96">
        <f>[2]Sheet1!Q45</f>
        <v>0</v>
      </c>
      <c r="Q50" s="96">
        <f>[2]Sheet1!R45</f>
        <v>0</v>
      </c>
      <c r="R50" s="33">
        <f t="shared" si="54"/>
        <v>11626076</v>
      </c>
      <c r="S50" s="96">
        <f>[2]Sheet1!T45</f>
        <v>0</v>
      </c>
      <c r="T50" s="96">
        <f>[2]Sheet1!U45</f>
        <v>0</v>
      </c>
      <c r="U50" s="96">
        <f>[2]Sheet1!V45</f>
        <v>0</v>
      </c>
      <c r="V50" s="96">
        <f>[2]Sheet1!W45</f>
        <v>0</v>
      </c>
      <c r="W50" s="30">
        <f t="shared" si="4"/>
        <v>0</v>
      </c>
      <c r="X50" s="96">
        <f>[2]Sheet1!Y45</f>
        <v>298</v>
      </c>
      <c r="Y50" s="96">
        <f>[2]Sheet1!Z45</f>
        <v>0</v>
      </c>
      <c r="Z50" s="33">
        <f t="shared" si="55"/>
        <v>298</v>
      </c>
      <c r="AA50" s="96">
        <f>[2]Sheet1!AB45</f>
        <v>468022</v>
      </c>
      <c r="AB50" s="96">
        <f>[2]Sheet1!AC45</f>
        <v>0</v>
      </c>
      <c r="AC50" s="96">
        <f>[2]Sheet1!AD45</f>
        <v>0</v>
      </c>
      <c r="AD50" s="96">
        <f>[2]Sheet1!AE45</f>
        <v>0</v>
      </c>
      <c r="AE50" s="30">
        <f t="shared" si="6"/>
        <v>468022</v>
      </c>
      <c r="AF50" s="96">
        <f>[2]Sheet1!AG45</f>
        <v>0</v>
      </c>
      <c r="AG50" s="96">
        <f>[2]Sheet1!AH45</f>
        <v>0</v>
      </c>
      <c r="AH50" s="33">
        <f t="shared" si="56"/>
        <v>468022</v>
      </c>
      <c r="AI50" s="96">
        <f>[2]Sheet1!AJ45</f>
        <v>0</v>
      </c>
      <c r="AJ50" s="96">
        <f>[2]Sheet1!AK45</f>
        <v>0</v>
      </c>
      <c r="AK50" s="96">
        <f>[2]Sheet1!AL45</f>
        <v>0</v>
      </c>
      <c r="AL50" s="96">
        <f>[2]Sheet1!AM45</f>
        <v>0</v>
      </c>
      <c r="AM50" s="30">
        <f t="shared" si="8"/>
        <v>0</v>
      </c>
      <c r="AN50" s="96">
        <f>[2]Sheet1!AO45</f>
        <v>0</v>
      </c>
      <c r="AO50" s="96">
        <f>[2]Sheet1!AP45</f>
        <v>0</v>
      </c>
      <c r="AP50" s="33">
        <f t="shared" si="57"/>
        <v>0</v>
      </c>
      <c r="AQ50" s="96">
        <f>[2]Sheet1!AR45</f>
        <v>0</v>
      </c>
      <c r="AR50" s="96">
        <f>[2]Sheet1!AS45</f>
        <v>0</v>
      </c>
      <c r="AS50" s="96">
        <f>[2]Sheet1!AT45</f>
        <v>0</v>
      </c>
      <c r="AT50" s="96">
        <f>[2]Sheet1!AU45</f>
        <v>0</v>
      </c>
      <c r="AU50" s="30">
        <f t="shared" si="10"/>
        <v>0</v>
      </c>
      <c r="AV50" s="96">
        <f>[2]Sheet1!AW45</f>
        <v>0</v>
      </c>
      <c r="AW50" s="96">
        <f>[2]Sheet1!AX45</f>
        <v>0</v>
      </c>
      <c r="AX50" s="33">
        <f t="shared" si="58"/>
        <v>0</v>
      </c>
      <c r="AY50" s="96">
        <f>[2]Sheet1!AZ45</f>
        <v>0</v>
      </c>
      <c r="AZ50" s="96">
        <f>[2]Sheet1!BA45</f>
        <v>0</v>
      </c>
      <c r="BA50" s="96">
        <f>[2]Sheet1!BB45</f>
        <v>0</v>
      </c>
      <c r="BB50" s="96">
        <f>[2]Sheet1!BC45</f>
        <v>0</v>
      </c>
      <c r="BC50" s="30">
        <f t="shared" si="12"/>
        <v>0</v>
      </c>
      <c r="BD50" s="96">
        <f>[2]Sheet1!BE45</f>
        <v>0</v>
      </c>
      <c r="BE50" s="96">
        <f>[2]Sheet1!BF45</f>
        <v>0</v>
      </c>
      <c r="BF50" s="33">
        <f t="shared" si="59"/>
        <v>0</v>
      </c>
      <c r="BG50" s="96">
        <f>[2]Sheet1!BH45</f>
        <v>16421148</v>
      </c>
      <c r="BH50" s="96">
        <f>[2]Sheet1!BI45</f>
        <v>0</v>
      </c>
      <c r="BI50" s="96">
        <f>[2]Sheet1!BJ45</f>
        <v>0</v>
      </c>
      <c r="BJ50" s="96">
        <f>[2]Sheet1!BK45</f>
        <v>0</v>
      </c>
      <c r="BK50" s="30">
        <f t="shared" si="14"/>
        <v>16421148</v>
      </c>
      <c r="BL50" s="96">
        <f>[2]Sheet1!BM45</f>
        <v>0</v>
      </c>
      <c r="BM50" s="96">
        <f>[2]Sheet1!BN45</f>
        <v>0</v>
      </c>
      <c r="BN50" s="33">
        <f t="shared" si="60"/>
        <v>16421148</v>
      </c>
      <c r="BO50" s="96">
        <f>[2]Sheet1!BP45</f>
        <v>0</v>
      </c>
      <c r="BP50" s="96">
        <f>[2]Sheet1!BQ45</f>
        <v>0</v>
      </c>
      <c r="BQ50" s="96">
        <f>[2]Sheet1!BR45</f>
        <v>0</v>
      </c>
      <c r="BR50" s="96">
        <f>[2]Sheet1!BS45</f>
        <v>0</v>
      </c>
      <c r="BS50" s="30">
        <f t="shared" si="16"/>
        <v>0</v>
      </c>
      <c r="BT50" s="96">
        <f>[2]Sheet1!BU45</f>
        <v>0</v>
      </c>
      <c r="BU50" s="96">
        <f>[2]Sheet1!BV45</f>
        <v>0</v>
      </c>
      <c r="BV50" s="33">
        <f t="shared" si="61"/>
        <v>0</v>
      </c>
      <c r="BW50" s="96">
        <f>[2]Sheet1!BX45</f>
        <v>0</v>
      </c>
      <c r="BX50" s="96">
        <f>[2]Sheet1!BY45</f>
        <v>0</v>
      </c>
      <c r="BY50" s="96">
        <f>[2]Sheet1!BZ45</f>
        <v>0</v>
      </c>
      <c r="BZ50" s="96">
        <f>[2]Sheet1!CA45</f>
        <v>0</v>
      </c>
      <c r="CA50" s="30">
        <f t="shared" si="18"/>
        <v>0</v>
      </c>
      <c r="CB50" s="96">
        <f>[2]Sheet1!CC45</f>
        <v>0</v>
      </c>
      <c r="CC50" s="96">
        <f>[2]Sheet1!CD45</f>
        <v>0</v>
      </c>
      <c r="CD50" s="33">
        <f t="shared" si="62"/>
        <v>0</v>
      </c>
      <c r="CE50" s="96">
        <f>[2]Sheet1!CF45</f>
        <v>0</v>
      </c>
      <c r="CF50" s="96">
        <f>[2]Sheet1!CG45</f>
        <v>0</v>
      </c>
      <c r="CG50" s="96">
        <f>[2]Sheet1!CH45</f>
        <v>0</v>
      </c>
      <c r="CH50" s="96">
        <f>[2]Sheet1!CI45</f>
        <v>0</v>
      </c>
      <c r="CI50" s="30">
        <f t="shared" si="20"/>
        <v>0</v>
      </c>
      <c r="CJ50" s="96">
        <f>[2]Sheet1!CK45</f>
        <v>0</v>
      </c>
      <c r="CK50" s="96">
        <f>[2]Sheet1!CL45</f>
        <v>0</v>
      </c>
      <c r="CL50" s="33">
        <f t="shared" si="63"/>
        <v>0</v>
      </c>
      <c r="CM50" s="96">
        <f>[2]Sheet1!CN45</f>
        <v>0</v>
      </c>
      <c r="CN50" s="96">
        <f>[2]Sheet1!CO45</f>
        <v>0</v>
      </c>
      <c r="CO50" s="96">
        <f>[2]Sheet1!CP45</f>
        <v>0</v>
      </c>
      <c r="CP50" s="96">
        <f>[2]Sheet1!CQ45</f>
        <v>0</v>
      </c>
      <c r="CQ50" s="30">
        <f t="shared" si="22"/>
        <v>0</v>
      </c>
      <c r="CR50" s="96">
        <f>[2]Sheet1!CS45</f>
        <v>0</v>
      </c>
      <c r="CS50" s="96">
        <f>[2]Sheet1!CT45</f>
        <v>0</v>
      </c>
      <c r="CT50" s="33">
        <f t="shared" si="64"/>
        <v>0</v>
      </c>
      <c r="CU50" s="96">
        <f>[2]Sheet1!CV45</f>
        <v>8139</v>
      </c>
      <c r="CV50" s="96">
        <f>[2]Sheet1!CW45</f>
        <v>0</v>
      </c>
      <c r="CW50" s="96">
        <f>[2]Sheet1!CX45</f>
        <v>0</v>
      </c>
      <c r="CX50" s="96">
        <f>[2]Sheet1!CY45</f>
        <v>0</v>
      </c>
      <c r="CY50" s="30">
        <f t="shared" si="24"/>
        <v>8139</v>
      </c>
      <c r="CZ50" s="96">
        <f>[2]Sheet1!DA45</f>
        <v>0</v>
      </c>
      <c r="DA50" s="96">
        <f>[2]Sheet1!DB45</f>
        <v>0</v>
      </c>
      <c r="DB50" s="33">
        <f t="shared" si="65"/>
        <v>8139</v>
      </c>
      <c r="DC50" s="96">
        <f>[2]Sheet1!DD45</f>
        <v>49102</v>
      </c>
      <c r="DD50" s="96">
        <f>[2]Sheet1!DE45</f>
        <v>0</v>
      </c>
      <c r="DE50" s="96">
        <f>[2]Sheet1!DF45</f>
        <v>0</v>
      </c>
      <c r="DF50" s="96">
        <f>[2]Sheet1!DG45</f>
        <v>0</v>
      </c>
      <c r="DG50" s="30">
        <f t="shared" si="26"/>
        <v>49102</v>
      </c>
      <c r="DH50" s="96">
        <f>[2]Sheet1!DI45</f>
        <v>0</v>
      </c>
      <c r="DI50" s="96">
        <f>[2]Sheet1!DJ45</f>
        <v>0</v>
      </c>
      <c r="DJ50" s="33">
        <f t="shared" si="66"/>
        <v>49102</v>
      </c>
      <c r="DK50" s="96">
        <f>[2]Sheet1!DL45</f>
        <v>342950</v>
      </c>
      <c r="DL50" s="96">
        <f>[2]Sheet1!DM45</f>
        <v>0</v>
      </c>
      <c r="DM50" s="96">
        <f>[2]Sheet1!DN45</f>
        <v>0</v>
      </c>
      <c r="DN50" s="96">
        <f>[2]Sheet1!DO45</f>
        <v>52806</v>
      </c>
      <c r="DO50" s="30">
        <f t="shared" si="28"/>
        <v>395756</v>
      </c>
      <c r="DP50" s="96">
        <f>[2]Sheet1!DQ45</f>
        <v>0</v>
      </c>
      <c r="DQ50" s="96">
        <f>[2]Sheet1!DR45</f>
        <v>0</v>
      </c>
      <c r="DR50" s="33">
        <f t="shared" si="67"/>
        <v>395756</v>
      </c>
      <c r="DS50" s="96">
        <f>[2]Sheet1!DT45</f>
        <v>985269</v>
      </c>
      <c r="DT50" s="96">
        <f>[2]Sheet1!DU45</f>
        <v>0</v>
      </c>
      <c r="DU50" s="96">
        <f>[2]Sheet1!DV45</f>
        <v>0</v>
      </c>
      <c r="DV50" s="96">
        <f>[2]Sheet1!DW45</f>
        <v>0</v>
      </c>
      <c r="DW50" s="30">
        <f t="shared" si="30"/>
        <v>985269</v>
      </c>
      <c r="DX50" s="96">
        <f>[2]Sheet1!DY45</f>
        <v>0</v>
      </c>
      <c r="DY50" s="96">
        <f>[2]Sheet1!DZ45</f>
        <v>0</v>
      </c>
      <c r="DZ50" s="33">
        <f t="shared" si="68"/>
        <v>985269</v>
      </c>
      <c r="EA50" s="96">
        <f>[2]Sheet1!EB45</f>
        <v>12874</v>
      </c>
      <c r="EB50" s="96">
        <f>[2]Sheet1!EC45</f>
        <v>0</v>
      </c>
      <c r="EC50" s="96">
        <f>[2]Sheet1!ED45</f>
        <v>0</v>
      </c>
      <c r="ED50" s="96">
        <f>[2]Sheet1!EE45</f>
        <v>0</v>
      </c>
      <c r="EE50" s="30">
        <f t="shared" si="32"/>
        <v>12874</v>
      </c>
      <c r="EF50" s="96">
        <f>[2]Sheet1!EG45</f>
        <v>0</v>
      </c>
      <c r="EG50" s="96">
        <f>[2]Sheet1!EH45</f>
        <v>0</v>
      </c>
      <c r="EH50" s="33">
        <f t="shared" si="69"/>
        <v>12874</v>
      </c>
      <c r="EI50" s="65"/>
    </row>
    <row r="51" spans="1:139" s="37" customFormat="1" x14ac:dyDescent="0.2">
      <c r="A51" s="68">
        <v>45</v>
      </c>
      <c r="B51" s="69" t="s">
        <v>151</v>
      </c>
      <c r="C51" s="97">
        <f>[2]Sheet1!D46</f>
        <v>5214521</v>
      </c>
      <c r="D51" s="97">
        <f>[2]Sheet1!E46</f>
        <v>0</v>
      </c>
      <c r="E51" s="97">
        <f>[2]Sheet1!F46</f>
        <v>0</v>
      </c>
      <c r="F51" s="97">
        <f>[2]Sheet1!G46</f>
        <v>0</v>
      </c>
      <c r="G51" s="31">
        <f t="shared" si="52"/>
        <v>5214521</v>
      </c>
      <c r="H51" s="97">
        <f>[2]Sheet1!I46</f>
        <v>0</v>
      </c>
      <c r="I51" s="97">
        <f>[2]Sheet1!J46</f>
        <v>0</v>
      </c>
      <c r="J51" s="34">
        <f t="shared" si="53"/>
        <v>5214521</v>
      </c>
      <c r="K51" s="97">
        <f>[2]Sheet1!L46</f>
        <v>51485429</v>
      </c>
      <c r="L51" s="97">
        <f>[2]Sheet1!M46</f>
        <v>0</v>
      </c>
      <c r="M51" s="97">
        <f>[2]Sheet1!N46</f>
        <v>0</v>
      </c>
      <c r="N51" s="97">
        <f>[2]Sheet1!O46</f>
        <v>0</v>
      </c>
      <c r="O51" s="31">
        <f t="shared" si="2"/>
        <v>51485429</v>
      </c>
      <c r="P51" s="97">
        <f>[2]Sheet1!Q46</f>
        <v>0</v>
      </c>
      <c r="Q51" s="97">
        <f>[2]Sheet1!R46</f>
        <v>6037196</v>
      </c>
      <c r="R51" s="34">
        <f t="shared" si="54"/>
        <v>57522625</v>
      </c>
      <c r="S51" s="97">
        <f>[2]Sheet1!T46</f>
        <v>0</v>
      </c>
      <c r="T51" s="97">
        <f>[2]Sheet1!U46</f>
        <v>0</v>
      </c>
      <c r="U51" s="97">
        <f>[2]Sheet1!V46</f>
        <v>0</v>
      </c>
      <c r="V51" s="97">
        <f>[2]Sheet1!W46</f>
        <v>0</v>
      </c>
      <c r="W51" s="31">
        <f t="shared" si="4"/>
        <v>0</v>
      </c>
      <c r="X51" s="97">
        <f>[2]Sheet1!Y46</f>
        <v>6341541</v>
      </c>
      <c r="Y51" s="97">
        <f>[2]Sheet1!Z46</f>
        <v>0</v>
      </c>
      <c r="Z51" s="34">
        <f t="shared" si="55"/>
        <v>6341541</v>
      </c>
      <c r="AA51" s="97">
        <f>[2]Sheet1!AB46</f>
        <v>1495089</v>
      </c>
      <c r="AB51" s="97">
        <f>[2]Sheet1!AC46</f>
        <v>0</v>
      </c>
      <c r="AC51" s="97">
        <f>[2]Sheet1!AD46</f>
        <v>0</v>
      </c>
      <c r="AD51" s="97">
        <f>[2]Sheet1!AE46</f>
        <v>0</v>
      </c>
      <c r="AE51" s="31">
        <f t="shared" si="6"/>
        <v>1495089</v>
      </c>
      <c r="AF51" s="97">
        <f>[2]Sheet1!AG46</f>
        <v>0</v>
      </c>
      <c r="AG51" s="97">
        <f>[2]Sheet1!AH46</f>
        <v>0</v>
      </c>
      <c r="AH51" s="34">
        <f t="shared" si="56"/>
        <v>1495089</v>
      </c>
      <c r="AI51" s="97">
        <f>[2]Sheet1!AJ46</f>
        <v>0</v>
      </c>
      <c r="AJ51" s="97">
        <f>[2]Sheet1!AK46</f>
        <v>0</v>
      </c>
      <c r="AK51" s="97">
        <f>[2]Sheet1!AL46</f>
        <v>0</v>
      </c>
      <c r="AL51" s="97">
        <f>[2]Sheet1!AM46</f>
        <v>0</v>
      </c>
      <c r="AM51" s="31">
        <f t="shared" si="8"/>
        <v>0</v>
      </c>
      <c r="AN51" s="97">
        <f>[2]Sheet1!AO46</f>
        <v>0</v>
      </c>
      <c r="AO51" s="97">
        <f>[2]Sheet1!AP46</f>
        <v>0</v>
      </c>
      <c r="AP51" s="34">
        <f t="shared" si="57"/>
        <v>0</v>
      </c>
      <c r="AQ51" s="97">
        <f>[2]Sheet1!AR46</f>
        <v>0</v>
      </c>
      <c r="AR51" s="97">
        <f>[2]Sheet1!AS46</f>
        <v>0</v>
      </c>
      <c r="AS51" s="97">
        <f>[2]Sheet1!AT46</f>
        <v>0</v>
      </c>
      <c r="AT51" s="97">
        <f>[2]Sheet1!AU46</f>
        <v>0</v>
      </c>
      <c r="AU51" s="31">
        <f t="shared" si="10"/>
        <v>0</v>
      </c>
      <c r="AV51" s="97">
        <f>[2]Sheet1!AW46</f>
        <v>0</v>
      </c>
      <c r="AW51" s="97">
        <f>[2]Sheet1!AX46</f>
        <v>0</v>
      </c>
      <c r="AX51" s="34">
        <f t="shared" si="58"/>
        <v>0</v>
      </c>
      <c r="AY51" s="97">
        <f>[2]Sheet1!AZ46</f>
        <v>0</v>
      </c>
      <c r="AZ51" s="97">
        <f>[2]Sheet1!BA46</f>
        <v>0</v>
      </c>
      <c r="BA51" s="97">
        <f>[2]Sheet1!BB46</f>
        <v>0</v>
      </c>
      <c r="BB51" s="97">
        <f>[2]Sheet1!BC46</f>
        <v>0</v>
      </c>
      <c r="BC51" s="31">
        <f t="shared" si="12"/>
        <v>0</v>
      </c>
      <c r="BD51" s="97">
        <f>[2]Sheet1!BE46</f>
        <v>0</v>
      </c>
      <c r="BE51" s="97">
        <f>[2]Sheet1!BF46</f>
        <v>0</v>
      </c>
      <c r="BF51" s="34">
        <f t="shared" si="59"/>
        <v>0</v>
      </c>
      <c r="BG51" s="97">
        <f>[2]Sheet1!BH46</f>
        <v>53791184</v>
      </c>
      <c r="BH51" s="97">
        <f>[2]Sheet1!BI46</f>
        <v>0</v>
      </c>
      <c r="BI51" s="97">
        <f>[2]Sheet1!BJ46</f>
        <v>0</v>
      </c>
      <c r="BJ51" s="97">
        <f>[2]Sheet1!BK46</f>
        <v>0</v>
      </c>
      <c r="BK51" s="31">
        <f t="shared" si="14"/>
        <v>53791184</v>
      </c>
      <c r="BL51" s="97">
        <f>[2]Sheet1!BM46</f>
        <v>825930</v>
      </c>
      <c r="BM51" s="97">
        <f>[2]Sheet1!BN46</f>
        <v>0</v>
      </c>
      <c r="BN51" s="34">
        <f t="shared" si="60"/>
        <v>54617114</v>
      </c>
      <c r="BO51" s="97">
        <f>[2]Sheet1!BP46</f>
        <v>0</v>
      </c>
      <c r="BP51" s="97">
        <f>[2]Sheet1!BQ46</f>
        <v>0</v>
      </c>
      <c r="BQ51" s="97">
        <f>[2]Sheet1!BR46</f>
        <v>0</v>
      </c>
      <c r="BR51" s="97">
        <f>[2]Sheet1!BS46</f>
        <v>0</v>
      </c>
      <c r="BS51" s="31">
        <f t="shared" si="16"/>
        <v>0</v>
      </c>
      <c r="BT51" s="97">
        <f>[2]Sheet1!BU46</f>
        <v>0</v>
      </c>
      <c r="BU51" s="97">
        <f>[2]Sheet1!BV46</f>
        <v>0</v>
      </c>
      <c r="BV51" s="34">
        <f t="shared" si="61"/>
        <v>0</v>
      </c>
      <c r="BW51" s="97">
        <f>[2]Sheet1!BX46</f>
        <v>0</v>
      </c>
      <c r="BX51" s="97">
        <f>[2]Sheet1!BY46</f>
        <v>0</v>
      </c>
      <c r="BY51" s="97">
        <f>[2]Sheet1!BZ46</f>
        <v>0</v>
      </c>
      <c r="BZ51" s="97">
        <f>[2]Sheet1!CA46</f>
        <v>0</v>
      </c>
      <c r="CA51" s="31">
        <f t="shared" si="18"/>
        <v>0</v>
      </c>
      <c r="CB51" s="97">
        <f>[2]Sheet1!CC46</f>
        <v>0</v>
      </c>
      <c r="CC51" s="97">
        <f>[2]Sheet1!CD46</f>
        <v>0</v>
      </c>
      <c r="CD51" s="34">
        <f t="shared" si="62"/>
        <v>0</v>
      </c>
      <c r="CE51" s="97">
        <f>[2]Sheet1!CF46</f>
        <v>0</v>
      </c>
      <c r="CF51" s="97">
        <f>[2]Sheet1!CG46</f>
        <v>0</v>
      </c>
      <c r="CG51" s="97">
        <f>[2]Sheet1!CH46</f>
        <v>0</v>
      </c>
      <c r="CH51" s="97">
        <f>[2]Sheet1!CI46</f>
        <v>0</v>
      </c>
      <c r="CI51" s="31">
        <f t="shared" si="20"/>
        <v>0</v>
      </c>
      <c r="CJ51" s="97">
        <f>[2]Sheet1!CK46</f>
        <v>0</v>
      </c>
      <c r="CK51" s="97">
        <f>[2]Sheet1!CL46</f>
        <v>0</v>
      </c>
      <c r="CL51" s="34">
        <f t="shared" si="63"/>
        <v>0</v>
      </c>
      <c r="CM51" s="97">
        <f>[2]Sheet1!CN46</f>
        <v>0</v>
      </c>
      <c r="CN51" s="97">
        <f>[2]Sheet1!CO46</f>
        <v>0</v>
      </c>
      <c r="CO51" s="97">
        <f>[2]Sheet1!CP46</f>
        <v>0</v>
      </c>
      <c r="CP51" s="97">
        <f>[2]Sheet1!CQ46</f>
        <v>0</v>
      </c>
      <c r="CQ51" s="31">
        <f t="shared" si="22"/>
        <v>0</v>
      </c>
      <c r="CR51" s="97">
        <f>[2]Sheet1!CS46</f>
        <v>0</v>
      </c>
      <c r="CS51" s="97">
        <f>[2]Sheet1!CT46</f>
        <v>0</v>
      </c>
      <c r="CT51" s="34">
        <f t="shared" si="64"/>
        <v>0</v>
      </c>
      <c r="CU51" s="97">
        <f>[2]Sheet1!CV46</f>
        <v>0</v>
      </c>
      <c r="CV51" s="97">
        <f>[2]Sheet1!CW46</f>
        <v>0</v>
      </c>
      <c r="CW51" s="97">
        <f>[2]Sheet1!CX46</f>
        <v>0</v>
      </c>
      <c r="CX51" s="97">
        <f>[2]Sheet1!CY46</f>
        <v>0</v>
      </c>
      <c r="CY51" s="31">
        <f t="shared" si="24"/>
        <v>0</v>
      </c>
      <c r="CZ51" s="97">
        <f>[2]Sheet1!DA46</f>
        <v>0</v>
      </c>
      <c r="DA51" s="97">
        <f>[2]Sheet1!DB46</f>
        <v>0</v>
      </c>
      <c r="DB51" s="34">
        <f t="shared" si="65"/>
        <v>0</v>
      </c>
      <c r="DC51" s="97">
        <f>[2]Sheet1!DD46</f>
        <v>0</v>
      </c>
      <c r="DD51" s="97">
        <f>[2]Sheet1!DE46</f>
        <v>0</v>
      </c>
      <c r="DE51" s="97">
        <f>[2]Sheet1!DF46</f>
        <v>0</v>
      </c>
      <c r="DF51" s="97">
        <f>[2]Sheet1!DG46</f>
        <v>0</v>
      </c>
      <c r="DG51" s="31">
        <f t="shared" si="26"/>
        <v>0</v>
      </c>
      <c r="DH51" s="97">
        <f>[2]Sheet1!DI46</f>
        <v>0</v>
      </c>
      <c r="DI51" s="97">
        <f>[2]Sheet1!DJ46</f>
        <v>0</v>
      </c>
      <c r="DJ51" s="34">
        <f t="shared" si="66"/>
        <v>0</v>
      </c>
      <c r="DK51" s="97">
        <f>[2]Sheet1!DL46</f>
        <v>438126</v>
      </c>
      <c r="DL51" s="97">
        <f>[2]Sheet1!DM46</f>
        <v>0</v>
      </c>
      <c r="DM51" s="97">
        <f>[2]Sheet1!DN46</f>
        <v>0</v>
      </c>
      <c r="DN51" s="97">
        <f>[2]Sheet1!DO46</f>
        <v>0</v>
      </c>
      <c r="DO51" s="31">
        <f t="shared" si="28"/>
        <v>438126</v>
      </c>
      <c r="DP51" s="97">
        <f>[2]Sheet1!DQ46</f>
        <v>210644</v>
      </c>
      <c r="DQ51" s="97">
        <f>[2]Sheet1!DR46</f>
        <v>200553</v>
      </c>
      <c r="DR51" s="34">
        <f t="shared" si="67"/>
        <v>849323</v>
      </c>
      <c r="DS51" s="97">
        <f>[2]Sheet1!DT46</f>
        <v>0</v>
      </c>
      <c r="DT51" s="97">
        <f>[2]Sheet1!DU46</f>
        <v>0</v>
      </c>
      <c r="DU51" s="97">
        <f>[2]Sheet1!DV46</f>
        <v>0</v>
      </c>
      <c r="DV51" s="97">
        <f>[2]Sheet1!DW46</f>
        <v>0</v>
      </c>
      <c r="DW51" s="31">
        <f t="shared" si="30"/>
        <v>0</v>
      </c>
      <c r="DX51" s="97">
        <f>[2]Sheet1!DY46</f>
        <v>0</v>
      </c>
      <c r="DY51" s="97">
        <f>[2]Sheet1!DZ46</f>
        <v>0</v>
      </c>
      <c r="DZ51" s="34">
        <f t="shared" si="68"/>
        <v>0</v>
      </c>
      <c r="EA51" s="97">
        <f>[2]Sheet1!EB46</f>
        <v>0</v>
      </c>
      <c r="EB51" s="97">
        <f>[2]Sheet1!EC46</f>
        <v>0</v>
      </c>
      <c r="EC51" s="97">
        <f>[2]Sheet1!ED46</f>
        <v>0</v>
      </c>
      <c r="ED51" s="97">
        <f>[2]Sheet1!EE46</f>
        <v>0</v>
      </c>
      <c r="EE51" s="31">
        <f t="shared" si="32"/>
        <v>0</v>
      </c>
      <c r="EF51" s="97">
        <f>[2]Sheet1!EG46</f>
        <v>0</v>
      </c>
      <c r="EG51" s="97">
        <f>[2]Sheet1!EH46</f>
        <v>0</v>
      </c>
      <c r="EH51" s="34">
        <f t="shared" si="69"/>
        <v>0</v>
      </c>
      <c r="EI51" s="65"/>
    </row>
    <row r="52" spans="1:139" s="37" customFormat="1" x14ac:dyDescent="0.2">
      <c r="A52" s="63">
        <v>46</v>
      </c>
      <c r="B52" s="64" t="s">
        <v>152</v>
      </c>
      <c r="C52" s="95">
        <f>[2]Sheet1!D47</f>
        <v>170553</v>
      </c>
      <c r="D52" s="95">
        <f>[2]Sheet1!E47</f>
        <v>0</v>
      </c>
      <c r="E52" s="95">
        <f>[2]Sheet1!F47</f>
        <v>0</v>
      </c>
      <c r="F52" s="95">
        <f>[2]Sheet1!G47</f>
        <v>0</v>
      </c>
      <c r="G52" s="29">
        <f t="shared" si="52"/>
        <v>170553</v>
      </c>
      <c r="H52" s="95">
        <f>[2]Sheet1!I47</f>
        <v>0</v>
      </c>
      <c r="I52" s="95">
        <f>[2]Sheet1!J47</f>
        <v>0</v>
      </c>
      <c r="J52" s="32">
        <f t="shared" si="53"/>
        <v>170553</v>
      </c>
      <c r="K52" s="95">
        <f>[2]Sheet1!L47</f>
        <v>0</v>
      </c>
      <c r="L52" s="95">
        <f>[2]Sheet1!M47</f>
        <v>0</v>
      </c>
      <c r="M52" s="95">
        <f>[2]Sheet1!N47</f>
        <v>0</v>
      </c>
      <c r="N52" s="95">
        <f>[2]Sheet1!O47</f>
        <v>799618</v>
      </c>
      <c r="O52" s="29">
        <f t="shared" si="2"/>
        <v>799618</v>
      </c>
      <c r="P52" s="95">
        <f>[2]Sheet1!Q47</f>
        <v>0</v>
      </c>
      <c r="Q52" s="95">
        <f>[2]Sheet1!R47</f>
        <v>1144666</v>
      </c>
      <c r="R52" s="32">
        <f t="shared" si="54"/>
        <v>1944284</v>
      </c>
      <c r="S52" s="95">
        <f>[2]Sheet1!T47</f>
        <v>0</v>
      </c>
      <c r="T52" s="95">
        <f>[2]Sheet1!U47</f>
        <v>0</v>
      </c>
      <c r="U52" s="95">
        <f>[2]Sheet1!V47</f>
        <v>0</v>
      </c>
      <c r="V52" s="95">
        <f>[2]Sheet1!W47</f>
        <v>0</v>
      </c>
      <c r="W52" s="29">
        <f t="shared" si="4"/>
        <v>0</v>
      </c>
      <c r="X52" s="95">
        <f>[2]Sheet1!Y47</f>
        <v>0</v>
      </c>
      <c r="Y52" s="95">
        <f>[2]Sheet1!Z47</f>
        <v>0</v>
      </c>
      <c r="Z52" s="32">
        <f t="shared" si="55"/>
        <v>0</v>
      </c>
      <c r="AA52" s="95">
        <f>[2]Sheet1!AB47</f>
        <v>71928</v>
      </c>
      <c r="AB52" s="95">
        <f>[2]Sheet1!AC47</f>
        <v>0</v>
      </c>
      <c r="AC52" s="95">
        <f>[2]Sheet1!AD47</f>
        <v>0</v>
      </c>
      <c r="AD52" s="95">
        <f>[2]Sheet1!AE47</f>
        <v>0</v>
      </c>
      <c r="AE52" s="29">
        <f t="shared" si="6"/>
        <v>71928</v>
      </c>
      <c r="AF52" s="95">
        <f>[2]Sheet1!AG47</f>
        <v>0</v>
      </c>
      <c r="AG52" s="95">
        <f>[2]Sheet1!AH47</f>
        <v>0</v>
      </c>
      <c r="AH52" s="32">
        <f t="shared" si="56"/>
        <v>71928</v>
      </c>
      <c r="AI52" s="95">
        <f>[2]Sheet1!AJ47</f>
        <v>0</v>
      </c>
      <c r="AJ52" s="95">
        <f>[2]Sheet1!AK47</f>
        <v>0</v>
      </c>
      <c r="AK52" s="95">
        <f>[2]Sheet1!AL47</f>
        <v>0</v>
      </c>
      <c r="AL52" s="95">
        <f>[2]Sheet1!AM47</f>
        <v>0</v>
      </c>
      <c r="AM52" s="29">
        <f t="shared" si="8"/>
        <v>0</v>
      </c>
      <c r="AN52" s="95">
        <f>[2]Sheet1!AO47</f>
        <v>0</v>
      </c>
      <c r="AO52" s="95">
        <f>[2]Sheet1!AP47</f>
        <v>0</v>
      </c>
      <c r="AP52" s="32">
        <f t="shared" si="57"/>
        <v>0</v>
      </c>
      <c r="AQ52" s="95">
        <f>[2]Sheet1!AR47</f>
        <v>202</v>
      </c>
      <c r="AR52" s="95">
        <f>[2]Sheet1!AS47</f>
        <v>0</v>
      </c>
      <c r="AS52" s="95">
        <f>[2]Sheet1!AT47</f>
        <v>0</v>
      </c>
      <c r="AT52" s="95">
        <f>[2]Sheet1!AU47</f>
        <v>986</v>
      </c>
      <c r="AU52" s="29">
        <f t="shared" si="10"/>
        <v>1188</v>
      </c>
      <c r="AV52" s="95">
        <f>[2]Sheet1!AW47</f>
        <v>0</v>
      </c>
      <c r="AW52" s="95">
        <f>[2]Sheet1!AX47</f>
        <v>1402</v>
      </c>
      <c r="AX52" s="32">
        <f t="shared" si="58"/>
        <v>2590</v>
      </c>
      <c r="AY52" s="95">
        <f>[2]Sheet1!AZ47</f>
        <v>0</v>
      </c>
      <c r="AZ52" s="95">
        <f>[2]Sheet1!BA47</f>
        <v>0</v>
      </c>
      <c r="BA52" s="95">
        <f>[2]Sheet1!BB47</f>
        <v>0</v>
      </c>
      <c r="BB52" s="95">
        <f>[2]Sheet1!BC47</f>
        <v>0</v>
      </c>
      <c r="BC52" s="29">
        <f t="shared" si="12"/>
        <v>0</v>
      </c>
      <c r="BD52" s="95">
        <f>[2]Sheet1!BE47</f>
        <v>0</v>
      </c>
      <c r="BE52" s="95">
        <f>[2]Sheet1!BF47</f>
        <v>0</v>
      </c>
      <c r="BF52" s="32">
        <f t="shared" si="59"/>
        <v>0</v>
      </c>
      <c r="BG52" s="95">
        <f>[2]Sheet1!BH47</f>
        <v>0</v>
      </c>
      <c r="BH52" s="95">
        <f>[2]Sheet1!BI47</f>
        <v>0</v>
      </c>
      <c r="BI52" s="95">
        <f>[2]Sheet1!BJ47</f>
        <v>0</v>
      </c>
      <c r="BJ52" s="95">
        <f>[2]Sheet1!BK47</f>
        <v>1055036</v>
      </c>
      <c r="BK52" s="29">
        <f t="shared" si="14"/>
        <v>1055036</v>
      </c>
      <c r="BL52" s="95">
        <f>[2]Sheet1!BM47</f>
        <v>0</v>
      </c>
      <c r="BM52" s="95">
        <f>[2]Sheet1!BN47</f>
        <v>351670</v>
      </c>
      <c r="BN52" s="32">
        <f t="shared" si="60"/>
        <v>1406706</v>
      </c>
      <c r="BO52" s="95">
        <f>[2]Sheet1!BP47</f>
        <v>0</v>
      </c>
      <c r="BP52" s="95">
        <f>[2]Sheet1!BQ47</f>
        <v>0</v>
      </c>
      <c r="BQ52" s="95">
        <f>[2]Sheet1!BR47</f>
        <v>0</v>
      </c>
      <c r="BR52" s="95">
        <f>[2]Sheet1!BS47</f>
        <v>0</v>
      </c>
      <c r="BS52" s="29">
        <f t="shared" si="16"/>
        <v>0</v>
      </c>
      <c r="BT52" s="95">
        <f>[2]Sheet1!BU47</f>
        <v>0</v>
      </c>
      <c r="BU52" s="95">
        <f>[2]Sheet1!BV47</f>
        <v>0</v>
      </c>
      <c r="BV52" s="32">
        <f t="shared" si="61"/>
        <v>0</v>
      </c>
      <c r="BW52" s="95">
        <f>[2]Sheet1!BX47</f>
        <v>0</v>
      </c>
      <c r="BX52" s="95">
        <f>[2]Sheet1!BY47</f>
        <v>0</v>
      </c>
      <c r="BY52" s="95">
        <f>[2]Sheet1!BZ47</f>
        <v>0</v>
      </c>
      <c r="BZ52" s="95">
        <f>[2]Sheet1!CA47</f>
        <v>912</v>
      </c>
      <c r="CA52" s="29">
        <f t="shared" si="18"/>
        <v>912</v>
      </c>
      <c r="CB52" s="95">
        <f>[2]Sheet1!CC47</f>
        <v>0</v>
      </c>
      <c r="CC52" s="95">
        <f>[2]Sheet1!CD47</f>
        <v>305</v>
      </c>
      <c r="CD52" s="32">
        <f t="shared" si="62"/>
        <v>1217</v>
      </c>
      <c r="CE52" s="95">
        <f>[2]Sheet1!CF47</f>
        <v>0</v>
      </c>
      <c r="CF52" s="95">
        <f>[2]Sheet1!CG47</f>
        <v>0</v>
      </c>
      <c r="CG52" s="95">
        <f>[2]Sheet1!CH47</f>
        <v>0</v>
      </c>
      <c r="CH52" s="95">
        <f>[2]Sheet1!CI47</f>
        <v>0</v>
      </c>
      <c r="CI52" s="29">
        <f t="shared" si="20"/>
        <v>0</v>
      </c>
      <c r="CJ52" s="95">
        <f>[2]Sheet1!CK47</f>
        <v>0</v>
      </c>
      <c r="CK52" s="95">
        <f>[2]Sheet1!CL47</f>
        <v>0</v>
      </c>
      <c r="CL52" s="32">
        <f t="shared" si="63"/>
        <v>0</v>
      </c>
      <c r="CM52" s="95">
        <f>[2]Sheet1!CN47</f>
        <v>457</v>
      </c>
      <c r="CN52" s="95">
        <f>[2]Sheet1!CO47</f>
        <v>0</v>
      </c>
      <c r="CO52" s="95">
        <f>[2]Sheet1!CP47</f>
        <v>0</v>
      </c>
      <c r="CP52" s="95">
        <f>[2]Sheet1!CQ47</f>
        <v>0</v>
      </c>
      <c r="CQ52" s="29">
        <f t="shared" si="22"/>
        <v>457</v>
      </c>
      <c r="CR52" s="95">
        <f>[2]Sheet1!CS47</f>
        <v>0</v>
      </c>
      <c r="CS52" s="95">
        <f>[2]Sheet1!CT47</f>
        <v>0</v>
      </c>
      <c r="CT52" s="32">
        <f t="shared" si="64"/>
        <v>457</v>
      </c>
      <c r="CU52" s="95">
        <f>[2]Sheet1!CV47</f>
        <v>0</v>
      </c>
      <c r="CV52" s="95">
        <f>[2]Sheet1!CW47</f>
        <v>0</v>
      </c>
      <c r="CW52" s="95">
        <f>[2]Sheet1!CX47</f>
        <v>0</v>
      </c>
      <c r="CX52" s="95">
        <f>[2]Sheet1!CY47</f>
        <v>0</v>
      </c>
      <c r="CY52" s="29">
        <f t="shared" si="24"/>
        <v>0</v>
      </c>
      <c r="CZ52" s="95">
        <f>[2]Sheet1!DA47</f>
        <v>0</v>
      </c>
      <c r="DA52" s="95">
        <f>[2]Sheet1!DB47</f>
        <v>0</v>
      </c>
      <c r="DB52" s="32">
        <f t="shared" si="65"/>
        <v>0</v>
      </c>
      <c r="DC52" s="95">
        <f>[2]Sheet1!DD47</f>
        <v>0</v>
      </c>
      <c r="DD52" s="95">
        <f>[2]Sheet1!DE47</f>
        <v>0</v>
      </c>
      <c r="DE52" s="95">
        <f>[2]Sheet1!DF47</f>
        <v>0</v>
      </c>
      <c r="DF52" s="95">
        <f>[2]Sheet1!DG47</f>
        <v>31700</v>
      </c>
      <c r="DG52" s="29">
        <f t="shared" si="26"/>
        <v>31700</v>
      </c>
      <c r="DH52" s="95">
        <f>[2]Sheet1!DI47</f>
        <v>0</v>
      </c>
      <c r="DI52" s="95">
        <f>[2]Sheet1!DJ47</f>
        <v>10550</v>
      </c>
      <c r="DJ52" s="32">
        <f t="shared" si="66"/>
        <v>42250</v>
      </c>
      <c r="DK52" s="95">
        <f>[2]Sheet1!DL47</f>
        <v>5386</v>
      </c>
      <c r="DL52" s="95">
        <f>[2]Sheet1!DM47</f>
        <v>0</v>
      </c>
      <c r="DM52" s="95">
        <f>[2]Sheet1!DN47</f>
        <v>0</v>
      </c>
      <c r="DN52" s="95">
        <f>[2]Sheet1!DO47</f>
        <v>26133</v>
      </c>
      <c r="DO52" s="29">
        <f t="shared" si="28"/>
        <v>31519</v>
      </c>
      <c r="DP52" s="95">
        <f>[2]Sheet1!DQ47</f>
        <v>0</v>
      </c>
      <c r="DQ52" s="95">
        <f>[2]Sheet1!DR47</f>
        <v>37415</v>
      </c>
      <c r="DR52" s="32">
        <f t="shared" si="67"/>
        <v>68934</v>
      </c>
      <c r="DS52" s="95">
        <f>[2]Sheet1!DT47</f>
        <v>0</v>
      </c>
      <c r="DT52" s="95">
        <f>[2]Sheet1!DU47</f>
        <v>0</v>
      </c>
      <c r="DU52" s="95">
        <f>[2]Sheet1!DV47</f>
        <v>0</v>
      </c>
      <c r="DV52" s="95">
        <f>[2]Sheet1!DW47</f>
        <v>0</v>
      </c>
      <c r="DW52" s="29">
        <f t="shared" si="30"/>
        <v>0</v>
      </c>
      <c r="DX52" s="95">
        <f>[2]Sheet1!DY47</f>
        <v>0</v>
      </c>
      <c r="DY52" s="95">
        <f>[2]Sheet1!DZ47</f>
        <v>0</v>
      </c>
      <c r="DZ52" s="32">
        <f t="shared" si="68"/>
        <v>0</v>
      </c>
      <c r="EA52" s="95">
        <f>[2]Sheet1!EB47</f>
        <v>0</v>
      </c>
      <c r="EB52" s="95">
        <f>[2]Sheet1!EC47</f>
        <v>0</v>
      </c>
      <c r="EC52" s="95">
        <f>[2]Sheet1!ED47</f>
        <v>0</v>
      </c>
      <c r="ED52" s="95">
        <f>[2]Sheet1!EE47</f>
        <v>0</v>
      </c>
      <c r="EE52" s="29">
        <f t="shared" si="32"/>
        <v>0</v>
      </c>
      <c r="EF52" s="95">
        <f>[2]Sheet1!EG47</f>
        <v>0</v>
      </c>
      <c r="EG52" s="95">
        <f>[2]Sheet1!EH47</f>
        <v>0</v>
      </c>
      <c r="EH52" s="32">
        <f t="shared" si="69"/>
        <v>0</v>
      </c>
      <c r="EI52" s="65"/>
    </row>
    <row r="53" spans="1:139" s="37" customFormat="1" x14ac:dyDescent="0.2">
      <c r="A53" s="66">
        <v>47</v>
      </c>
      <c r="B53" s="67" t="s">
        <v>153</v>
      </c>
      <c r="C53" s="96">
        <f>[2]Sheet1!D48</f>
        <v>2233203</v>
      </c>
      <c r="D53" s="96">
        <f>[2]Sheet1!E48</f>
        <v>0</v>
      </c>
      <c r="E53" s="96">
        <f>[2]Sheet1!F48</f>
        <v>0</v>
      </c>
      <c r="F53" s="96">
        <f>[2]Sheet1!G48</f>
        <v>0</v>
      </c>
      <c r="G53" s="30">
        <f t="shared" si="52"/>
        <v>2233203</v>
      </c>
      <c r="H53" s="96">
        <f>[2]Sheet1!I48</f>
        <v>0</v>
      </c>
      <c r="I53" s="96">
        <f>[2]Sheet1!J48</f>
        <v>0</v>
      </c>
      <c r="J53" s="33">
        <f t="shared" si="53"/>
        <v>2233203</v>
      </c>
      <c r="K53" s="96">
        <f>[2]Sheet1!L48</f>
        <v>12677845</v>
      </c>
      <c r="L53" s="96">
        <f>[2]Sheet1!M48</f>
        <v>0</v>
      </c>
      <c r="M53" s="96">
        <f>[2]Sheet1!N48</f>
        <v>0</v>
      </c>
      <c r="N53" s="96">
        <f>[2]Sheet1!O48</f>
        <v>5131911</v>
      </c>
      <c r="O53" s="30">
        <f t="shared" si="2"/>
        <v>17809756</v>
      </c>
      <c r="P53" s="96">
        <f>[2]Sheet1!Q48</f>
        <v>0</v>
      </c>
      <c r="Q53" s="96">
        <f>[2]Sheet1!R48</f>
        <v>0</v>
      </c>
      <c r="R53" s="33">
        <f t="shared" si="54"/>
        <v>17809756</v>
      </c>
      <c r="S53" s="96">
        <f>[2]Sheet1!T48</f>
        <v>0</v>
      </c>
      <c r="T53" s="96">
        <f>[2]Sheet1!U48</f>
        <v>0</v>
      </c>
      <c r="U53" s="96">
        <f>[2]Sheet1!V48</f>
        <v>0</v>
      </c>
      <c r="V53" s="96">
        <f>[2]Sheet1!W48</f>
        <v>0</v>
      </c>
      <c r="W53" s="30">
        <f t="shared" si="4"/>
        <v>0</v>
      </c>
      <c r="X53" s="96">
        <f>[2]Sheet1!Y48</f>
        <v>5645501</v>
      </c>
      <c r="Y53" s="96">
        <f>[2]Sheet1!Z48</f>
        <v>0</v>
      </c>
      <c r="Z53" s="33">
        <f t="shared" si="55"/>
        <v>5645501</v>
      </c>
      <c r="AA53" s="96">
        <f>[2]Sheet1!AB48</f>
        <v>557753</v>
      </c>
      <c r="AB53" s="96">
        <f>[2]Sheet1!AC48</f>
        <v>0</v>
      </c>
      <c r="AC53" s="96">
        <f>[2]Sheet1!AD48</f>
        <v>0</v>
      </c>
      <c r="AD53" s="96">
        <f>[2]Sheet1!AE48</f>
        <v>0</v>
      </c>
      <c r="AE53" s="30">
        <f t="shared" si="6"/>
        <v>557753</v>
      </c>
      <c r="AF53" s="96">
        <f>[2]Sheet1!AG48</f>
        <v>0</v>
      </c>
      <c r="AG53" s="96">
        <f>[2]Sheet1!AH48</f>
        <v>0</v>
      </c>
      <c r="AH53" s="33">
        <f t="shared" si="56"/>
        <v>557753</v>
      </c>
      <c r="AI53" s="96">
        <f>[2]Sheet1!AJ48</f>
        <v>0</v>
      </c>
      <c r="AJ53" s="96">
        <f>[2]Sheet1!AK48</f>
        <v>0</v>
      </c>
      <c r="AK53" s="96">
        <f>[2]Sheet1!AL48</f>
        <v>0</v>
      </c>
      <c r="AL53" s="96">
        <f>[2]Sheet1!AM48</f>
        <v>0</v>
      </c>
      <c r="AM53" s="30">
        <f t="shared" si="8"/>
        <v>0</v>
      </c>
      <c r="AN53" s="96">
        <f>[2]Sheet1!AO48</f>
        <v>0</v>
      </c>
      <c r="AO53" s="96">
        <f>[2]Sheet1!AP48</f>
        <v>0</v>
      </c>
      <c r="AP53" s="33">
        <f t="shared" si="57"/>
        <v>0</v>
      </c>
      <c r="AQ53" s="96">
        <f>[2]Sheet1!AR48</f>
        <v>0</v>
      </c>
      <c r="AR53" s="96">
        <f>[2]Sheet1!AS48</f>
        <v>0</v>
      </c>
      <c r="AS53" s="96">
        <f>[2]Sheet1!AT48</f>
        <v>0</v>
      </c>
      <c r="AT53" s="96">
        <f>[2]Sheet1!AU48</f>
        <v>0</v>
      </c>
      <c r="AU53" s="30">
        <f t="shared" si="10"/>
        <v>0</v>
      </c>
      <c r="AV53" s="96">
        <f>[2]Sheet1!AW48</f>
        <v>0</v>
      </c>
      <c r="AW53" s="96">
        <f>[2]Sheet1!AX48</f>
        <v>0</v>
      </c>
      <c r="AX53" s="33">
        <f t="shared" si="58"/>
        <v>0</v>
      </c>
      <c r="AY53" s="96">
        <f>[2]Sheet1!AZ48</f>
        <v>0</v>
      </c>
      <c r="AZ53" s="96">
        <f>[2]Sheet1!BA48</f>
        <v>0</v>
      </c>
      <c r="BA53" s="96">
        <f>[2]Sheet1!BB48</f>
        <v>0</v>
      </c>
      <c r="BB53" s="96">
        <f>[2]Sheet1!BC48</f>
        <v>0</v>
      </c>
      <c r="BC53" s="30">
        <f t="shared" si="12"/>
        <v>0</v>
      </c>
      <c r="BD53" s="96">
        <f>[2]Sheet1!BE48</f>
        <v>0</v>
      </c>
      <c r="BE53" s="96">
        <f>[2]Sheet1!BF48</f>
        <v>0</v>
      </c>
      <c r="BF53" s="33">
        <f t="shared" si="59"/>
        <v>0</v>
      </c>
      <c r="BG53" s="96">
        <f>[2]Sheet1!BH48</f>
        <v>17877017</v>
      </c>
      <c r="BH53" s="96">
        <f>[2]Sheet1!BI48</f>
        <v>0</v>
      </c>
      <c r="BI53" s="96">
        <f>[2]Sheet1!BJ48</f>
        <v>0</v>
      </c>
      <c r="BJ53" s="96">
        <f>[2]Sheet1!BK48</f>
        <v>1768009</v>
      </c>
      <c r="BK53" s="30">
        <f t="shared" si="14"/>
        <v>19645026</v>
      </c>
      <c r="BL53" s="96">
        <f>[2]Sheet1!BM48</f>
        <v>0</v>
      </c>
      <c r="BM53" s="96">
        <f>[2]Sheet1!BN48</f>
        <v>0</v>
      </c>
      <c r="BN53" s="33">
        <f t="shared" si="60"/>
        <v>19645026</v>
      </c>
      <c r="BO53" s="96">
        <f>[2]Sheet1!BP48</f>
        <v>0</v>
      </c>
      <c r="BP53" s="96">
        <f>[2]Sheet1!BQ48</f>
        <v>0</v>
      </c>
      <c r="BQ53" s="96">
        <f>[2]Sheet1!BR48</f>
        <v>0</v>
      </c>
      <c r="BR53" s="96">
        <f>[2]Sheet1!BS48</f>
        <v>0</v>
      </c>
      <c r="BS53" s="30">
        <f t="shared" si="16"/>
        <v>0</v>
      </c>
      <c r="BT53" s="96">
        <f>[2]Sheet1!BU48</f>
        <v>0</v>
      </c>
      <c r="BU53" s="96">
        <f>[2]Sheet1!BV48</f>
        <v>0</v>
      </c>
      <c r="BV53" s="33">
        <f t="shared" si="61"/>
        <v>0</v>
      </c>
      <c r="BW53" s="96">
        <f>[2]Sheet1!BX48</f>
        <v>0</v>
      </c>
      <c r="BX53" s="96">
        <f>[2]Sheet1!BY48</f>
        <v>0</v>
      </c>
      <c r="BY53" s="96">
        <f>[2]Sheet1!BZ48</f>
        <v>0</v>
      </c>
      <c r="BZ53" s="96">
        <f>[2]Sheet1!CA48</f>
        <v>0</v>
      </c>
      <c r="CA53" s="30">
        <f t="shared" si="18"/>
        <v>0</v>
      </c>
      <c r="CB53" s="96">
        <f>[2]Sheet1!CC48</f>
        <v>0</v>
      </c>
      <c r="CC53" s="96">
        <f>[2]Sheet1!CD48</f>
        <v>0</v>
      </c>
      <c r="CD53" s="33">
        <f t="shared" si="62"/>
        <v>0</v>
      </c>
      <c r="CE53" s="96">
        <f>[2]Sheet1!CF48</f>
        <v>0</v>
      </c>
      <c r="CF53" s="96">
        <f>[2]Sheet1!CG48</f>
        <v>0</v>
      </c>
      <c r="CG53" s="96">
        <f>[2]Sheet1!CH48</f>
        <v>0</v>
      </c>
      <c r="CH53" s="96">
        <f>[2]Sheet1!CI48</f>
        <v>0</v>
      </c>
      <c r="CI53" s="30">
        <f t="shared" si="20"/>
        <v>0</v>
      </c>
      <c r="CJ53" s="96">
        <f>[2]Sheet1!CK48</f>
        <v>0</v>
      </c>
      <c r="CK53" s="96">
        <f>[2]Sheet1!CL48</f>
        <v>0</v>
      </c>
      <c r="CL53" s="33">
        <f t="shared" si="63"/>
        <v>0</v>
      </c>
      <c r="CM53" s="96">
        <f>[2]Sheet1!CN48</f>
        <v>0</v>
      </c>
      <c r="CN53" s="96">
        <f>[2]Sheet1!CO48</f>
        <v>0</v>
      </c>
      <c r="CO53" s="96">
        <f>[2]Sheet1!CP48</f>
        <v>0</v>
      </c>
      <c r="CP53" s="96">
        <f>[2]Sheet1!CQ48</f>
        <v>0</v>
      </c>
      <c r="CQ53" s="30">
        <f t="shared" si="22"/>
        <v>0</v>
      </c>
      <c r="CR53" s="96">
        <f>[2]Sheet1!CS48</f>
        <v>0</v>
      </c>
      <c r="CS53" s="96">
        <f>[2]Sheet1!CT48</f>
        <v>0</v>
      </c>
      <c r="CT53" s="33">
        <f t="shared" si="64"/>
        <v>0</v>
      </c>
      <c r="CU53" s="96">
        <f>[2]Sheet1!CV48</f>
        <v>30395</v>
      </c>
      <c r="CV53" s="96">
        <f>[2]Sheet1!CW48</f>
        <v>0</v>
      </c>
      <c r="CW53" s="96">
        <f>[2]Sheet1!CX48</f>
        <v>0</v>
      </c>
      <c r="CX53" s="96">
        <f>[2]Sheet1!CY48</f>
        <v>0</v>
      </c>
      <c r="CY53" s="30">
        <f t="shared" si="24"/>
        <v>30395</v>
      </c>
      <c r="CZ53" s="96">
        <f>[2]Sheet1!DA48</f>
        <v>0</v>
      </c>
      <c r="DA53" s="96">
        <f>[2]Sheet1!DB48</f>
        <v>0</v>
      </c>
      <c r="DB53" s="33">
        <f t="shared" si="65"/>
        <v>30395</v>
      </c>
      <c r="DC53" s="96">
        <f>[2]Sheet1!DD48</f>
        <v>0</v>
      </c>
      <c r="DD53" s="96">
        <f>[2]Sheet1!DE48</f>
        <v>0</v>
      </c>
      <c r="DE53" s="96">
        <f>[2]Sheet1!DF48</f>
        <v>0</v>
      </c>
      <c r="DF53" s="96">
        <f>[2]Sheet1!DG48</f>
        <v>0</v>
      </c>
      <c r="DG53" s="30">
        <f t="shared" si="26"/>
        <v>0</v>
      </c>
      <c r="DH53" s="96">
        <f>[2]Sheet1!DI48</f>
        <v>0</v>
      </c>
      <c r="DI53" s="96">
        <f>[2]Sheet1!DJ48</f>
        <v>0</v>
      </c>
      <c r="DJ53" s="33">
        <f t="shared" si="66"/>
        <v>0</v>
      </c>
      <c r="DK53" s="96">
        <f>[2]Sheet1!DL48</f>
        <v>564898</v>
      </c>
      <c r="DL53" s="96">
        <f>[2]Sheet1!DM48</f>
        <v>0</v>
      </c>
      <c r="DM53" s="96">
        <f>[2]Sheet1!DN48</f>
        <v>0</v>
      </c>
      <c r="DN53" s="96">
        <f>[2]Sheet1!DO48</f>
        <v>0</v>
      </c>
      <c r="DO53" s="30">
        <f t="shared" si="28"/>
        <v>564898</v>
      </c>
      <c r="DP53" s="96">
        <f>[2]Sheet1!DQ48</f>
        <v>164416</v>
      </c>
      <c r="DQ53" s="96">
        <f>[2]Sheet1!DR48</f>
        <v>0</v>
      </c>
      <c r="DR53" s="33">
        <f t="shared" si="67"/>
        <v>729314</v>
      </c>
      <c r="DS53" s="96">
        <f>[2]Sheet1!DT48</f>
        <v>0</v>
      </c>
      <c r="DT53" s="96">
        <f>[2]Sheet1!DU48</f>
        <v>0</v>
      </c>
      <c r="DU53" s="96">
        <f>[2]Sheet1!DV48</f>
        <v>0</v>
      </c>
      <c r="DV53" s="96">
        <f>[2]Sheet1!DW48</f>
        <v>0</v>
      </c>
      <c r="DW53" s="30">
        <f t="shared" si="30"/>
        <v>0</v>
      </c>
      <c r="DX53" s="96">
        <f>[2]Sheet1!DY48</f>
        <v>0</v>
      </c>
      <c r="DY53" s="96">
        <f>[2]Sheet1!DZ48</f>
        <v>0</v>
      </c>
      <c r="DZ53" s="33">
        <f t="shared" si="68"/>
        <v>0</v>
      </c>
      <c r="EA53" s="96">
        <f>[2]Sheet1!EB48</f>
        <v>0</v>
      </c>
      <c r="EB53" s="96">
        <f>[2]Sheet1!EC48</f>
        <v>0</v>
      </c>
      <c r="EC53" s="96">
        <f>[2]Sheet1!ED48</f>
        <v>0</v>
      </c>
      <c r="ED53" s="96">
        <f>[2]Sheet1!EE48</f>
        <v>0</v>
      </c>
      <c r="EE53" s="30">
        <f t="shared" si="32"/>
        <v>0</v>
      </c>
      <c r="EF53" s="96">
        <f>[2]Sheet1!EG48</f>
        <v>0</v>
      </c>
      <c r="EG53" s="96">
        <f>[2]Sheet1!EH48</f>
        <v>0</v>
      </c>
      <c r="EH53" s="33">
        <f t="shared" si="69"/>
        <v>0</v>
      </c>
      <c r="EI53" s="65"/>
    </row>
    <row r="54" spans="1:139" s="37" customFormat="1" x14ac:dyDescent="0.2">
      <c r="A54" s="66">
        <v>48</v>
      </c>
      <c r="B54" s="67" t="s">
        <v>154</v>
      </c>
      <c r="C54" s="96">
        <f>[2]Sheet1!D49</f>
        <v>1410546</v>
      </c>
      <c r="D54" s="96">
        <f>[2]Sheet1!E49</f>
        <v>0</v>
      </c>
      <c r="E54" s="96">
        <f>[2]Sheet1!F49</f>
        <v>0</v>
      </c>
      <c r="F54" s="96">
        <f>[2]Sheet1!G49</f>
        <v>0</v>
      </c>
      <c r="G54" s="30">
        <f t="shared" si="52"/>
        <v>1410546</v>
      </c>
      <c r="H54" s="96">
        <f>[2]Sheet1!I49</f>
        <v>0</v>
      </c>
      <c r="I54" s="96">
        <f>[2]Sheet1!J49</f>
        <v>0</v>
      </c>
      <c r="J54" s="33">
        <f t="shared" si="53"/>
        <v>1410546</v>
      </c>
      <c r="K54" s="96">
        <f>[2]Sheet1!L49</f>
        <v>9916503</v>
      </c>
      <c r="L54" s="96">
        <f>[2]Sheet1!M49</f>
        <v>0</v>
      </c>
      <c r="M54" s="96">
        <f>[2]Sheet1!N49</f>
        <v>0</v>
      </c>
      <c r="N54" s="96">
        <f>[2]Sheet1!O49</f>
        <v>0</v>
      </c>
      <c r="O54" s="30">
        <f t="shared" si="2"/>
        <v>9916503</v>
      </c>
      <c r="P54" s="96">
        <f>[2]Sheet1!Q49</f>
        <v>0</v>
      </c>
      <c r="Q54" s="96">
        <f>[2]Sheet1!R49</f>
        <v>0</v>
      </c>
      <c r="R54" s="33">
        <f t="shared" si="54"/>
        <v>9916503</v>
      </c>
      <c r="S54" s="96">
        <f>[2]Sheet1!T49</f>
        <v>0</v>
      </c>
      <c r="T54" s="96">
        <f>[2]Sheet1!U49</f>
        <v>0</v>
      </c>
      <c r="U54" s="96">
        <f>[2]Sheet1!V49</f>
        <v>0</v>
      </c>
      <c r="V54" s="96">
        <f>[2]Sheet1!W49</f>
        <v>0</v>
      </c>
      <c r="W54" s="30">
        <f t="shared" si="4"/>
        <v>0</v>
      </c>
      <c r="X54" s="96">
        <f>[2]Sheet1!Y49</f>
        <v>3887563</v>
      </c>
      <c r="Y54" s="96">
        <f>[2]Sheet1!Z49</f>
        <v>0</v>
      </c>
      <c r="Z54" s="33">
        <f t="shared" si="55"/>
        <v>3887563</v>
      </c>
      <c r="AA54" s="96">
        <f>[2]Sheet1!AB49</f>
        <v>525029</v>
      </c>
      <c r="AB54" s="96">
        <f>[2]Sheet1!AC49</f>
        <v>0</v>
      </c>
      <c r="AC54" s="96">
        <f>[2]Sheet1!AD49</f>
        <v>0</v>
      </c>
      <c r="AD54" s="96">
        <f>[2]Sheet1!AE49</f>
        <v>0</v>
      </c>
      <c r="AE54" s="30">
        <f t="shared" si="6"/>
        <v>525029</v>
      </c>
      <c r="AF54" s="96">
        <f>[2]Sheet1!AG49</f>
        <v>0</v>
      </c>
      <c r="AG54" s="96">
        <f>[2]Sheet1!AH49</f>
        <v>0</v>
      </c>
      <c r="AH54" s="33">
        <f t="shared" si="56"/>
        <v>525029</v>
      </c>
      <c r="AI54" s="96">
        <f>[2]Sheet1!AJ49</f>
        <v>0</v>
      </c>
      <c r="AJ54" s="96">
        <f>[2]Sheet1!AK49</f>
        <v>0</v>
      </c>
      <c r="AK54" s="96">
        <f>[2]Sheet1!AL49</f>
        <v>0</v>
      </c>
      <c r="AL54" s="96">
        <f>[2]Sheet1!AM49</f>
        <v>0</v>
      </c>
      <c r="AM54" s="30">
        <f t="shared" si="8"/>
        <v>0</v>
      </c>
      <c r="AN54" s="96">
        <f>[2]Sheet1!AO49</f>
        <v>0</v>
      </c>
      <c r="AO54" s="96">
        <f>[2]Sheet1!AP49</f>
        <v>0</v>
      </c>
      <c r="AP54" s="33">
        <f t="shared" si="57"/>
        <v>0</v>
      </c>
      <c r="AQ54" s="96">
        <f>[2]Sheet1!AR49</f>
        <v>0</v>
      </c>
      <c r="AR54" s="96">
        <f>[2]Sheet1!AS49</f>
        <v>0</v>
      </c>
      <c r="AS54" s="96">
        <f>[2]Sheet1!AT49</f>
        <v>0</v>
      </c>
      <c r="AT54" s="96">
        <f>[2]Sheet1!AU49</f>
        <v>0</v>
      </c>
      <c r="AU54" s="30">
        <f t="shared" si="10"/>
        <v>0</v>
      </c>
      <c r="AV54" s="96">
        <f>[2]Sheet1!AW49</f>
        <v>0</v>
      </c>
      <c r="AW54" s="96">
        <f>[2]Sheet1!AX49</f>
        <v>0</v>
      </c>
      <c r="AX54" s="33">
        <f t="shared" si="58"/>
        <v>0</v>
      </c>
      <c r="AY54" s="96">
        <f>[2]Sheet1!AZ49</f>
        <v>0</v>
      </c>
      <c r="AZ54" s="96">
        <f>[2]Sheet1!BA49</f>
        <v>0</v>
      </c>
      <c r="BA54" s="96">
        <f>[2]Sheet1!BB49</f>
        <v>0</v>
      </c>
      <c r="BB54" s="96">
        <f>[2]Sheet1!BC49</f>
        <v>0</v>
      </c>
      <c r="BC54" s="30">
        <f t="shared" si="12"/>
        <v>0</v>
      </c>
      <c r="BD54" s="96">
        <f>[2]Sheet1!BE49</f>
        <v>0</v>
      </c>
      <c r="BE54" s="96">
        <f>[2]Sheet1!BF49</f>
        <v>0</v>
      </c>
      <c r="BF54" s="33">
        <f t="shared" si="59"/>
        <v>0</v>
      </c>
      <c r="BG54" s="96">
        <f>[2]Sheet1!BH49</f>
        <v>21462287</v>
      </c>
      <c r="BH54" s="96">
        <f>[2]Sheet1!BI49</f>
        <v>0</v>
      </c>
      <c r="BI54" s="96">
        <f>[2]Sheet1!BJ49</f>
        <v>0</v>
      </c>
      <c r="BJ54" s="96">
        <f>[2]Sheet1!BK49</f>
        <v>0</v>
      </c>
      <c r="BK54" s="30">
        <f t="shared" si="14"/>
        <v>21462287</v>
      </c>
      <c r="BL54" s="96">
        <f>[2]Sheet1!BM49</f>
        <v>0</v>
      </c>
      <c r="BM54" s="96">
        <f>[2]Sheet1!BN49</f>
        <v>3310001</v>
      </c>
      <c r="BN54" s="33">
        <f t="shared" si="60"/>
        <v>24772288</v>
      </c>
      <c r="BO54" s="96">
        <f>[2]Sheet1!BP49</f>
        <v>0</v>
      </c>
      <c r="BP54" s="96">
        <f>[2]Sheet1!BQ49</f>
        <v>0</v>
      </c>
      <c r="BQ54" s="96">
        <f>[2]Sheet1!BR49</f>
        <v>0</v>
      </c>
      <c r="BR54" s="96">
        <f>[2]Sheet1!BS49</f>
        <v>0</v>
      </c>
      <c r="BS54" s="30">
        <f t="shared" si="16"/>
        <v>0</v>
      </c>
      <c r="BT54" s="96">
        <f>[2]Sheet1!BU49</f>
        <v>0</v>
      </c>
      <c r="BU54" s="96">
        <f>[2]Sheet1!BV49</f>
        <v>0</v>
      </c>
      <c r="BV54" s="33">
        <f t="shared" si="61"/>
        <v>0</v>
      </c>
      <c r="BW54" s="96">
        <f>[2]Sheet1!BX49</f>
        <v>0</v>
      </c>
      <c r="BX54" s="96">
        <f>[2]Sheet1!BY49</f>
        <v>0</v>
      </c>
      <c r="BY54" s="96">
        <f>[2]Sheet1!BZ49</f>
        <v>0</v>
      </c>
      <c r="BZ54" s="96">
        <f>[2]Sheet1!CA49</f>
        <v>0</v>
      </c>
      <c r="CA54" s="30">
        <f t="shared" si="18"/>
        <v>0</v>
      </c>
      <c r="CB54" s="96">
        <f>[2]Sheet1!CC49</f>
        <v>0</v>
      </c>
      <c r="CC54" s="96">
        <f>[2]Sheet1!CD49</f>
        <v>0</v>
      </c>
      <c r="CD54" s="33">
        <f t="shared" si="62"/>
        <v>0</v>
      </c>
      <c r="CE54" s="96">
        <f>[2]Sheet1!CF49</f>
        <v>0</v>
      </c>
      <c r="CF54" s="96">
        <f>[2]Sheet1!CG49</f>
        <v>0</v>
      </c>
      <c r="CG54" s="96">
        <f>[2]Sheet1!CH49</f>
        <v>0</v>
      </c>
      <c r="CH54" s="96">
        <f>[2]Sheet1!CI49</f>
        <v>0</v>
      </c>
      <c r="CI54" s="30">
        <f t="shared" si="20"/>
        <v>0</v>
      </c>
      <c r="CJ54" s="96">
        <f>[2]Sheet1!CK49</f>
        <v>0</v>
      </c>
      <c r="CK54" s="96">
        <f>[2]Sheet1!CL49</f>
        <v>0</v>
      </c>
      <c r="CL54" s="33">
        <f t="shared" si="63"/>
        <v>0</v>
      </c>
      <c r="CM54" s="96">
        <f>[2]Sheet1!CN49</f>
        <v>3500</v>
      </c>
      <c r="CN54" s="96">
        <f>[2]Sheet1!CO49</f>
        <v>0</v>
      </c>
      <c r="CO54" s="96">
        <f>[2]Sheet1!CP49</f>
        <v>0</v>
      </c>
      <c r="CP54" s="96">
        <f>[2]Sheet1!CQ49</f>
        <v>0</v>
      </c>
      <c r="CQ54" s="30">
        <f t="shared" si="22"/>
        <v>3500</v>
      </c>
      <c r="CR54" s="96">
        <f>[2]Sheet1!CS49</f>
        <v>0</v>
      </c>
      <c r="CS54" s="96">
        <f>[2]Sheet1!CT49</f>
        <v>0</v>
      </c>
      <c r="CT54" s="33">
        <f t="shared" si="64"/>
        <v>3500</v>
      </c>
      <c r="CU54" s="96">
        <f>[2]Sheet1!CV49</f>
        <v>0</v>
      </c>
      <c r="CV54" s="96">
        <f>[2]Sheet1!CW49</f>
        <v>0</v>
      </c>
      <c r="CW54" s="96">
        <f>[2]Sheet1!CX49</f>
        <v>0</v>
      </c>
      <c r="CX54" s="96">
        <f>[2]Sheet1!CY49</f>
        <v>0</v>
      </c>
      <c r="CY54" s="30">
        <f t="shared" si="24"/>
        <v>0</v>
      </c>
      <c r="CZ54" s="96">
        <f>[2]Sheet1!DA49</f>
        <v>0</v>
      </c>
      <c r="DA54" s="96">
        <f>[2]Sheet1!DB49</f>
        <v>0</v>
      </c>
      <c r="DB54" s="33">
        <f t="shared" si="65"/>
        <v>0</v>
      </c>
      <c r="DC54" s="96">
        <f>[2]Sheet1!DD49</f>
        <v>0</v>
      </c>
      <c r="DD54" s="96">
        <f>[2]Sheet1!DE49</f>
        <v>0</v>
      </c>
      <c r="DE54" s="96">
        <f>[2]Sheet1!DF49</f>
        <v>0</v>
      </c>
      <c r="DF54" s="96">
        <f>[2]Sheet1!DG49</f>
        <v>0</v>
      </c>
      <c r="DG54" s="30">
        <f t="shared" si="26"/>
        <v>0</v>
      </c>
      <c r="DH54" s="96">
        <f>[2]Sheet1!DI49</f>
        <v>0</v>
      </c>
      <c r="DI54" s="96">
        <f>[2]Sheet1!DJ49</f>
        <v>0</v>
      </c>
      <c r="DJ54" s="33">
        <f t="shared" si="66"/>
        <v>0</v>
      </c>
      <c r="DK54" s="96">
        <f>[2]Sheet1!DL49</f>
        <v>0</v>
      </c>
      <c r="DL54" s="96">
        <f>[2]Sheet1!DM49</f>
        <v>0</v>
      </c>
      <c r="DM54" s="96">
        <f>[2]Sheet1!DN49</f>
        <v>0</v>
      </c>
      <c r="DN54" s="96">
        <f>[2]Sheet1!DO49</f>
        <v>0</v>
      </c>
      <c r="DO54" s="30">
        <f t="shared" si="28"/>
        <v>0</v>
      </c>
      <c r="DP54" s="96">
        <f>[2]Sheet1!DQ49</f>
        <v>0</v>
      </c>
      <c r="DQ54" s="96">
        <f>[2]Sheet1!DR49</f>
        <v>0</v>
      </c>
      <c r="DR54" s="33">
        <f t="shared" si="67"/>
        <v>0</v>
      </c>
      <c r="DS54" s="96">
        <f>[2]Sheet1!DT49</f>
        <v>451207</v>
      </c>
      <c r="DT54" s="96">
        <f>[2]Sheet1!DU49</f>
        <v>0</v>
      </c>
      <c r="DU54" s="96">
        <f>[2]Sheet1!DV49</f>
        <v>0</v>
      </c>
      <c r="DV54" s="96">
        <f>[2]Sheet1!DW49</f>
        <v>0</v>
      </c>
      <c r="DW54" s="30">
        <f t="shared" si="30"/>
        <v>451207</v>
      </c>
      <c r="DX54" s="96">
        <f>[2]Sheet1!DY49</f>
        <v>0</v>
      </c>
      <c r="DY54" s="96">
        <f>[2]Sheet1!DZ49</f>
        <v>65115</v>
      </c>
      <c r="DZ54" s="33">
        <f t="shared" si="68"/>
        <v>516322</v>
      </c>
      <c r="EA54" s="96">
        <f>[2]Sheet1!EB49</f>
        <v>4122</v>
      </c>
      <c r="EB54" s="96">
        <f>[2]Sheet1!EC49</f>
        <v>0</v>
      </c>
      <c r="EC54" s="96">
        <f>[2]Sheet1!ED49</f>
        <v>0</v>
      </c>
      <c r="ED54" s="96">
        <f>[2]Sheet1!EE49</f>
        <v>0</v>
      </c>
      <c r="EE54" s="30">
        <f t="shared" si="32"/>
        <v>4122</v>
      </c>
      <c r="EF54" s="96">
        <f>[2]Sheet1!EG49</f>
        <v>0</v>
      </c>
      <c r="EG54" s="96">
        <f>[2]Sheet1!EH49</f>
        <v>0</v>
      </c>
      <c r="EH54" s="33">
        <f t="shared" si="69"/>
        <v>4122</v>
      </c>
      <c r="EI54" s="65"/>
    </row>
    <row r="55" spans="1:139" s="37" customFormat="1" x14ac:dyDescent="0.2">
      <c r="A55" s="66">
        <v>49</v>
      </c>
      <c r="B55" s="67" t="s">
        <v>155</v>
      </c>
      <c r="C55" s="96">
        <f>[2]Sheet1!D50</f>
        <v>2821918</v>
      </c>
      <c r="D55" s="96">
        <f>[2]Sheet1!E50</f>
        <v>0</v>
      </c>
      <c r="E55" s="96">
        <f>[2]Sheet1!F50</f>
        <v>0</v>
      </c>
      <c r="F55" s="96">
        <f>[2]Sheet1!G50</f>
        <v>0</v>
      </c>
      <c r="G55" s="30">
        <f t="shared" si="52"/>
        <v>2821918</v>
      </c>
      <c r="H55" s="96">
        <f>[2]Sheet1!I50</f>
        <v>0</v>
      </c>
      <c r="I55" s="96">
        <f>[2]Sheet1!J50</f>
        <v>0</v>
      </c>
      <c r="J55" s="33">
        <f t="shared" si="53"/>
        <v>2821918</v>
      </c>
      <c r="K55" s="96">
        <f>[2]Sheet1!L50</f>
        <v>10469194</v>
      </c>
      <c r="L55" s="96">
        <f>[2]Sheet1!M50</f>
        <v>0</v>
      </c>
      <c r="M55" s="96">
        <f>[2]Sheet1!N50</f>
        <v>0</v>
      </c>
      <c r="N55" s="96">
        <f>[2]Sheet1!O50</f>
        <v>0</v>
      </c>
      <c r="O55" s="30">
        <f t="shared" si="2"/>
        <v>10469194</v>
      </c>
      <c r="P55" s="96">
        <f>[2]Sheet1!Q50</f>
        <v>0</v>
      </c>
      <c r="Q55" s="96">
        <f>[2]Sheet1!R50</f>
        <v>0</v>
      </c>
      <c r="R55" s="33">
        <f t="shared" si="54"/>
        <v>10469194</v>
      </c>
      <c r="S55" s="96">
        <f>[2]Sheet1!T50</f>
        <v>0</v>
      </c>
      <c r="T55" s="96">
        <f>[2]Sheet1!U50</f>
        <v>0</v>
      </c>
      <c r="U55" s="96">
        <f>[2]Sheet1!V50</f>
        <v>0</v>
      </c>
      <c r="V55" s="96">
        <f>[2]Sheet1!W50</f>
        <v>0</v>
      </c>
      <c r="W55" s="30">
        <f t="shared" si="4"/>
        <v>0</v>
      </c>
      <c r="X55" s="96">
        <f>[2]Sheet1!Y50</f>
        <v>0</v>
      </c>
      <c r="Y55" s="96">
        <f>[2]Sheet1!Z50</f>
        <v>0</v>
      </c>
      <c r="Z55" s="33">
        <f t="shared" si="55"/>
        <v>0</v>
      </c>
      <c r="AA55" s="96">
        <f>[2]Sheet1!AB50</f>
        <v>383262</v>
      </c>
      <c r="AB55" s="96">
        <f>[2]Sheet1!AC50</f>
        <v>0</v>
      </c>
      <c r="AC55" s="96">
        <f>[2]Sheet1!AD50</f>
        <v>0</v>
      </c>
      <c r="AD55" s="96">
        <f>[2]Sheet1!AE50</f>
        <v>0</v>
      </c>
      <c r="AE55" s="30">
        <f t="shared" si="6"/>
        <v>383262</v>
      </c>
      <c r="AF55" s="96">
        <f>[2]Sheet1!AG50</f>
        <v>0</v>
      </c>
      <c r="AG55" s="96">
        <f>[2]Sheet1!AH50</f>
        <v>0</v>
      </c>
      <c r="AH55" s="33">
        <f t="shared" si="56"/>
        <v>383262</v>
      </c>
      <c r="AI55" s="96">
        <f>[2]Sheet1!AJ50</f>
        <v>0</v>
      </c>
      <c r="AJ55" s="96">
        <f>[2]Sheet1!AK50</f>
        <v>0</v>
      </c>
      <c r="AK55" s="96">
        <f>[2]Sheet1!AL50</f>
        <v>0</v>
      </c>
      <c r="AL55" s="96">
        <f>[2]Sheet1!AM50</f>
        <v>0</v>
      </c>
      <c r="AM55" s="30">
        <f t="shared" si="8"/>
        <v>0</v>
      </c>
      <c r="AN55" s="96">
        <f>[2]Sheet1!AO50</f>
        <v>0</v>
      </c>
      <c r="AO55" s="96">
        <f>[2]Sheet1!AP50</f>
        <v>0</v>
      </c>
      <c r="AP55" s="33">
        <f t="shared" si="57"/>
        <v>0</v>
      </c>
      <c r="AQ55" s="96">
        <f>[2]Sheet1!AR50</f>
        <v>0</v>
      </c>
      <c r="AR55" s="96">
        <f>[2]Sheet1!AS50</f>
        <v>0</v>
      </c>
      <c r="AS55" s="96">
        <f>[2]Sheet1!AT50</f>
        <v>0</v>
      </c>
      <c r="AT55" s="96">
        <f>[2]Sheet1!AU50</f>
        <v>0</v>
      </c>
      <c r="AU55" s="30">
        <f t="shared" si="10"/>
        <v>0</v>
      </c>
      <c r="AV55" s="96">
        <f>[2]Sheet1!AW50</f>
        <v>0</v>
      </c>
      <c r="AW55" s="96">
        <f>[2]Sheet1!AX50</f>
        <v>0</v>
      </c>
      <c r="AX55" s="33">
        <f t="shared" si="58"/>
        <v>0</v>
      </c>
      <c r="AY55" s="96">
        <f>[2]Sheet1!AZ50</f>
        <v>0</v>
      </c>
      <c r="AZ55" s="96">
        <f>[2]Sheet1!BA50</f>
        <v>0</v>
      </c>
      <c r="BA55" s="96">
        <f>[2]Sheet1!BB50</f>
        <v>0</v>
      </c>
      <c r="BB55" s="96">
        <f>[2]Sheet1!BC50</f>
        <v>0</v>
      </c>
      <c r="BC55" s="30">
        <f t="shared" si="12"/>
        <v>0</v>
      </c>
      <c r="BD55" s="96">
        <f>[2]Sheet1!BE50</f>
        <v>0</v>
      </c>
      <c r="BE55" s="96">
        <f>[2]Sheet1!BF50</f>
        <v>0</v>
      </c>
      <c r="BF55" s="33">
        <f t="shared" si="59"/>
        <v>0</v>
      </c>
      <c r="BG55" s="96">
        <f>[2]Sheet1!BH50</f>
        <v>23216718</v>
      </c>
      <c r="BH55" s="96">
        <f>[2]Sheet1!BI50</f>
        <v>0</v>
      </c>
      <c r="BI55" s="96">
        <f>[2]Sheet1!BJ50</f>
        <v>0</v>
      </c>
      <c r="BJ55" s="96">
        <f>[2]Sheet1!BK50</f>
        <v>0</v>
      </c>
      <c r="BK55" s="30">
        <f t="shared" si="14"/>
        <v>23216718</v>
      </c>
      <c r="BL55" s="96">
        <f>[2]Sheet1!BM50</f>
        <v>0</v>
      </c>
      <c r="BM55" s="96">
        <f>[2]Sheet1!BN50</f>
        <v>0</v>
      </c>
      <c r="BN55" s="33">
        <f t="shared" si="60"/>
        <v>23216718</v>
      </c>
      <c r="BO55" s="96">
        <f>[2]Sheet1!BP50</f>
        <v>0</v>
      </c>
      <c r="BP55" s="96">
        <f>[2]Sheet1!BQ50</f>
        <v>0</v>
      </c>
      <c r="BQ55" s="96">
        <f>[2]Sheet1!BR50</f>
        <v>0</v>
      </c>
      <c r="BR55" s="96">
        <f>[2]Sheet1!BS50</f>
        <v>0</v>
      </c>
      <c r="BS55" s="30">
        <f t="shared" si="16"/>
        <v>0</v>
      </c>
      <c r="BT55" s="96">
        <f>[2]Sheet1!BU50</f>
        <v>0</v>
      </c>
      <c r="BU55" s="96">
        <f>[2]Sheet1!BV50</f>
        <v>0</v>
      </c>
      <c r="BV55" s="33">
        <f t="shared" si="61"/>
        <v>0</v>
      </c>
      <c r="BW55" s="96">
        <f>[2]Sheet1!BX50</f>
        <v>0</v>
      </c>
      <c r="BX55" s="96">
        <f>[2]Sheet1!BY50</f>
        <v>0</v>
      </c>
      <c r="BY55" s="96">
        <f>[2]Sheet1!BZ50</f>
        <v>0</v>
      </c>
      <c r="BZ55" s="96">
        <f>[2]Sheet1!CA50</f>
        <v>0</v>
      </c>
      <c r="CA55" s="30">
        <f t="shared" si="18"/>
        <v>0</v>
      </c>
      <c r="CB55" s="96">
        <f>[2]Sheet1!CC50</f>
        <v>0</v>
      </c>
      <c r="CC55" s="96">
        <f>[2]Sheet1!CD50</f>
        <v>0</v>
      </c>
      <c r="CD55" s="33">
        <f t="shared" si="62"/>
        <v>0</v>
      </c>
      <c r="CE55" s="96">
        <f>[2]Sheet1!CF50</f>
        <v>0</v>
      </c>
      <c r="CF55" s="96">
        <f>[2]Sheet1!CG50</f>
        <v>0</v>
      </c>
      <c r="CG55" s="96">
        <f>[2]Sheet1!CH50</f>
        <v>0</v>
      </c>
      <c r="CH55" s="96">
        <f>[2]Sheet1!CI50</f>
        <v>0</v>
      </c>
      <c r="CI55" s="30">
        <f t="shared" si="20"/>
        <v>0</v>
      </c>
      <c r="CJ55" s="96">
        <f>[2]Sheet1!CK50</f>
        <v>0</v>
      </c>
      <c r="CK55" s="96">
        <f>[2]Sheet1!CL50</f>
        <v>0</v>
      </c>
      <c r="CL55" s="33">
        <f t="shared" si="63"/>
        <v>0</v>
      </c>
      <c r="CM55" s="96">
        <f>[2]Sheet1!CN50</f>
        <v>20774</v>
      </c>
      <c r="CN55" s="96">
        <f>[2]Sheet1!CO50</f>
        <v>0</v>
      </c>
      <c r="CO55" s="96">
        <f>[2]Sheet1!CP50</f>
        <v>0</v>
      </c>
      <c r="CP55" s="96">
        <f>[2]Sheet1!CQ50</f>
        <v>0</v>
      </c>
      <c r="CQ55" s="30">
        <f t="shared" si="22"/>
        <v>20774</v>
      </c>
      <c r="CR55" s="96">
        <f>[2]Sheet1!CS50</f>
        <v>0</v>
      </c>
      <c r="CS55" s="96">
        <f>[2]Sheet1!CT50</f>
        <v>0</v>
      </c>
      <c r="CT55" s="33">
        <f t="shared" si="64"/>
        <v>20774</v>
      </c>
      <c r="CU55" s="96">
        <f>[2]Sheet1!CV50</f>
        <v>0</v>
      </c>
      <c r="CV55" s="96">
        <f>[2]Sheet1!CW50</f>
        <v>0</v>
      </c>
      <c r="CW55" s="96">
        <f>[2]Sheet1!CX50</f>
        <v>0</v>
      </c>
      <c r="CX55" s="96">
        <f>[2]Sheet1!CY50</f>
        <v>0</v>
      </c>
      <c r="CY55" s="30">
        <f t="shared" si="24"/>
        <v>0</v>
      </c>
      <c r="CZ55" s="96">
        <f>[2]Sheet1!DA50</f>
        <v>0</v>
      </c>
      <c r="DA55" s="96">
        <f>[2]Sheet1!DB50</f>
        <v>0</v>
      </c>
      <c r="DB55" s="33">
        <f t="shared" si="65"/>
        <v>0</v>
      </c>
      <c r="DC55" s="96">
        <f>[2]Sheet1!DD50</f>
        <v>0</v>
      </c>
      <c r="DD55" s="96">
        <f>[2]Sheet1!DE50</f>
        <v>0</v>
      </c>
      <c r="DE55" s="96">
        <f>[2]Sheet1!DF50</f>
        <v>0</v>
      </c>
      <c r="DF55" s="96">
        <f>[2]Sheet1!DG50</f>
        <v>0</v>
      </c>
      <c r="DG55" s="30">
        <f t="shared" si="26"/>
        <v>0</v>
      </c>
      <c r="DH55" s="96">
        <f>[2]Sheet1!DI50</f>
        <v>0</v>
      </c>
      <c r="DI55" s="96">
        <f>[2]Sheet1!DJ50</f>
        <v>0</v>
      </c>
      <c r="DJ55" s="33">
        <f t="shared" si="66"/>
        <v>0</v>
      </c>
      <c r="DK55" s="96">
        <f>[2]Sheet1!DL50</f>
        <v>423232</v>
      </c>
      <c r="DL55" s="96">
        <f>[2]Sheet1!DM50</f>
        <v>0</v>
      </c>
      <c r="DM55" s="96">
        <f>[2]Sheet1!DN50</f>
        <v>0</v>
      </c>
      <c r="DN55" s="96">
        <f>[2]Sheet1!DO50</f>
        <v>0</v>
      </c>
      <c r="DO55" s="30">
        <f t="shared" si="28"/>
        <v>423232</v>
      </c>
      <c r="DP55" s="96">
        <f>[2]Sheet1!DQ50</f>
        <v>0</v>
      </c>
      <c r="DQ55" s="96">
        <f>[2]Sheet1!DR50</f>
        <v>0</v>
      </c>
      <c r="DR55" s="33">
        <f t="shared" si="67"/>
        <v>423232</v>
      </c>
      <c r="DS55" s="96">
        <f>[2]Sheet1!DT50</f>
        <v>0</v>
      </c>
      <c r="DT55" s="96">
        <f>[2]Sheet1!DU50</f>
        <v>0</v>
      </c>
      <c r="DU55" s="96">
        <f>[2]Sheet1!DV50</f>
        <v>0</v>
      </c>
      <c r="DV55" s="96">
        <f>[2]Sheet1!DW50</f>
        <v>0</v>
      </c>
      <c r="DW55" s="30">
        <f t="shared" si="30"/>
        <v>0</v>
      </c>
      <c r="DX55" s="96">
        <f>[2]Sheet1!DY50</f>
        <v>0</v>
      </c>
      <c r="DY55" s="96">
        <f>[2]Sheet1!DZ50</f>
        <v>0</v>
      </c>
      <c r="DZ55" s="33">
        <f t="shared" si="68"/>
        <v>0</v>
      </c>
      <c r="EA55" s="96">
        <f>[2]Sheet1!EB50</f>
        <v>100553</v>
      </c>
      <c r="EB55" s="96">
        <f>[2]Sheet1!EC50</f>
        <v>0</v>
      </c>
      <c r="EC55" s="96">
        <f>[2]Sheet1!ED50</f>
        <v>0</v>
      </c>
      <c r="ED55" s="96">
        <f>[2]Sheet1!EE50</f>
        <v>0</v>
      </c>
      <c r="EE55" s="30">
        <f t="shared" si="32"/>
        <v>100553</v>
      </c>
      <c r="EF55" s="96">
        <f>[2]Sheet1!EG50</f>
        <v>0</v>
      </c>
      <c r="EG55" s="96">
        <f>[2]Sheet1!EH50</f>
        <v>0</v>
      </c>
      <c r="EH55" s="33">
        <f t="shared" si="69"/>
        <v>100553</v>
      </c>
      <c r="EI55" s="65"/>
    </row>
    <row r="56" spans="1:139" s="37" customFormat="1" x14ac:dyDescent="0.2">
      <c r="A56" s="68">
        <v>50</v>
      </c>
      <c r="B56" s="69" t="s">
        <v>156</v>
      </c>
      <c r="C56" s="97">
        <f>[2]Sheet1!D51</f>
        <v>939005</v>
      </c>
      <c r="D56" s="97">
        <f>[2]Sheet1!E51</f>
        <v>0</v>
      </c>
      <c r="E56" s="97">
        <f>[2]Sheet1!F51</f>
        <v>0</v>
      </c>
      <c r="F56" s="97">
        <f>[2]Sheet1!G51</f>
        <v>0</v>
      </c>
      <c r="G56" s="31">
        <f t="shared" si="52"/>
        <v>939005</v>
      </c>
      <c r="H56" s="97">
        <f>[2]Sheet1!I51</f>
        <v>0</v>
      </c>
      <c r="I56" s="97">
        <f>[2]Sheet1!J51</f>
        <v>0</v>
      </c>
      <c r="J56" s="34">
        <f t="shared" si="53"/>
        <v>939005</v>
      </c>
      <c r="K56" s="97">
        <f>[2]Sheet1!L51</f>
        <v>3608371</v>
      </c>
      <c r="L56" s="97">
        <f>[2]Sheet1!M51</f>
        <v>0</v>
      </c>
      <c r="M56" s="97">
        <f>[2]Sheet1!N51</f>
        <v>0</v>
      </c>
      <c r="N56" s="97">
        <f>[2]Sheet1!O51</f>
        <v>0</v>
      </c>
      <c r="O56" s="31">
        <f t="shared" si="2"/>
        <v>3608371</v>
      </c>
      <c r="P56" s="97">
        <f>[2]Sheet1!Q51</f>
        <v>0</v>
      </c>
      <c r="Q56" s="97">
        <f>[2]Sheet1!R51</f>
        <v>0</v>
      </c>
      <c r="R56" s="34">
        <f t="shared" si="54"/>
        <v>3608371</v>
      </c>
      <c r="S56" s="97">
        <f>[2]Sheet1!T51</f>
        <v>0</v>
      </c>
      <c r="T56" s="97">
        <f>[2]Sheet1!U51</f>
        <v>0</v>
      </c>
      <c r="U56" s="97">
        <f>[2]Sheet1!V51</f>
        <v>0</v>
      </c>
      <c r="V56" s="97">
        <f>[2]Sheet1!W51</f>
        <v>0</v>
      </c>
      <c r="W56" s="31">
        <f t="shared" si="4"/>
        <v>0</v>
      </c>
      <c r="X56" s="97">
        <f>[2]Sheet1!Y51</f>
        <v>8140562</v>
      </c>
      <c r="Y56" s="97">
        <f>[2]Sheet1!Z51</f>
        <v>0</v>
      </c>
      <c r="Z56" s="34">
        <f t="shared" si="55"/>
        <v>8140562</v>
      </c>
      <c r="AA56" s="97">
        <f>[2]Sheet1!AB51</f>
        <v>384060</v>
      </c>
      <c r="AB56" s="97">
        <f>[2]Sheet1!AC51</f>
        <v>0</v>
      </c>
      <c r="AC56" s="97">
        <f>[2]Sheet1!AD51</f>
        <v>0</v>
      </c>
      <c r="AD56" s="97">
        <f>[2]Sheet1!AE51</f>
        <v>0</v>
      </c>
      <c r="AE56" s="31">
        <f t="shared" si="6"/>
        <v>384060</v>
      </c>
      <c r="AF56" s="97">
        <f>[2]Sheet1!AG51</f>
        <v>0</v>
      </c>
      <c r="AG56" s="97">
        <f>[2]Sheet1!AH51</f>
        <v>0</v>
      </c>
      <c r="AH56" s="34">
        <f t="shared" si="56"/>
        <v>384060</v>
      </c>
      <c r="AI56" s="97">
        <f>[2]Sheet1!AJ51</f>
        <v>0</v>
      </c>
      <c r="AJ56" s="97">
        <f>[2]Sheet1!AK51</f>
        <v>0</v>
      </c>
      <c r="AK56" s="97">
        <f>[2]Sheet1!AL51</f>
        <v>0</v>
      </c>
      <c r="AL56" s="97">
        <f>[2]Sheet1!AM51</f>
        <v>0</v>
      </c>
      <c r="AM56" s="31">
        <f t="shared" si="8"/>
        <v>0</v>
      </c>
      <c r="AN56" s="97">
        <f>[2]Sheet1!AO51</f>
        <v>0</v>
      </c>
      <c r="AO56" s="97">
        <f>[2]Sheet1!AP51</f>
        <v>0</v>
      </c>
      <c r="AP56" s="34">
        <f t="shared" si="57"/>
        <v>0</v>
      </c>
      <c r="AQ56" s="97">
        <f>[2]Sheet1!AR51</f>
        <v>14822</v>
      </c>
      <c r="AR56" s="97">
        <f>[2]Sheet1!AS51</f>
        <v>0</v>
      </c>
      <c r="AS56" s="97">
        <f>[2]Sheet1!AT51</f>
        <v>0</v>
      </c>
      <c r="AT56" s="97">
        <f>[2]Sheet1!AU51</f>
        <v>0</v>
      </c>
      <c r="AU56" s="31">
        <f t="shared" si="10"/>
        <v>14822</v>
      </c>
      <c r="AV56" s="97">
        <f>[2]Sheet1!AW51</f>
        <v>26454</v>
      </c>
      <c r="AW56" s="97">
        <f>[2]Sheet1!AX51</f>
        <v>0</v>
      </c>
      <c r="AX56" s="34">
        <f t="shared" si="58"/>
        <v>41276</v>
      </c>
      <c r="AY56" s="97">
        <f>[2]Sheet1!AZ51</f>
        <v>0</v>
      </c>
      <c r="AZ56" s="97">
        <f>[2]Sheet1!BA51</f>
        <v>0</v>
      </c>
      <c r="BA56" s="97">
        <f>[2]Sheet1!BB51</f>
        <v>0</v>
      </c>
      <c r="BB56" s="97">
        <f>[2]Sheet1!BC51</f>
        <v>0</v>
      </c>
      <c r="BC56" s="31">
        <f t="shared" si="12"/>
        <v>0</v>
      </c>
      <c r="BD56" s="97">
        <f>[2]Sheet1!BE51</f>
        <v>0</v>
      </c>
      <c r="BE56" s="97">
        <f>[2]Sheet1!BF51</f>
        <v>0</v>
      </c>
      <c r="BF56" s="34">
        <f t="shared" si="59"/>
        <v>0</v>
      </c>
      <c r="BG56" s="97">
        <f>[2]Sheet1!BH51</f>
        <v>7634731</v>
      </c>
      <c r="BH56" s="97">
        <f>[2]Sheet1!BI51</f>
        <v>0</v>
      </c>
      <c r="BI56" s="97">
        <f>[2]Sheet1!BJ51</f>
        <v>0</v>
      </c>
      <c r="BJ56" s="97">
        <f>[2]Sheet1!BK51</f>
        <v>7732663</v>
      </c>
      <c r="BK56" s="31">
        <f t="shared" si="14"/>
        <v>15367394</v>
      </c>
      <c r="BL56" s="97">
        <f>[2]Sheet1!BM51</f>
        <v>0</v>
      </c>
      <c r="BM56" s="97">
        <f>[2]Sheet1!BN51</f>
        <v>0</v>
      </c>
      <c r="BN56" s="34">
        <f t="shared" si="60"/>
        <v>15367394</v>
      </c>
      <c r="BO56" s="97">
        <f>[2]Sheet1!BP51</f>
        <v>0</v>
      </c>
      <c r="BP56" s="97">
        <f>[2]Sheet1!BQ51</f>
        <v>0</v>
      </c>
      <c r="BQ56" s="97">
        <f>[2]Sheet1!BR51</f>
        <v>0</v>
      </c>
      <c r="BR56" s="97">
        <f>[2]Sheet1!BS51</f>
        <v>0</v>
      </c>
      <c r="BS56" s="31">
        <f t="shared" si="16"/>
        <v>0</v>
      </c>
      <c r="BT56" s="97">
        <f>[2]Sheet1!BU51</f>
        <v>0</v>
      </c>
      <c r="BU56" s="97">
        <f>[2]Sheet1!BV51</f>
        <v>0</v>
      </c>
      <c r="BV56" s="34">
        <f t="shared" si="61"/>
        <v>0</v>
      </c>
      <c r="BW56" s="97">
        <f>[2]Sheet1!BX51</f>
        <v>0</v>
      </c>
      <c r="BX56" s="97">
        <f>[2]Sheet1!BY51</f>
        <v>0</v>
      </c>
      <c r="BY56" s="97">
        <f>[2]Sheet1!BZ51</f>
        <v>0</v>
      </c>
      <c r="BZ56" s="97">
        <f>[2]Sheet1!CA51</f>
        <v>0</v>
      </c>
      <c r="CA56" s="31">
        <f t="shared" si="18"/>
        <v>0</v>
      </c>
      <c r="CB56" s="97">
        <f>[2]Sheet1!CC51</f>
        <v>0</v>
      </c>
      <c r="CC56" s="97">
        <f>[2]Sheet1!CD51</f>
        <v>0</v>
      </c>
      <c r="CD56" s="34">
        <f t="shared" si="62"/>
        <v>0</v>
      </c>
      <c r="CE56" s="97">
        <f>[2]Sheet1!CF51</f>
        <v>0</v>
      </c>
      <c r="CF56" s="97">
        <f>[2]Sheet1!CG51</f>
        <v>0</v>
      </c>
      <c r="CG56" s="97">
        <f>[2]Sheet1!CH51</f>
        <v>0</v>
      </c>
      <c r="CH56" s="97">
        <f>[2]Sheet1!CI51</f>
        <v>0</v>
      </c>
      <c r="CI56" s="31">
        <f t="shared" si="20"/>
        <v>0</v>
      </c>
      <c r="CJ56" s="97">
        <f>[2]Sheet1!CK51</f>
        <v>0</v>
      </c>
      <c r="CK56" s="97">
        <f>[2]Sheet1!CL51</f>
        <v>0</v>
      </c>
      <c r="CL56" s="34">
        <f t="shared" si="63"/>
        <v>0</v>
      </c>
      <c r="CM56" s="97">
        <f>[2]Sheet1!CN51</f>
        <v>122723</v>
      </c>
      <c r="CN56" s="97">
        <f>[2]Sheet1!CO51</f>
        <v>0</v>
      </c>
      <c r="CO56" s="97">
        <f>[2]Sheet1!CP51</f>
        <v>0</v>
      </c>
      <c r="CP56" s="97">
        <f>[2]Sheet1!CQ51</f>
        <v>0</v>
      </c>
      <c r="CQ56" s="31">
        <f t="shared" si="22"/>
        <v>122723</v>
      </c>
      <c r="CR56" s="97">
        <f>[2]Sheet1!CS51</f>
        <v>0</v>
      </c>
      <c r="CS56" s="97">
        <f>[2]Sheet1!CT51</f>
        <v>0</v>
      </c>
      <c r="CT56" s="34">
        <f t="shared" si="64"/>
        <v>122723</v>
      </c>
      <c r="CU56" s="97">
        <f>[2]Sheet1!CV51</f>
        <v>18112</v>
      </c>
      <c r="CV56" s="97">
        <f>[2]Sheet1!CW51</f>
        <v>0</v>
      </c>
      <c r="CW56" s="97">
        <f>[2]Sheet1!CX51</f>
        <v>0</v>
      </c>
      <c r="CX56" s="97">
        <f>[2]Sheet1!CY51</f>
        <v>0</v>
      </c>
      <c r="CY56" s="31">
        <f t="shared" si="24"/>
        <v>18112</v>
      </c>
      <c r="CZ56" s="97">
        <f>[2]Sheet1!DA51</f>
        <v>32423</v>
      </c>
      <c r="DA56" s="97">
        <f>[2]Sheet1!DB51</f>
        <v>0</v>
      </c>
      <c r="DB56" s="34">
        <f t="shared" si="65"/>
        <v>50535</v>
      </c>
      <c r="DC56" s="97">
        <f>[2]Sheet1!DD51</f>
        <v>0</v>
      </c>
      <c r="DD56" s="97">
        <f>[2]Sheet1!DE51</f>
        <v>0</v>
      </c>
      <c r="DE56" s="97">
        <f>[2]Sheet1!DF51</f>
        <v>0</v>
      </c>
      <c r="DF56" s="97">
        <f>[2]Sheet1!DG51</f>
        <v>0</v>
      </c>
      <c r="DG56" s="31">
        <f t="shared" si="26"/>
        <v>0</v>
      </c>
      <c r="DH56" s="97">
        <f>[2]Sheet1!DI51</f>
        <v>0</v>
      </c>
      <c r="DI56" s="97">
        <f>[2]Sheet1!DJ51</f>
        <v>0</v>
      </c>
      <c r="DJ56" s="34">
        <f t="shared" si="66"/>
        <v>0</v>
      </c>
      <c r="DK56" s="97">
        <f>[2]Sheet1!DL51</f>
        <v>147022</v>
      </c>
      <c r="DL56" s="97">
        <f>[2]Sheet1!DM51</f>
        <v>0</v>
      </c>
      <c r="DM56" s="97">
        <f>[2]Sheet1!DN51</f>
        <v>0</v>
      </c>
      <c r="DN56" s="97">
        <f>[2]Sheet1!DO51</f>
        <v>0</v>
      </c>
      <c r="DO56" s="31">
        <f t="shared" si="28"/>
        <v>147022</v>
      </c>
      <c r="DP56" s="97">
        <f>[2]Sheet1!DQ51</f>
        <v>263195</v>
      </c>
      <c r="DQ56" s="97">
        <f>[2]Sheet1!DR51</f>
        <v>0</v>
      </c>
      <c r="DR56" s="34">
        <f t="shared" si="67"/>
        <v>410217</v>
      </c>
      <c r="DS56" s="97">
        <f>[2]Sheet1!DT51</f>
        <v>114521</v>
      </c>
      <c r="DT56" s="97">
        <f>[2]Sheet1!DU51</f>
        <v>0</v>
      </c>
      <c r="DU56" s="97">
        <f>[2]Sheet1!DV51</f>
        <v>0</v>
      </c>
      <c r="DV56" s="97">
        <f>[2]Sheet1!DW51</f>
        <v>115991</v>
      </c>
      <c r="DW56" s="31">
        <f t="shared" si="30"/>
        <v>230512</v>
      </c>
      <c r="DX56" s="97">
        <f>[2]Sheet1!DY51</f>
        <v>0</v>
      </c>
      <c r="DY56" s="97">
        <f>[2]Sheet1!DZ51</f>
        <v>0</v>
      </c>
      <c r="DZ56" s="34">
        <f t="shared" si="68"/>
        <v>230512</v>
      </c>
      <c r="EA56" s="97">
        <f>[2]Sheet1!EB51</f>
        <v>0</v>
      </c>
      <c r="EB56" s="97">
        <f>[2]Sheet1!EC51</f>
        <v>0</v>
      </c>
      <c r="EC56" s="97">
        <f>[2]Sheet1!ED51</f>
        <v>0</v>
      </c>
      <c r="ED56" s="97">
        <f>[2]Sheet1!EE51</f>
        <v>0</v>
      </c>
      <c r="EE56" s="31">
        <f t="shared" si="32"/>
        <v>0</v>
      </c>
      <c r="EF56" s="97">
        <f>[2]Sheet1!EG51</f>
        <v>0</v>
      </c>
      <c r="EG56" s="97">
        <f>[2]Sheet1!EH51</f>
        <v>0</v>
      </c>
      <c r="EH56" s="34">
        <f t="shared" si="69"/>
        <v>0</v>
      </c>
      <c r="EI56" s="65"/>
    </row>
    <row r="57" spans="1:139" s="37" customFormat="1" x14ac:dyDescent="0.2">
      <c r="A57" s="63">
        <v>51</v>
      </c>
      <c r="B57" s="64" t="s">
        <v>157</v>
      </c>
      <c r="C57" s="95">
        <f>[2]Sheet1!D52</f>
        <v>4492495</v>
      </c>
      <c r="D57" s="95">
        <f>[2]Sheet1!E52</f>
        <v>0</v>
      </c>
      <c r="E57" s="95">
        <f>[2]Sheet1!F52</f>
        <v>0</v>
      </c>
      <c r="F57" s="95">
        <f>[2]Sheet1!G52</f>
        <v>0</v>
      </c>
      <c r="G57" s="29">
        <f t="shared" si="52"/>
        <v>4492495</v>
      </c>
      <c r="H57" s="95">
        <f>[2]Sheet1!I52</f>
        <v>0</v>
      </c>
      <c r="I57" s="95">
        <f>[2]Sheet1!J52</f>
        <v>0</v>
      </c>
      <c r="J57" s="32">
        <f t="shared" si="53"/>
        <v>4492495</v>
      </c>
      <c r="K57" s="95">
        <f>[2]Sheet1!L52</f>
        <v>12428166</v>
      </c>
      <c r="L57" s="95">
        <f>[2]Sheet1!M52</f>
        <v>0</v>
      </c>
      <c r="M57" s="95">
        <f>[2]Sheet1!N52</f>
        <v>0</v>
      </c>
      <c r="N57" s="95">
        <f>[2]Sheet1!O52</f>
        <v>0</v>
      </c>
      <c r="O57" s="29">
        <f t="shared" si="2"/>
        <v>12428166</v>
      </c>
      <c r="P57" s="95">
        <f>[2]Sheet1!Q52</f>
        <v>0</v>
      </c>
      <c r="Q57" s="95">
        <f>[2]Sheet1!R52</f>
        <v>0</v>
      </c>
      <c r="R57" s="32">
        <f t="shared" si="54"/>
        <v>12428166</v>
      </c>
      <c r="S57" s="95">
        <f>[2]Sheet1!T52</f>
        <v>0</v>
      </c>
      <c r="T57" s="95">
        <f>[2]Sheet1!U52</f>
        <v>0</v>
      </c>
      <c r="U57" s="95">
        <f>[2]Sheet1!V52</f>
        <v>0</v>
      </c>
      <c r="V57" s="95">
        <f>[2]Sheet1!W52</f>
        <v>0</v>
      </c>
      <c r="W57" s="29">
        <f t="shared" si="4"/>
        <v>0</v>
      </c>
      <c r="X57" s="95">
        <f>[2]Sheet1!Y52</f>
        <v>2794776</v>
      </c>
      <c r="Y57" s="95">
        <f>[2]Sheet1!Z52</f>
        <v>0</v>
      </c>
      <c r="Z57" s="32">
        <f t="shared" si="55"/>
        <v>2794776</v>
      </c>
      <c r="AA57" s="95">
        <f>[2]Sheet1!AB52</f>
        <v>546455</v>
      </c>
      <c r="AB57" s="95">
        <f>[2]Sheet1!AC52</f>
        <v>0</v>
      </c>
      <c r="AC57" s="95">
        <f>[2]Sheet1!AD52</f>
        <v>0</v>
      </c>
      <c r="AD57" s="95">
        <f>[2]Sheet1!AE52</f>
        <v>0</v>
      </c>
      <c r="AE57" s="29">
        <f t="shared" si="6"/>
        <v>546455</v>
      </c>
      <c r="AF57" s="95">
        <f>[2]Sheet1!AG52</f>
        <v>0</v>
      </c>
      <c r="AG57" s="95">
        <f>[2]Sheet1!AH52</f>
        <v>0</v>
      </c>
      <c r="AH57" s="32">
        <f t="shared" si="56"/>
        <v>546455</v>
      </c>
      <c r="AI57" s="95">
        <f>[2]Sheet1!AJ52</f>
        <v>0</v>
      </c>
      <c r="AJ57" s="95">
        <f>[2]Sheet1!AK52</f>
        <v>0</v>
      </c>
      <c r="AK57" s="95">
        <f>[2]Sheet1!AL52</f>
        <v>0</v>
      </c>
      <c r="AL57" s="95">
        <f>[2]Sheet1!AM52</f>
        <v>0</v>
      </c>
      <c r="AM57" s="29">
        <f t="shared" si="8"/>
        <v>0</v>
      </c>
      <c r="AN57" s="95">
        <f>[2]Sheet1!AO52</f>
        <v>0</v>
      </c>
      <c r="AO57" s="95">
        <f>[2]Sheet1!AP52</f>
        <v>0</v>
      </c>
      <c r="AP57" s="32">
        <f t="shared" si="57"/>
        <v>0</v>
      </c>
      <c r="AQ57" s="95">
        <f>[2]Sheet1!AR52</f>
        <v>0</v>
      </c>
      <c r="AR57" s="95">
        <f>[2]Sheet1!AS52</f>
        <v>0</v>
      </c>
      <c r="AS57" s="95">
        <f>[2]Sheet1!AT52</f>
        <v>0</v>
      </c>
      <c r="AT57" s="95">
        <f>[2]Sheet1!AU52</f>
        <v>0</v>
      </c>
      <c r="AU57" s="29">
        <f t="shared" si="10"/>
        <v>0</v>
      </c>
      <c r="AV57" s="95">
        <f>[2]Sheet1!AW52</f>
        <v>0</v>
      </c>
      <c r="AW57" s="95">
        <f>[2]Sheet1!AX52</f>
        <v>0</v>
      </c>
      <c r="AX57" s="32">
        <f t="shared" si="58"/>
        <v>0</v>
      </c>
      <c r="AY57" s="95">
        <f>[2]Sheet1!AZ52</f>
        <v>0</v>
      </c>
      <c r="AZ57" s="95">
        <f>[2]Sheet1!BA52</f>
        <v>0</v>
      </c>
      <c r="BA57" s="95">
        <f>[2]Sheet1!BB52</f>
        <v>0</v>
      </c>
      <c r="BB57" s="95">
        <f>[2]Sheet1!BC52</f>
        <v>0</v>
      </c>
      <c r="BC57" s="29">
        <f t="shared" si="12"/>
        <v>0</v>
      </c>
      <c r="BD57" s="95">
        <f>[2]Sheet1!BE52</f>
        <v>0</v>
      </c>
      <c r="BE57" s="95">
        <f>[2]Sheet1!BF52</f>
        <v>0</v>
      </c>
      <c r="BF57" s="32">
        <f t="shared" si="59"/>
        <v>0</v>
      </c>
      <c r="BG57" s="95">
        <f>[2]Sheet1!BH52</f>
        <v>14811568</v>
      </c>
      <c r="BH57" s="95">
        <f>[2]Sheet1!BI52</f>
        <v>0</v>
      </c>
      <c r="BI57" s="95">
        <f>[2]Sheet1!BJ52</f>
        <v>0</v>
      </c>
      <c r="BJ57" s="95">
        <f>[2]Sheet1!BK52</f>
        <v>0</v>
      </c>
      <c r="BK57" s="29">
        <f t="shared" si="14"/>
        <v>14811568</v>
      </c>
      <c r="BL57" s="95">
        <f>[2]Sheet1!BM52</f>
        <v>0</v>
      </c>
      <c r="BM57" s="95">
        <f>[2]Sheet1!BN52</f>
        <v>0</v>
      </c>
      <c r="BN57" s="32">
        <f t="shared" si="60"/>
        <v>14811568</v>
      </c>
      <c r="BO57" s="95">
        <f>[2]Sheet1!BP52</f>
        <v>0</v>
      </c>
      <c r="BP57" s="95">
        <f>[2]Sheet1!BQ52</f>
        <v>0</v>
      </c>
      <c r="BQ57" s="95">
        <f>[2]Sheet1!BR52</f>
        <v>0</v>
      </c>
      <c r="BR57" s="95">
        <f>[2]Sheet1!BS52</f>
        <v>0</v>
      </c>
      <c r="BS57" s="29">
        <f t="shared" si="16"/>
        <v>0</v>
      </c>
      <c r="BT57" s="95">
        <f>[2]Sheet1!BU52</f>
        <v>0</v>
      </c>
      <c r="BU57" s="95">
        <f>[2]Sheet1!BV52</f>
        <v>0</v>
      </c>
      <c r="BV57" s="32">
        <f t="shared" si="61"/>
        <v>0</v>
      </c>
      <c r="BW57" s="95">
        <f>[2]Sheet1!BX52</f>
        <v>0</v>
      </c>
      <c r="BX57" s="95">
        <f>[2]Sheet1!BY52</f>
        <v>0</v>
      </c>
      <c r="BY57" s="95">
        <f>[2]Sheet1!BZ52</f>
        <v>0</v>
      </c>
      <c r="BZ57" s="95">
        <f>[2]Sheet1!CA52</f>
        <v>0</v>
      </c>
      <c r="CA57" s="29">
        <f t="shared" si="18"/>
        <v>0</v>
      </c>
      <c r="CB57" s="95">
        <f>[2]Sheet1!CC52</f>
        <v>0</v>
      </c>
      <c r="CC57" s="95">
        <f>[2]Sheet1!CD52</f>
        <v>0</v>
      </c>
      <c r="CD57" s="32">
        <f t="shared" si="62"/>
        <v>0</v>
      </c>
      <c r="CE57" s="95">
        <f>[2]Sheet1!CF52</f>
        <v>0</v>
      </c>
      <c r="CF57" s="95">
        <f>[2]Sheet1!CG52</f>
        <v>0</v>
      </c>
      <c r="CG57" s="95">
        <f>[2]Sheet1!CH52</f>
        <v>0</v>
      </c>
      <c r="CH57" s="95">
        <f>[2]Sheet1!CI52</f>
        <v>0</v>
      </c>
      <c r="CI57" s="29">
        <f t="shared" si="20"/>
        <v>0</v>
      </c>
      <c r="CJ57" s="95">
        <f>[2]Sheet1!CK52</f>
        <v>0</v>
      </c>
      <c r="CK57" s="95">
        <f>[2]Sheet1!CL52</f>
        <v>0</v>
      </c>
      <c r="CL57" s="32">
        <f t="shared" si="63"/>
        <v>0</v>
      </c>
      <c r="CM57" s="95">
        <f>[2]Sheet1!CN52</f>
        <v>550897</v>
      </c>
      <c r="CN57" s="95">
        <f>[2]Sheet1!CO52</f>
        <v>0</v>
      </c>
      <c r="CO57" s="95">
        <f>[2]Sheet1!CP52</f>
        <v>0</v>
      </c>
      <c r="CP57" s="95">
        <f>[2]Sheet1!CQ52</f>
        <v>0</v>
      </c>
      <c r="CQ57" s="29">
        <f t="shared" si="22"/>
        <v>550897</v>
      </c>
      <c r="CR57" s="95">
        <f>[2]Sheet1!CS52</f>
        <v>0</v>
      </c>
      <c r="CS57" s="95">
        <f>[2]Sheet1!CT52</f>
        <v>0</v>
      </c>
      <c r="CT57" s="32">
        <f t="shared" si="64"/>
        <v>550897</v>
      </c>
      <c r="CU57" s="95">
        <f>[2]Sheet1!CV52</f>
        <v>0</v>
      </c>
      <c r="CV57" s="95">
        <f>[2]Sheet1!CW52</f>
        <v>0</v>
      </c>
      <c r="CW57" s="95">
        <f>[2]Sheet1!CX52</f>
        <v>0</v>
      </c>
      <c r="CX57" s="95">
        <f>[2]Sheet1!CY52</f>
        <v>0</v>
      </c>
      <c r="CY57" s="29">
        <f t="shared" si="24"/>
        <v>0</v>
      </c>
      <c r="CZ57" s="95">
        <f>[2]Sheet1!DA52</f>
        <v>0</v>
      </c>
      <c r="DA57" s="95">
        <f>[2]Sheet1!DB52</f>
        <v>0</v>
      </c>
      <c r="DB57" s="32">
        <f t="shared" si="65"/>
        <v>0</v>
      </c>
      <c r="DC57" s="95">
        <f>[2]Sheet1!DD52</f>
        <v>0</v>
      </c>
      <c r="DD57" s="95">
        <f>[2]Sheet1!DE52</f>
        <v>0</v>
      </c>
      <c r="DE57" s="95">
        <f>[2]Sheet1!DF52</f>
        <v>0</v>
      </c>
      <c r="DF57" s="95">
        <f>[2]Sheet1!DG52</f>
        <v>0</v>
      </c>
      <c r="DG57" s="29">
        <f t="shared" si="26"/>
        <v>0</v>
      </c>
      <c r="DH57" s="95">
        <f>[2]Sheet1!DI52</f>
        <v>0</v>
      </c>
      <c r="DI57" s="95">
        <f>[2]Sheet1!DJ52</f>
        <v>0</v>
      </c>
      <c r="DJ57" s="32">
        <f t="shared" si="66"/>
        <v>0</v>
      </c>
      <c r="DK57" s="95">
        <f>[2]Sheet1!DL52</f>
        <v>562311</v>
      </c>
      <c r="DL57" s="95">
        <f>[2]Sheet1!DM52</f>
        <v>0</v>
      </c>
      <c r="DM57" s="95">
        <f>[2]Sheet1!DN52</f>
        <v>0</v>
      </c>
      <c r="DN57" s="95">
        <f>[2]Sheet1!DO52</f>
        <v>0</v>
      </c>
      <c r="DO57" s="29">
        <f t="shared" si="28"/>
        <v>562311</v>
      </c>
      <c r="DP57" s="95">
        <f>[2]Sheet1!DQ52</f>
        <v>91706</v>
      </c>
      <c r="DQ57" s="95">
        <f>[2]Sheet1!DR52</f>
        <v>0</v>
      </c>
      <c r="DR57" s="32">
        <f t="shared" si="67"/>
        <v>654017</v>
      </c>
      <c r="DS57" s="95">
        <f>[2]Sheet1!DT52</f>
        <v>0</v>
      </c>
      <c r="DT57" s="95">
        <f>[2]Sheet1!DU52</f>
        <v>0</v>
      </c>
      <c r="DU57" s="95">
        <f>[2]Sheet1!DV52</f>
        <v>0</v>
      </c>
      <c r="DV57" s="95">
        <f>[2]Sheet1!DW52</f>
        <v>0</v>
      </c>
      <c r="DW57" s="29">
        <f t="shared" si="30"/>
        <v>0</v>
      </c>
      <c r="DX57" s="95">
        <f>[2]Sheet1!DY52</f>
        <v>0</v>
      </c>
      <c r="DY57" s="95">
        <f>[2]Sheet1!DZ52</f>
        <v>0</v>
      </c>
      <c r="DZ57" s="32">
        <f t="shared" si="68"/>
        <v>0</v>
      </c>
      <c r="EA57" s="95">
        <f>[2]Sheet1!EB52</f>
        <v>0</v>
      </c>
      <c r="EB57" s="95">
        <f>[2]Sheet1!EC52</f>
        <v>0</v>
      </c>
      <c r="EC57" s="95">
        <f>[2]Sheet1!ED52</f>
        <v>0</v>
      </c>
      <c r="ED57" s="95">
        <f>[2]Sheet1!EE52</f>
        <v>0</v>
      </c>
      <c r="EE57" s="29">
        <f t="shared" si="32"/>
        <v>0</v>
      </c>
      <c r="EF57" s="95">
        <f>[2]Sheet1!EG52</f>
        <v>0</v>
      </c>
      <c r="EG57" s="95">
        <f>[2]Sheet1!EH52</f>
        <v>0</v>
      </c>
      <c r="EH57" s="32">
        <f t="shared" si="69"/>
        <v>0</v>
      </c>
      <c r="EI57" s="65"/>
    </row>
    <row r="58" spans="1:139" s="37" customFormat="1" x14ac:dyDescent="0.2">
      <c r="A58" s="66">
        <v>52</v>
      </c>
      <c r="B58" s="67" t="s">
        <v>158</v>
      </c>
      <c r="C58" s="96">
        <f>[2]Sheet1!D53</f>
        <v>7290157</v>
      </c>
      <c r="D58" s="96">
        <f>[2]Sheet1!E53</f>
        <v>0</v>
      </c>
      <c r="E58" s="96">
        <f>[2]Sheet1!F53</f>
        <v>0</v>
      </c>
      <c r="F58" s="96">
        <f>[2]Sheet1!G53</f>
        <v>0</v>
      </c>
      <c r="G58" s="30">
        <f t="shared" si="52"/>
        <v>7290157</v>
      </c>
      <c r="H58" s="96">
        <f>[2]Sheet1!I53</f>
        <v>0</v>
      </c>
      <c r="I58" s="96">
        <f>[2]Sheet1!J53</f>
        <v>0</v>
      </c>
      <c r="J58" s="33">
        <f t="shared" si="53"/>
        <v>7290157</v>
      </c>
      <c r="K58" s="96">
        <f>[2]Sheet1!L53</f>
        <v>89597839</v>
      </c>
      <c r="L58" s="96">
        <f>[2]Sheet1!M53</f>
        <v>0</v>
      </c>
      <c r="M58" s="96">
        <f>[2]Sheet1!N53</f>
        <v>0</v>
      </c>
      <c r="N58" s="96">
        <f>[2]Sheet1!O53</f>
        <v>0</v>
      </c>
      <c r="O58" s="30">
        <f t="shared" si="2"/>
        <v>89597839</v>
      </c>
      <c r="P58" s="96">
        <f>[2]Sheet1!Q53</f>
        <v>0</v>
      </c>
      <c r="Q58" s="96">
        <f>[2]Sheet1!R53</f>
        <v>0</v>
      </c>
      <c r="R58" s="33">
        <f t="shared" si="54"/>
        <v>89597839</v>
      </c>
      <c r="S58" s="96">
        <f>[2]Sheet1!T53</f>
        <v>0</v>
      </c>
      <c r="T58" s="96">
        <f>[2]Sheet1!U53</f>
        <v>0</v>
      </c>
      <c r="U58" s="96">
        <f>[2]Sheet1!V53</f>
        <v>0</v>
      </c>
      <c r="V58" s="96">
        <f>[2]Sheet1!W53</f>
        <v>0</v>
      </c>
      <c r="W58" s="30">
        <f t="shared" si="4"/>
        <v>0</v>
      </c>
      <c r="X58" s="96">
        <f>[2]Sheet1!Y53</f>
        <v>33806837</v>
      </c>
      <c r="Y58" s="96">
        <f>[2]Sheet1!Z53</f>
        <v>0</v>
      </c>
      <c r="Z58" s="33">
        <f t="shared" si="55"/>
        <v>33806837</v>
      </c>
      <c r="AA58" s="96">
        <f>[2]Sheet1!AB53</f>
        <v>2831894</v>
      </c>
      <c r="AB58" s="96">
        <f>[2]Sheet1!AC53</f>
        <v>0</v>
      </c>
      <c r="AC58" s="96">
        <f>[2]Sheet1!AD53</f>
        <v>0</v>
      </c>
      <c r="AD58" s="96">
        <f>[2]Sheet1!AE53</f>
        <v>0</v>
      </c>
      <c r="AE58" s="30">
        <f t="shared" si="6"/>
        <v>2831894</v>
      </c>
      <c r="AF58" s="96">
        <f>[2]Sheet1!AG53</f>
        <v>0</v>
      </c>
      <c r="AG58" s="96">
        <f>[2]Sheet1!AH53</f>
        <v>0</v>
      </c>
      <c r="AH58" s="33">
        <f t="shared" si="56"/>
        <v>2831894</v>
      </c>
      <c r="AI58" s="96">
        <f>[2]Sheet1!AJ53</f>
        <v>0</v>
      </c>
      <c r="AJ58" s="96">
        <f>[2]Sheet1!AK53</f>
        <v>0</v>
      </c>
      <c r="AK58" s="96">
        <f>[2]Sheet1!AL53</f>
        <v>0</v>
      </c>
      <c r="AL58" s="96">
        <f>[2]Sheet1!AM53</f>
        <v>0</v>
      </c>
      <c r="AM58" s="30">
        <f t="shared" si="8"/>
        <v>0</v>
      </c>
      <c r="AN58" s="96">
        <f>[2]Sheet1!AO53</f>
        <v>0</v>
      </c>
      <c r="AO58" s="96">
        <f>[2]Sheet1!AP53</f>
        <v>0</v>
      </c>
      <c r="AP58" s="33">
        <f t="shared" si="57"/>
        <v>0</v>
      </c>
      <c r="AQ58" s="96">
        <f>[2]Sheet1!AR53</f>
        <v>58561</v>
      </c>
      <c r="AR58" s="96">
        <f>[2]Sheet1!AS53</f>
        <v>0</v>
      </c>
      <c r="AS58" s="96">
        <f>[2]Sheet1!AT53</f>
        <v>0</v>
      </c>
      <c r="AT58" s="96">
        <f>[2]Sheet1!AU53</f>
        <v>0</v>
      </c>
      <c r="AU58" s="30">
        <f t="shared" si="10"/>
        <v>58561</v>
      </c>
      <c r="AV58" s="96">
        <f>[2]Sheet1!AW53</f>
        <v>21871</v>
      </c>
      <c r="AW58" s="96">
        <f>[2]Sheet1!AX53</f>
        <v>0</v>
      </c>
      <c r="AX58" s="33">
        <f t="shared" si="58"/>
        <v>80432</v>
      </c>
      <c r="AY58" s="96">
        <f>[2]Sheet1!AZ53</f>
        <v>0</v>
      </c>
      <c r="AZ58" s="96">
        <f>[2]Sheet1!BA53</f>
        <v>0</v>
      </c>
      <c r="BA58" s="96">
        <f>[2]Sheet1!BB53</f>
        <v>0</v>
      </c>
      <c r="BB58" s="96">
        <f>[2]Sheet1!BC53</f>
        <v>0</v>
      </c>
      <c r="BC58" s="30">
        <f t="shared" si="12"/>
        <v>0</v>
      </c>
      <c r="BD58" s="96">
        <f>[2]Sheet1!BE53</f>
        <v>0</v>
      </c>
      <c r="BE58" s="96">
        <f>[2]Sheet1!BF53</f>
        <v>0</v>
      </c>
      <c r="BF58" s="33">
        <f t="shared" si="59"/>
        <v>0</v>
      </c>
      <c r="BG58" s="96">
        <f>[2]Sheet1!BH53</f>
        <v>97255688</v>
      </c>
      <c r="BH58" s="96">
        <f>[2]Sheet1!BI53</f>
        <v>0</v>
      </c>
      <c r="BI58" s="96">
        <f>[2]Sheet1!BJ53</f>
        <v>0</v>
      </c>
      <c r="BJ58" s="96">
        <f>[2]Sheet1!BK53</f>
        <v>0</v>
      </c>
      <c r="BK58" s="30">
        <f t="shared" si="14"/>
        <v>97255688</v>
      </c>
      <c r="BL58" s="96">
        <f>[2]Sheet1!BM53</f>
        <v>0</v>
      </c>
      <c r="BM58" s="96">
        <f>[2]Sheet1!BN53</f>
        <v>0</v>
      </c>
      <c r="BN58" s="33">
        <f t="shared" si="60"/>
        <v>97255688</v>
      </c>
      <c r="BO58" s="96">
        <f>[2]Sheet1!BP53</f>
        <v>0</v>
      </c>
      <c r="BP58" s="96">
        <f>[2]Sheet1!BQ53</f>
        <v>0</v>
      </c>
      <c r="BQ58" s="96">
        <f>[2]Sheet1!BR53</f>
        <v>0</v>
      </c>
      <c r="BR58" s="96">
        <f>[2]Sheet1!BS53</f>
        <v>0</v>
      </c>
      <c r="BS58" s="30">
        <f t="shared" si="16"/>
        <v>0</v>
      </c>
      <c r="BT58" s="96">
        <f>[2]Sheet1!BU53</f>
        <v>0</v>
      </c>
      <c r="BU58" s="96">
        <f>[2]Sheet1!BV53</f>
        <v>0</v>
      </c>
      <c r="BV58" s="33">
        <f t="shared" si="61"/>
        <v>0</v>
      </c>
      <c r="BW58" s="96">
        <f>[2]Sheet1!BX53</f>
        <v>5810</v>
      </c>
      <c r="BX58" s="96">
        <f>[2]Sheet1!BY53</f>
        <v>0</v>
      </c>
      <c r="BY58" s="96">
        <f>[2]Sheet1!BZ53</f>
        <v>0</v>
      </c>
      <c r="BZ58" s="96">
        <f>[2]Sheet1!CA53</f>
        <v>0</v>
      </c>
      <c r="CA58" s="30">
        <f t="shared" si="18"/>
        <v>5810</v>
      </c>
      <c r="CB58" s="96">
        <f>[2]Sheet1!CC53</f>
        <v>0</v>
      </c>
      <c r="CC58" s="96">
        <f>[2]Sheet1!CD53</f>
        <v>0</v>
      </c>
      <c r="CD58" s="33">
        <f t="shared" si="62"/>
        <v>5810</v>
      </c>
      <c r="CE58" s="96">
        <f>[2]Sheet1!CF53</f>
        <v>0</v>
      </c>
      <c r="CF58" s="96">
        <f>[2]Sheet1!CG53</f>
        <v>0</v>
      </c>
      <c r="CG58" s="96">
        <f>[2]Sheet1!CH53</f>
        <v>0</v>
      </c>
      <c r="CH58" s="96">
        <f>[2]Sheet1!CI53</f>
        <v>0</v>
      </c>
      <c r="CI58" s="30">
        <f t="shared" si="20"/>
        <v>0</v>
      </c>
      <c r="CJ58" s="96">
        <f>[2]Sheet1!CK53</f>
        <v>0</v>
      </c>
      <c r="CK58" s="96">
        <f>[2]Sheet1!CL53</f>
        <v>0</v>
      </c>
      <c r="CL58" s="33">
        <f t="shared" si="63"/>
        <v>0</v>
      </c>
      <c r="CM58" s="96">
        <f>[2]Sheet1!CN53</f>
        <v>0</v>
      </c>
      <c r="CN58" s="96">
        <f>[2]Sheet1!CO53</f>
        <v>0</v>
      </c>
      <c r="CO58" s="96">
        <f>[2]Sheet1!CP53</f>
        <v>0</v>
      </c>
      <c r="CP58" s="96">
        <f>[2]Sheet1!CQ53</f>
        <v>0</v>
      </c>
      <c r="CQ58" s="30">
        <f t="shared" si="22"/>
        <v>0</v>
      </c>
      <c r="CR58" s="96">
        <f>[2]Sheet1!CS53</f>
        <v>0</v>
      </c>
      <c r="CS58" s="96">
        <f>[2]Sheet1!CT53</f>
        <v>0</v>
      </c>
      <c r="CT58" s="33">
        <f t="shared" si="64"/>
        <v>0</v>
      </c>
      <c r="CU58" s="96">
        <f>[2]Sheet1!CV53</f>
        <v>0</v>
      </c>
      <c r="CV58" s="96">
        <f>[2]Sheet1!CW53</f>
        <v>0</v>
      </c>
      <c r="CW58" s="96">
        <f>[2]Sheet1!CX53</f>
        <v>0</v>
      </c>
      <c r="CX58" s="96">
        <f>[2]Sheet1!CY53</f>
        <v>0</v>
      </c>
      <c r="CY58" s="30">
        <f t="shared" si="24"/>
        <v>0</v>
      </c>
      <c r="CZ58" s="96">
        <f>[2]Sheet1!DA53</f>
        <v>0</v>
      </c>
      <c r="DA58" s="96">
        <f>[2]Sheet1!DB53</f>
        <v>0</v>
      </c>
      <c r="DB58" s="33">
        <f t="shared" si="65"/>
        <v>0</v>
      </c>
      <c r="DC58" s="96">
        <f>[2]Sheet1!DD53</f>
        <v>0</v>
      </c>
      <c r="DD58" s="96">
        <f>[2]Sheet1!DE53</f>
        <v>0</v>
      </c>
      <c r="DE58" s="96">
        <f>[2]Sheet1!DF53</f>
        <v>0</v>
      </c>
      <c r="DF58" s="96">
        <f>[2]Sheet1!DG53</f>
        <v>0</v>
      </c>
      <c r="DG58" s="30">
        <f t="shared" si="26"/>
        <v>0</v>
      </c>
      <c r="DH58" s="96">
        <f>[2]Sheet1!DI53</f>
        <v>0</v>
      </c>
      <c r="DI58" s="96">
        <f>[2]Sheet1!DJ53</f>
        <v>0</v>
      </c>
      <c r="DJ58" s="33">
        <f t="shared" si="66"/>
        <v>0</v>
      </c>
      <c r="DK58" s="96">
        <f>[2]Sheet1!DL53</f>
        <v>3076493</v>
      </c>
      <c r="DL58" s="96">
        <f>[2]Sheet1!DM53</f>
        <v>0</v>
      </c>
      <c r="DM58" s="96">
        <f>[2]Sheet1!DN53</f>
        <v>0</v>
      </c>
      <c r="DN58" s="96">
        <f>[2]Sheet1!DO53</f>
        <v>0</v>
      </c>
      <c r="DO58" s="30">
        <f t="shared" si="28"/>
        <v>3076493</v>
      </c>
      <c r="DP58" s="96">
        <f>[2]Sheet1!DQ53</f>
        <v>1071793</v>
      </c>
      <c r="DQ58" s="96">
        <f>[2]Sheet1!DR53</f>
        <v>0</v>
      </c>
      <c r="DR58" s="33">
        <f t="shared" si="67"/>
        <v>4148286</v>
      </c>
      <c r="DS58" s="96">
        <f>[2]Sheet1!DT53</f>
        <v>1118329</v>
      </c>
      <c r="DT58" s="96">
        <f>[2]Sheet1!DU53</f>
        <v>0</v>
      </c>
      <c r="DU58" s="96">
        <f>[2]Sheet1!DV53</f>
        <v>0</v>
      </c>
      <c r="DV58" s="96">
        <f>[2]Sheet1!DW53</f>
        <v>0</v>
      </c>
      <c r="DW58" s="30">
        <f t="shared" si="30"/>
        <v>1118329</v>
      </c>
      <c r="DX58" s="96">
        <f>[2]Sheet1!DY53</f>
        <v>0</v>
      </c>
      <c r="DY58" s="96">
        <f>[2]Sheet1!DZ53</f>
        <v>0</v>
      </c>
      <c r="DZ58" s="33">
        <f t="shared" si="68"/>
        <v>1118329</v>
      </c>
      <c r="EA58" s="96">
        <f>[2]Sheet1!EB53</f>
        <v>0</v>
      </c>
      <c r="EB58" s="96">
        <f>[2]Sheet1!EC53</f>
        <v>0</v>
      </c>
      <c r="EC58" s="96">
        <f>[2]Sheet1!ED53</f>
        <v>0</v>
      </c>
      <c r="ED58" s="96">
        <f>[2]Sheet1!EE53</f>
        <v>0</v>
      </c>
      <c r="EE58" s="30">
        <f t="shared" si="32"/>
        <v>0</v>
      </c>
      <c r="EF58" s="96">
        <f>[2]Sheet1!EG53</f>
        <v>0</v>
      </c>
      <c r="EG58" s="96">
        <f>[2]Sheet1!EH53</f>
        <v>0</v>
      </c>
      <c r="EH58" s="33">
        <f t="shared" si="69"/>
        <v>0</v>
      </c>
      <c r="EI58" s="65"/>
    </row>
    <row r="59" spans="1:139" s="37" customFormat="1" x14ac:dyDescent="0.2">
      <c r="A59" s="66">
        <v>53</v>
      </c>
      <c r="B59" s="67" t="s">
        <v>159</v>
      </c>
      <c r="C59" s="96">
        <f>[2]Sheet1!D54</f>
        <v>2300036</v>
      </c>
      <c r="D59" s="96">
        <f>[2]Sheet1!E54</f>
        <v>0</v>
      </c>
      <c r="E59" s="96">
        <f>[2]Sheet1!F54</f>
        <v>0</v>
      </c>
      <c r="F59" s="96">
        <f>[2]Sheet1!G54</f>
        <v>0</v>
      </c>
      <c r="G59" s="30">
        <f t="shared" si="52"/>
        <v>2300036</v>
      </c>
      <c r="H59" s="96">
        <f>[2]Sheet1!I54</f>
        <v>0</v>
      </c>
      <c r="I59" s="96">
        <f>[2]Sheet1!J54</f>
        <v>0</v>
      </c>
      <c r="J59" s="33">
        <f t="shared" si="53"/>
        <v>2300036</v>
      </c>
      <c r="K59" s="96">
        <f>[2]Sheet1!L54</f>
        <v>0</v>
      </c>
      <c r="L59" s="96">
        <f>[2]Sheet1!M54</f>
        <v>0</v>
      </c>
      <c r="M59" s="96">
        <f>[2]Sheet1!N54</f>
        <v>0</v>
      </c>
      <c r="N59" s="96">
        <f>[2]Sheet1!O54</f>
        <v>4337530</v>
      </c>
      <c r="O59" s="30">
        <f t="shared" si="2"/>
        <v>4337530</v>
      </c>
      <c r="P59" s="96">
        <f>[2]Sheet1!Q54</f>
        <v>0</v>
      </c>
      <c r="Q59" s="96">
        <f>[2]Sheet1!R54</f>
        <v>0</v>
      </c>
      <c r="R59" s="33">
        <f t="shared" si="54"/>
        <v>4337530</v>
      </c>
      <c r="S59" s="96">
        <f>[2]Sheet1!T54</f>
        <v>0</v>
      </c>
      <c r="T59" s="96">
        <f>[2]Sheet1!U54</f>
        <v>0</v>
      </c>
      <c r="U59" s="96">
        <f>[2]Sheet1!V54</f>
        <v>0</v>
      </c>
      <c r="V59" s="96">
        <f>[2]Sheet1!W54</f>
        <v>0</v>
      </c>
      <c r="W59" s="30">
        <f t="shared" si="4"/>
        <v>0</v>
      </c>
      <c r="X59" s="96">
        <f>[2]Sheet1!Y54</f>
        <v>382802</v>
      </c>
      <c r="Y59" s="96">
        <f>[2]Sheet1!Z54</f>
        <v>14647</v>
      </c>
      <c r="Z59" s="33">
        <f t="shared" si="55"/>
        <v>397449</v>
      </c>
      <c r="AA59" s="96">
        <f>[2]Sheet1!AB54</f>
        <v>525831</v>
      </c>
      <c r="AB59" s="96">
        <f>[2]Sheet1!AC54</f>
        <v>0</v>
      </c>
      <c r="AC59" s="96">
        <f>[2]Sheet1!AD54</f>
        <v>0</v>
      </c>
      <c r="AD59" s="96">
        <f>[2]Sheet1!AE54</f>
        <v>0</v>
      </c>
      <c r="AE59" s="30">
        <f t="shared" si="6"/>
        <v>525831</v>
      </c>
      <c r="AF59" s="96">
        <f>[2]Sheet1!AG54</f>
        <v>0</v>
      </c>
      <c r="AG59" s="96">
        <f>[2]Sheet1!AH54</f>
        <v>0</v>
      </c>
      <c r="AH59" s="33">
        <f t="shared" si="56"/>
        <v>525831</v>
      </c>
      <c r="AI59" s="96">
        <f>[2]Sheet1!AJ54</f>
        <v>0</v>
      </c>
      <c r="AJ59" s="96">
        <f>[2]Sheet1!AK54</f>
        <v>0</v>
      </c>
      <c r="AK59" s="96">
        <f>[2]Sheet1!AL54</f>
        <v>0</v>
      </c>
      <c r="AL59" s="96">
        <f>[2]Sheet1!AM54</f>
        <v>0</v>
      </c>
      <c r="AM59" s="30">
        <f t="shared" si="8"/>
        <v>0</v>
      </c>
      <c r="AN59" s="96">
        <f>[2]Sheet1!AO54</f>
        <v>0</v>
      </c>
      <c r="AO59" s="96">
        <f>[2]Sheet1!AP54</f>
        <v>0</v>
      </c>
      <c r="AP59" s="33">
        <f t="shared" si="57"/>
        <v>0</v>
      </c>
      <c r="AQ59" s="96">
        <f>[2]Sheet1!AR54</f>
        <v>2387</v>
      </c>
      <c r="AR59" s="96">
        <f>[2]Sheet1!AS54</f>
        <v>0</v>
      </c>
      <c r="AS59" s="96">
        <f>[2]Sheet1!AT54</f>
        <v>0</v>
      </c>
      <c r="AT59" s="96">
        <f>[2]Sheet1!AU54</f>
        <v>3529</v>
      </c>
      <c r="AU59" s="30">
        <f t="shared" si="10"/>
        <v>5916</v>
      </c>
      <c r="AV59" s="96">
        <f>[2]Sheet1!AW54</f>
        <v>727</v>
      </c>
      <c r="AW59" s="96">
        <f>[2]Sheet1!AX54</f>
        <v>110</v>
      </c>
      <c r="AX59" s="33">
        <f t="shared" si="58"/>
        <v>6753</v>
      </c>
      <c r="AY59" s="96">
        <f>[2]Sheet1!AZ54</f>
        <v>0</v>
      </c>
      <c r="AZ59" s="96">
        <f>[2]Sheet1!BA54</f>
        <v>0</v>
      </c>
      <c r="BA59" s="96">
        <f>[2]Sheet1!BB54</f>
        <v>0</v>
      </c>
      <c r="BB59" s="96">
        <f>[2]Sheet1!BC54</f>
        <v>0</v>
      </c>
      <c r="BC59" s="30">
        <f t="shared" si="12"/>
        <v>0</v>
      </c>
      <c r="BD59" s="96">
        <f>[2]Sheet1!BE54</f>
        <v>0</v>
      </c>
      <c r="BE59" s="96">
        <f>[2]Sheet1!BF54</f>
        <v>0</v>
      </c>
      <c r="BF59" s="33">
        <f t="shared" si="59"/>
        <v>0</v>
      </c>
      <c r="BG59" s="96">
        <f>[2]Sheet1!BH54</f>
        <v>34259971</v>
      </c>
      <c r="BH59" s="96">
        <f>[2]Sheet1!BI54</f>
        <v>0</v>
      </c>
      <c r="BI59" s="96">
        <f>[2]Sheet1!BJ54</f>
        <v>0</v>
      </c>
      <c r="BJ59" s="96">
        <f>[2]Sheet1!BK54</f>
        <v>6413678</v>
      </c>
      <c r="BK59" s="30">
        <f t="shared" si="14"/>
        <v>40673649</v>
      </c>
      <c r="BL59" s="96">
        <f>[2]Sheet1!BM54</f>
        <v>1061124</v>
      </c>
      <c r="BM59" s="96">
        <f>[2]Sheet1!BN54</f>
        <v>2511941</v>
      </c>
      <c r="BN59" s="33">
        <f t="shared" si="60"/>
        <v>44246714</v>
      </c>
      <c r="BO59" s="96">
        <f>[2]Sheet1!BP54</f>
        <v>0</v>
      </c>
      <c r="BP59" s="96">
        <f>[2]Sheet1!BQ54</f>
        <v>0</v>
      </c>
      <c r="BQ59" s="96">
        <f>[2]Sheet1!BR54</f>
        <v>0</v>
      </c>
      <c r="BR59" s="96">
        <f>[2]Sheet1!BS54</f>
        <v>0</v>
      </c>
      <c r="BS59" s="30">
        <f t="shared" si="16"/>
        <v>0</v>
      </c>
      <c r="BT59" s="96">
        <f>[2]Sheet1!BU54</f>
        <v>0</v>
      </c>
      <c r="BU59" s="96">
        <f>[2]Sheet1!BV54</f>
        <v>0</v>
      </c>
      <c r="BV59" s="33">
        <f t="shared" si="61"/>
        <v>0</v>
      </c>
      <c r="BW59" s="96">
        <f>[2]Sheet1!BX54</f>
        <v>91565</v>
      </c>
      <c r="BX59" s="96">
        <f>[2]Sheet1!BY54</f>
        <v>0</v>
      </c>
      <c r="BY59" s="96">
        <f>[2]Sheet1!BZ54</f>
        <v>0</v>
      </c>
      <c r="BZ59" s="96">
        <f>[2]Sheet1!CA54</f>
        <v>16340</v>
      </c>
      <c r="CA59" s="30">
        <f t="shared" si="18"/>
        <v>107905</v>
      </c>
      <c r="CB59" s="96">
        <f>[2]Sheet1!CC54</f>
        <v>2876</v>
      </c>
      <c r="CC59" s="96">
        <f>[2]Sheet1!CD54</f>
        <v>6809</v>
      </c>
      <c r="CD59" s="33">
        <f t="shared" si="62"/>
        <v>117590</v>
      </c>
      <c r="CE59" s="96">
        <f>[2]Sheet1!CF54</f>
        <v>0</v>
      </c>
      <c r="CF59" s="96">
        <f>[2]Sheet1!CG54</f>
        <v>0</v>
      </c>
      <c r="CG59" s="96">
        <f>[2]Sheet1!CH54</f>
        <v>0</v>
      </c>
      <c r="CH59" s="96">
        <f>[2]Sheet1!CI54</f>
        <v>0</v>
      </c>
      <c r="CI59" s="30">
        <f t="shared" si="20"/>
        <v>0</v>
      </c>
      <c r="CJ59" s="96">
        <f>[2]Sheet1!CK54</f>
        <v>0</v>
      </c>
      <c r="CK59" s="96">
        <f>[2]Sheet1!CL54</f>
        <v>0</v>
      </c>
      <c r="CL59" s="33">
        <f t="shared" si="63"/>
        <v>0</v>
      </c>
      <c r="CM59" s="96">
        <f>[2]Sheet1!CN54</f>
        <v>92950</v>
      </c>
      <c r="CN59" s="96">
        <f>[2]Sheet1!CO54</f>
        <v>0</v>
      </c>
      <c r="CO59" s="96">
        <f>[2]Sheet1!CP54</f>
        <v>0</v>
      </c>
      <c r="CP59" s="96">
        <f>[2]Sheet1!CQ54</f>
        <v>0</v>
      </c>
      <c r="CQ59" s="30">
        <f t="shared" si="22"/>
        <v>92950</v>
      </c>
      <c r="CR59" s="96">
        <f>[2]Sheet1!CS54</f>
        <v>0</v>
      </c>
      <c r="CS59" s="96">
        <f>[2]Sheet1!CT54</f>
        <v>0</v>
      </c>
      <c r="CT59" s="33">
        <f t="shared" si="64"/>
        <v>92950</v>
      </c>
      <c r="CU59" s="96">
        <f>[2]Sheet1!CV54</f>
        <v>0</v>
      </c>
      <c r="CV59" s="96">
        <f>[2]Sheet1!CW54</f>
        <v>0</v>
      </c>
      <c r="CW59" s="96">
        <f>[2]Sheet1!CX54</f>
        <v>0</v>
      </c>
      <c r="CX59" s="96">
        <f>[2]Sheet1!CY54</f>
        <v>0</v>
      </c>
      <c r="CY59" s="30">
        <f t="shared" si="24"/>
        <v>0</v>
      </c>
      <c r="CZ59" s="96">
        <f>[2]Sheet1!DA54</f>
        <v>0</v>
      </c>
      <c r="DA59" s="96">
        <f>[2]Sheet1!DB54</f>
        <v>0</v>
      </c>
      <c r="DB59" s="33">
        <f t="shared" si="65"/>
        <v>0</v>
      </c>
      <c r="DC59" s="96">
        <f>[2]Sheet1!DD54</f>
        <v>0</v>
      </c>
      <c r="DD59" s="96">
        <f>[2]Sheet1!DE54</f>
        <v>0</v>
      </c>
      <c r="DE59" s="96">
        <f>[2]Sheet1!DF54</f>
        <v>0</v>
      </c>
      <c r="DF59" s="96">
        <f>[2]Sheet1!DG54</f>
        <v>0</v>
      </c>
      <c r="DG59" s="30">
        <f t="shared" si="26"/>
        <v>0</v>
      </c>
      <c r="DH59" s="96">
        <f>[2]Sheet1!DI54</f>
        <v>0</v>
      </c>
      <c r="DI59" s="96">
        <f>[2]Sheet1!DJ54</f>
        <v>0</v>
      </c>
      <c r="DJ59" s="33">
        <f t="shared" si="66"/>
        <v>0</v>
      </c>
      <c r="DK59" s="96">
        <f>[2]Sheet1!DL54</f>
        <v>88875</v>
      </c>
      <c r="DL59" s="96">
        <f>[2]Sheet1!DM54</f>
        <v>0</v>
      </c>
      <c r="DM59" s="96">
        <f>[2]Sheet1!DN54</f>
        <v>0</v>
      </c>
      <c r="DN59" s="96">
        <f>[2]Sheet1!DO54</f>
        <v>164708</v>
      </c>
      <c r="DO59" s="30">
        <f t="shared" si="28"/>
        <v>253583</v>
      </c>
      <c r="DP59" s="96">
        <f>[2]Sheet1!DQ54</f>
        <v>15263</v>
      </c>
      <c r="DQ59" s="96">
        <f>[2]Sheet1!DR54</f>
        <v>0</v>
      </c>
      <c r="DR59" s="33">
        <f t="shared" si="67"/>
        <v>268846</v>
      </c>
      <c r="DS59" s="96">
        <f>[2]Sheet1!DT54</f>
        <v>222656</v>
      </c>
      <c r="DT59" s="96">
        <f>[2]Sheet1!DU54</f>
        <v>0</v>
      </c>
      <c r="DU59" s="96">
        <f>[2]Sheet1!DV54</f>
        <v>0</v>
      </c>
      <c r="DV59" s="96">
        <f>[2]Sheet1!DW54</f>
        <v>41795</v>
      </c>
      <c r="DW59" s="30">
        <f t="shared" si="30"/>
        <v>264451</v>
      </c>
      <c r="DX59" s="96">
        <f>[2]Sheet1!DY54</f>
        <v>6916</v>
      </c>
      <c r="DY59" s="96">
        <f>[2]Sheet1!DZ54</f>
        <v>16372</v>
      </c>
      <c r="DZ59" s="33">
        <f t="shared" si="68"/>
        <v>287739</v>
      </c>
      <c r="EA59" s="96">
        <f>[2]Sheet1!EB54</f>
        <v>34287</v>
      </c>
      <c r="EB59" s="96">
        <f>[2]Sheet1!EC54</f>
        <v>0</v>
      </c>
      <c r="EC59" s="96">
        <f>[2]Sheet1!ED54</f>
        <v>0</v>
      </c>
      <c r="ED59" s="96">
        <f>[2]Sheet1!EE54</f>
        <v>0</v>
      </c>
      <c r="EE59" s="30">
        <f t="shared" si="32"/>
        <v>34287</v>
      </c>
      <c r="EF59" s="96">
        <f>[2]Sheet1!EG54</f>
        <v>0</v>
      </c>
      <c r="EG59" s="96">
        <f>[2]Sheet1!EH54</f>
        <v>0</v>
      </c>
      <c r="EH59" s="33">
        <f t="shared" si="69"/>
        <v>34287</v>
      </c>
      <c r="EI59" s="65"/>
    </row>
    <row r="60" spans="1:139" s="37" customFormat="1" x14ac:dyDescent="0.2">
      <c r="A60" s="66">
        <v>54</v>
      </c>
      <c r="B60" s="67" t="s">
        <v>160</v>
      </c>
      <c r="C60" s="96">
        <f>[2]Sheet1!D55</f>
        <v>304864</v>
      </c>
      <c r="D60" s="96">
        <f>[2]Sheet1!E55</f>
        <v>0</v>
      </c>
      <c r="E60" s="96">
        <f>[2]Sheet1!F55</f>
        <v>0</v>
      </c>
      <c r="F60" s="96">
        <f>[2]Sheet1!G55</f>
        <v>0</v>
      </c>
      <c r="G60" s="30">
        <f t="shared" si="52"/>
        <v>304864</v>
      </c>
      <c r="H60" s="96">
        <f>[2]Sheet1!I55</f>
        <v>0</v>
      </c>
      <c r="I60" s="96">
        <f>[2]Sheet1!J55</f>
        <v>0</v>
      </c>
      <c r="J60" s="33">
        <f t="shared" si="53"/>
        <v>304864</v>
      </c>
      <c r="K60" s="96">
        <f>[2]Sheet1!L55</f>
        <v>1814752</v>
      </c>
      <c r="L60" s="96">
        <f>[2]Sheet1!M55</f>
        <v>0</v>
      </c>
      <c r="M60" s="96">
        <f>[2]Sheet1!N55</f>
        <v>0</v>
      </c>
      <c r="N60" s="96">
        <f>[2]Sheet1!O55</f>
        <v>0</v>
      </c>
      <c r="O60" s="30">
        <f t="shared" si="2"/>
        <v>1814752</v>
      </c>
      <c r="P60" s="96">
        <f>[2]Sheet1!Q55</f>
        <v>0</v>
      </c>
      <c r="Q60" s="96">
        <f>[2]Sheet1!R55</f>
        <v>0</v>
      </c>
      <c r="R60" s="33">
        <f t="shared" si="54"/>
        <v>1814752</v>
      </c>
      <c r="S60" s="96">
        <f>[2]Sheet1!T55</f>
        <v>0</v>
      </c>
      <c r="T60" s="96">
        <f>[2]Sheet1!U55</f>
        <v>0</v>
      </c>
      <c r="U60" s="96">
        <f>[2]Sheet1!V55</f>
        <v>0</v>
      </c>
      <c r="V60" s="96">
        <f>[2]Sheet1!W55</f>
        <v>0</v>
      </c>
      <c r="W60" s="30">
        <f t="shared" si="4"/>
        <v>0</v>
      </c>
      <c r="X60" s="96">
        <f>[2]Sheet1!Y55</f>
        <v>0</v>
      </c>
      <c r="Y60" s="96">
        <f>[2]Sheet1!Z55</f>
        <v>0</v>
      </c>
      <c r="Z60" s="33">
        <f t="shared" si="55"/>
        <v>0</v>
      </c>
      <c r="AA60" s="96">
        <f>[2]Sheet1!AB55</f>
        <v>70981</v>
      </c>
      <c r="AB60" s="96">
        <f>[2]Sheet1!AC55</f>
        <v>0</v>
      </c>
      <c r="AC60" s="96">
        <f>[2]Sheet1!AD55</f>
        <v>0</v>
      </c>
      <c r="AD60" s="96">
        <f>[2]Sheet1!AE55</f>
        <v>0</v>
      </c>
      <c r="AE60" s="30">
        <f t="shared" si="6"/>
        <v>70981</v>
      </c>
      <c r="AF60" s="96">
        <f>[2]Sheet1!AG55</f>
        <v>0</v>
      </c>
      <c r="AG60" s="96">
        <f>[2]Sheet1!AH55</f>
        <v>0</v>
      </c>
      <c r="AH60" s="33">
        <f t="shared" si="56"/>
        <v>70981</v>
      </c>
      <c r="AI60" s="96">
        <f>[2]Sheet1!AJ55</f>
        <v>0</v>
      </c>
      <c r="AJ60" s="96">
        <f>[2]Sheet1!AK55</f>
        <v>0</v>
      </c>
      <c r="AK60" s="96">
        <f>[2]Sheet1!AL55</f>
        <v>0</v>
      </c>
      <c r="AL60" s="96">
        <f>[2]Sheet1!AM55</f>
        <v>0</v>
      </c>
      <c r="AM60" s="30">
        <f t="shared" si="8"/>
        <v>0</v>
      </c>
      <c r="AN60" s="96">
        <f>[2]Sheet1!AO55</f>
        <v>0</v>
      </c>
      <c r="AO60" s="96">
        <f>[2]Sheet1!AP55</f>
        <v>0</v>
      </c>
      <c r="AP60" s="33">
        <f t="shared" si="57"/>
        <v>0</v>
      </c>
      <c r="AQ60" s="96">
        <f>[2]Sheet1!AR55</f>
        <v>0</v>
      </c>
      <c r="AR60" s="96">
        <f>[2]Sheet1!AS55</f>
        <v>0</v>
      </c>
      <c r="AS60" s="96">
        <f>[2]Sheet1!AT55</f>
        <v>0</v>
      </c>
      <c r="AT60" s="96">
        <f>[2]Sheet1!AU55</f>
        <v>0</v>
      </c>
      <c r="AU60" s="30">
        <f t="shared" si="10"/>
        <v>0</v>
      </c>
      <c r="AV60" s="96">
        <f>[2]Sheet1!AW55</f>
        <v>0</v>
      </c>
      <c r="AW60" s="96">
        <f>[2]Sheet1!AX55</f>
        <v>0</v>
      </c>
      <c r="AX60" s="33">
        <f t="shared" si="58"/>
        <v>0</v>
      </c>
      <c r="AY60" s="96">
        <f>[2]Sheet1!AZ55</f>
        <v>0</v>
      </c>
      <c r="AZ60" s="96">
        <f>[2]Sheet1!BA55</f>
        <v>0</v>
      </c>
      <c r="BA60" s="96">
        <f>[2]Sheet1!BB55</f>
        <v>0</v>
      </c>
      <c r="BB60" s="96">
        <f>[2]Sheet1!BC55</f>
        <v>0</v>
      </c>
      <c r="BC60" s="30">
        <f t="shared" si="12"/>
        <v>0</v>
      </c>
      <c r="BD60" s="96">
        <f>[2]Sheet1!BE55</f>
        <v>0</v>
      </c>
      <c r="BE60" s="96">
        <f>[2]Sheet1!BF55</f>
        <v>0</v>
      </c>
      <c r="BF60" s="33">
        <f t="shared" si="59"/>
        <v>0</v>
      </c>
      <c r="BG60" s="96">
        <f>[2]Sheet1!BH55</f>
        <v>688586</v>
      </c>
      <c r="BH60" s="96">
        <f>[2]Sheet1!BI55</f>
        <v>0</v>
      </c>
      <c r="BI60" s="96">
        <f>[2]Sheet1!BJ55</f>
        <v>0</v>
      </c>
      <c r="BJ60" s="96">
        <f>[2]Sheet1!BK55</f>
        <v>0</v>
      </c>
      <c r="BK60" s="30">
        <f t="shared" si="14"/>
        <v>688586</v>
      </c>
      <c r="BL60" s="96">
        <f>[2]Sheet1!BM55</f>
        <v>0</v>
      </c>
      <c r="BM60" s="96">
        <f>[2]Sheet1!BN55</f>
        <v>0</v>
      </c>
      <c r="BN60" s="33">
        <f t="shared" si="60"/>
        <v>688586</v>
      </c>
      <c r="BO60" s="96">
        <f>[2]Sheet1!BP55</f>
        <v>0</v>
      </c>
      <c r="BP60" s="96">
        <f>[2]Sheet1!BQ55</f>
        <v>0</v>
      </c>
      <c r="BQ60" s="96">
        <f>[2]Sheet1!BR55</f>
        <v>0</v>
      </c>
      <c r="BR60" s="96">
        <f>[2]Sheet1!BS55</f>
        <v>0</v>
      </c>
      <c r="BS60" s="30">
        <f t="shared" si="16"/>
        <v>0</v>
      </c>
      <c r="BT60" s="96">
        <f>[2]Sheet1!BU55</f>
        <v>0</v>
      </c>
      <c r="BU60" s="96">
        <f>[2]Sheet1!BV55</f>
        <v>0</v>
      </c>
      <c r="BV60" s="33">
        <f t="shared" si="61"/>
        <v>0</v>
      </c>
      <c r="BW60" s="96">
        <f>[2]Sheet1!BX55</f>
        <v>0</v>
      </c>
      <c r="BX60" s="96">
        <f>[2]Sheet1!BY55</f>
        <v>0</v>
      </c>
      <c r="BY60" s="96">
        <f>[2]Sheet1!BZ55</f>
        <v>0</v>
      </c>
      <c r="BZ60" s="96">
        <f>[2]Sheet1!CA55</f>
        <v>0</v>
      </c>
      <c r="CA60" s="30">
        <f t="shared" si="18"/>
        <v>0</v>
      </c>
      <c r="CB60" s="96">
        <f>[2]Sheet1!CC55</f>
        <v>0</v>
      </c>
      <c r="CC60" s="96">
        <f>[2]Sheet1!CD55</f>
        <v>0</v>
      </c>
      <c r="CD60" s="33">
        <f t="shared" si="62"/>
        <v>0</v>
      </c>
      <c r="CE60" s="96">
        <f>[2]Sheet1!CF55</f>
        <v>0</v>
      </c>
      <c r="CF60" s="96">
        <f>[2]Sheet1!CG55</f>
        <v>0</v>
      </c>
      <c r="CG60" s="96">
        <f>[2]Sheet1!CH55</f>
        <v>0</v>
      </c>
      <c r="CH60" s="96">
        <f>[2]Sheet1!CI55</f>
        <v>0</v>
      </c>
      <c r="CI60" s="30">
        <f t="shared" si="20"/>
        <v>0</v>
      </c>
      <c r="CJ60" s="96">
        <f>[2]Sheet1!CK55</f>
        <v>0</v>
      </c>
      <c r="CK60" s="96">
        <f>[2]Sheet1!CL55</f>
        <v>0</v>
      </c>
      <c r="CL60" s="33">
        <f t="shared" si="63"/>
        <v>0</v>
      </c>
      <c r="CM60" s="96">
        <f>[2]Sheet1!CN55</f>
        <v>23547</v>
      </c>
      <c r="CN60" s="96">
        <f>[2]Sheet1!CO55</f>
        <v>0</v>
      </c>
      <c r="CO60" s="96">
        <f>[2]Sheet1!CP55</f>
        <v>0</v>
      </c>
      <c r="CP60" s="96">
        <f>[2]Sheet1!CQ55</f>
        <v>0</v>
      </c>
      <c r="CQ60" s="30">
        <f t="shared" si="22"/>
        <v>23547</v>
      </c>
      <c r="CR60" s="96">
        <f>[2]Sheet1!CS55</f>
        <v>0</v>
      </c>
      <c r="CS60" s="96">
        <f>[2]Sheet1!CT55</f>
        <v>0</v>
      </c>
      <c r="CT60" s="33">
        <f t="shared" si="64"/>
        <v>23547</v>
      </c>
      <c r="CU60" s="96">
        <f>[2]Sheet1!CV55</f>
        <v>0</v>
      </c>
      <c r="CV60" s="96">
        <f>[2]Sheet1!CW55</f>
        <v>0</v>
      </c>
      <c r="CW60" s="96">
        <f>[2]Sheet1!CX55</f>
        <v>0</v>
      </c>
      <c r="CX60" s="96">
        <f>[2]Sheet1!CY55</f>
        <v>0</v>
      </c>
      <c r="CY60" s="30">
        <f t="shared" si="24"/>
        <v>0</v>
      </c>
      <c r="CZ60" s="96">
        <f>[2]Sheet1!DA55</f>
        <v>0</v>
      </c>
      <c r="DA60" s="96">
        <f>[2]Sheet1!DB55</f>
        <v>0</v>
      </c>
      <c r="DB60" s="33">
        <f t="shared" si="65"/>
        <v>0</v>
      </c>
      <c r="DC60" s="96">
        <f>[2]Sheet1!DD55</f>
        <v>0</v>
      </c>
      <c r="DD60" s="96">
        <f>[2]Sheet1!DE55</f>
        <v>0</v>
      </c>
      <c r="DE60" s="96">
        <f>[2]Sheet1!DF55</f>
        <v>0</v>
      </c>
      <c r="DF60" s="96">
        <f>[2]Sheet1!DG55</f>
        <v>0</v>
      </c>
      <c r="DG60" s="30">
        <f t="shared" si="26"/>
        <v>0</v>
      </c>
      <c r="DH60" s="96">
        <f>[2]Sheet1!DI55</f>
        <v>0</v>
      </c>
      <c r="DI60" s="96">
        <f>[2]Sheet1!DJ55</f>
        <v>0</v>
      </c>
      <c r="DJ60" s="33">
        <f t="shared" si="66"/>
        <v>0</v>
      </c>
      <c r="DK60" s="96">
        <f>[2]Sheet1!DL55</f>
        <v>68230</v>
      </c>
      <c r="DL60" s="96">
        <f>[2]Sheet1!DM55</f>
        <v>0</v>
      </c>
      <c r="DM60" s="96">
        <f>[2]Sheet1!DN55</f>
        <v>0</v>
      </c>
      <c r="DN60" s="96">
        <f>[2]Sheet1!DO55</f>
        <v>0</v>
      </c>
      <c r="DO60" s="30">
        <f t="shared" si="28"/>
        <v>68230</v>
      </c>
      <c r="DP60" s="96">
        <f>[2]Sheet1!DQ55</f>
        <v>0</v>
      </c>
      <c r="DQ60" s="96">
        <f>[2]Sheet1!DR55</f>
        <v>0</v>
      </c>
      <c r="DR60" s="33">
        <f t="shared" si="67"/>
        <v>68230</v>
      </c>
      <c r="DS60" s="96">
        <f>[2]Sheet1!DT55</f>
        <v>25371</v>
      </c>
      <c r="DT60" s="96">
        <f>[2]Sheet1!DU55</f>
        <v>0</v>
      </c>
      <c r="DU60" s="96">
        <f>[2]Sheet1!DV55</f>
        <v>0</v>
      </c>
      <c r="DV60" s="96">
        <f>[2]Sheet1!DW55</f>
        <v>0</v>
      </c>
      <c r="DW60" s="30">
        <f t="shared" si="30"/>
        <v>25371</v>
      </c>
      <c r="DX60" s="96">
        <f>[2]Sheet1!DY55</f>
        <v>0</v>
      </c>
      <c r="DY60" s="96">
        <f>[2]Sheet1!DZ55</f>
        <v>0</v>
      </c>
      <c r="DZ60" s="33">
        <f t="shared" si="68"/>
        <v>25371</v>
      </c>
      <c r="EA60" s="96">
        <f>[2]Sheet1!EB55</f>
        <v>0</v>
      </c>
      <c r="EB60" s="96">
        <f>[2]Sheet1!EC55</f>
        <v>0</v>
      </c>
      <c r="EC60" s="96">
        <f>[2]Sheet1!ED55</f>
        <v>0</v>
      </c>
      <c r="ED60" s="96">
        <f>[2]Sheet1!EE55</f>
        <v>0</v>
      </c>
      <c r="EE60" s="30">
        <f t="shared" si="32"/>
        <v>0</v>
      </c>
      <c r="EF60" s="96">
        <f>[2]Sheet1!EG55</f>
        <v>0</v>
      </c>
      <c r="EG60" s="96">
        <f>[2]Sheet1!EH55</f>
        <v>0</v>
      </c>
      <c r="EH60" s="33">
        <f t="shared" si="69"/>
        <v>0</v>
      </c>
      <c r="EI60" s="65"/>
    </row>
    <row r="61" spans="1:139" s="37" customFormat="1" x14ac:dyDescent="0.2">
      <c r="A61" s="68">
        <v>55</v>
      </c>
      <c r="B61" s="69" t="s">
        <v>161</v>
      </c>
      <c r="C61" s="97">
        <f>[2]Sheet1!D56</f>
        <v>3656146</v>
      </c>
      <c r="D61" s="97">
        <f>[2]Sheet1!E56</f>
        <v>0</v>
      </c>
      <c r="E61" s="97">
        <f>[2]Sheet1!F56</f>
        <v>0</v>
      </c>
      <c r="F61" s="97">
        <f>[2]Sheet1!G56</f>
        <v>0</v>
      </c>
      <c r="G61" s="31">
        <f t="shared" si="52"/>
        <v>3656146</v>
      </c>
      <c r="H61" s="97">
        <f>[2]Sheet1!I56</f>
        <v>0</v>
      </c>
      <c r="I61" s="97">
        <f>[2]Sheet1!J56</f>
        <v>0</v>
      </c>
      <c r="J61" s="34">
        <f t="shared" si="53"/>
        <v>3656146</v>
      </c>
      <c r="K61" s="97">
        <f>[2]Sheet1!L56</f>
        <v>5124287</v>
      </c>
      <c r="L61" s="97">
        <f>[2]Sheet1!M56</f>
        <v>0</v>
      </c>
      <c r="M61" s="97">
        <f>[2]Sheet1!N56</f>
        <v>0</v>
      </c>
      <c r="N61" s="97">
        <f>[2]Sheet1!O56</f>
        <v>0</v>
      </c>
      <c r="O61" s="31">
        <f t="shared" si="2"/>
        <v>5124287</v>
      </c>
      <c r="P61" s="97">
        <f>[2]Sheet1!Q56</f>
        <v>0</v>
      </c>
      <c r="Q61" s="97">
        <f>[2]Sheet1!R56</f>
        <v>0</v>
      </c>
      <c r="R61" s="34">
        <f t="shared" si="54"/>
        <v>5124287</v>
      </c>
      <c r="S61" s="97">
        <f>[2]Sheet1!T56</f>
        <v>0</v>
      </c>
      <c r="T61" s="97">
        <f>[2]Sheet1!U56</f>
        <v>0</v>
      </c>
      <c r="U61" s="97">
        <f>[2]Sheet1!V56</f>
        <v>0</v>
      </c>
      <c r="V61" s="97">
        <f>[2]Sheet1!W56</f>
        <v>0</v>
      </c>
      <c r="W61" s="31">
        <f t="shared" si="4"/>
        <v>0</v>
      </c>
      <c r="X61" s="97">
        <f>[2]Sheet1!Y56</f>
        <v>0</v>
      </c>
      <c r="Y61" s="97">
        <f>[2]Sheet1!Z56</f>
        <v>0</v>
      </c>
      <c r="Z61" s="34">
        <f t="shared" si="55"/>
        <v>0</v>
      </c>
      <c r="AA61" s="97">
        <f>[2]Sheet1!AB56</f>
        <v>938336</v>
      </c>
      <c r="AB61" s="97">
        <f>[2]Sheet1!AC56</f>
        <v>0</v>
      </c>
      <c r="AC61" s="97">
        <f>[2]Sheet1!AD56</f>
        <v>0</v>
      </c>
      <c r="AD61" s="97">
        <f>[2]Sheet1!AE56</f>
        <v>0</v>
      </c>
      <c r="AE61" s="31">
        <f t="shared" si="6"/>
        <v>938336</v>
      </c>
      <c r="AF61" s="97">
        <f>[2]Sheet1!AG56</f>
        <v>0</v>
      </c>
      <c r="AG61" s="97">
        <f>[2]Sheet1!AH56</f>
        <v>0</v>
      </c>
      <c r="AH61" s="34">
        <f t="shared" si="56"/>
        <v>938336</v>
      </c>
      <c r="AI61" s="97">
        <f>[2]Sheet1!AJ56</f>
        <v>0</v>
      </c>
      <c r="AJ61" s="97">
        <f>[2]Sheet1!AK56</f>
        <v>0</v>
      </c>
      <c r="AK61" s="97">
        <f>[2]Sheet1!AL56</f>
        <v>0</v>
      </c>
      <c r="AL61" s="97">
        <f>[2]Sheet1!AM56</f>
        <v>0</v>
      </c>
      <c r="AM61" s="31">
        <f t="shared" si="8"/>
        <v>0</v>
      </c>
      <c r="AN61" s="97">
        <f>[2]Sheet1!AO56</f>
        <v>0</v>
      </c>
      <c r="AO61" s="97">
        <f>[2]Sheet1!AP56</f>
        <v>0</v>
      </c>
      <c r="AP61" s="34">
        <f t="shared" si="57"/>
        <v>0</v>
      </c>
      <c r="AQ61" s="97">
        <f>[2]Sheet1!AR56</f>
        <v>16883</v>
      </c>
      <c r="AR61" s="97">
        <f>[2]Sheet1!AS56</f>
        <v>0</v>
      </c>
      <c r="AS61" s="97">
        <f>[2]Sheet1!AT56</f>
        <v>0</v>
      </c>
      <c r="AT61" s="97">
        <f>[2]Sheet1!AU56</f>
        <v>0</v>
      </c>
      <c r="AU61" s="31">
        <f t="shared" si="10"/>
        <v>16883</v>
      </c>
      <c r="AV61" s="97">
        <f>[2]Sheet1!AW56</f>
        <v>0</v>
      </c>
      <c r="AW61" s="97">
        <f>[2]Sheet1!AX56</f>
        <v>0</v>
      </c>
      <c r="AX61" s="34">
        <f t="shared" si="58"/>
        <v>16883</v>
      </c>
      <c r="AY61" s="97">
        <f>[2]Sheet1!AZ56</f>
        <v>0</v>
      </c>
      <c r="AZ61" s="97">
        <f>[2]Sheet1!BA56</f>
        <v>0</v>
      </c>
      <c r="BA61" s="97">
        <f>[2]Sheet1!BB56</f>
        <v>0</v>
      </c>
      <c r="BB61" s="97">
        <f>[2]Sheet1!BC56</f>
        <v>0</v>
      </c>
      <c r="BC61" s="31">
        <f t="shared" si="12"/>
        <v>0</v>
      </c>
      <c r="BD61" s="97">
        <f>[2]Sheet1!BE56</f>
        <v>0</v>
      </c>
      <c r="BE61" s="97">
        <f>[2]Sheet1!BF56</f>
        <v>0</v>
      </c>
      <c r="BF61" s="34">
        <f t="shared" si="59"/>
        <v>0</v>
      </c>
      <c r="BG61" s="97">
        <f>[2]Sheet1!BH56</f>
        <v>55733558</v>
      </c>
      <c r="BH61" s="97">
        <f>[2]Sheet1!BI56</f>
        <v>0</v>
      </c>
      <c r="BI61" s="97">
        <f>[2]Sheet1!BJ56</f>
        <v>0</v>
      </c>
      <c r="BJ61" s="97">
        <f>[2]Sheet1!BK56</f>
        <v>0</v>
      </c>
      <c r="BK61" s="31">
        <f t="shared" si="14"/>
        <v>55733558</v>
      </c>
      <c r="BL61" s="97">
        <f>[2]Sheet1!BM56</f>
        <v>0</v>
      </c>
      <c r="BM61" s="97">
        <f>[2]Sheet1!BN56</f>
        <v>0</v>
      </c>
      <c r="BN61" s="34">
        <f t="shared" si="60"/>
        <v>55733558</v>
      </c>
      <c r="BO61" s="97">
        <f>[2]Sheet1!BP56</f>
        <v>0</v>
      </c>
      <c r="BP61" s="97">
        <f>[2]Sheet1!BQ56</f>
        <v>0</v>
      </c>
      <c r="BQ61" s="97">
        <f>[2]Sheet1!BR56</f>
        <v>0</v>
      </c>
      <c r="BR61" s="97">
        <f>[2]Sheet1!BS56</f>
        <v>0</v>
      </c>
      <c r="BS61" s="31">
        <f t="shared" si="16"/>
        <v>0</v>
      </c>
      <c r="BT61" s="97">
        <f>[2]Sheet1!BU56</f>
        <v>0</v>
      </c>
      <c r="BU61" s="97">
        <f>[2]Sheet1!BV56</f>
        <v>0</v>
      </c>
      <c r="BV61" s="34">
        <f t="shared" si="61"/>
        <v>0</v>
      </c>
      <c r="BW61" s="97">
        <f>[2]Sheet1!BX56</f>
        <v>0</v>
      </c>
      <c r="BX61" s="97">
        <f>[2]Sheet1!BY56</f>
        <v>0</v>
      </c>
      <c r="BY61" s="97">
        <f>[2]Sheet1!BZ56</f>
        <v>0</v>
      </c>
      <c r="BZ61" s="97">
        <f>[2]Sheet1!CA56</f>
        <v>0</v>
      </c>
      <c r="CA61" s="31">
        <f t="shared" si="18"/>
        <v>0</v>
      </c>
      <c r="CB61" s="97">
        <f>[2]Sheet1!CC56</f>
        <v>0</v>
      </c>
      <c r="CC61" s="97">
        <f>[2]Sheet1!CD56</f>
        <v>0</v>
      </c>
      <c r="CD61" s="34">
        <f t="shared" si="62"/>
        <v>0</v>
      </c>
      <c r="CE61" s="97">
        <f>[2]Sheet1!CF56</f>
        <v>0</v>
      </c>
      <c r="CF61" s="97">
        <f>[2]Sheet1!CG56</f>
        <v>0</v>
      </c>
      <c r="CG61" s="97">
        <f>[2]Sheet1!CH56</f>
        <v>0</v>
      </c>
      <c r="CH61" s="97">
        <f>[2]Sheet1!CI56</f>
        <v>0</v>
      </c>
      <c r="CI61" s="31">
        <f t="shared" si="20"/>
        <v>0</v>
      </c>
      <c r="CJ61" s="97">
        <f>[2]Sheet1!CK56</f>
        <v>0</v>
      </c>
      <c r="CK61" s="97">
        <f>[2]Sheet1!CL56</f>
        <v>0</v>
      </c>
      <c r="CL61" s="34">
        <f t="shared" si="63"/>
        <v>0</v>
      </c>
      <c r="CM61" s="97">
        <f>[2]Sheet1!CN56</f>
        <v>173216</v>
      </c>
      <c r="CN61" s="97">
        <f>[2]Sheet1!CO56</f>
        <v>0</v>
      </c>
      <c r="CO61" s="97">
        <f>[2]Sheet1!CP56</f>
        <v>0</v>
      </c>
      <c r="CP61" s="97">
        <f>[2]Sheet1!CQ56</f>
        <v>0</v>
      </c>
      <c r="CQ61" s="31">
        <f t="shared" si="22"/>
        <v>173216</v>
      </c>
      <c r="CR61" s="97">
        <f>[2]Sheet1!CS56</f>
        <v>0</v>
      </c>
      <c r="CS61" s="97">
        <f>[2]Sheet1!CT56</f>
        <v>0</v>
      </c>
      <c r="CT61" s="34">
        <f t="shared" si="64"/>
        <v>173216</v>
      </c>
      <c r="CU61" s="97">
        <f>[2]Sheet1!CV56</f>
        <v>0</v>
      </c>
      <c r="CV61" s="97">
        <f>[2]Sheet1!CW56</f>
        <v>0</v>
      </c>
      <c r="CW61" s="97">
        <f>[2]Sheet1!CX56</f>
        <v>0</v>
      </c>
      <c r="CX61" s="97">
        <f>[2]Sheet1!CY56</f>
        <v>0</v>
      </c>
      <c r="CY61" s="31">
        <f t="shared" si="24"/>
        <v>0</v>
      </c>
      <c r="CZ61" s="97">
        <f>[2]Sheet1!DA56</f>
        <v>0</v>
      </c>
      <c r="DA61" s="97">
        <f>[2]Sheet1!DB56</f>
        <v>0</v>
      </c>
      <c r="DB61" s="34">
        <f t="shared" si="65"/>
        <v>0</v>
      </c>
      <c r="DC61" s="97">
        <f>[2]Sheet1!DD56</f>
        <v>0</v>
      </c>
      <c r="DD61" s="97">
        <f>[2]Sheet1!DE56</f>
        <v>0</v>
      </c>
      <c r="DE61" s="97">
        <f>[2]Sheet1!DF56</f>
        <v>0</v>
      </c>
      <c r="DF61" s="97">
        <f>[2]Sheet1!DG56</f>
        <v>0</v>
      </c>
      <c r="DG61" s="31">
        <f t="shared" si="26"/>
        <v>0</v>
      </c>
      <c r="DH61" s="97">
        <f>[2]Sheet1!DI56</f>
        <v>0</v>
      </c>
      <c r="DI61" s="97">
        <f>[2]Sheet1!DJ56</f>
        <v>0</v>
      </c>
      <c r="DJ61" s="34">
        <f t="shared" si="66"/>
        <v>0</v>
      </c>
      <c r="DK61" s="97">
        <f>[2]Sheet1!DL56</f>
        <v>274650</v>
      </c>
      <c r="DL61" s="97">
        <f>[2]Sheet1!DM56</f>
        <v>0</v>
      </c>
      <c r="DM61" s="97">
        <f>[2]Sheet1!DN56</f>
        <v>0</v>
      </c>
      <c r="DN61" s="97">
        <f>[2]Sheet1!DO56</f>
        <v>0</v>
      </c>
      <c r="DO61" s="31">
        <f t="shared" si="28"/>
        <v>274650</v>
      </c>
      <c r="DP61" s="97">
        <f>[2]Sheet1!DQ56</f>
        <v>0</v>
      </c>
      <c r="DQ61" s="97">
        <f>[2]Sheet1!DR56</f>
        <v>0</v>
      </c>
      <c r="DR61" s="34">
        <f t="shared" si="67"/>
        <v>274650</v>
      </c>
      <c r="DS61" s="97">
        <f>[2]Sheet1!DT56</f>
        <v>401379</v>
      </c>
      <c r="DT61" s="97">
        <f>[2]Sheet1!DU56</f>
        <v>0</v>
      </c>
      <c r="DU61" s="97">
        <f>[2]Sheet1!DV56</f>
        <v>0</v>
      </c>
      <c r="DV61" s="97">
        <f>[2]Sheet1!DW56</f>
        <v>0</v>
      </c>
      <c r="DW61" s="31">
        <f t="shared" si="30"/>
        <v>401379</v>
      </c>
      <c r="DX61" s="97">
        <f>[2]Sheet1!DY56</f>
        <v>0</v>
      </c>
      <c r="DY61" s="97">
        <f>[2]Sheet1!DZ56</f>
        <v>0</v>
      </c>
      <c r="DZ61" s="34">
        <f t="shared" si="68"/>
        <v>401379</v>
      </c>
      <c r="EA61" s="97">
        <f>[2]Sheet1!EB56</f>
        <v>0</v>
      </c>
      <c r="EB61" s="97">
        <f>[2]Sheet1!EC56</f>
        <v>0</v>
      </c>
      <c r="EC61" s="97">
        <f>[2]Sheet1!ED56</f>
        <v>0</v>
      </c>
      <c r="ED61" s="97">
        <f>[2]Sheet1!EE56</f>
        <v>0</v>
      </c>
      <c r="EE61" s="31">
        <f t="shared" si="32"/>
        <v>0</v>
      </c>
      <c r="EF61" s="97">
        <f>[2]Sheet1!EG56</f>
        <v>0</v>
      </c>
      <c r="EG61" s="97">
        <f>[2]Sheet1!EH56</f>
        <v>0</v>
      </c>
      <c r="EH61" s="34">
        <f t="shared" si="69"/>
        <v>0</v>
      </c>
      <c r="EI61" s="65"/>
    </row>
    <row r="62" spans="1:139" s="37" customFormat="1" x14ac:dyDescent="0.2">
      <c r="A62" s="63">
        <v>56</v>
      </c>
      <c r="B62" s="64" t="s">
        <v>162</v>
      </c>
      <c r="C62" s="95">
        <f>[2]Sheet1!D57</f>
        <v>531160</v>
      </c>
      <c r="D62" s="95">
        <f>[2]Sheet1!E57</f>
        <v>0</v>
      </c>
      <c r="E62" s="95">
        <f>[2]Sheet1!F57</f>
        <v>0</v>
      </c>
      <c r="F62" s="95">
        <f>[2]Sheet1!G57</f>
        <v>0</v>
      </c>
      <c r="G62" s="29">
        <f t="shared" si="52"/>
        <v>531160</v>
      </c>
      <c r="H62" s="95">
        <f>[2]Sheet1!I57</f>
        <v>0</v>
      </c>
      <c r="I62" s="95">
        <f>[2]Sheet1!J57</f>
        <v>0</v>
      </c>
      <c r="J62" s="32">
        <f t="shared" si="53"/>
        <v>531160</v>
      </c>
      <c r="K62" s="95">
        <f>[2]Sheet1!L57</f>
        <v>2244605</v>
      </c>
      <c r="L62" s="95">
        <f>[2]Sheet1!M57</f>
        <v>0</v>
      </c>
      <c r="M62" s="95">
        <f>[2]Sheet1!N57</f>
        <v>0</v>
      </c>
      <c r="N62" s="95">
        <f>[2]Sheet1!O57</f>
        <v>114</v>
      </c>
      <c r="O62" s="29">
        <f t="shared" si="2"/>
        <v>2244719</v>
      </c>
      <c r="P62" s="95">
        <f>[2]Sheet1!Q57</f>
        <v>0</v>
      </c>
      <c r="Q62" s="95">
        <f>[2]Sheet1!R57</f>
        <v>0</v>
      </c>
      <c r="R62" s="32">
        <f t="shared" si="54"/>
        <v>2244719</v>
      </c>
      <c r="S62" s="95">
        <f>[2]Sheet1!T57</f>
        <v>0</v>
      </c>
      <c r="T62" s="95">
        <f>[2]Sheet1!U57</f>
        <v>0</v>
      </c>
      <c r="U62" s="95">
        <f>[2]Sheet1!V57</f>
        <v>0</v>
      </c>
      <c r="V62" s="95">
        <f>[2]Sheet1!W57</f>
        <v>0</v>
      </c>
      <c r="W62" s="29">
        <f t="shared" si="4"/>
        <v>0</v>
      </c>
      <c r="X62" s="95">
        <f>[2]Sheet1!Y57</f>
        <v>598273</v>
      </c>
      <c r="Y62" s="95">
        <f>[2]Sheet1!Z57</f>
        <v>0</v>
      </c>
      <c r="Z62" s="32">
        <f t="shared" si="55"/>
        <v>598273</v>
      </c>
      <c r="AA62" s="95">
        <f>[2]Sheet1!AB57</f>
        <v>101500</v>
      </c>
      <c r="AB62" s="95">
        <f>[2]Sheet1!AC57</f>
        <v>0</v>
      </c>
      <c r="AC62" s="95">
        <f>[2]Sheet1!AD57</f>
        <v>0</v>
      </c>
      <c r="AD62" s="95">
        <f>[2]Sheet1!AE57</f>
        <v>0</v>
      </c>
      <c r="AE62" s="29">
        <f t="shared" si="6"/>
        <v>101500</v>
      </c>
      <c r="AF62" s="95">
        <f>[2]Sheet1!AG57</f>
        <v>0</v>
      </c>
      <c r="AG62" s="95">
        <f>[2]Sheet1!AH57</f>
        <v>0</v>
      </c>
      <c r="AH62" s="32">
        <f t="shared" si="56"/>
        <v>101500</v>
      </c>
      <c r="AI62" s="95">
        <f>[2]Sheet1!AJ57</f>
        <v>0</v>
      </c>
      <c r="AJ62" s="95">
        <f>[2]Sheet1!AK57</f>
        <v>0</v>
      </c>
      <c r="AK62" s="95">
        <f>[2]Sheet1!AL57</f>
        <v>0</v>
      </c>
      <c r="AL62" s="95">
        <f>[2]Sheet1!AM57</f>
        <v>0</v>
      </c>
      <c r="AM62" s="29">
        <f t="shared" si="8"/>
        <v>0</v>
      </c>
      <c r="AN62" s="95">
        <f>[2]Sheet1!AO57</f>
        <v>0</v>
      </c>
      <c r="AO62" s="95">
        <f>[2]Sheet1!AP57</f>
        <v>0</v>
      </c>
      <c r="AP62" s="32">
        <f t="shared" si="57"/>
        <v>0</v>
      </c>
      <c r="AQ62" s="95">
        <f>[2]Sheet1!AR57</f>
        <v>0</v>
      </c>
      <c r="AR62" s="95">
        <f>[2]Sheet1!AS57</f>
        <v>0</v>
      </c>
      <c r="AS62" s="95">
        <f>[2]Sheet1!AT57</f>
        <v>0</v>
      </c>
      <c r="AT62" s="95">
        <f>[2]Sheet1!AU57</f>
        <v>0</v>
      </c>
      <c r="AU62" s="29">
        <f t="shared" si="10"/>
        <v>0</v>
      </c>
      <c r="AV62" s="95">
        <f>[2]Sheet1!AW57</f>
        <v>0</v>
      </c>
      <c r="AW62" s="95">
        <f>[2]Sheet1!AX57</f>
        <v>0</v>
      </c>
      <c r="AX62" s="32">
        <f t="shared" si="58"/>
        <v>0</v>
      </c>
      <c r="AY62" s="95">
        <f>[2]Sheet1!AZ57</f>
        <v>0</v>
      </c>
      <c r="AZ62" s="95">
        <f>[2]Sheet1!BA57</f>
        <v>0</v>
      </c>
      <c r="BA62" s="95">
        <f>[2]Sheet1!BB57</f>
        <v>0</v>
      </c>
      <c r="BB62" s="95">
        <f>[2]Sheet1!BC57</f>
        <v>0</v>
      </c>
      <c r="BC62" s="29">
        <f t="shared" si="12"/>
        <v>0</v>
      </c>
      <c r="BD62" s="95">
        <f>[2]Sheet1!BE57</f>
        <v>0</v>
      </c>
      <c r="BE62" s="95">
        <f>[2]Sheet1!BF57</f>
        <v>0</v>
      </c>
      <c r="BF62" s="32">
        <f t="shared" si="59"/>
        <v>0</v>
      </c>
      <c r="BG62" s="95">
        <f>[2]Sheet1!BH57</f>
        <v>7355523</v>
      </c>
      <c r="BH62" s="95">
        <f>[2]Sheet1!BI57</f>
        <v>0</v>
      </c>
      <c r="BI62" s="95">
        <f>[2]Sheet1!BJ57</f>
        <v>0</v>
      </c>
      <c r="BJ62" s="95">
        <f>[2]Sheet1!BK57</f>
        <v>0</v>
      </c>
      <c r="BK62" s="29">
        <f t="shared" si="14"/>
        <v>7355523</v>
      </c>
      <c r="BL62" s="95">
        <f>[2]Sheet1!BM57</f>
        <v>0</v>
      </c>
      <c r="BM62" s="95">
        <f>[2]Sheet1!BN57</f>
        <v>0</v>
      </c>
      <c r="BN62" s="32">
        <f t="shared" si="60"/>
        <v>7355523</v>
      </c>
      <c r="BO62" s="95">
        <f>[2]Sheet1!BP57</f>
        <v>0</v>
      </c>
      <c r="BP62" s="95">
        <f>[2]Sheet1!BQ57</f>
        <v>0</v>
      </c>
      <c r="BQ62" s="95">
        <f>[2]Sheet1!BR57</f>
        <v>0</v>
      </c>
      <c r="BR62" s="95">
        <f>[2]Sheet1!BS57</f>
        <v>0</v>
      </c>
      <c r="BS62" s="29">
        <f t="shared" si="16"/>
        <v>0</v>
      </c>
      <c r="BT62" s="95">
        <f>[2]Sheet1!BU57</f>
        <v>0</v>
      </c>
      <c r="BU62" s="95">
        <f>[2]Sheet1!BV57</f>
        <v>0</v>
      </c>
      <c r="BV62" s="32">
        <f t="shared" si="61"/>
        <v>0</v>
      </c>
      <c r="BW62" s="95">
        <f>[2]Sheet1!BX57</f>
        <v>17634</v>
      </c>
      <c r="BX62" s="95">
        <f>[2]Sheet1!BY57</f>
        <v>0</v>
      </c>
      <c r="BY62" s="95">
        <f>[2]Sheet1!BZ57</f>
        <v>0</v>
      </c>
      <c r="BZ62" s="95">
        <f>[2]Sheet1!CA57</f>
        <v>0</v>
      </c>
      <c r="CA62" s="29">
        <f t="shared" si="18"/>
        <v>17634</v>
      </c>
      <c r="CB62" s="95">
        <f>[2]Sheet1!CC57</f>
        <v>0</v>
      </c>
      <c r="CC62" s="95">
        <f>[2]Sheet1!CD57</f>
        <v>0</v>
      </c>
      <c r="CD62" s="32">
        <f t="shared" si="62"/>
        <v>17634</v>
      </c>
      <c r="CE62" s="95">
        <f>[2]Sheet1!CF57</f>
        <v>0</v>
      </c>
      <c r="CF62" s="95">
        <f>[2]Sheet1!CG57</f>
        <v>0</v>
      </c>
      <c r="CG62" s="95">
        <f>[2]Sheet1!CH57</f>
        <v>0</v>
      </c>
      <c r="CH62" s="95">
        <f>[2]Sheet1!CI57</f>
        <v>0</v>
      </c>
      <c r="CI62" s="29">
        <f t="shared" si="20"/>
        <v>0</v>
      </c>
      <c r="CJ62" s="95">
        <f>[2]Sheet1!CK57</f>
        <v>0</v>
      </c>
      <c r="CK62" s="95">
        <f>[2]Sheet1!CL57</f>
        <v>0</v>
      </c>
      <c r="CL62" s="32">
        <f t="shared" si="63"/>
        <v>0</v>
      </c>
      <c r="CM62" s="95">
        <f>[2]Sheet1!CN57</f>
        <v>368</v>
      </c>
      <c r="CN62" s="95">
        <f>[2]Sheet1!CO57</f>
        <v>0</v>
      </c>
      <c r="CO62" s="95">
        <f>[2]Sheet1!CP57</f>
        <v>0</v>
      </c>
      <c r="CP62" s="95">
        <f>[2]Sheet1!CQ57</f>
        <v>0</v>
      </c>
      <c r="CQ62" s="29">
        <f t="shared" si="22"/>
        <v>368</v>
      </c>
      <c r="CR62" s="95">
        <f>[2]Sheet1!CS57</f>
        <v>0</v>
      </c>
      <c r="CS62" s="95">
        <f>[2]Sheet1!CT57</f>
        <v>0</v>
      </c>
      <c r="CT62" s="32">
        <f t="shared" si="64"/>
        <v>368</v>
      </c>
      <c r="CU62" s="95">
        <f>[2]Sheet1!CV57</f>
        <v>0</v>
      </c>
      <c r="CV62" s="95">
        <f>[2]Sheet1!CW57</f>
        <v>0</v>
      </c>
      <c r="CW62" s="95">
        <f>[2]Sheet1!CX57</f>
        <v>0</v>
      </c>
      <c r="CX62" s="95">
        <f>[2]Sheet1!CY57</f>
        <v>0</v>
      </c>
      <c r="CY62" s="29">
        <f t="shared" si="24"/>
        <v>0</v>
      </c>
      <c r="CZ62" s="95">
        <f>[2]Sheet1!DA57</f>
        <v>0</v>
      </c>
      <c r="DA62" s="95">
        <f>[2]Sheet1!DB57</f>
        <v>0</v>
      </c>
      <c r="DB62" s="32">
        <f t="shared" si="65"/>
        <v>0</v>
      </c>
      <c r="DC62" s="95">
        <f>[2]Sheet1!DD57</f>
        <v>0</v>
      </c>
      <c r="DD62" s="95">
        <f>[2]Sheet1!DE57</f>
        <v>0</v>
      </c>
      <c r="DE62" s="95">
        <f>[2]Sheet1!DF57</f>
        <v>0</v>
      </c>
      <c r="DF62" s="95">
        <f>[2]Sheet1!DG57</f>
        <v>0</v>
      </c>
      <c r="DG62" s="29">
        <f t="shared" si="26"/>
        <v>0</v>
      </c>
      <c r="DH62" s="95">
        <f>[2]Sheet1!DI57</f>
        <v>0</v>
      </c>
      <c r="DI62" s="95">
        <f>[2]Sheet1!DJ57</f>
        <v>0</v>
      </c>
      <c r="DJ62" s="32">
        <f t="shared" si="66"/>
        <v>0</v>
      </c>
      <c r="DK62" s="95">
        <f>[2]Sheet1!DL57</f>
        <v>95219</v>
      </c>
      <c r="DL62" s="95">
        <f>[2]Sheet1!DM57</f>
        <v>0</v>
      </c>
      <c r="DM62" s="95">
        <f>[2]Sheet1!DN57</f>
        <v>0</v>
      </c>
      <c r="DN62" s="95">
        <f>[2]Sheet1!DO57</f>
        <v>0</v>
      </c>
      <c r="DO62" s="29">
        <f t="shared" si="28"/>
        <v>95219</v>
      </c>
      <c r="DP62" s="95">
        <f>[2]Sheet1!DQ57</f>
        <v>20467</v>
      </c>
      <c r="DQ62" s="95">
        <f>[2]Sheet1!DR57</f>
        <v>0</v>
      </c>
      <c r="DR62" s="32">
        <f t="shared" si="67"/>
        <v>115686</v>
      </c>
      <c r="DS62" s="95">
        <f>[2]Sheet1!DT57</f>
        <v>73728</v>
      </c>
      <c r="DT62" s="95">
        <f>[2]Sheet1!DU57</f>
        <v>0</v>
      </c>
      <c r="DU62" s="95">
        <f>[2]Sheet1!DV57</f>
        <v>0</v>
      </c>
      <c r="DV62" s="95">
        <f>[2]Sheet1!DW57</f>
        <v>0</v>
      </c>
      <c r="DW62" s="29">
        <f t="shared" si="30"/>
        <v>73728</v>
      </c>
      <c r="DX62" s="95">
        <f>[2]Sheet1!DY57</f>
        <v>0</v>
      </c>
      <c r="DY62" s="95">
        <f>[2]Sheet1!DZ57</f>
        <v>0</v>
      </c>
      <c r="DZ62" s="32">
        <f t="shared" si="68"/>
        <v>73728</v>
      </c>
      <c r="EA62" s="95">
        <f>[2]Sheet1!EB57</f>
        <v>0</v>
      </c>
      <c r="EB62" s="95">
        <f>[2]Sheet1!EC57</f>
        <v>0</v>
      </c>
      <c r="EC62" s="95">
        <f>[2]Sheet1!ED57</f>
        <v>0</v>
      </c>
      <c r="ED62" s="95">
        <f>[2]Sheet1!EE57</f>
        <v>0</v>
      </c>
      <c r="EE62" s="29">
        <f t="shared" si="32"/>
        <v>0</v>
      </c>
      <c r="EF62" s="95">
        <f>[2]Sheet1!EG57</f>
        <v>0</v>
      </c>
      <c r="EG62" s="95">
        <f>[2]Sheet1!EH57</f>
        <v>0</v>
      </c>
      <c r="EH62" s="32">
        <f t="shared" si="69"/>
        <v>0</v>
      </c>
      <c r="EI62" s="65"/>
    </row>
    <row r="63" spans="1:139" s="37" customFormat="1" x14ac:dyDescent="0.2">
      <c r="A63" s="66">
        <v>57</v>
      </c>
      <c r="B63" s="67" t="s">
        <v>163</v>
      </c>
      <c r="C63" s="96">
        <f>[2]Sheet1!D58</f>
        <v>1388635</v>
      </c>
      <c r="D63" s="96">
        <f>[2]Sheet1!E58</f>
        <v>0</v>
      </c>
      <c r="E63" s="96">
        <f>[2]Sheet1!F58</f>
        <v>0</v>
      </c>
      <c r="F63" s="96">
        <f>[2]Sheet1!G58</f>
        <v>0</v>
      </c>
      <c r="G63" s="30">
        <f t="shared" si="52"/>
        <v>1388635</v>
      </c>
      <c r="H63" s="96">
        <f>[2]Sheet1!I58</f>
        <v>0</v>
      </c>
      <c r="I63" s="96">
        <f>[2]Sheet1!J58</f>
        <v>0</v>
      </c>
      <c r="J63" s="33">
        <f t="shared" si="53"/>
        <v>1388635</v>
      </c>
      <c r="K63" s="96">
        <f>[2]Sheet1!L58</f>
        <v>0</v>
      </c>
      <c r="L63" s="96">
        <f>[2]Sheet1!M58</f>
        <v>0</v>
      </c>
      <c r="M63" s="96">
        <f>[2]Sheet1!N58</f>
        <v>0</v>
      </c>
      <c r="N63" s="96">
        <f>[2]Sheet1!O58</f>
        <v>10607540</v>
      </c>
      <c r="O63" s="30">
        <f t="shared" si="2"/>
        <v>10607540</v>
      </c>
      <c r="P63" s="96">
        <f>[2]Sheet1!Q58</f>
        <v>0</v>
      </c>
      <c r="Q63" s="96">
        <f>[2]Sheet1!R58</f>
        <v>0</v>
      </c>
      <c r="R63" s="33">
        <f t="shared" si="54"/>
        <v>10607540</v>
      </c>
      <c r="S63" s="96">
        <f>[2]Sheet1!T58</f>
        <v>0</v>
      </c>
      <c r="T63" s="96">
        <f>[2]Sheet1!U58</f>
        <v>0</v>
      </c>
      <c r="U63" s="96">
        <f>[2]Sheet1!V58</f>
        <v>0</v>
      </c>
      <c r="V63" s="96">
        <f>[2]Sheet1!W58</f>
        <v>0</v>
      </c>
      <c r="W63" s="30">
        <f t="shared" si="4"/>
        <v>0</v>
      </c>
      <c r="X63" s="96">
        <f>[2]Sheet1!Y58</f>
        <v>0</v>
      </c>
      <c r="Y63" s="96">
        <f>[2]Sheet1!Z58</f>
        <v>0</v>
      </c>
      <c r="Z63" s="33">
        <f t="shared" si="55"/>
        <v>0</v>
      </c>
      <c r="AA63" s="96">
        <f>[2]Sheet1!AB58</f>
        <v>299682</v>
      </c>
      <c r="AB63" s="96">
        <f>[2]Sheet1!AC58</f>
        <v>0</v>
      </c>
      <c r="AC63" s="96">
        <f>[2]Sheet1!AD58</f>
        <v>0</v>
      </c>
      <c r="AD63" s="96">
        <f>[2]Sheet1!AE58</f>
        <v>0</v>
      </c>
      <c r="AE63" s="30">
        <f t="shared" si="6"/>
        <v>299682</v>
      </c>
      <c r="AF63" s="96">
        <f>[2]Sheet1!AG58</f>
        <v>0</v>
      </c>
      <c r="AG63" s="96">
        <f>[2]Sheet1!AH58</f>
        <v>0</v>
      </c>
      <c r="AH63" s="33">
        <f t="shared" si="56"/>
        <v>299682</v>
      </c>
      <c r="AI63" s="96">
        <f>[2]Sheet1!AJ58</f>
        <v>0</v>
      </c>
      <c r="AJ63" s="96">
        <f>[2]Sheet1!AK58</f>
        <v>0</v>
      </c>
      <c r="AK63" s="96">
        <f>[2]Sheet1!AL58</f>
        <v>0</v>
      </c>
      <c r="AL63" s="96">
        <f>[2]Sheet1!AM58</f>
        <v>0</v>
      </c>
      <c r="AM63" s="30">
        <f t="shared" si="8"/>
        <v>0</v>
      </c>
      <c r="AN63" s="96">
        <f>[2]Sheet1!AO58</f>
        <v>0</v>
      </c>
      <c r="AO63" s="96">
        <f>[2]Sheet1!AP58</f>
        <v>0</v>
      </c>
      <c r="AP63" s="33">
        <f t="shared" si="57"/>
        <v>0</v>
      </c>
      <c r="AQ63" s="96">
        <f>[2]Sheet1!AR58</f>
        <v>23864</v>
      </c>
      <c r="AR63" s="96">
        <f>[2]Sheet1!AS58</f>
        <v>0</v>
      </c>
      <c r="AS63" s="96">
        <f>[2]Sheet1!AT58</f>
        <v>0</v>
      </c>
      <c r="AT63" s="96">
        <f>[2]Sheet1!AU58</f>
        <v>24175</v>
      </c>
      <c r="AU63" s="30">
        <f t="shared" si="10"/>
        <v>48039</v>
      </c>
      <c r="AV63" s="96">
        <f>[2]Sheet1!AW58</f>
        <v>0</v>
      </c>
      <c r="AW63" s="96">
        <f>[2]Sheet1!AX58</f>
        <v>0</v>
      </c>
      <c r="AX63" s="33">
        <f t="shared" si="58"/>
        <v>48039</v>
      </c>
      <c r="AY63" s="96">
        <f>[2]Sheet1!AZ58</f>
        <v>0</v>
      </c>
      <c r="AZ63" s="96">
        <f>[2]Sheet1!BA58</f>
        <v>0</v>
      </c>
      <c r="BA63" s="96">
        <f>[2]Sheet1!BB58</f>
        <v>0</v>
      </c>
      <c r="BB63" s="96">
        <f>[2]Sheet1!BC58</f>
        <v>0</v>
      </c>
      <c r="BC63" s="30">
        <f t="shared" si="12"/>
        <v>0</v>
      </c>
      <c r="BD63" s="96">
        <f>[2]Sheet1!BE58</f>
        <v>0</v>
      </c>
      <c r="BE63" s="96">
        <f>[2]Sheet1!BF58</f>
        <v>0</v>
      </c>
      <c r="BF63" s="33">
        <f t="shared" si="59"/>
        <v>0</v>
      </c>
      <c r="BG63" s="96">
        <f>[2]Sheet1!BH58</f>
        <v>7251818</v>
      </c>
      <c r="BH63" s="96">
        <f>[2]Sheet1!BI58</f>
        <v>0</v>
      </c>
      <c r="BI63" s="96">
        <f>[2]Sheet1!BJ58</f>
        <v>0</v>
      </c>
      <c r="BJ63" s="96">
        <f>[2]Sheet1!BK58</f>
        <v>3625660</v>
      </c>
      <c r="BK63" s="30">
        <f t="shared" si="14"/>
        <v>10877478</v>
      </c>
      <c r="BL63" s="96">
        <f>[2]Sheet1!BM58</f>
        <v>0</v>
      </c>
      <c r="BM63" s="96">
        <f>[2]Sheet1!BN58</f>
        <v>0</v>
      </c>
      <c r="BN63" s="33">
        <f t="shared" si="60"/>
        <v>10877478</v>
      </c>
      <c r="BO63" s="96">
        <f>[2]Sheet1!BP58</f>
        <v>0</v>
      </c>
      <c r="BP63" s="96">
        <f>[2]Sheet1!BQ58</f>
        <v>0</v>
      </c>
      <c r="BQ63" s="96">
        <f>[2]Sheet1!BR58</f>
        <v>0</v>
      </c>
      <c r="BR63" s="96">
        <f>[2]Sheet1!BS58</f>
        <v>0</v>
      </c>
      <c r="BS63" s="30">
        <f t="shared" si="16"/>
        <v>0</v>
      </c>
      <c r="BT63" s="96">
        <f>[2]Sheet1!BU58</f>
        <v>0</v>
      </c>
      <c r="BU63" s="96">
        <f>[2]Sheet1!BV58</f>
        <v>0</v>
      </c>
      <c r="BV63" s="33">
        <f t="shared" si="61"/>
        <v>0</v>
      </c>
      <c r="BW63" s="96">
        <f>[2]Sheet1!BX58</f>
        <v>233476</v>
      </c>
      <c r="BX63" s="96">
        <f>[2]Sheet1!BY58</f>
        <v>0</v>
      </c>
      <c r="BY63" s="96">
        <f>[2]Sheet1!BZ58</f>
        <v>0</v>
      </c>
      <c r="BZ63" s="96">
        <f>[2]Sheet1!CA58</f>
        <v>116738</v>
      </c>
      <c r="CA63" s="30">
        <f t="shared" si="18"/>
        <v>350214</v>
      </c>
      <c r="CB63" s="96">
        <f>[2]Sheet1!CC58</f>
        <v>0</v>
      </c>
      <c r="CC63" s="96">
        <f>[2]Sheet1!CD58</f>
        <v>0</v>
      </c>
      <c r="CD63" s="33">
        <f t="shared" si="62"/>
        <v>350214</v>
      </c>
      <c r="CE63" s="96">
        <f>[2]Sheet1!CF58</f>
        <v>0</v>
      </c>
      <c r="CF63" s="96">
        <f>[2]Sheet1!CG58</f>
        <v>0</v>
      </c>
      <c r="CG63" s="96">
        <f>[2]Sheet1!CH58</f>
        <v>0</v>
      </c>
      <c r="CH63" s="96">
        <f>[2]Sheet1!CI58</f>
        <v>0</v>
      </c>
      <c r="CI63" s="30">
        <f t="shared" si="20"/>
        <v>0</v>
      </c>
      <c r="CJ63" s="96">
        <f>[2]Sheet1!CK58</f>
        <v>0</v>
      </c>
      <c r="CK63" s="96">
        <f>[2]Sheet1!CL58</f>
        <v>0</v>
      </c>
      <c r="CL63" s="33">
        <f t="shared" si="63"/>
        <v>0</v>
      </c>
      <c r="CM63" s="96">
        <f>[2]Sheet1!CN58</f>
        <v>2394559</v>
      </c>
      <c r="CN63" s="96">
        <f>[2]Sheet1!CO58</f>
        <v>0</v>
      </c>
      <c r="CO63" s="96">
        <f>[2]Sheet1!CP58</f>
        <v>0</v>
      </c>
      <c r="CP63" s="96">
        <f>[2]Sheet1!CQ58</f>
        <v>0</v>
      </c>
      <c r="CQ63" s="30">
        <f t="shared" si="22"/>
        <v>2394559</v>
      </c>
      <c r="CR63" s="96">
        <f>[2]Sheet1!CS58</f>
        <v>0</v>
      </c>
      <c r="CS63" s="96">
        <f>[2]Sheet1!CT58</f>
        <v>0</v>
      </c>
      <c r="CT63" s="33">
        <f t="shared" si="64"/>
        <v>2394559</v>
      </c>
      <c r="CU63" s="96">
        <f>[2]Sheet1!CV58</f>
        <v>0</v>
      </c>
      <c r="CV63" s="96">
        <f>[2]Sheet1!CW58</f>
        <v>0</v>
      </c>
      <c r="CW63" s="96">
        <f>[2]Sheet1!CX58</f>
        <v>0</v>
      </c>
      <c r="CX63" s="96">
        <f>[2]Sheet1!CY58</f>
        <v>0</v>
      </c>
      <c r="CY63" s="30">
        <f t="shared" si="24"/>
        <v>0</v>
      </c>
      <c r="CZ63" s="96">
        <f>[2]Sheet1!DA58</f>
        <v>0</v>
      </c>
      <c r="DA63" s="96">
        <f>[2]Sheet1!DB58</f>
        <v>0</v>
      </c>
      <c r="DB63" s="33">
        <f t="shared" si="65"/>
        <v>0</v>
      </c>
      <c r="DC63" s="96">
        <f>[2]Sheet1!DD58</f>
        <v>0</v>
      </c>
      <c r="DD63" s="96">
        <f>[2]Sheet1!DE58</f>
        <v>0</v>
      </c>
      <c r="DE63" s="96">
        <f>[2]Sheet1!DF58</f>
        <v>0</v>
      </c>
      <c r="DF63" s="96">
        <f>[2]Sheet1!DG58</f>
        <v>0</v>
      </c>
      <c r="DG63" s="30">
        <f t="shared" si="26"/>
        <v>0</v>
      </c>
      <c r="DH63" s="96">
        <f>[2]Sheet1!DI58</f>
        <v>0</v>
      </c>
      <c r="DI63" s="96">
        <f>[2]Sheet1!DJ58</f>
        <v>0</v>
      </c>
      <c r="DJ63" s="33">
        <f t="shared" si="66"/>
        <v>0</v>
      </c>
      <c r="DK63" s="96">
        <f>[2]Sheet1!DL58</f>
        <v>46828</v>
      </c>
      <c r="DL63" s="96">
        <f>[2]Sheet1!DM58</f>
        <v>0</v>
      </c>
      <c r="DM63" s="96">
        <f>[2]Sheet1!DN58</f>
        <v>0</v>
      </c>
      <c r="DN63" s="96">
        <f>[2]Sheet1!DO58</f>
        <v>352470</v>
      </c>
      <c r="DO63" s="30">
        <f t="shared" si="28"/>
        <v>399298</v>
      </c>
      <c r="DP63" s="96">
        <f>[2]Sheet1!DQ58</f>
        <v>0</v>
      </c>
      <c r="DQ63" s="96">
        <f>[2]Sheet1!DR58</f>
        <v>0</v>
      </c>
      <c r="DR63" s="33">
        <f t="shared" si="67"/>
        <v>399298</v>
      </c>
      <c r="DS63" s="96">
        <f>[2]Sheet1!DT58</f>
        <v>316841</v>
      </c>
      <c r="DT63" s="96">
        <f>[2]Sheet1!DU58</f>
        <v>0</v>
      </c>
      <c r="DU63" s="96">
        <f>[2]Sheet1!DV58</f>
        <v>0</v>
      </c>
      <c r="DV63" s="96">
        <f>[2]Sheet1!DW58</f>
        <v>0</v>
      </c>
      <c r="DW63" s="30">
        <f t="shared" si="30"/>
        <v>316841</v>
      </c>
      <c r="DX63" s="96">
        <f>[2]Sheet1!DY58</f>
        <v>0</v>
      </c>
      <c r="DY63" s="96">
        <f>[2]Sheet1!DZ58</f>
        <v>0</v>
      </c>
      <c r="DZ63" s="33">
        <f t="shared" si="68"/>
        <v>316841</v>
      </c>
      <c r="EA63" s="96">
        <f>[2]Sheet1!EB58</f>
        <v>5908</v>
      </c>
      <c r="EB63" s="96">
        <f>[2]Sheet1!EC58</f>
        <v>0</v>
      </c>
      <c r="EC63" s="96">
        <f>[2]Sheet1!ED58</f>
        <v>0</v>
      </c>
      <c r="ED63" s="96">
        <f>[2]Sheet1!EE58</f>
        <v>0</v>
      </c>
      <c r="EE63" s="30">
        <f t="shared" si="32"/>
        <v>5908</v>
      </c>
      <c r="EF63" s="96">
        <f>[2]Sheet1!EG58</f>
        <v>0</v>
      </c>
      <c r="EG63" s="96">
        <f>[2]Sheet1!EH58</f>
        <v>0</v>
      </c>
      <c r="EH63" s="33">
        <f t="shared" si="69"/>
        <v>5908</v>
      </c>
      <c r="EI63" s="65"/>
    </row>
    <row r="64" spans="1:139" s="37" customFormat="1" x14ac:dyDescent="0.2">
      <c r="A64" s="66">
        <v>58</v>
      </c>
      <c r="B64" s="67" t="s">
        <v>164</v>
      </c>
      <c r="C64" s="96">
        <f>[2]Sheet1!D59</f>
        <v>569463</v>
      </c>
      <c r="D64" s="96">
        <f>[2]Sheet1!E59</f>
        <v>0</v>
      </c>
      <c r="E64" s="96">
        <f>[2]Sheet1!F59</f>
        <v>0</v>
      </c>
      <c r="F64" s="96">
        <f>[2]Sheet1!G59</f>
        <v>0</v>
      </c>
      <c r="G64" s="30">
        <f t="shared" si="52"/>
        <v>569463</v>
      </c>
      <c r="H64" s="96">
        <f>[2]Sheet1!I59</f>
        <v>0</v>
      </c>
      <c r="I64" s="96">
        <f>[2]Sheet1!J59</f>
        <v>0</v>
      </c>
      <c r="J64" s="33">
        <f t="shared" si="53"/>
        <v>569463</v>
      </c>
      <c r="K64" s="96">
        <f>[2]Sheet1!L59</f>
        <v>1106259</v>
      </c>
      <c r="L64" s="96">
        <f>[2]Sheet1!M59</f>
        <v>0</v>
      </c>
      <c r="M64" s="96">
        <f>[2]Sheet1!N59</f>
        <v>0</v>
      </c>
      <c r="N64" s="96">
        <f>[2]Sheet1!O59</f>
        <v>2129237</v>
      </c>
      <c r="O64" s="30">
        <f t="shared" si="2"/>
        <v>3235496</v>
      </c>
      <c r="P64" s="96">
        <f>[2]Sheet1!Q59</f>
        <v>0</v>
      </c>
      <c r="Q64" s="96">
        <f>[2]Sheet1!R59</f>
        <v>0</v>
      </c>
      <c r="R64" s="33">
        <f t="shared" si="54"/>
        <v>3235496</v>
      </c>
      <c r="S64" s="96">
        <f>[2]Sheet1!T59</f>
        <v>0</v>
      </c>
      <c r="T64" s="96">
        <f>[2]Sheet1!U59</f>
        <v>0</v>
      </c>
      <c r="U64" s="96">
        <f>[2]Sheet1!V59</f>
        <v>0</v>
      </c>
      <c r="V64" s="96">
        <f>[2]Sheet1!W59</f>
        <v>0</v>
      </c>
      <c r="W64" s="30">
        <f t="shared" si="4"/>
        <v>0</v>
      </c>
      <c r="X64" s="96">
        <f>[2]Sheet1!Y59</f>
        <v>3881461</v>
      </c>
      <c r="Y64" s="96">
        <f>[2]Sheet1!Z59</f>
        <v>0</v>
      </c>
      <c r="Z64" s="33">
        <f t="shared" si="55"/>
        <v>3881461</v>
      </c>
      <c r="AA64" s="96">
        <f>[2]Sheet1!AB59</f>
        <v>178755</v>
      </c>
      <c r="AB64" s="96">
        <f>[2]Sheet1!AC59</f>
        <v>0</v>
      </c>
      <c r="AC64" s="96">
        <f>[2]Sheet1!AD59</f>
        <v>0</v>
      </c>
      <c r="AD64" s="96">
        <f>[2]Sheet1!AE59</f>
        <v>0</v>
      </c>
      <c r="AE64" s="30">
        <f t="shared" si="6"/>
        <v>178755</v>
      </c>
      <c r="AF64" s="96">
        <f>[2]Sheet1!AG59</f>
        <v>0</v>
      </c>
      <c r="AG64" s="96">
        <f>[2]Sheet1!AH59</f>
        <v>0</v>
      </c>
      <c r="AH64" s="33">
        <f t="shared" si="56"/>
        <v>178755</v>
      </c>
      <c r="AI64" s="96">
        <f>[2]Sheet1!AJ59</f>
        <v>0</v>
      </c>
      <c r="AJ64" s="96">
        <f>[2]Sheet1!AK59</f>
        <v>0</v>
      </c>
      <c r="AK64" s="96">
        <f>[2]Sheet1!AL59</f>
        <v>0</v>
      </c>
      <c r="AL64" s="96">
        <f>[2]Sheet1!AM59</f>
        <v>0</v>
      </c>
      <c r="AM64" s="30">
        <f t="shared" si="8"/>
        <v>0</v>
      </c>
      <c r="AN64" s="96">
        <f>[2]Sheet1!AO59</f>
        <v>0</v>
      </c>
      <c r="AO64" s="96">
        <f>[2]Sheet1!AP59</f>
        <v>0</v>
      </c>
      <c r="AP64" s="33">
        <f t="shared" si="57"/>
        <v>0</v>
      </c>
      <c r="AQ64" s="96">
        <f>[2]Sheet1!AR59</f>
        <v>0</v>
      </c>
      <c r="AR64" s="96">
        <f>[2]Sheet1!AS59</f>
        <v>0</v>
      </c>
      <c r="AS64" s="96">
        <f>[2]Sheet1!AT59</f>
        <v>0</v>
      </c>
      <c r="AT64" s="96">
        <f>[2]Sheet1!AU59</f>
        <v>0</v>
      </c>
      <c r="AU64" s="30">
        <f t="shared" si="10"/>
        <v>0</v>
      </c>
      <c r="AV64" s="96">
        <f>[2]Sheet1!AW59</f>
        <v>0</v>
      </c>
      <c r="AW64" s="96">
        <f>[2]Sheet1!AX59</f>
        <v>0</v>
      </c>
      <c r="AX64" s="33">
        <f t="shared" si="58"/>
        <v>0</v>
      </c>
      <c r="AY64" s="96">
        <f>[2]Sheet1!AZ59</f>
        <v>0</v>
      </c>
      <c r="AZ64" s="96">
        <f>[2]Sheet1!BA59</f>
        <v>0</v>
      </c>
      <c r="BA64" s="96">
        <f>[2]Sheet1!BB59</f>
        <v>0</v>
      </c>
      <c r="BB64" s="96">
        <f>[2]Sheet1!BC59</f>
        <v>0</v>
      </c>
      <c r="BC64" s="30">
        <f t="shared" si="12"/>
        <v>0</v>
      </c>
      <c r="BD64" s="96">
        <f>[2]Sheet1!BE59</f>
        <v>0</v>
      </c>
      <c r="BE64" s="96">
        <f>[2]Sheet1!BF59</f>
        <v>0</v>
      </c>
      <c r="BF64" s="33">
        <f t="shared" si="59"/>
        <v>0</v>
      </c>
      <c r="BG64" s="96">
        <f>[2]Sheet1!BH59</f>
        <v>11387088</v>
      </c>
      <c r="BH64" s="96">
        <f>[2]Sheet1!BI59</f>
        <v>0</v>
      </c>
      <c r="BI64" s="96">
        <f>[2]Sheet1!BJ59</f>
        <v>0</v>
      </c>
      <c r="BJ64" s="96">
        <f>[2]Sheet1!BK59</f>
        <v>0</v>
      </c>
      <c r="BK64" s="30">
        <f t="shared" si="14"/>
        <v>11387088</v>
      </c>
      <c r="BL64" s="96">
        <f>[2]Sheet1!BM59</f>
        <v>0</v>
      </c>
      <c r="BM64" s="96">
        <f>[2]Sheet1!BN59</f>
        <v>0</v>
      </c>
      <c r="BN64" s="33">
        <f t="shared" si="60"/>
        <v>11387088</v>
      </c>
      <c r="BO64" s="96">
        <f>[2]Sheet1!BP59</f>
        <v>0</v>
      </c>
      <c r="BP64" s="96">
        <f>[2]Sheet1!BQ59</f>
        <v>0</v>
      </c>
      <c r="BQ64" s="96">
        <f>[2]Sheet1!BR59</f>
        <v>0</v>
      </c>
      <c r="BR64" s="96">
        <f>[2]Sheet1!BS59</f>
        <v>0</v>
      </c>
      <c r="BS64" s="30">
        <f t="shared" si="16"/>
        <v>0</v>
      </c>
      <c r="BT64" s="96">
        <f>[2]Sheet1!BU59</f>
        <v>0</v>
      </c>
      <c r="BU64" s="96">
        <f>[2]Sheet1!BV59</f>
        <v>0</v>
      </c>
      <c r="BV64" s="33">
        <f t="shared" si="61"/>
        <v>0</v>
      </c>
      <c r="BW64" s="96">
        <f>[2]Sheet1!BX59</f>
        <v>0</v>
      </c>
      <c r="BX64" s="96">
        <f>[2]Sheet1!BY59</f>
        <v>0</v>
      </c>
      <c r="BY64" s="96">
        <f>[2]Sheet1!BZ59</f>
        <v>0</v>
      </c>
      <c r="BZ64" s="96">
        <f>[2]Sheet1!CA59</f>
        <v>0</v>
      </c>
      <c r="CA64" s="30">
        <f t="shared" si="18"/>
        <v>0</v>
      </c>
      <c r="CB64" s="96">
        <f>[2]Sheet1!CC59</f>
        <v>0</v>
      </c>
      <c r="CC64" s="96">
        <f>[2]Sheet1!CD59</f>
        <v>0</v>
      </c>
      <c r="CD64" s="33">
        <f t="shared" si="62"/>
        <v>0</v>
      </c>
      <c r="CE64" s="96">
        <f>[2]Sheet1!CF59</f>
        <v>0</v>
      </c>
      <c r="CF64" s="96">
        <f>[2]Sheet1!CG59</f>
        <v>0</v>
      </c>
      <c r="CG64" s="96">
        <f>[2]Sheet1!CH59</f>
        <v>0</v>
      </c>
      <c r="CH64" s="96">
        <f>[2]Sheet1!CI59</f>
        <v>0</v>
      </c>
      <c r="CI64" s="30">
        <f t="shared" si="20"/>
        <v>0</v>
      </c>
      <c r="CJ64" s="96">
        <f>[2]Sheet1!CK59</f>
        <v>0</v>
      </c>
      <c r="CK64" s="96">
        <f>[2]Sheet1!CL59</f>
        <v>0</v>
      </c>
      <c r="CL64" s="33">
        <f t="shared" si="63"/>
        <v>0</v>
      </c>
      <c r="CM64" s="96">
        <f>[2]Sheet1!CN59</f>
        <v>0</v>
      </c>
      <c r="CN64" s="96">
        <f>[2]Sheet1!CO59</f>
        <v>0</v>
      </c>
      <c r="CO64" s="96">
        <f>[2]Sheet1!CP59</f>
        <v>0</v>
      </c>
      <c r="CP64" s="96">
        <f>[2]Sheet1!CQ59</f>
        <v>0</v>
      </c>
      <c r="CQ64" s="30">
        <f t="shared" si="22"/>
        <v>0</v>
      </c>
      <c r="CR64" s="96">
        <f>[2]Sheet1!CS59</f>
        <v>0</v>
      </c>
      <c r="CS64" s="96">
        <f>[2]Sheet1!CT59</f>
        <v>0</v>
      </c>
      <c r="CT64" s="33">
        <f t="shared" si="64"/>
        <v>0</v>
      </c>
      <c r="CU64" s="96">
        <f>[2]Sheet1!CV59</f>
        <v>0</v>
      </c>
      <c r="CV64" s="96">
        <f>[2]Sheet1!CW59</f>
        <v>0</v>
      </c>
      <c r="CW64" s="96">
        <f>[2]Sheet1!CX59</f>
        <v>0</v>
      </c>
      <c r="CX64" s="96">
        <f>[2]Sheet1!CY59</f>
        <v>0</v>
      </c>
      <c r="CY64" s="30">
        <f t="shared" si="24"/>
        <v>0</v>
      </c>
      <c r="CZ64" s="96">
        <f>[2]Sheet1!DA59</f>
        <v>0</v>
      </c>
      <c r="DA64" s="96">
        <f>[2]Sheet1!DB59</f>
        <v>0</v>
      </c>
      <c r="DB64" s="33">
        <f t="shared" si="65"/>
        <v>0</v>
      </c>
      <c r="DC64" s="96">
        <f>[2]Sheet1!DD59</f>
        <v>0</v>
      </c>
      <c r="DD64" s="96">
        <f>[2]Sheet1!DE59</f>
        <v>0</v>
      </c>
      <c r="DE64" s="96">
        <f>[2]Sheet1!DF59</f>
        <v>0</v>
      </c>
      <c r="DF64" s="96">
        <f>[2]Sheet1!DG59</f>
        <v>0</v>
      </c>
      <c r="DG64" s="30">
        <f t="shared" si="26"/>
        <v>0</v>
      </c>
      <c r="DH64" s="96">
        <f>[2]Sheet1!DI59</f>
        <v>0</v>
      </c>
      <c r="DI64" s="96">
        <f>[2]Sheet1!DJ59</f>
        <v>0</v>
      </c>
      <c r="DJ64" s="33">
        <f t="shared" si="66"/>
        <v>0</v>
      </c>
      <c r="DK64" s="96">
        <f>[2]Sheet1!DL59</f>
        <v>56843</v>
      </c>
      <c r="DL64" s="96">
        <f>[2]Sheet1!DM59</f>
        <v>0</v>
      </c>
      <c r="DM64" s="96">
        <f>[2]Sheet1!DN59</f>
        <v>0</v>
      </c>
      <c r="DN64" s="96">
        <f>[2]Sheet1!DO59</f>
        <v>72310</v>
      </c>
      <c r="DO64" s="30">
        <f t="shared" si="28"/>
        <v>129153</v>
      </c>
      <c r="DP64" s="96">
        <f>[2]Sheet1!DQ59</f>
        <v>131774</v>
      </c>
      <c r="DQ64" s="96">
        <f>[2]Sheet1!DR59</f>
        <v>0</v>
      </c>
      <c r="DR64" s="33">
        <f t="shared" si="67"/>
        <v>260927</v>
      </c>
      <c r="DS64" s="96">
        <f>[2]Sheet1!DT59</f>
        <v>186380</v>
      </c>
      <c r="DT64" s="96">
        <f>[2]Sheet1!DU59</f>
        <v>0</v>
      </c>
      <c r="DU64" s="96">
        <f>[2]Sheet1!DV59</f>
        <v>0</v>
      </c>
      <c r="DV64" s="96">
        <f>[2]Sheet1!DW59</f>
        <v>6013</v>
      </c>
      <c r="DW64" s="30">
        <f t="shared" si="30"/>
        <v>192393</v>
      </c>
      <c r="DX64" s="96">
        <f>[2]Sheet1!DY59</f>
        <v>0</v>
      </c>
      <c r="DY64" s="96">
        <f>[2]Sheet1!DZ59</f>
        <v>0</v>
      </c>
      <c r="DZ64" s="33">
        <f t="shared" si="68"/>
        <v>192393</v>
      </c>
      <c r="EA64" s="96">
        <f>[2]Sheet1!EB59</f>
        <v>0</v>
      </c>
      <c r="EB64" s="96">
        <f>[2]Sheet1!EC59</f>
        <v>0</v>
      </c>
      <c r="EC64" s="96">
        <f>[2]Sheet1!ED59</f>
        <v>0</v>
      </c>
      <c r="ED64" s="96">
        <f>[2]Sheet1!EE59</f>
        <v>0</v>
      </c>
      <c r="EE64" s="30">
        <f t="shared" si="32"/>
        <v>0</v>
      </c>
      <c r="EF64" s="96">
        <f>[2]Sheet1!EG59</f>
        <v>0</v>
      </c>
      <c r="EG64" s="96">
        <f>[2]Sheet1!EH59</f>
        <v>0</v>
      </c>
      <c r="EH64" s="33">
        <f t="shared" si="69"/>
        <v>0</v>
      </c>
      <c r="EI64" s="65"/>
    </row>
    <row r="65" spans="1:139" s="37" customFormat="1" x14ac:dyDescent="0.2">
      <c r="A65" s="66">
        <v>59</v>
      </c>
      <c r="B65" s="67" t="s">
        <v>165</v>
      </c>
      <c r="C65" s="96">
        <f>[2]Sheet1!D60</f>
        <v>389014</v>
      </c>
      <c r="D65" s="96">
        <f>[2]Sheet1!E60</f>
        <v>0</v>
      </c>
      <c r="E65" s="96">
        <f>[2]Sheet1!F60</f>
        <v>0</v>
      </c>
      <c r="F65" s="96">
        <f>[2]Sheet1!G60</f>
        <v>0</v>
      </c>
      <c r="G65" s="30">
        <f t="shared" ref="G65" si="88">SUM(C65:F65)</f>
        <v>389014</v>
      </c>
      <c r="H65" s="96">
        <f>[2]Sheet1!I60</f>
        <v>0</v>
      </c>
      <c r="I65" s="96">
        <f>[2]Sheet1!J60</f>
        <v>0</v>
      </c>
      <c r="J65" s="33">
        <f t="shared" ref="J65" si="89">SUM(G65:I65)</f>
        <v>389014</v>
      </c>
      <c r="K65" s="96">
        <f>[2]Sheet1!L60</f>
        <v>1499350</v>
      </c>
      <c r="L65" s="96">
        <f>[2]Sheet1!M60</f>
        <v>0</v>
      </c>
      <c r="M65" s="96">
        <f>[2]Sheet1!N60</f>
        <v>0</v>
      </c>
      <c r="N65" s="96">
        <f>[2]Sheet1!O60</f>
        <v>36134</v>
      </c>
      <c r="O65" s="30">
        <f t="shared" si="2"/>
        <v>1535484</v>
      </c>
      <c r="P65" s="96">
        <f>[2]Sheet1!Q60</f>
        <v>0</v>
      </c>
      <c r="Q65" s="96">
        <f>[2]Sheet1!R60</f>
        <v>0</v>
      </c>
      <c r="R65" s="33">
        <f t="shared" ref="R65" si="90">SUM(O65:Q65)</f>
        <v>1535484</v>
      </c>
      <c r="S65" s="96">
        <f>[2]Sheet1!T60</f>
        <v>0</v>
      </c>
      <c r="T65" s="96">
        <f>[2]Sheet1!U60</f>
        <v>0</v>
      </c>
      <c r="U65" s="96">
        <f>[2]Sheet1!V60</f>
        <v>0</v>
      </c>
      <c r="V65" s="96">
        <f>[2]Sheet1!W60</f>
        <v>0</v>
      </c>
      <c r="W65" s="30">
        <f t="shared" si="4"/>
        <v>0</v>
      </c>
      <c r="X65" s="96">
        <f>[2]Sheet1!Y60</f>
        <v>1181700</v>
      </c>
      <c r="Y65" s="96">
        <f>[2]Sheet1!Z60</f>
        <v>0</v>
      </c>
      <c r="Z65" s="33">
        <f t="shared" ref="Z65" si="91">SUM(W65:Y65)</f>
        <v>1181700</v>
      </c>
      <c r="AA65" s="96">
        <f>[2]Sheet1!AB60</f>
        <v>123223</v>
      </c>
      <c r="AB65" s="96">
        <f>[2]Sheet1!AC60</f>
        <v>0</v>
      </c>
      <c r="AC65" s="96">
        <f>[2]Sheet1!AD60</f>
        <v>0</v>
      </c>
      <c r="AD65" s="96">
        <f>[2]Sheet1!AE60</f>
        <v>0</v>
      </c>
      <c r="AE65" s="30">
        <f t="shared" si="6"/>
        <v>123223</v>
      </c>
      <c r="AF65" s="96">
        <f>[2]Sheet1!AG60</f>
        <v>0</v>
      </c>
      <c r="AG65" s="96">
        <f>[2]Sheet1!AH60</f>
        <v>0</v>
      </c>
      <c r="AH65" s="33">
        <f t="shared" ref="AH65" si="92">SUM(AE65:AG65)</f>
        <v>123223</v>
      </c>
      <c r="AI65" s="96">
        <f>[2]Sheet1!AJ60</f>
        <v>0</v>
      </c>
      <c r="AJ65" s="96">
        <f>[2]Sheet1!AK60</f>
        <v>0</v>
      </c>
      <c r="AK65" s="96">
        <f>[2]Sheet1!AL60</f>
        <v>0</v>
      </c>
      <c r="AL65" s="96">
        <f>[2]Sheet1!AM60</f>
        <v>0</v>
      </c>
      <c r="AM65" s="30">
        <f t="shared" si="8"/>
        <v>0</v>
      </c>
      <c r="AN65" s="96">
        <f>[2]Sheet1!AO60</f>
        <v>0</v>
      </c>
      <c r="AO65" s="96">
        <f>[2]Sheet1!AP60</f>
        <v>0</v>
      </c>
      <c r="AP65" s="33">
        <f t="shared" ref="AP65" si="93">SUM(AM65:AO65)</f>
        <v>0</v>
      </c>
      <c r="AQ65" s="96">
        <f>[2]Sheet1!AR60</f>
        <v>0</v>
      </c>
      <c r="AR65" s="96">
        <f>[2]Sheet1!AS60</f>
        <v>0</v>
      </c>
      <c r="AS65" s="96">
        <f>[2]Sheet1!AT60</f>
        <v>0</v>
      </c>
      <c r="AT65" s="96">
        <f>[2]Sheet1!AU60</f>
        <v>0</v>
      </c>
      <c r="AU65" s="30">
        <f t="shared" si="10"/>
        <v>0</v>
      </c>
      <c r="AV65" s="96">
        <f>[2]Sheet1!AW60</f>
        <v>0</v>
      </c>
      <c r="AW65" s="96">
        <f>[2]Sheet1!AX60</f>
        <v>0</v>
      </c>
      <c r="AX65" s="33">
        <f t="shared" ref="AX65" si="94">SUM(AU65:AW65)</f>
        <v>0</v>
      </c>
      <c r="AY65" s="96">
        <f>[2]Sheet1!AZ60</f>
        <v>0</v>
      </c>
      <c r="AZ65" s="96">
        <f>[2]Sheet1!BA60</f>
        <v>0</v>
      </c>
      <c r="BA65" s="96">
        <f>[2]Sheet1!BB60</f>
        <v>0</v>
      </c>
      <c r="BB65" s="96">
        <f>[2]Sheet1!BC60</f>
        <v>0</v>
      </c>
      <c r="BC65" s="30">
        <f t="shared" si="12"/>
        <v>0</v>
      </c>
      <c r="BD65" s="96">
        <f>[2]Sheet1!BE60</f>
        <v>0</v>
      </c>
      <c r="BE65" s="96">
        <f>[2]Sheet1!BF60</f>
        <v>0</v>
      </c>
      <c r="BF65" s="33">
        <f t="shared" ref="BF65" si="95">SUM(BC65:BE65)</f>
        <v>0</v>
      </c>
      <c r="BG65" s="96">
        <f>[2]Sheet1!BH60</f>
        <v>4698517</v>
      </c>
      <c r="BH65" s="96">
        <f>[2]Sheet1!BI60</f>
        <v>0</v>
      </c>
      <c r="BI65" s="96">
        <f>[2]Sheet1!BJ60</f>
        <v>0</v>
      </c>
      <c r="BJ65" s="96">
        <f>[2]Sheet1!BK60</f>
        <v>0</v>
      </c>
      <c r="BK65" s="30">
        <f t="shared" si="14"/>
        <v>4698517</v>
      </c>
      <c r="BL65" s="96">
        <f>[2]Sheet1!BM60</f>
        <v>0</v>
      </c>
      <c r="BM65" s="96">
        <f>[2]Sheet1!BN60</f>
        <v>0</v>
      </c>
      <c r="BN65" s="33">
        <f t="shared" ref="BN65" si="96">SUM(BK65:BM65)</f>
        <v>4698517</v>
      </c>
      <c r="BO65" s="96">
        <f>[2]Sheet1!BP60</f>
        <v>0</v>
      </c>
      <c r="BP65" s="96">
        <f>[2]Sheet1!BQ60</f>
        <v>0</v>
      </c>
      <c r="BQ65" s="96">
        <f>[2]Sheet1!BR60</f>
        <v>0</v>
      </c>
      <c r="BR65" s="96">
        <f>[2]Sheet1!BS60</f>
        <v>0</v>
      </c>
      <c r="BS65" s="30">
        <f t="shared" si="16"/>
        <v>0</v>
      </c>
      <c r="BT65" s="96">
        <f>[2]Sheet1!BU60</f>
        <v>0</v>
      </c>
      <c r="BU65" s="96">
        <f>[2]Sheet1!BV60</f>
        <v>0</v>
      </c>
      <c r="BV65" s="33">
        <f t="shared" ref="BV65" si="97">SUM(BS65:BU65)</f>
        <v>0</v>
      </c>
      <c r="BW65" s="96">
        <f>[2]Sheet1!BX60</f>
        <v>0</v>
      </c>
      <c r="BX65" s="96">
        <f>[2]Sheet1!BY60</f>
        <v>0</v>
      </c>
      <c r="BY65" s="96">
        <f>[2]Sheet1!BZ60</f>
        <v>0</v>
      </c>
      <c r="BZ65" s="96">
        <f>[2]Sheet1!CA60</f>
        <v>0</v>
      </c>
      <c r="CA65" s="30">
        <f t="shared" si="18"/>
        <v>0</v>
      </c>
      <c r="CB65" s="96">
        <f>[2]Sheet1!CC60</f>
        <v>0</v>
      </c>
      <c r="CC65" s="96">
        <f>[2]Sheet1!CD60</f>
        <v>0</v>
      </c>
      <c r="CD65" s="33">
        <f t="shared" ref="CD65" si="98">SUM(CA65:CC65)</f>
        <v>0</v>
      </c>
      <c r="CE65" s="96">
        <f>[2]Sheet1!CF60</f>
        <v>0</v>
      </c>
      <c r="CF65" s="96">
        <f>[2]Sheet1!CG60</f>
        <v>0</v>
      </c>
      <c r="CG65" s="96">
        <f>[2]Sheet1!CH60</f>
        <v>0</v>
      </c>
      <c r="CH65" s="96">
        <f>[2]Sheet1!CI60</f>
        <v>0</v>
      </c>
      <c r="CI65" s="30">
        <f t="shared" si="20"/>
        <v>0</v>
      </c>
      <c r="CJ65" s="96">
        <f>[2]Sheet1!CK60</f>
        <v>0</v>
      </c>
      <c r="CK65" s="96">
        <f>[2]Sheet1!CL60</f>
        <v>0</v>
      </c>
      <c r="CL65" s="33">
        <f t="shared" ref="CL65" si="99">SUM(CI65:CK65)</f>
        <v>0</v>
      </c>
      <c r="CM65" s="96">
        <f>[2]Sheet1!CN60</f>
        <v>0</v>
      </c>
      <c r="CN65" s="96">
        <f>[2]Sheet1!CO60</f>
        <v>0</v>
      </c>
      <c r="CO65" s="96">
        <f>[2]Sheet1!CP60</f>
        <v>0</v>
      </c>
      <c r="CP65" s="96">
        <f>[2]Sheet1!CQ60</f>
        <v>0</v>
      </c>
      <c r="CQ65" s="30">
        <f t="shared" si="22"/>
        <v>0</v>
      </c>
      <c r="CR65" s="96">
        <f>[2]Sheet1!CS60</f>
        <v>0</v>
      </c>
      <c r="CS65" s="96">
        <f>[2]Sheet1!CT60</f>
        <v>0</v>
      </c>
      <c r="CT65" s="33">
        <f t="shared" ref="CT65" si="100">SUM(CQ65:CS65)</f>
        <v>0</v>
      </c>
      <c r="CU65" s="96">
        <f>[2]Sheet1!CV60</f>
        <v>0</v>
      </c>
      <c r="CV65" s="96">
        <f>[2]Sheet1!CW60</f>
        <v>0</v>
      </c>
      <c r="CW65" s="96">
        <f>[2]Sheet1!CX60</f>
        <v>0</v>
      </c>
      <c r="CX65" s="96">
        <f>[2]Sheet1!CY60</f>
        <v>0</v>
      </c>
      <c r="CY65" s="30">
        <f t="shared" si="24"/>
        <v>0</v>
      </c>
      <c r="CZ65" s="96">
        <f>[2]Sheet1!DA60</f>
        <v>0</v>
      </c>
      <c r="DA65" s="96">
        <f>[2]Sheet1!DB60</f>
        <v>0</v>
      </c>
      <c r="DB65" s="33">
        <f t="shared" ref="DB65" si="101">SUM(CY65:DA65)</f>
        <v>0</v>
      </c>
      <c r="DC65" s="96">
        <f>[2]Sheet1!DD60</f>
        <v>0</v>
      </c>
      <c r="DD65" s="96">
        <f>[2]Sheet1!DE60</f>
        <v>0</v>
      </c>
      <c r="DE65" s="96">
        <f>[2]Sheet1!DF60</f>
        <v>0</v>
      </c>
      <c r="DF65" s="96">
        <f>[2]Sheet1!DG60</f>
        <v>0</v>
      </c>
      <c r="DG65" s="30">
        <f t="shared" si="26"/>
        <v>0</v>
      </c>
      <c r="DH65" s="96">
        <f>[2]Sheet1!DI60</f>
        <v>0</v>
      </c>
      <c r="DI65" s="96">
        <f>[2]Sheet1!DJ60</f>
        <v>0</v>
      </c>
      <c r="DJ65" s="33">
        <f t="shared" ref="DJ65" si="102">SUM(DG65:DI65)</f>
        <v>0</v>
      </c>
      <c r="DK65" s="96">
        <f>[2]Sheet1!DL60</f>
        <v>64189</v>
      </c>
      <c r="DL65" s="96">
        <f>[2]Sheet1!DM60</f>
        <v>0</v>
      </c>
      <c r="DM65" s="96">
        <f>[2]Sheet1!DN60</f>
        <v>0</v>
      </c>
      <c r="DN65" s="96">
        <f>[2]Sheet1!DO60</f>
        <v>1219</v>
      </c>
      <c r="DO65" s="30">
        <f t="shared" si="28"/>
        <v>65408</v>
      </c>
      <c r="DP65" s="96">
        <f>[2]Sheet1!DQ60</f>
        <v>40189</v>
      </c>
      <c r="DQ65" s="96">
        <f>[2]Sheet1!DR60</f>
        <v>0</v>
      </c>
      <c r="DR65" s="33">
        <f t="shared" ref="DR65" si="103">SUM(DO65:DQ65)</f>
        <v>105597</v>
      </c>
      <c r="DS65" s="96">
        <f>[2]Sheet1!DT60</f>
        <v>56504</v>
      </c>
      <c r="DT65" s="96">
        <f>[2]Sheet1!DU60</f>
        <v>0</v>
      </c>
      <c r="DU65" s="96">
        <f>[2]Sheet1!DV60</f>
        <v>0</v>
      </c>
      <c r="DV65" s="96">
        <f>[2]Sheet1!DW60</f>
        <v>0</v>
      </c>
      <c r="DW65" s="30">
        <f t="shared" si="30"/>
        <v>56504</v>
      </c>
      <c r="DX65" s="96">
        <f>[2]Sheet1!DY60</f>
        <v>0</v>
      </c>
      <c r="DY65" s="96">
        <f>[2]Sheet1!DZ60</f>
        <v>0</v>
      </c>
      <c r="DZ65" s="33">
        <f t="shared" ref="DZ65" si="104">SUM(DW65:DY65)</f>
        <v>56504</v>
      </c>
      <c r="EA65" s="96">
        <f>[2]Sheet1!EB60</f>
        <v>23477</v>
      </c>
      <c r="EB65" s="96">
        <f>[2]Sheet1!EC60</f>
        <v>0</v>
      </c>
      <c r="EC65" s="96">
        <f>[2]Sheet1!ED60</f>
        <v>0</v>
      </c>
      <c r="ED65" s="96">
        <f>[2]Sheet1!EE60</f>
        <v>0</v>
      </c>
      <c r="EE65" s="30">
        <f t="shared" si="32"/>
        <v>23477</v>
      </c>
      <c r="EF65" s="96">
        <f>[2]Sheet1!EG60</f>
        <v>0</v>
      </c>
      <c r="EG65" s="96">
        <f>[2]Sheet1!EH60</f>
        <v>0</v>
      </c>
      <c r="EH65" s="33">
        <f t="shared" ref="EH65" si="105">SUM(EE65:EG65)</f>
        <v>23477</v>
      </c>
      <c r="EI65" s="65"/>
    </row>
    <row r="66" spans="1:139" s="37" customFormat="1" x14ac:dyDescent="0.2">
      <c r="A66" s="68">
        <v>60</v>
      </c>
      <c r="B66" s="69" t="s">
        <v>166</v>
      </c>
      <c r="C66" s="97">
        <f>[2]Sheet1!D61</f>
        <v>1071695</v>
      </c>
      <c r="D66" s="97">
        <f>[2]Sheet1!E61</f>
        <v>0</v>
      </c>
      <c r="E66" s="97">
        <f>[2]Sheet1!F61</f>
        <v>0</v>
      </c>
      <c r="F66" s="97">
        <f>[2]Sheet1!G61</f>
        <v>0</v>
      </c>
      <c r="G66" s="31">
        <f t="shared" si="52"/>
        <v>1071695</v>
      </c>
      <c r="H66" s="97">
        <f>[2]Sheet1!I61</f>
        <v>0</v>
      </c>
      <c r="I66" s="97">
        <f>[2]Sheet1!J61</f>
        <v>0</v>
      </c>
      <c r="J66" s="34">
        <f t="shared" si="53"/>
        <v>1071695</v>
      </c>
      <c r="K66" s="97">
        <f>[2]Sheet1!L61</f>
        <v>1558140</v>
      </c>
      <c r="L66" s="97">
        <f>[2]Sheet1!M61</f>
        <v>0</v>
      </c>
      <c r="M66" s="97">
        <f>[2]Sheet1!N61</f>
        <v>0</v>
      </c>
      <c r="N66" s="97">
        <f>[2]Sheet1!O61</f>
        <v>1667245</v>
      </c>
      <c r="O66" s="31">
        <f t="shared" si="2"/>
        <v>3225385</v>
      </c>
      <c r="P66" s="97">
        <f>[2]Sheet1!Q61</f>
        <v>0</v>
      </c>
      <c r="Q66" s="97">
        <f>[2]Sheet1!R61</f>
        <v>1631889</v>
      </c>
      <c r="R66" s="34">
        <f t="shared" si="54"/>
        <v>4857274</v>
      </c>
      <c r="S66" s="97">
        <f>[2]Sheet1!T61</f>
        <v>0</v>
      </c>
      <c r="T66" s="97">
        <f>[2]Sheet1!U61</f>
        <v>0</v>
      </c>
      <c r="U66" s="97">
        <f>[2]Sheet1!V61</f>
        <v>0</v>
      </c>
      <c r="V66" s="97">
        <f>[2]Sheet1!W61</f>
        <v>0</v>
      </c>
      <c r="W66" s="31">
        <f t="shared" si="4"/>
        <v>0</v>
      </c>
      <c r="X66" s="97">
        <f>[2]Sheet1!Y61</f>
        <v>5709771</v>
      </c>
      <c r="Y66" s="97">
        <f>[2]Sheet1!Z61</f>
        <v>0</v>
      </c>
      <c r="Z66" s="34">
        <f t="shared" si="55"/>
        <v>5709771</v>
      </c>
      <c r="AA66" s="97">
        <f>[2]Sheet1!AB61</f>
        <v>265603</v>
      </c>
      <c r="AB66" s="97">
        <f>[2]Sheet1!AC61</f>
        <v>0</v>
      </c>
      <c r="AC66" s="97">
        <f>[2]Sheet1!AD61</f>
        <v>0</v>
      </c>
      <c r="AD66" s="97">
        <f>[2]Sheet1!AE61</f>
        <v>0</v>
      </c>
      <c r="AE66" s="31">
        <f t="shared" si="6"/>
        <v>265603</v>
      </c>
      <c r="AF66" s="97">
        <f>[2]Sheet1!AG61</f>
        <v>0</v>
      </c>
      <c r="AG66" s="97">
        <f>[2]Sheet1!AH61</f>
        <v>0</v>
      </c>
      <c r="AH66" s="34">
        <f t="shared" si="56"/>
        <v>265603</v>
      </c>
      <c r="AI66" s="97">
        <f>[2]Sheet1!AJ61</f>
        <v>0</v>
      </c>
      <c r="AJ66" s="97">
        <f>[2]Sheet1!AK61</f>
        <v>0</v>
      </c>
      <c r="AK66" s="97">
        <f>[2]Sheet1!AL61</f>
        <v>0</v>
      </c>
      <c r="AL66" s="97">
        <f>[2]Sheet1!AM61</f>
        <v>0</v>
      </c>
      <c r="AM66" s="31">
        <f t="shared" si="8"/>
        <v>0</v>
      </c>
      <c r="AN66" s="97">
        <f>[2]Sheet1!AO61</f>
        <v>0</v>
      </c>
      <c r="AO66" s="97">
        <f>[2]Sheet1!AP61</f>
        <v>0</v>
      </c>
      <c r="AP66" s="34">
        <f t="shared" si="57"/>
        <v>0</v>
      </c>
      <c r="AQ66" s="97">
        <f>[2]Sheet1!AR61</f>
        <v>0</v>
      </c>
      <c r="AR66" s="97">
        <f>[2]Sheet1!AS61</f>
        <v>0</v>
      </c>
      <c r="AS66" s="97">
        <f>[2]Sheet1!AT61</f>
        <v>0</v>
      </c>
      <c r="AT66" s="97">
        <f>[2]Sheet1!AU61</f>
        <v>0</v>
      </c>
      <c r="AU66" s="31">
        <f t="shared" si="10"/>
        <v>0</v>
      </c>
      <c r="AV66" s="97">
        <f>[2]Sheet1!AW61</f>
        <v>0</v>
      </c>
      <c r="AW66" s="97">
        <f>[2]Sheet1!AX61</f>
        <v>0</v>
      </c>
      <c r="AX66" s="34">
        <f t="shared" si="58"/>
        <v>0</v>
      </c>
      <c r="AY66" s="97">
        <f>[2]Sheet1!AZ61</f>
        <v>0</v>
      </c>
      <c r="AZ66" s="97">
        <f>[2]Sheet1!BA61</f>
        <v>0</v>
      </c>
      <c r="BA66" s="97">
        <f>[2]Sheet1!BB61</f>
        <v>0</v>
      </c>
      <c r="BB66" s="97">
        <f>[2]Sheet1!BC61</f>
        <v>0</v>
      </c>
      <c r="BC66" s="31">
        <f t="shared" si="12"/>
        <v>0</v>
      </c>
      <c r="BD66" s="97">
        <f>[2]Sheet1!BE61</f>
        <v>0</v>
      </c>
      <c r="BE66" s="97">
        <f>[2]Sheet1!BF61</f>
        <v>0</v>
      </c>
      <c r="BF66" s="34">
        <f t="shared" si="59"/>
        <v>0</v>
      </c>
      <c r="BG66" s="97">
        <f>[2]Sheet1!BH61</f>
        <v>5880851</v>
      </c>
      <c r="BH66" s="97">
        <f>[2]Sheet1!BI61</f>
        <v>0</v>
      </c>
      <c r="BI66" s="97">
        <f>[2]Sheet1!BJ61</f>
        <v>0</v>
      </c>
      <c r="BJ66" s="97">
        <f>[2]Sheet1!BK61</f>
        <v>8675094</v>
      </c>
      <c r="BK66" s="31">
        <f t="shared" si="14"/>
        <v>14555945</v>
      </c>
      <c r="BL66" s="97">
        <f>[2]Sheet1!BM61</f>
        <v>0</v>
      </c>
      <c r="BM66" s="97">
        <f>[2]Sheet1!BN61</f>
        <v>0</v>
      </c>
      <c r="BN66" s="34">
        <f t="shared" si="60"/>
        <v>14555945</v>
      </c>
      <c r="BO66" s="97">
        <f>[2]Sheet1!BP61</f>
        <v>0</v>
      </c>
      <c r="BP66" s="97">
        <f>[2]Sheet1!BQ61</f>
        <v>0</v>
      </c>
      <c r="BQ66" s="97">
        <f>[2]Sheet1!BR61</f>
        <v>0</v>
      </c>
      <c r="BR66" s="97">
        <f>[2]Sheet1!BS61</f>
        <v>0</v>
      </c>
      <c r="BS66" s="31">
        <f t="shared" si="16"/>
        <v>0</v>
      </c>
      <c r="BT66" s="97">
        <f>[2]Sheet1!BU61</f>
        <v>0</v>
      </c>
      <c r="BU66" s="97">
        <f>[2]Sheet1!BV61</f>
        <v>0</v>
      </c>
      <c r="BV66" s="34">
        <f t="shared" si="61"/>
        <v>0</v>
      </c>
      <c r="BW66" s="97">
        <f>[2]Sheet1!BX61</f>
        <v>0</v>
      </c>
      <c r="BX66" s="97">
        <f>[2]Sheet1!BY61</f>
        <v>0</v>
      </c>
      <c r="BY66" s="97">
        <f>[2]Sheet1!BZ61</f>
        <v>0</v>
      </c>
      <c r="BZ66" s="97">
        <f>[2]Sheet1!CA61</f>
        <v>0</v>
      </c>
      <c r="CA66" s="31">
        <f t="shared" si="18"/>
        <v>0</v>
      </c>
      <c r="CB66" s="97">
        <f>[2]Sheet1!CC61</f>
        <v>0</v>
      </c>
      <c r="CC66" s="97">
        <f>[2]Sheet1!CD61</f>
        <v>0</v>
      </c>
      <c r="CD66" s="34">
        <f t="shared" si="62"/>
        <v>0</v>
      </c>
      <c r="CE66" s="97">
        <f>[2]Sheet1!CF61</f>
        <v>0</v>
      </c>
      <c r="CF66" s="97">
        <f>[2]Sheet1!CG61</f>
        <v>0</v>
      </c>
      <c r="CG66" s="97">
        <f>[2]Sheet1!CH61</f>
        <v>0</v>
      </c>
      <c r="CH66" s="97">
        <f>[2]Sheet1!CI61</f>
        <v>0</v>
      </c>
      <c r="CI66" s="31">
        <f t="shared" si="20"/>
        <v>0</v>
      </c>
      <c r="CJ66" s="97">
        <f>[2]Sheet1!CK61</f>
        <v>0</v>
      </c>
      <c r="CK66" s="97">
        <f>[2]Sheet1!CL61</f>
        <v>0</v>
      </c>
      <c r="CL66" s="34">
        <f t="shared" si="63"/>
        <v>0</v>
      </c>
      <c r="CM66" s="97">
        <f>[2]Sheet1!CN61</f>
        <v>0</v>
      </c>
      <c r="CN66" s="97">
        <f>[2]Sheet1!CO61</f>
        <v>0</v>
      </c>
      <c r="CO66" s="97">
        <f>[2]Sheet1!CP61</f>
        <v>0</v>
      </c>
      <c r="CP66" s="97">
        <f>[2]Sheet1!CQ61</f>
        <v>0</v>
      </c>
      <c r="CQ66" s="31">
        <f t="shared" si="22"/>
        <v>0</v>
      </c>
      <c r="CR66" s="97">
        <f>[2]Sheet1!CS61</f>
        <v>0</v>
      </c>
      <c r="CS66" s="97">
        <f>[2]Sheet1!CT61</f>
        <v>0</v>
      </c>
      <c r="CT66" s="34">
        <f t="shared" si="64"/>
        <v>0</v>
      </c>
      <c r="CU66" s="97">
        <f>[2]Sheet1!CV61</f>
        <v>0</v>
      </c>
      <c r="CV66" s="97">
        <f>[2]Sheet1!CW61</f>
        <v>0</v>
      </c>
      <c r="CW66" s="97">
        <f>[2]Sheet1!CX61</f>
        <v>0</v>
      </c>
      <c r="CX66" s="97">
        <f>[2]Sheet1!CY61</f>
        <v>0</v>
      </c>
      <c r="CY66" s="31">
        <f t="shared" si="24"/>
        <v>0</v>
      </c>
      <c r="CZ66" s="97">
        <f>[2]Sheet1!DA61</f>
        <v>0</v>
      </c>
      <c r="DA66" s="97">
        <f>[2]Sheet1!DB61</f>
        <v>0</v>
      </c>
      <c r="DB66" s="34">
        <f t="shared" si="65"/>
        <v>0</v>
      </c>
      <c r="DC66" s="97">
        <f>[2]Sheet1!DD61</f>
        <v>0</v>
      </c>
      <c r="DD66" s="97">
        <f>[2]Sheet1!DE61</f>
        <v>0</v>
      </c>
      <c r="DE66" s="97">
        <f>[2]Sheet1!DF61</f>
        <v>0</v>
      </c>
      <c r="DF66" s="97">
        <f>[2]Sheet1!DG61</f>
        <v>0</v>
      </c>
      <c r="DG66" s="31">
        <f t="shared" si="26"/>
        <v>0</v>
      </c>
      <c r="DH66" s="97">
        <f>[2]Sheet1!DI61</f>
        <v>0</v>
      </c>
      <c r="DI66" s="97">
        <f>[2]Sheet1!DJ61</f>
        <v>0</v>
      </c>
      <c r="DJ66" s="34">
        <f t="shared" si="66"/>
        <v>0</v>
      </c>
      <c r="DK66" s="97">
        <f>[2]Sheet1!DL61</f>
        <v>94308</v>
      </c>
      <c r="DL66" s="97">
        <f>[2]Sheet1!DM61</f>
        <v>0</v>
      </c>
      <c r="DM66" s="97">
        <f>[2]Sheet1!DN61</f>
        <v>0</v>
      </c>
      <c r="DN66" s="97">
        <f>[2]Sheet1!DO61</f>
        <v>59731</v>
      </c>
      <c r="DO66" s="31">
        <f t="shared" si="28"/>
        <v>154039</v>
      </c>
      <c r="DP66" s="97">
        <f>[2]Sheet1!DQ61</f>
        <v>204538</v>
      </c>
      <c r="DQ66" s="97">
        <f>[2]Sheet1!DR61</f>
        <v>60284</v>
      </c>
      <c r="DR66" s="34">
        <f t="shared" si="67"/>
        <v>418861</v>
      </c>
      <c r="DS66" s="97">
        <f>[2]Sheet1!DT61</f>
        <v>150987</v>
      </c>
      <c r="DT66" s="97">
        <f>[2]Sheet1!DU61</f>
        <v>0</v>
      </c>
      <c r="DU66" s="97">
        <f>[2]Sheet1!DV61</f>
        <v>0</v>
      </c>
      <c r="DV66" s="97">
        <f>[2]Sheet1!DW61</f>
        <v>182131</v>
      </c>
      <c r="DW66" s="31">
        <f t="shared" si="30"/>
        <v>333118</v>
      </c>
      <c r="DX66" s="97">
        <f>[2]Sheet1!DY61</f>
        <v>0</v>
      </c>
      <c r="DY66" s="97">
        <f>[2]Sheet1!DZ61</f>
        <v>0</v>
      </c>
      <c r="DZ66" s="34">
        <f t="shared" si="68"/>
        <v>333118</v>
      </c>
      <c r="EA66" s="97">
        <f>[2]Sheet1!EB61</f>
        <v>0</v>
      </c>
      <c r="EB66" s="97">
        <f>[2]Sheet1!EC61</f>
        <v>0</v>
      </c>
      <c r="EC66" s="97">
        <f>[2]Sheet1!ED61</f>
        <v>0</v>
      </c>
      <c r="ED66" s="97">
        <f>[2]Sheet1!EE61</f>
        <v>29403</v>
      </c>
      <c r="EE66" s="31">
        <f t="shared" si="32"/>
        <v>29403</v>
      </c>
      <c r="EF66" s="97">
        <f>[2]Sheet1!EG61</f>
        <v>0</v>
      </c>
      <c r="EG66" s="97">
        <f>[2]Sheet1!EH61</f>
        <v>23728</v>
      </c>
      <c r="EH66" s="34">
        <f t="shared" si="69"/>
        <v>53131</v>
      </c>
      <c r="EI66" s="65"/>
    </row>
    <row r="67" spans="1:139" s="37" customFormat="1" x14ac:dyDescent="0.2">
      <c r="A67" s="63">
        <v>61</v>
      </c>
      <c r="B67" s="64" t="s">
        <v>167</v>
      </c>
      <c r="C67" s="95">
        <f>[2]Sheet1!D62</f>
        <v>1760334</v>
      </c>
      <c r="D67" s="95">
        <f>[2]Sheet1!E62</f>
        <v>0</v>
      </c>
      <c r="E67" s="95">
        <f>[2]Sheet1!F62</f>
        <v>0</v>
      </c>
      <c r="F67" s="95">
        <f>[2]Sheet1!G62</f>
        <v>0</v>
      </c>
      <c r="G67" s="29">
        <f t="shared" si="52"/>
        <v>1760334</v>
      </c>
      <c r="H67" s="95">
        <f>[2]Sheet1!I62</f>
        <v>0</v>
      </c>
      <c r="I67" s="95">
        <f>[2]Sheet1!J62</f>
        <v>0</v>
      </c>
      <c r="J67" s="32">
        <f t="shared" si="53"/>
        <v>1760334</v>
      </c>
      <c r="K67" s="95">
        <f>[2]Sheet1!L62</f>
        <v>15638505</v>
      </c>
      <c r="L67" s="95">
        <f>[2]Sheet1!M62</f>
        <v>0</v>
      </c>
      <c r="M67" s="95">
        <f>[2]Sheet1!N62</f>
        <v>0</v>
      </c>
      <c r="N67" s="95">
        <f>[2]Sheet1!O62</f>
        <v>0</v>
      </c>
      <c r="O67" s="29">
        <f t="shared" si="2"/>
        <v>15638505</v>
      </c>
      <c r="P67" s="95">
        <f>[2]Sheet1!Q62</f>
        <v>0</v>
      </c>
      <c r="Q67" s="95">
        <f>[2]Sheet1!R62</f>
        <v>0</v>
      </c>
      <c r="R67" s="32">
        <f t="shared" si="54"/>
        <v>15638505</v>
      </c>
      <c r="S67" s="95">
        <f>[2]Sheet1!T62</f>
        <v>0</v>
      </c>
      <c r="T67" s="95">
        <f>[2]Sheet1!U62</f>
        <v>0</v>
      </c>
      <c r="U67" s="95">
        <f>[2]Sheet1!V62</f>
        <v>0</v>
      </c>
      <c r="V67" s="95">
        <f>[2]Sheet1!W62</f>
        <v>0</v>
      </c>
      <c r="W67" s="29">
        <f t="shared" si="4"/>
        <v>0</v>
      </c>
      <c r="X67" s="95">
        <f>[2]Sheet1!Y62</f>
        <v>3207898</v>
      </c>
      <c r="Y67" s="95">
        <f>[2]Sheet1!Z62</f>
        <v>0</v>
      </c>
      <c r="Z67" s="32">
        <f t="shared" si="55"/>
        <v>3207898</v>
      </c>
      <c r="AA67" s="95">
        <f>[2]Sheet1!AB62</f>
        <v>429583</v>
      </c>
      <c r="AB67" s="95">
        <f>[2]Sheet1!AC62</f>
        <v>0</v>
      </c>
      <c r="AC67" s="95">
        <f>[2]Sheet1!AD62</f>
        <v>0</v>
      </c>
      <c r="AD67" s="95">
        <f>[2]Sheet1!AE62</f>
        <v>0</v>
      </c>
      <c r="AE67" s="29">
        <f t="shared" si="6"/>
        <v>429583</v>
      </c>
      <c r="AF67" s="95">
        <f>[2]Sheet1!AG62</f>
        <v>0</v>
      </c>
      <c r="AG67" s="95">
        <f>[2]Sheet1!AH62</f>
        <v>0</v>
      </c>
      <c r="AH67" s="32">
        <f t="shared" si="56"/>
        <v>429583</v>
      </c>
      <c r="AI67" s="95">
        <f>[2]Sheet1!AJ62</f>
        <v>0</v>
      </c>
      <c r="AJ67" s="95">
        <f>[2]Sheet1!AK62</f>
        <v>0</v>
      </c>
      <c r="AK67" s="95">
        <f>[2]Sheet1!AL62</f>
        <v>0</v>
      </c>
      <c r="AL67" s="95">
        <f>[2]Sheet1!AM62</f>
        <v>0</v>
      </c>
      <c r="AM67" s="29">
        <f t="shared" si="8"/>
        <v>0</v>
      </c>
      <c r="AN67" s="95">
        <f>[2]Sheet1!AO62</f>
        <v>0</v>
      </c>
      <c r="AO67" s="95">
        <f>[2]Sheet1!AP62</f>
        <v>0</v>
      </c>
      <c r="AP67" s="32">
        <f t="shared" si="57"/>
        <v>0</v>
      </c>
      <c r="AQ67" s="95">
        <f>[2]Sheet1!AR62</f>
        <v>0</v>
      </c>
      <c r="AR67" s="95">
        <f>[2]Sheet1!AS62</f>
        <v>0</v>
      </c>
      <c r="AS67" s="95">
        <f>[2]Sheet1!AT62</f>
        <v>0</v>
      </c>
      <c r="AT67" s="95">
        <f>[2]Sheet1!AU62</f>
        <v>0</v>
      </c>
      <c r="AU67" s="29">
        <f t="shared" si="10"/>
        <v>0</v>
      </c>
      <c r="AV67" s="95">
        <f>[2]Sheet1!AW62</f>
        <v>0</v>
      </c>
      <c r="AW67" s="95">
        <f>[2]Sheet1!AX62</f>
        <v>0</v>
      </c>
      <c r="AX67" s="32">
        <f t="shared" si="58"/>
        <v>0</v>
      </c>
      <c r="AY67" s="95">
        <f>[2]Sheet1!AZ62</f>
        <v>0</v>
      </c>
      <c r="AZ67" s="95">
        <f>[2]Sheet1!BA62</f>
        <v>0</v>
      </c>
      <c r="BA67" s="95">
        <f>[2]Sheet1!BB62</f>
        <v>0</v>
      </c>
      <c r="BB67" s="95">
        <f>[2]Sheet1!BC62</f>
        <v>0</v>
      </c>
      <c r="BC67" s="29">
        <f t="shared" si="12"/>
        <v>0</v>
      </c>
      <c r="BD67" s="95">
        <f>[2]Sheet1!BE62</f>
        <v>0</v>
      </c>
      <c r="BE67" s="95">
        <f>[2]Sheet1!BF62</f>
        <v>0</v>
      </c>
      <c r="BF67" s="32">
        <f t="shared" si="59"/>
        <v>0</v>
      </c>
      <c r="BG67" s="95">
        <f>[2]Sheet1!BH62</f>
        <v>16244186</v>
      </c>
      <c r="BH67" s="95">
        <f>[2]Sheet1!BI62</f>
        <v>0</v>
      </c>
      <c r="BI67" s="95">
        <f>[2]Sheet1!BJ62</f>
        <v>0</v>
      </c>
      <c r="BJ67" s="95">
        <f>[2]Sheet1!BK62</f>
        <v>0</v>
      </c>
      <c r="BK67" s="29">
        <f t="shared" si="14"/>
        <v>16244186</v>
      </c>
      <c r="BL67" s="95">
        <f>[2]Sheet1!BM62</f>
        <v>0</v>
      </c>
      <c r="BM67" s="95">
        <f>[2]Sheet1!BN62</f>
        <v>0</v>
      </c>
      <c r="BN67" s="32">
        <f t="shared" si="60"/>
        <v>16244186</v>
      </c>
      <c r="BO67" s="95">
        <f>[2]Sheet1!BP62</f>
        <v>0</v>
      </c>
      <c r="BP67" s="95">
        <f>[2]Sheet1!BQ62</f>
        <v>0</v>
      </c>
      <c r="BQ67" s="95">
        <f>[2]Sheet1!BR62</f>
        <v>0</v>
      </c>
      <c r="BR67" s="95">
        <f>[2]Sheet1!BS62</f>
        <v>0</v>
      </c>
      <c r="BS67" s="29">
        <f t="shared" si="16"/>
        <v>0</v>
      </c>
      <c r="BT67" s="95">
        <f>[2]Sheet1!BU62</f>
        <v>0</v>
      </c>
      <c r="BU67" s="95">
        <f>[2]Sheet1!BV62</f>
        <v>0</v>
      </c>
      <c r="BV67" s="32">
        <f t="shared" si="61"/>
        <v>0</v>
      </c>
      <c r="BW67" s="95">
        <f>[2]Sheet1!BX62</f>
        <v>0</v>
      </c>
      <c r="BX67" s="95">
        <f>[2]Sheet1!BY62</f>
        <v>0</v>
      </c>
      <c r="BY67" s="95">
        <f>[2]Sheet1!BZ62</f>
        <v>0</v>
      </c>
      <c r="BZ67" s="95">
        <f>[2]Sheet1!CA62</f>
        <v>0</v>
      </c>
      <c r="CA67" s="29">
        <f t="shared" si="18"/>
        <v>0</v>
      </c>
      <c r="CB67" s="95">
        <f>[2]Sheet1!CC62</f>
        <v>0</v>
      </c>
      <c r="CC67" s="95">
        <f>[2]Sheet1!CD62</f>
        <v>0</v>
      </c>
      <c r="CD67" s="32">
        <f t="shared" si="62"/>
        <v>0</v>
      </c>
      <c r="CE67" s="95">
        <f>[2]Sheet1!CF62</f>
        <v>0</v>
      </c>
      <c r="CF67" s="95">
        <f>[2]Sheet1!CG62</f>
        <v>0</v>
      </c>
      <c r="CG67" s="95">
        <f>[2]Sheet1!CH62</f>
        <v>0</v>
      </c>
      <c r="CH67" s="95">
        <f>[2]Sheet1!CI62</f>
        <v>0</v>
      </c>
      <c r="CI67" s="29">
        <f t="shared" si="20"/>
        <v>0</v>
      </c>
      <c r="CJ67" s="95">
        <f>[2]Sheet1!CK62</f>
        <v>0</v>
      </c>
      <c r="CK67" s="95">
        <f>[2]Sheet1!CL62</f>
        <v>0</v>
      </c>
      <c r="CL67" s="32">
        <f t="shared" si="63"/>
        <v>0</v>
      </c>
      <c r="CM67" s="95">
        <f>[2]Sheet1!CN62</f>
        <v>102155</v>
      </c>
      <c r="CN67" s="95">
        <f>[2]Sheet1!CO62</f>
        <v>0</v>
      </c>
      <c r="CO67" s="95">
        <f>[2]Sheet1!CP62</f>
        <v>0</v>
      </c>
      <c r="CP67" s="95">
        <f>[2]Sheet1!CQ62</f>
        <v>0</v>
      </c>
      <c r="CQ67" s="29">
        <f t="shared" si="22"/>
        <v>102155</v>
      </c>
      <c r="CR67" s="95">
        <f>[2]Sheet1!CS62</f>
        <v>0</v>
      </c>
      <c r="CS67" s="95">
        <f>[2]Sheet1!CT62</f>
        <v>0</v>
      </c>
      <c r="CT67" s="32">
        <f t="shared" si="64"/>
        <v>102155</v>
      </c>
      <c r="CU67" s="95">
        <f>[2]Sheet1!CV62</f>
        <v>0</v>
      </c>
      <c r="CV67" s="95">
        <f>[2]Sheet1!CW62</f>
        <v>0</v>
      </c>
      <c r="CW67" s="95">
        <f>[2]Sheet1!CX62</f>
        <v>0</v>
      </c>
      <c r="CX67" s="95">
        <f>[2]Sheet1!CY62</f>
        <v>0</v>
      </c>
      <c r="CY67" s="29">
        <f t="shared" si="24"/>
        <v>0</v>
      </c>
      <c r="CZ67" s="95">
        <f>[2]Sheet1!DA62</f>
        <v>0</v>
      </c>
      <c r="DA67" s="95">
        <f>[2]Sheet1!DB62</f>
        <v>0</v>
      </c>
      <c r="DB67" s="32">
        <f t="shared" si="65"/>
        <v>0</v>
      </c>
      <c r="DC67" s="95">
        <f>[2]Sheet1!DD62</f>
        <v>0</v>
      </c>
      <c r="DD67" s="95">
        <f>[2]Sheet1!DE62</f>
        <v>0</v>
      </c>
      <c r="DE67" s="95">
        <f>[2]Sheet1!DF62</f>
        <v>0</v>
      </c>
      <c r="DF67" s="95">
        <f>[2]Sheet1!DG62</f>
        <v>0</v>
      </c>
      <c r="DG67" s="29">
        <f t="shared" si="26"/>
        <v>0</v>
      </c>
      <c r="DH67" s="95">
        <f>[2]Sheet1!DI62</f>
        <v>0</v>
      </c>
      <c r="DI67" s="95">
        <f>[2]Sheet1!DJ62</f>
        <v>0</v>
      </c>
      <c r="DJ67" s="32">
        <f t="shared" si="66"/>
        <v>0</v>
      </c>
      <c r="DK67" s="95">
        <f>[2]Sheet1!DL62</f>
        <v>587659</v>
      </c>
      <c r="DL67" s="95">
        <f>[2]Sheet1!DM62</f>
        <v>0</v>
      </c>
      <c r="DM67" s="95">
        <f>[2]Sheet1!DN62</f>
        <v>0</v>
      </c>
      <c r="DN67" s="95">
        <f>[2]Sheet1!DO62</f>
        <v>0</v>
      </c>
      <c r="DO67" s="29">
        <f t="shared" si="28"/>
        <v>587659</v>
      </c>
      <c r="DP67" s="95">
        <f>[2]Sheet1!DQ62</f>
        <v>108349</v>
      </c>
      <c r="DQ67" s="95">
        <f>[2]Sheet1!DR62</f>
        <v>0</v>
      </c>
      <c r="DR67" s="32">
        <f t="shared" si="67"/>
        <v>696008</v>
      </c>
      <c r="DS67" s="95">
        <f>[2]Sheet1!DT62</f>
        <v>226796</v>
      </c>
      <c r="DT67" s="95">
        <f>[2]Sheet1!DU62</f>
        <v>0</v>
      </c>
      <c r="DU67" s="95">
        <f>[2]Sheet1!DV62</f>
        <v>0</v>
      </c>
      <c r="DV67" s="95">
        <f>[2]Sheet1!DW62</f>
        <v>0</v>
      </c>
      <c r="DW67" s="29">
        <f t="shared" si="30"/>
        <v>226796</v>
      </c>
      <c r="DX67" s="95">
        <f>[2]Sheet1!DY62</f>
        <v>0</v>
      </c>
      <c r="DY67" s="95">
        <f>[2]Sheet1!DZ62</f>
        <v>0</v>
      </c>
      <c r="DZ67" s="32">
        <f t="shared" si="68"/>
        <v>226796</v>
      </c>
      <c r="EA67" s="95">
        <f>[2]Sheet1!EB62</f>
        <v>0</v>
      </c>
      <c r="EB67" s="95">
        <f>[2]Sheet1!EC62</f>
        <v>0</v>
      </c>
      <c r="EC67" s="95">
        <f>[2]Sheet1!ED62</f>
        <v>0</v>
      </c>
      <c r="ED67" s="95">
        <f>[2]Sheet1!EE62</f>
        <v>0</v>
      </c>
      <c r="EE67" s="29">
        <f t="shared" si="32"/>
        <v>0</v>
      </c>
      <c r="EF67" s="95">
        <f>[2]Sheet1!EG62</f>
        <v>0</v>
      </c>
      <c r="EG67" s="95">
        <f>[2]Sheet1!EH62</f>
        <v>0</v>
      </c>
      <c r="EH67" s="32">
        <f t="shared" si="69"/>
        <v>0</v>
      </c>
      <c r="EI67" s="65"/>
    </row>
    <row r="68" spans="1:139" s="37" customFormat="1" x14ac:dyDescent="0.2">
      <c r="A68" s="66">
        <v>62</v>
      </c>
      <c r="B68" s="67" t="s">
        <v>168</v>
      </c>
      <c r="C68" s="96">
        <f>[2]Sheet1!D63</f>
        <v>426099</v>
      </c>
      <c r="D68" s="96">
        <f>[2]Sheet1!E63</f>
        <v>0</v>
      </c>
      <c r="E68" s="96">
        <f>[2]Sheet1!F63</f>
        <v>0</v>
      </c>
      <c r="F68" s="96">
        <f>[2]Sheet1!G63</f>
        <v>0</v>
      </c>
      <c r="G68" s="30">
        <f t="shared" si="52"/>
        <v>426099</v>
      </c>
      <c r="H68" s="96">
        <f>[2]Sheet1!I63</f>
        <v>0</v>
      </c>
      <c r="I68" s="96">
        <f>[2]Sheet1!J63</f>
        <v>0</v>
      </c>
      <c r="J68" s="33">
        <f t="shared" si="53"/>
        <v>426099</v>
      </c>
      <c r="K68" s="96">
        <f>[2]Sheet1!L63</f>
        <v>368060</v>
      </c>
      <c r="L68" s="96">
        <f>[2]Sheet1!M63</f>
        <v>0</v>
      </c>
      <c r="M68" s="96">
        <f>[2]Sheet1!N63</f>
        <v>0</v>
      </c>
      <c r="N68" s="96">
        <f>[2]Sheet1!O63</f>
        <v>816228</v>
      </c>
      <c r="O68" s="30">
        <f t="shared" si="2"/>
        <v>1184288</v>
      </c>
      <c r="P68" s="96">
        <f>[2]Sheet1!Q63</f>
        <v>0</v>
      </c>
      <c r="Q68" s="96">
        <f>[2]Sheet1!R63</f>
        <v>0</v>
      </c>
      <c r="R68" s="33">
        <f t="shared" si="54"/>
        <v>1184288</v>
      </c>
      <c r="S68" s="96">
        <f>[2]Sheet1!T63</f>
        <v>0</v>
      </c>
      <c r="T68" s="96">
        <f>[2]Sheet1!U63</f>
        <v>0</v>
      </c>
      <c r="U68" s="96">
        <f>[2]Sheet1!V63</f>
        <v>0</v>
      </c>
      <c r="V68" s="96">
        <f>[2]Sheet1!W63</f>
        <v>0</v>
      </c>
      <c r="W68" s="30">
        <f t="shared" si="4"/>
        <v>0</v>
      </c>
      <c r="X68" s="96">
        <f>[2]Sheet1!Y63</f>
        <v>0</v>
      </c>
      <c r="Y68" s="96">
        <f>[2]Sheet1!Z63</f>
        <v>0</v>
      </c>
      <c r="Z68" s="33">
        <f t="shared" si="55"/>
        <v>0</v>
      </c>
      <c r="AA68" s="96">
        <f>[2]Sheet1!AB63</f>
        <v>45437</v>
      </c>
      <c r="AB68" s="96">
        <f>[2]Sheet1!AC63</f>
        <v>0</v>
      </c>
      <c r="AC68" s="96">
        <f>[2]Sheet1!AD63</f>
        <v>0</v>
      </c>
      <c r="AD68" s="96">
        <f>[2]Sheet1!AE63</f>
        <v>0</v>
      </c>
      <c r="AE68" s="30">
        <f t="shared" si="6"/>
        <v>45437</v>
      </c>
      <c r="AF68" s="96">
        <f>[2]Sheet1!AG63</f>
        <v>0</v>
      </c>
      <c r="AG68" s="96">
        <f>[2]Sheet1!AH63</f>
        <v>0</v>
      </c>
      <c r="AH68" s="33">
        <f t="shared" si="56"/>
        <v>45437</v>
      </c>
      <c r="AI68" s="96">
        <f>[2]Sheet1!AJ63</f>
        <v>0</v>
      </c>
      <c r="AJ68" s="96">
        <f>[2]Sheet1!AK63</f>
        <v>0</v>
      </c>
      <c r="AK68" s="96">
        <f>[2]Sheet1!AL63</f>
        <v>0</v>
      </c>
      <c r="AL68" s="96">
        <f>[2]Sheet1!AM63</f>
        <v>0</v>
      </c>
      <c r="AM68" s="30">
        <f t="shared" si="8"/>
        <v>0</v>
      </c>
      <c r="AN68" s="96">
        <f>[2]Sheet1!AO63</f>
        <v>0</v>
      </c>
      <c r="AO68" s="96">
        <f>[2]Sheet1!AP63</f>
        <v>0</v>
      </c>
      <c r="AP68" s="33">
        <f t="shared" si="57"/>
        <v>0</v>
      </c>
      <c r="AQ68" s="96">
        <f>[2]Sheet1!AR63</f>
        <v>0</v>
      </c>
      <c r="AR68" s="96">
        <f>[2]Sheet1!AS63</f>
        <v>0</v>
      </c>
      <c r="AS68" s="96">
        <f>[2]Sheet1!AT63</f>
        <v>0</v>
      </c>
      <c r="AT68" s="96">
        <f>[2]Sheet1!AU63</f>
        <v>0</v>
      </c>
      <c r="AU68" s="30">
        <f t="shared" si="10"/>
        <v>0</v>
      </c>
      <c r="AV68" s="96">
        <f>[2]Sheet1!AW63</f>
        <v>0</v>
      </c>
      <c r="AW68" s="96">
        <f>[2]Sheet1!AX63</f>
        <v>0</v>
      </c>
      <c r="AX68" s="33">
        <f t="shared" si="58"/>
        <v>0</v>
      </c>
      <c r="AY68" s="96">
        <f>[2]Sheet1!AZ63</f>
        <v>0</v>
      </c>
      <c r="AZ68" s="96">
        <f>[2]Sheet1!BA63</f>
        <v>0</v>
      </c>
      <c r="BA68" s="96">
        <f>[2]Sheet1!BB63</f>
        <v>0</v>
      </c>
      <c r="BB68" s="96">
        <f>[2]Sheet1!BC63</f>
        <v>0</v>
      </c>
      <c r="BC68" s="30">
        <f t="shared" si="12"/>
        <v>0</v>
      </c>
      <c r="BD68" s="96">
        <f>[2]Sheet1!BE63</f>
        <v>0</v>
      </c>
      <c r="BE68" s="96">
        <f>[2]Sheet1!BF63</f>
        <v>0</v>
      </c>
      <c r="BF68" s="33">
        <f t="shared" si="59"/>
        <v>0</v>
      </c>
      <c r="BG68" s="96">
        <f>[2]Sheet1!BH63</f>
        <v>2708688</v>
      </c>
      <c r="BH68" s="96">
        <f>[2]Sheet1!BI63</f>
        <v>0</v>
      </c>
      <c r="BI68" s="96">
        <f>[2]Sheet1!BJ63</f>
        <v>0</v>
      </c>
      <c r="BJ68" s="96">
        <f>[2]Sheet1!BK63</f>
        <v>0</v>
      </c>
      <c r="BK68" s="30">
        <f t="shared" si="14"/>
        <v>2708688</v>
      </c>
      <c r="BL68" s="96">
        <f>[2]Sheet1!BM63</f>
        <v>0</v>
      </c>
      <c r="BM68" s="96">
        <f>[2]Sheet1!BN63</f>
        <v>0</v>
      </c>
      <c r="BN68" s="33">
        <f t="shared" si="60"/>
        <v>2708688</v>
      </c>
      <c r="BO68" s="96">
        <f>[2]Sheet1!BP63</f>
        <v>0</v>
      </c>
      <c r="BP68" s="96">
        <f>[2]Sheet1!BQ63</f>
        <v>0</v>
      </c>
      <c r="BQ68" s="96">
        <f>[2]Sheet1!BR63</f>
        <v>0</v>
      </c>
      <c r="BR68" s="96">
        <f>[2]Sheet1!BS63</f>
        <v>0</v>
      </c>
      <c r="BS68" s="30">
        <f t="shared" si="16"/>
        <v>0</v>
      </c>
      <c r="BT68" s="96">
        <f>[2]Sheet1!BU63</f>
        <v>0</v>
      </c>
      <c r="BU68" s="96">
        <f>[2]Sheet1!BV63</f>
        <v>0</v>
      </c>
      <c r="BV68" s="33">
        <f t="shared" si="61"/>
        <v>0</v>
      </c>
      <c r="BW68" s="96">
        <f>[2]Sheet1!BX63</f>
        <v>5378</v>
      </c>
      <c r="BX68" s="96">
        <f>[2]Sheet1!BY63</f>
        <v>0</v>
      </c>
      <c r="BY68" s="96">
        <f>[2]Sheet1!BZ63</f>
        <v>0</v>
      </c>
      <c r="BZ68" s="96">
        <f>[2]Sheet1!CA63</f>
        <v>0</v>
      </c>
      <c r="CA68" s="30">
        <f t="shared" si="18"/>
        <v>5378</v>
      </c>
      <c r="CB68" s="96">
        <f>[2]Sheet1!CC63</f>
        <v>0</v>
      </c>
      <c r="CC68" s="96">
        <f>[2]Sheet1!CD63</f>
        <v>0</v>
      </c>
      <c r="CD68" s="33">
        <f t="shared" si="62"/>
        <v>5378</v>
      </c>
      <c r="CE68" s="96">
        <f>[2]Sheet1!CF63</f>
        <v>0</v>
      </c>
      <c r="CF68" s="96">
        <f>[2]Sheet1!CG63</f>
        <v>0</v>
      </c>
      <c r="CG68" s="96">
        <f>[2]Sheet1!CH63</f>
        <v>0</v>
      </c>
      <c r="CH68" s="96">
        <f>[2]Sheet1!CI63</f>
        <v>0</v>
      </c>
      <c r="CI68" s="30">
        <f t="shared" si="20"/>
        <v>0</v>
      </c>
      <c r="CJ68" s="96">
        <f>[2]Sheet1!CK63</f>
        <v>0</v>
      </c>
      <c r="CK68" s="96">
        <f>[2]Sheet1!CL63</f>
        <v>0</v>
      </c>
      <c r="CL68" s="33">
        <f t="shared" si="63"/>
        <v>0</v>
      </c>
      <c r="CM68" s="96">
        <f>[2]Sheet1!CN63</f>
        <v>14691</v>
      </c>
      <c r="CN68" s="96">
        <f>[2]Sheet1!CO63</f>
        <v>0</v>
      </c>
      <c r="CO68" s="96">
        <f>[2]Sheet1!CP63</f>
        <v>0</v>
      </c>
      <c r="CP68" s="96">
        <f>[2]Sheet1!CQ63</f>
        <v>0</v>
      </c>
      <c r="CQ68" s="30">
        <f t="shared" si="22"/>
        <v>14691</v>
      </c>
      <c r="CR68" s="96">
        <f>[2]Sheet1!CS63</f>
        <v>0</v>
      </c>
      <c r="CS68" s="96">
        <f>[2]Sheet1!CT63</f>
        <v>0</v>
      </c>
      <c r="CT68" s="33">
        <f t="shared" si="64"/>
        <v>14691</v>
      </c>
      <c r="CU68" s="96">
        <f>[2]Sheet1!CV63</f>
        <v>0</v>
      </c>
      <c r="CV68" s="96">
        <f>[2]Sheet1!CW63</f>
        <v>0</v>
      </c>
      <c r="CW68" s="96">
        <f>[2]Sheet1!CX63</f>
        <v>0</v>
      </c>
      <c r="CX68" s="96">
        <f>[2]Sheet1!CY63</f>
        <v>0</v>
      </c>
      <c r="CY68" s="30">
        <f t="shared" si="24"/>
        <v>0</v>
      </c>
      <c r="CZ68" s="96">
        <f>[2]Sheet1!DA63</f>
        <v>0</v>
      </c>
      <c r="DA68" s="96">
        <f>[2]Sheet1!DB63</f>
        <v>0</v>
      </c>
      <c r="DB68" s="33">
        <f t="shared" si="65"/>
        <v>0</v>
      </c>
      <c r="DC68" s="96">
        <f>[2]Sheet1!DD63</f>
        <v>0</v>
      </c>
      <c r="DD68" s="96">
        <f>[2]Sheet1!DE63</f>
        <v>0</v>
      </c>
      <c r="DE68" s="96">
        <f>[2]Sheet1!DF63</f>
        <v>0</v>
      </c>
      <c r="DF68" s="96">
        <f>[2]Sheet1!DG63</f>
        <v>0</v>
      </c>
      <c r="DG68" s="30">
        <f t="shared" si="26"/>
        <v>0</v>
      </c>
      <c r="DH68" s="96">
        <f>[2]Sheet1!DI63</f>
        <v>0</v>
      </c>
      <c r="DI68" s="96">
        <f>[2]Sheet1!DJ63</f>
        <v>0</v>
      </c>
      <c r="DJ68" s="33">
        <f t="shared" si="66"/>
        <v>0</v>
      </c>
      <c r="DK68" s="96">
        <f>[2]Sheet1!DL63</f>
        <v>31432</v>
      </c>
      <c r="DL68" s="96">
        <f>[2]Sheet1!DM63</f>
        <v>0</v>
      </c>
      <c r="DM68" s="96">
        <f>[2]Sheet1!DN63</f>
        <v>0</v>
      </c>
      <c r="DN68" s="96">
        <f>[2]Sheet1!DO63</f>
        <v>32383</v>
      </c>
      <c r="DO68" s="30">
        <f t="shared" si="28"/>
        <v>63815</v>
      </c>
      <c r="DP68" s="96">
        <f>[2]Sheet1!DQ63</f>
        <v>0</v>
      </c>
      <c r="DQ68" s="96">
        <f>[2]Sheet1!DR63</f>
        <v>0</v>
      </c>
      <c r="DR68" s="33">
        <f t="shared" si="67"/>
        <v>63815</v>
      </c>
      <c r="DS68" s="96">
        <f>[2]Sheet1!DT63</f>
        <v>0</v>
      </c>
      <c r="DT68" s="96">
        <f>[2]Sheet1!DU63</f>
        <v>0</v>
      </c>
      <c r="DU68" s="96">
        <f>[2]Sheet1!DV63</f>
        <v>0</v>
      </c>
      <c r="DV68" s="96">
        <f>[2]Sheet1!DW63</f>
        <v>0</v>
      </c>
      <c r="DW68" s="30">
        <f t="shared" si="30"/>
        <v>0</v>
      </c>
      <c r="DX68" s="96">
        <f>[2]Sheet1!DY63</f>
        <v>0</v>
      </c>
      <c r="DY68" s="96">
        <f>[2]Sheet1!DZ63</f>
        <v>0</v>
      </c>
      <c r="DZ68" s="33">
        <f t="shared" si="68"/>
        <v>0</v>
      </c>
      <c r="EA68" s="96">
        <f>[2]Sheet1!EB63</f>
        <v>339</v>
      </c>
      <c r="EB68" s="96">
        <f>[2]Sheet1!EC63</f>
        <v>0</v>
      </c>
      <c r="EC68" s="96">
        <f>[2]Sheet1!ED63</f>
        <v>0</v>
      </c>
      <c r="ED68" s="96">
        <f>[2]Sheet1!EE63</f>
        <v>0</v>
      </c>
      <c r="EE68" s="30">
        <f t="shared" si="32"/>
        <v>339</v>
      </c>
      <c r="EF68" s="96">
        <f>[2]Sheet1!EG63</f>
        <v>0</v>
      </c>
      <c r="EG68" s="96">
        <f>[2]Sheet1!EH63</f>
        <v>0</v>
      </c>
      <c r="EH68" s="33">
        <f t="shared" si="69"/>
        <v>339</v>
      </c>
      <c r="EI68" s="65"/>
    </row>
    <row r="69" spans="1:139" s="37" customFormat="1" x14ac:dyDescent="0.2">
      <c r="A69" s="66">
        <v>63</v>
      </c>
      <c r="B69" s="67" t="s">
        <v>169</v>
      </c>
      <c r="C69" s="96">
        <f>[2]Sheet1!D64</f>
        <v>1321942</v>
      </c>
      <c r="D69" s="96">
        <f>[2]Sheet1!E64</f>
        <v>0</v>
      </c>
      <c r="E69" s="96">
        <f>[2]Sheet1!F64</f>
        <v>0</v>
      </c>
      <c r="F69" s="96">
        <f>[2]Sheet1!G64</f>
        <v>0</v>
      </c>
      <c r="G69" s="30">
        <f t="shared" si="52"/>
        <v>1321942</v>
      </c>
      <c r="H69" s="96">
        <f>[2]Sheet1!I64</f>
        <v>0</v>
      </c>
      <c r="I69" s="96">
        <f>[2]Sheet1!J64</f>
        <v>0</v>
      </c>
      <c r="J69" s="33">
        <f t="shared" si="53"/>
        <v>1321942</v>
      </c>
      <c r="K69" s="96">
        <f>[2]Sheet1!L64</f>
        <v>8096040</v>
      </c>
      <c r="L69" s="96">
        <f>[2]Sheet1!M64</f>
        <v>0</v>
      </c>
      <c r="M69" s="96">
        <f>[2]Sheet1!N64</f>
        <v>0</v>
      </c>
      <c r="N69" s="96">
        <f>[2]Sheet1!O64</f>
        <v>0</v>
      </c>
      <c r="O69" s="30">
        <f t="shared" si="2"/>
        <v>8096040</v>
      </c>
      <c r="P69" s="96">
        <f>[2]Sheet1!Q64</f>
        <v>0</v>
      </c>
      <c r="Q69" s="96">
        <f>[2]Sheet1!R64</f>
        <v>0</v>
      </c>
      <c r="R69" s="33">
        <f t="shared" si="54"/>
        <v>8096040</v>
      </c>
      <c r="S69" s="96">
        <f>[2]Sheet1!T64</f>
        <v>0</v>
      </c>
      <c r="T69" s="96">
        <f>[2]Sheet1!U64</f>
        <v>0</v>
      </c>
      <c r="U69" s="96">
        <f>[2]Sheet1!V64</f>
        <v>0</v>
      </c>
      <c r="V69" s="96">
        <f>[2]Sheet1!W64</f>
        <v>0</v>
      </c>
      <c r="W69" s="30">
        <f t="shared" si="4"/>
        <v>0</v>
      </c>
      <c r="X69" s="96">
        <f>[2]Sheet1!Y64</f>
        <v>296</v>
      </c>
      <c r="Y69" s="96">
        <f>[2]Sheet1!Z64</f>
        <v>0</v>
      </c>
      <c r="Z69" s="33">
        <f t="shared" si="55"/>
        <v>296</v>
      </c>
      <c r="AA69" s="96">
        <f>[2]Sheet1!AB64</f>
        <v>217651</v>
      </c>
      <c r="AB69" s="96">
        <f>[2]Sheet1!AC64</f>
        <v>0</v>
      </c>
      <c r="AC69" s="96">
        <f>[2]Sheet1!AD64</f>
        <v>0</v>
      </c>
      <c r="AD69" s="96">
        <f>[2]Sheet1!AE64</f>
        <v>0</v>
      </c>
      <c r="AE69" s="30">
        <f t="shared" si="6"/>
        <v>217651</v>
      </c>
      <c r="AF69" s="96">
        <f>[2]Sheet1!AG64</f>
        <v>0</v>
      </c>
      <c r="AG69" s="96">
        <f>[2]Sheet1!AH64</f>
        <v>0</v>
      </c>
      <c r="AH69" s="33">
        <f t="shared" si="56"/>
        <v>217651</v>
      </c>
      <c r="AI69" s="96">
        <f>[2]Sheet1!AJ64</f>
        <v>0</v>
      </c>
      <c r="AJ69" s="96">
        <f>[2]Sheet1!AK64</f>
        <v>0</v>
      </c>
      <c r="AK69" s="96">
        <f>[2]Sheet1!AL64</f>
        <v>0</v>
      </c>
      <c r="AL69" s="96">
        <f>[2]Sheet1!AM64</f>
        <v>0</v>
      </c>
      <c r="AM69" s="30">
        <f t="shared" si="8"/>
        <v>0</v>
      </c>
      <c r="AN69" s="96">
        <f>[2]Sheet1!AO64</f>
        <v>0</v>
      </c>
      <c r="AO69" s="96">
        <f>[2]Sheet1!AP64</f>
        <v>0</v>
      </c>
      <c r="AP69" s="33">
        <f t="shared" si="57"/>
        <v>0</v>
      </c>
      <c r="AQ69" s="96">
        <f>[2]Sheet1!AR64</f>
        <v>0</v>
      </c>
      <c r="AR69" s="96">
        <f>[2]Sheet1!AS64</f>
        <v>0</v>
      </c>
      <c r="AS69" s="96">
        <f>[2]Sheet1!AT64</f>
        <v>0</v>
      </c>
      <c r="AT69" s="96">
        <f>[2]Sheet1!AU64</f>
        <v>0</v>
      </c>
      <c r="AU69" s="30">
        <f t="shared" si="10"/>
        <v>0</v>
      </c>
      <c r="AV69" s="96">
        <f>[2]Sheet1!AW64</f>
        <v>0</v>
      </c>
      <c r="AW69" s="96">
        <f>[2]Sheet1!AX64</f>
        <v>0</v>
      </c>
      <c r="AX69" s="33">
        <f t="shared" si="58"/>
        <v>0</v>
      </c>
      <c r="AY69" s="96">
        <f>[2]Sheet1!AZ64</f>
        <v>0</v>
      </c>
      <c r="AZ69" s="96">
        <f>[2]Sheet1!BA64</f>
        <v>0</v>
      </c>
      <c r="BA69" s="96">
        <f>[2]Sheet1!BB64</f>
        <v>0</v>
      </c>
      <c r="BB69" s="96">
        <f>[2]Sheet1!BC64</f>
        <v>0</v>
      </c>
      <c r="BC69" s="30">
        <f t="shared" si="12"/>
        <v>0</v>
      </c>
      <c r="BD69" s="96">
        <f>[2]Sheet1!BE64</f>
        <v>0</v>
      </c>
      <c r="BE69" s="96">
        <f>[2]Sheet1!BF64</f>
        <v>0</v>
      </c>
      <c r="BF69" s="33">
        <f t="shared" si="59"/>
        <v>0</v>
      </c>
      <c r="BG69" s="96">
        <f>[2]Sheet1!BH64</f>
        <v>8123942</v>
      </c>
      <c r="BH69" s="96">
        <f>[2]Sheet1!BI64</f>
        <v>0</v>
      </c>
      <c r="BI69" s="96">
        <f>[2]Sheet1!BJ64</f>
        <v>0</v>
      </c>
      <c r="BJ69" s="96">
        <f>[2]Sheet1!BK64</f>
        <v>0</v>
      </c>
      <c r="BK69" s="30">
        <f t="shared" si="14"/>
        <v>8123942</v>
      </c>
      <c r="BL69" s="96">
        <f>[2]Sheet1!BM64</f>
        <v>0</v>
      </c>
      <c r="BM69" s="96">
        <f>[2]Sheet1!BN64</f>
        <v>0</v>
      </c>
      <c r="BN69" s="33">
        <f t="shared" si="60"/>
        <v>8123942</v>
      </c>
      <c r="BO69" s="96">
        <f>[2]Sheet1!BP64</f>
        <v>0</v>
      </c>
      <c r="BP69" s="96">
        <f>[2]Sheet1!BQ64</f>
        <v>0</v>
      </c>
      <c r="BQ69" s="96">
        <f>[2]Sheet1!BR64</f>
        <v>0</v>
      </c>
      <c r="BR69" s="96">
        <f>[2]Sheet1!BS64</f>
        <v>0</v>
      </c>
      <c r="BS69" s="30">
        <f t="shared" si="16"/>
        <v>0</v>
      </c>
      <c r="BT69" s="96">
        <f>[2]Sheet1!BU64</f>
        <v>0</v>
      </c>
      <c r="BU69" s="96">
        <f>[2]Sheet1!BV64</f>
        <v>0</v>
      </c>
      <c r="BV69" s="33">
        <f t="shared" si="61"/>
        <v>0</v>
      </c>
      <c r="BW69" s="96">
        <f>[2]Sheet1!BX64</f>
        <v>0</v>
      </c>
      <c r="BX69" s="96">
        <f>[2]Sheet1!BY64</f>
        <v>0</v>
      </c>
      <c r="BY69" s="96">
        <f>[2]Sheet1!BZ64</f>
        <v>0</v>
      </c>
      <c r="BZ69" s="96">
        <f>[2]Sheet1!CA64</f>
        <v>0</v>
      </c>
      <c r="CA69" s="30">
        <f t="shared" si="18"/>
        <v>0</v>
      </c>
      <c r="CB69" s="96">
        <f>[2]Sheet1!CC64</f>
        <v>0</v>
      </c>
      <c r="CC69" s="96">
        <f>[2]Sheet1!CD64</f>
        <v>0</v>
      </c>
      <c r="CD69" s="33">
        <f t="shared" si="62"/>
        <v>0</v>
      </c>
      <c r="CE69" s="96">
        <f>[2]Sheet1!CF64</f>
        <v>0</v>
      </c>
      <c r="CF69" s="96">
        <f>[2]Sheet1!CG64</f>
        <v>0</v>
      </c>
      <c r="CG69" s="96">
        <f>[2]Sheet1!CH64</f>
        <v>0</v>
      </c>
      <c r="CH69" s="96">
        <f>[2]Sheet1!CI64</f>
        <v>0</v>
      </c>
      <c r="CI69" s="30">
        <f t="shared" si="20"/>
        <v>0</v>
      </c>
      <c r="CJ69" s="96">
        <f>[2]Sheet1!CK64</f>
        <v>0</v>
      </c>
      <c r="CK69" s="96">
        <f>[2]Sheet1!CL64</f>
        <v>0</v>
      </c>
      <c r="CL69" s="33">
        <f t="shared" si="63"/>
        <v>0</v>
      </c>
      <c r="CM69" s="96">
        <f>[2]Sheet1!CN64</f>
        <v>0</v>
      </c>
      <c r="CN69" s="96">
        <f>[2]Sheet1!CO64</f>
        <v>0</v>
      </c>
      <c r="CO69" s="96">
        <f>[2]Sheet1!CP64</f>
        <v>0</v>
      </c>
      <c r="CP69" s="96">
        <f>[2]Sheet1!CQ64</f>
        <v>0</v>
      </c>
      <c r="CQ69" s="30">
        <f t="shared" si="22"/>
        <v>0</v>
      </c>
      <c r="CR69" s="96">
        <f>[2]Sheet1!CS64</f>
        <v>0</v>
      </c>
      <c r="CS69" s="96">
        <f>[2]Sheet1!CT64</f>
        <v>0</v>
      </c>
      <c r="CT69" s="33">
        <f t="shared" si="64"/>
        <v>0</v>
      </c>
      <c r="CU69" s="96">
        <f>[2]Sheet1!CV64</f>
        <v>0</v>
      </c>
      <c r="CV69" s="96">
        <f>[2]Sheet1!CW64</f>
        <v>0</v>
      </c>
      <c r="CW69" s="96">
        <f>[2]Sheet1!CX64</f>
        <v>0</v>
      </c>
      <c r="CX69" s="96">
        <f>[2]Sheet1!CY64</f>
        <v>0</v>
      </c>
      <c r="CY69" s="30">
        <f t="shared" si="24"/>
        <v>0</v>
      </c>
      <c r="CZ69" s="96">
        <f>[2]Sheet1!DA64</f>
        <v>0</v>
      </c>
      <c r="DA69" s="96">
        <f>[2]Sheet1!DB64</f>
        <v>0</v>
      </c>
      <c r="DB69" s="33">
        <f t="shared" si="65"/>
        <v>0</v>
      </c>
      <c r="DC69" s="96">
        <f>[2]Sheet1!DD64</f>
        <v>0</v>
      </c>
      <c r="DD69" s="96">
        <f>[2]Sheet1!DE64</f>
        <v>0</v>
      </c>
      <c r="DE69" s="96">
        <f>[2]Sheet1!DF64</f>
        <v>0</v>
      </c>
      <c r="DF69" s="96">
        <f>[2]Sheet1!DG64</f>
        <v>0</v>
      </c>
      <c r="DG69" s="30">
        <f t="shared" si="26"/>
        <v>0</v>
      </c>
      <c r="DH69" s="96">
        <f>[2]Sheet1!DI64</f>
        <v>0</v>
      </c>
      <c r="DI69" s="96">
        <f>[2]Sheet1!DJ64</f>
        <v>0</v>
      </c>
      <c r="DJ69" s="33">
        <f t="shared" si="66"/>
        <v>0</v>
      </c>
      <c r="DK69" s="96">
        <f>[2]Sheet1!DL64</f>
        <v>97498</v>
      </c>
      <c r="DL69" s="96">
        <f>[2]Sheet1!DM64</f>
        <v>0</v>
      </c>
      <c r="DM69" s="96">
        <f>[2]Sheet1!DN64</f>
        <v>0</v>
      </c>
      <c r="DN69" s="96">
        <f>[2]Sheet1!DO64</f>
        <v>0</v>
      </c>
      <c r="DO69" s="30">
        <f t="shared" si="28"/>
        <v>97498</v>
      </c>
      <c r="DP69" s="96">
        <f>[2]Sheet1!DQ64</f>
        <v>0</v>
      </c>
      <c r="DQ69" s="96">
        <f>[2]Sheet1!DR64</f>
        <v>0</v>
      </c>
      <c r="DR69" s="33">
        <f t="shared" si="67"/>
        <v>97498</v>
      </c>
      <c r="DS69" s="96">
        <f>[2]Sheet1!DT64</f>
        <v>159123</v>
      </c>
      <c r="DT69" s="96">
        <f>[2]Sheet1!DU64</f>
        <v>0</v>
      </c>
      <c r="DU69" s="96">
        <f>[2]Sheet1!DV64</f>
        <v>0</v>
      </c>
      <c r="DV69" s="96">
        <f>[2]Sheet1!DW64</f>
        <v>0</v>
      </c>
      <c r="DW69" s="30">
        <f t="shared" si="30"/>
        <v>159123</v>
      </c>
      <c r="DX69" s="96">
        <f>[2]Sheet1!DY64</f>
        <v>0</v>
      </c>
      <c r="DY69" s="96">
        <f>[2]Sheet1!DZ64</f>
        <v>0</v>
      </c>
      <c r="DZ69" s="33">
        <f t="shared" si="68"/>
        <v>159123</v>
      </c>
      <c r="EA69" s="96">
        <f>[2]Sheet1!EB64</f>
        <v>22205</v>
      </c>
      <c r="EB69" s="96">
        <f>[2]Sheet1!EC64</f>
        <v>0</v>
      </c>
      <c r="EC69" s="96">
        <f>[2]Sheet1!ED64</f>
        <v>0</v>
      </c>
      <c r="ED69" s="96">
        <f>[2]Sheet1!EE64</f>
        <v>0</v>
      </c>
      <c r="EE69" s="30">
        <f t="shared" si="32"/>
        <v>22205</v>
      </c>
      <c r="EF69" s="96">
        <f>[2]Sheet1!EG64</f>
        <v>0</v>
      </c>
      <c r="EG69" s="96">
        <f>[2]Sheet1!EH64</f>
        <v>0</v>
      </c>
      <c r="EH69" s="33">
        <f t="shared" si="69"/>
        <v>22205</v>
      </c>
      <c r="EI69" s="65"/>
    </row>
    <row r="70" spans="1:139" s="37" customFormat="1" x14ac:dyDescent="0.2">
      <c r="A70" s="66">
        <v>64</v>
      </c>
      <c r="B70" s="67" t="s">
        <v>170</v>
      </c>
      <c r="C70" s="96">
        <f>[2]Sheet1!D65</f>
        <v>335554</v>
      </c>
      <c r="D70" s="96">
        <f>[2]Sheet1!E65</f>
        <v>0</v>
      </c>
      <c r="E70" s="96">
        <f>[2]Sheet1!F65</f>
        <v>0</v>
      </c>
      <c r="F70" s="96">
        <f>[2]Sheet1!G65</f>
        <v>0</v>
      </c>
      <c r="G70" s="30">
        <f t="shared" si="52"/>
        <v>335554</v>
      </c>
      <c r="H70" s="96">
        <f>[2]Sheet1!I65</f>
        <v>0</v>
      </c>
      <c r="I70" s="96">
        <f>[2]Sheet1!J65</f>
        <v>0</v>
      </c>
      <c r="J70" s="33">
        <f t="shared" si="53"/>
        <v>335554</v>
      </c>
      <c r="K70" s="96">
        <f>[2]Sheet1!L65</f>
        <v>515590</v>
      </c>
      <c r="L70" s="96">
        <f>[2]Sheet1!M65</f>
        <v>0</v>
      </c>
      <c r="M70" s="96">
        <f>[2]Sheet1!N65</f>
        <v>0</v>
      </c>
      <c r="N70" s="96">
        <f>[2]Sheet1!O65</f>
        <v>738974</v>
      </c>
      <c r="O70" s="30">
        <f t="shared" si="2"/>
        <v>1254564</v>
      </c>
      <c r="P70" s="96">
        <f>[2]Sheet1!Q65</f>
        <v>0</v>
      </c>
      <c r="Q70" s="96">
        <f>[2]Sheet1!R65</f>
        <v>0</v>
      </c>
      <c r="R70" s="33">
        <f t="shared" si="54"/>
        <v>1254564</v>
      </c>
      <c r="S70" s="96">
        <f>[2]Sheet1!T65</f>
        <v>0</v>
      </c>
      <c r="T70" s="96">
        <f>[2]Sheet1!U65</f>
        <v>0</v>
      </c>
      <c r="U70" s="96">
        <f>[2]Sheet1!V65</f>
        <v>0</v>
      </c>
      <c r="V70" s="96">
        <f>[2]Sheet1!W65</f>
        <v>0</v>
      </c>
      <c r="W70" s="30">
        <f t="shared" si="4"/>
        <v>0</v>
      </c>
      <c r="X70" s="96">
        <f>[2]Sheet1!Y65</f>
        <v>961711</v>
      </c>
      <c r="Y70" s="96">
        <f>[2]Sheet1!Z65</f>
        <v>0</v>
      </c>
      <c r="Z70" s="33">
        <f t="shared" si="55"/>
        <v>961711</v>
      </c>
      <c r="AA70" s="96">
        <f>[2]Sheet1!AB65</f>
        <v>68649</v>
      </c>
      <c r="AB70" s="96">
        <f>[2]Sheet1!AC65</f>
        <v>0</v>
      </c>
      <c r="AC70" s="96">
        <f>[2]Sheet1!AD65</f>
        <v>0</v>
      </c>
      <c r="AD70" s="96">
        <f>[2]Sheet1!AE65</f>
        <v>0</v>
      </c>
      <c r="AE70" s="30">
        <f t="shared" si="6"/>
        <v>68649</v>
      </c>
      <c r="AF70" s="96">
        <f>[2]Sheet1!AG65</f>
        <v>0</v>
      </c>
      <c r="AG70" s="96">
        <f>[2]Sheet1!AH65</f>
        <v>0</v>
      </c>
      <c r="AH70" s="33">
        <f t="shared" si="56"/>
        <v>68649</v>
      </c>
      <c r="AI70" s="96">
        <f>[2]Sheet1!AJ65</f>
        <v>0</v>
      </c>
      <c r="AJ70" s="96">
        <f>[2]Sheet1!AK65</f>
        <v>0</v>
      </c>
      <c r="AK70" s="96">
        <f>[2]Sheet1!AL65</f>
        <v>0</v>
      </c>
      <c r="AL70" s="96">
        <f>[2]Sheet1!AM65</f>
        <v>0</v>
      </c>
      <c r="AM70" s="30">
        <f t="shared" si="8"/>
        <v>0</v>
      </c>
      <c r="AN70" s="96">
        <f>[2]Sheet1!AO65</f>
        <v>0</v>
      </c>
      <c r="AO70" s="96">
        <f>[2]Sheet1!AP65</f>
        <v>0</v>
      </c>
      <c r="AP70" s="33">
        <f t="shared" si="57"/>
        <v>0</v>
      </c>
      <c r="AQ70" s="96">
        <f>[2]Sheet1!AR65</f>
        <v>113</v>
      </c>
      <c r="AR70" s="96">
        <f>[2]Sheet1!AS65</f>
        <v>0</v>
      </c>
      <c r="AS70" s="96">
        <f>[2]Sheet1!AT65</f>
        <v>0</v>
      </c>
      <c r="AT70" s="96">
        <f>[2]Sheet1!AU65</f>
        <v>94</v>
      </c>
      <c r="AU70" s="30">
        <f t="shared" si="10"/>
        <v>207</v>
      </c>
      <c r="AV70" s="96">
        <f>[2]Sheet1!AW65</f>
        <v>121</v>
      </c>
      <c r="AW70" s="96">
        <f>[2]Sheet1!AX65</f>
        <v>0</v>
      </c>
      <c r="AX70" s="33">
        <f t="shared" si="58"/>
        <v>328</v>
      </c>
      <c r="AY70" s="96">
        <f>[2]Sheet1!AZ65</f>
        <v>0</v>
      </c>
      <c r="AZ70" s="96">
        <f>[2]Sheet1!BA65</f>
        <v>0</v>
      </c>
      <c r="BA70" s="96">
        <f>[2]Sheet1!BB65</f>
        <v>0</v>
      </c>
      <c r="BB70" s="96">
        <f>[2]Sheet1!BC65</f>
        <v>0</v>
      </c>
      <c r="BC70" s="30">
        <f t="shared" si="12"/>
        <v>0</v>
      </c>
      <c r="BD70" s="96">
        <f>[2]Sheet1!BE65</f>
        <v>0</v>
      </c>
      <c r="BE70" s="96">
        <f>[2]Sheet1!BF65</f>
        <v>0</v>
      </c>
      <c r="BF70" s="33">
        <f t="shared" si="59"/>
        <v>0</v>
      </c>
      <c r="BG70" s="96">
        <f>[2]Sheet1!BH65</f>
        <v>3885459</v>
      </c>
      <c r="BH70" s="96">
        <f>[2]Sheet1!BI65</f>
        <v>0</v>
      </c>
      <c r="BI70" s="96">
        <f>[2]Sheet1!BJ65</f>
        <v>0</v>
      </c>
      <c r="BJ70" s="96">
        <f>[2]Sheet1!BK65</f>
        <v>0</v>
      </c>
      <c r="BK70" s="30">
        <f t="shared" si="14"/>
        <v>3885459</v>
      </c>
      <c r="BL70" s="96">
        <f>[2]Sheet1!BM65</f>
        <v>0</v>
      </c>
      <c r="BM70" s="96">
        <f>[2]Sheet1!BN65</f>
        <v>0</v>
      </c>
      <c r="BN70" s="33">
        <f t="shared" si="60"/>
        <v>3885459</v>
      </c>
      <c r="BO70" s="96">
        <f>[2]Sheet1!BP65</f>
        <v>0</v>
      </c>
      <c r="BP70" s="96">
        <f>[2]Sheet1!BQ65</f>
        <v>0</v>
      </c>
      <c r="BQ70" s="96">
        <f>[2]Sheet1!BR65</f>
        <v>0</v>
      </c>
      <c r="BR70" s="96">
        <f>[2]Sheet1!BS65</f>
        <v>0</v>
      </c>
      <c r="BS70" s="30">
        <f t="shared" si="16"/>
        <v>0</v>
      </c>
      <c r="BT70" s="96">
        <f>[2]Sheet1!BU65</f>
        <v>0</v>
      </c>
      <c r="BU70" s="96">
        <f>[2]Sheet1!BV65</f>
        <v>0</v>
      </c>
      <c r="BV70" s="33">
        <f t="shared" si="61"/>
        <v>0</v>
      </c>
      <c r="BW70" s="96">
        <f>[2]Sheet1!BX65</f>
        <v>26137</v>
      </c>
      <c r="BX70" s="96">
        <f>[2]Sheet1!BY65</f>
        <v>0</v>
      </c>
      <c r="BY70" s="96">
        <f>[2]Sheet1!BZ65</f>
        <v>0</v>
      </c>
      <c r="BZ70" s="96">
        <f>[2]Sheet1!CA65</f>
        <v>0</v>
      </c>
      <c r="CA70" s="30">
        <f t="shared" si="18"/>
        <v>26137</v>
      </c>
      <c r="CB70" s="96">
        <f>[2]Sheet1!CC65</f>
        <v>0</v>
      </c>
      <c r="CC70" s="96">
        <f>[2]Sheet1!CD65</f>
        <v>0</v>
      </c>
      <c r="CD70" s="33">
        <f t="shared" si="62"/>
        <v>26137</v>
      </c>
      <c r="CE70" s="96">
        <f>[2]Sheet1!CF65</f>
        <v>0</v>
      </c>
      <c r="CF70" s="96">
        <f>[2]Sheet1!CG65</f>
        <v>0</v>
      </c>
      <c r="CG70" s="96">
        <f>[2]Sheet1!CH65</f>
        <v>0</v>
      </c>
      <c r="CH70" s="96">
        <f>[2]Sheet1!CI65</f>
        <v>0</v>
      </c>
      <c r="CI70" s="30">
        <f t="shared" si="20"/>
        <v>0</v>
      </c>
      <c r="CJ70" s="96">
        <f>[2]Sheet1!CK65</f>
        <v>0</v>
      </c>
      <c r="CK70" s="96">
        <f>[2]Sheet1!CL65</f>
        <v>0</v>
      </c>
      <c r="CL70" s="33">
        <f t="shared" si="63"/>
        <v>0</v>
      </c>
      <c r="CM70" s="96">
        <f>[2]Sheet1!CN65</f>
        <v>0</v>
      </c>
      <c r="CN70" s="96">
        <f>[2]Sheet1!CO65</f>
        <v>0</v>
      </c>
      <c r="CO70" s="96">
        <f>[2]Sheet1!CP65</f>
        <v>0</v>
      </c>
      <c r="CP70" s="96">
        <f>[2]Sheet1!CQ65</f>
        <v>0</v>
      </c>
      <c r="CQ70" s="30">
        <f t="shared" si="22"/>
        <v>0</v>
      </c>
      <c r="CR70" s="96">
        <f>[2]Sheet1!CS65</f>
        <v>0</v>
      </c>
      <c r="CS70" s="96">
        <f>[2]Sheet1!CT65</f>
        <v>0</v>
      </c>
      <c r="CT70" s="33">
        <f t="shared" si="64"/>
        <v>0</v>
      </c>
      <c r="CU70" s="96">
        <f>[2]Sheet1!CV65</f>
        <v>0</v>
      </c>
      <c r="CV70" s="96">
        <f>[2]Sheet1!CW65</f>
        <v>0</v>
      </c>
      <c r="CW70" s="96">
        <f>[2]Sheet1!CX65</f>
        <v>0</v>
      </c>
      <c r="CX70" s="96">
        <f>[2]Sheet1!CY65</f>
        <v>0</v>
      </c>
      <c r="CY70" s="30">
        <f t="shared" si="24"/>
        <v>0</v>
      </c>
      <c r="CZ70" s="96">
        <f>[2]Sheet1!DA65</f>
        <v>0</v>
      </c>
      <c r="DA70" s="96">
        <f>[2]Sheet1!DB65</f>
        <v>0</v>
      </c>
      <c r="DB70" s="33">
        <f t="shared" si="65"/>
        <v>0</v>
      </c>
      <c r="DC70" s="96">
        <f>[2]Sheet1!DD65</f>
        <v>0</v>
      </c>
      <c r="DD70" s="96">
        <f>[2]Sheet1!DE65</f>
        <v>0</v>
      </c>
      <c r="DE70" s="96">
        <f>[2]Sheet1!DF65</f>
        <v>0</v>
      </c>
      <c r="DF70" s="96">
        <f>[2]Sheet1!DG65</f>
        <v>0</v>
      </c>
      <c r="DG70" s="30">
        <f t="shared" si="26"/>
        <v>0</v>
      </c>
      <c r="DH70" s="96">
        <f>[2]Sheet1!DI65</f>
        <v>0</v>
      </c>
      <c r="DI70" s="96">
        <f>[2]Sheet1!DJ65</f>
        <v>0</v>
      </c>
      <c r="DJ70" s="33">
        <f t="shared" si="66"/>
        <v>0</v>
      </c>
      <c r="DK70" s="96">
        <f>[2]Sheet1!DL65</f>
        <v>32745</v>
      </c>
      <c r="DL70" s="96">
        <f>[2]Sheet1!DM65</f>
        <v>0</v>
      </c>
      <c r="DM70" s="96">
        <f>[2]Sheet1!DN65</f>
        <v>0</v>
      </c>
      <c r="DN70" s="96">
        <f>[2]Sheet1!DO65</f>
        <v>28358</v>
      </c>
      <c r="DO70" s="30">
        <f t="shared" si="28"/>
        <v>61103</v>
      </c>
      <c r="DP70" s="96">
        <f>[2]Sheet1!DQ65</f>
        <v>37106</v>
      </c>
      <c r="DQ70" s="96">
        <f>[2]Sheet1!DR65</f>
        <v>0</v>
      </c>
      <c r="DR70" s="33">
        <f t="shared" si="67"/>
        <v>98209</v>
      </c>
      <c r="DS70" s="96">
        <f>[2]Sheet1!DT65</f>
        <v>0</v>
      </c>
      <c r="DT70" s="96">
        <f>[2]Sheet1!DU65</f>
        <v>0</v>
      </c>
      <c r="DU70" s="96">
        <f>[2]Sheet1!DV65</f>
        <v>0</v>
      </c>
      <c r="DV70" s="96">
        <f>[2]Sheet1!DW65</f>
        <v>0</v>
      </c>
      <c r="DW70" s="30">
        <f t="shared" si="30"/>
        <v>0</v>
      </c>
      <c r="DX70" s="96">
        <f>[2]Sheet1!DY65</f>
        <v>0</v>
      </c>
      <c r="DY70" s="96">
        <f>[2]Sheet1!DZ65</f>
        <v>0</v>
      </c>
      <c r="DZ70" s="33">
        <f t="shared" si="68"/>
        <v>0</v>
      </c>
      <c r="EA70" s="96">
        <f>[2]Sheet1!EB65</f>
        <v>1749</v>
      </c>
      <c r="EB70" s="96">
        <f>[2]Sheet1!EC65</f>
        <v>0</v>
      </c>
      <c r="EC70" s="96">
        <f>[2]Sheet1!ED65</f>
        <v>0</v>
      </c>
      <c r="ED70" s="96">
        <f>[2]Sheet1!EE65</f>
        <v>753</v>
      </c>
      <c r="EE70" s="30">
        <f t="shared" si="32"/>
        <v>2502</v>
      </c>
      <c r="EF70" s="96">
        <f>[2]Sheet1!EG65</f>
        <v>0</v>
      </c>
      <c r="EG70" s="96">
        <f>[2]Sheet1!EH65</f>
        <v>0</v>
      </c>
      <c r="EH70" s="33">
        <f t="shared" si="69"/>
        <v>2502</v>
      </c>
      <c r="EI70" s="65"/>
    </row>
    <row r="71" spans="1:139" s="37" customFormat="1" x14ac:dyDescent="0.2">
      <c r="A71" s="68">
        <v>65</v>
      </c>
      <c r="B71" s="69" t="s">
        <v>186</v>
      </c>
      <c r="C71" s="97">
        <f>[2]Sheet1!D66</f>
        <v>2791441</v>
      </c>
      <c r="D71" s="97">
        <f>[2]Sheet1!E66</f>
        <v>0</v>
      </c>
      <c r="E71" s="97">
        <f>[2]Sheet1!F66</f>
        <v>0</v>
      </c>
      <c r="F71" s="97">
        <f>[2]Sheet1!G66</f>
        <v>0</v>
      </c>
      <c r="G71" s="31">
        <f t="shared" ref="G71:G75" si="106">SUM(C71:F71)</f>
        <v>2791441</v>
      </c>
      <c r="H71" s="97">
        <f>[2]Sheet1!I66</f>
        <v>0</v>
      </c>
      <c r="I71" s="97">
        <f>[2]Sheet1!J66</f>
        <v>0</v>
      </c>
      <c r="J71" s="34">
        <f t="shared" ref="J71:J75" si="107">SUM(G71:I71)</f>
        <v>2791441</v>
      </c>
      <c r="K71" s="97">
        <f>[2]Sheet1!L66</f>
        <v>8112625</v>
      </c>
      <c r="L71" s="97">
        <f>[2]Sheet1!M66</f>
        <v>0</v>
      </c>
      <c r="M71" s="97">
        <f>[2]Sheet1!N66</f>
        <v>0</v>
      </c>
      <c r="N71" s="97">
        <f>[2]Sheet1!O66</f>
        <v>0</v>
      </c>
      <c r="O71" s="31">
        <f t="shared" ref="O71:O75" si="108">SUM(K71:N71)</f>
        <v>8112625</v>
      </c>
      <c r="P71" s="97">
        <f>[2]Sheet1!Q66</f>
        <v>0</v>
      </c>
      <c r="Q71" s="97">
        <f>[2]Sheet1!R66</f>
        <v>0</v>
      </c>
      <c r="R71" s="34">
        <f t="shared" ref="R71:R75" si="109">SUM(O71:Q71)</f>
        <v>8112625</v>
      </c>
      <c r="S71" s="97">
        <f>[2]Sheet1!T66</f>
        <v>0</v>
      </c>
      <c r="T71" s="97">
        <f>[2]Sheet1!U66</f>
        <v>0</v>
      </c>
      <c r="U71" s="97">
        <f>[2]Sheet1!V66</f>
        <v>0</v>
      </c>
      <c r="V71" s="97">
        <f>[2]Sheet1!W66</f>
        <v>0</v>
      </c>
      <c r="W71" s="31">
        <f t="shared" ref="W71:W75" si="110">SUM(S71:V71)</f>
        <v>0</v>
      </c>
      <c r="X71" s="97">
        <f>[2]Sheet1!Y66</f>
        <v>5387867</v>
      </c>
      <c r="Y71" s="97">
        <f>[2]Sheet1!Z66</f>
        <v>0</v>
      </c>
      <c r="Z71" s="34">
        <f t="shared" ref="Z71:Z75" si="111">SUM(W71:Y71)</f>
        <v>5387867</v>
      </c>
      <c r="AA71" s="97">
        <f>[2]Sheet1!AB66</f>
        <v>407028</v>
      </c>
      <c r="AB71" s="97">
        <f>[2]Sheet1!AC66</f>
        <v>0</v>
      </c>
      <c r="AC71" s="97">
        <f>[2]Sheet1!AD66</f>
        <v>0</v>
      </c>
      <c r="AD71" s="97">
        <f>[2]Sheet1!AE66</f>
        <v>0</v>
      </c>
      <c r="AE71" s="31">
        <f t="shared" ref="AE71:AE75" si="112">SUM(AA71:AD71)</f>
        <v>407028</v>
      </c>
      <c r="AF71" s="97">
        <f>[2]Sheet1!AG66</f>
        <v>0</v>
      </c>
      <c r="AG71" s="97">
        <f>[2]Sheet1!AH66</f>
        <v>0</v>
      </c>
      <c r="AH71" s="34">
        <f t="shared" ref="AH71:AH75" si="113">SUM(AE71:AG71)</f>
        <v>407028</v>
      </c>
      <c r="AI71" s="97">
        <f>[2]Sheet1!AJ66</f>
        <v>0</v>
      </c>
      <c r="AJ71" s="97">
        <f>[2]Sheet1!AK66</f>
        <v>0</v>
      </c>
      <c r="AK71" s="97">
        <f>[2]Sheet1!AL66</f>
        <v>0</v>
      </c>
      <c r="AL71" s="97">
        <f>[2]Sheet1!AM66</f>
        <v>0</v>
      </c>
      <c r="AM71" s="31">
        <f t="shared" ref="AM71:AM75" si="114">SUM(AI71:AL71)</f>
        <v>0</v>
      </c>
      <c r="AN71" s="97">
        <f>[2]Sheet1!AO66</f>
        <v>0</v>
      </c>
      <c r="AO71" s="97">
        <f>[2]Sheet1!AP66</f>
        <v>0</v>
      </c>
      <c r="AP71" s="34">
        <f t="shared" ref="AP71:AP75" si="115">SUM(AM71:AO71)</f>
        <v>0</v>
      </c>
      <c r="AQ71" s="97">
        <f>[2]Sheet1!AR66</f>
        <v>0</v>
      </c>
      <c r="AR71" s="97">
        <f>[2]Sheet1!AS66</f>
        <v>0</v>
      </c>
      <c r="AS71" s="97">
        <f>[2]Sheet1!AT66</f>
        <v>0</v>
      </c>
      <c r="AT71" s="97">
        <f>[2]Sheet1!AU66</f>
        <v>0</v>
      </c>
      <c r="AU71" s="31">
        <f t="shared" ref="AU71:AU75" si="116">SUM(AQ71:AT71)</f>
        <v>0</v>
      </c>
      <c r="AV71" s="97">
        <f>[2]Sheet1!AW66</f>
        <v>0</v>
      </c>
      <c r="AW71" s="97">
        <f>[2]Sheet1!AX66</f>
        <v>0</v>
      </c>
      <c r="AX71" s="34">
        <f t="shared" ref="AX71:AX75" si="117">SUM(AU71:AW71)</f>
        <v>0</v>
      </c>
      <c r="AY71" s="97">
        <f>[2]Sheet1!AZ66</f>
        <v>0</v>
      </c>
      <c r="AZ71" s="97">
        <f>[2]Sheet1!BA66</f>
        <v>0</v>
      </c>
      <c r="BA71" s="97">
        <f>[2]Sheet1!BB66</f>
        <v>0</v>
      </c>
      <c r="BB71" s="97">
        <f>[2]Sheet1!BC66</f>
        <v>0</v>
      </c>
      <c r="BC71" s="31">
        <f t="shared" ref="BC71:BC75" si="118">SUM(AY71:BB71)</f>
        <v>0</v>
      </c>
      <c r="BD71" s="97">
        <f>[2]Sheet1!BE66</f>
        <v>0</v>
      </c>
      <c r="BE71" s="97">
        <f>[2]Sheet1!BF66</f>
        <v>0</v>
      </c>
      <c r="BF71" s="34">
        <f t="shared" ref="BF71:BF75" si="119">SUM(BC71:BE71)</f>
        <v>0</v>
      </c>
      <c r="BG71" s="97">
        <f>[2]Sheet1!BH66</f>
        <v>0</v>
      </c>
      <c r="BH71" s="97">
        <f>[2]Sheet1!BI66</f>
        <v>0</v>
      </c>
      <c r="BI71" s="97">
        <f>[2]Sheet1!BJ66</f>
        <v>0</v>
      </c>
      <c r="BJ71" s="97">
        <f>[2]Sheet1!BK66</f>
        <v>28596883</v>
      </c>
      <c r="BK71" s="31">
        <f t="shared" ref="BK71:BK75" si="120">SUM(BG71:BJ71)</f>
        <v>28596883</v>
      </c>
      <c r="BL71" s="97">
        <f>[2]Sheet1!BM66</f>
        <v>0</v>
      </c>
      <c r="BM71" s="97">
        <f>[2]Sheet1!BN66</f>
        <v>0</v>
      </c>
      <c r="BN71" s="34">
        <f t="shared" ref="BN71:BN75" si="121">SUM(BK71:BM71)</f>
        <v>28596883</v>
      </c>
      <c r="BO71" s="97">
        <f>[2]Sheet1!BP66</f>
        <v>0</v>
      </c>
      <c r="BP71" s="97">
        <f>[2]Sheet1!BQ66</f>
        <v>0</v>
      </c>
      <c r="BQ71" s="97">
        <f>[2]Sheet1!BR66</f>
        <v>0</v>
      </c>
      <c r="BR71" s="97">
        <f>[2]Sheet1!BS66</f>
        <v>0</v>
      </c>
      <c r="BS71" s="31">
        <f t="shared" ref="BS71:BS75" si="122">SUM(BO71:BR71)</f>
        <v>0</v>
      </c>
      <c r="BT71" s="97">
        <f>[2]Sheet1!BU66</f>
        <v>0</v>
      </c>
      <c r="BU71" s="97">
        <f>[2]Sheet1!BV66</f>
        <v>0</v>
      </c>
      <c r="BV71" s="34">
        <f t="shared" ref="BV71:BV75" si="123">SUM(BS71:BU71)</f>
        <v>0</v>
      </c>
      <c r="BW71" s="97">
        <f>[2]Sheet1!BX66</f>
        <v>0</v>
      </c>
      <c r="BX71" s="97">
        <f>[2]Sheet1!BY66</f>
        <v>0</v>
      </c>
      <c r="BY71" s="97">
        <f>[2]Sheet1!BZ66</f>
        <v>0</v>
      </c>
      <c r="BZ71" s="97">
        <f>[2]Sheet1!CA66</f>
        <v>0</v>
      </c>
      <c r="CA71" s="31">
        <f t="shared" ref="CA71:CA75" si="124">SUM(BW71:BZ71)</f>
        <v>0</v>
      </c>
      <c r="CB71" s="97">
        <f>[2]Sheet1!CC66</f>
        <v>0</v>
      </c>
      <c r="CC71" s="97">
        <f>[2]Sheet1!CD66</f>
        <v>0</v>
      </c>
      <c r="CD71" s="34">
        <f t="shared" ref="CD71:CD75" si="125">SUM(CA71:CC71)</f>
        <v>0</v>
      </c>
      <c r="CE71" s="97">
        <f>[2]Sheet1!CF66</f>
        <v>0</v>
      </c>
      <c r="CF71" s="97">
        <f>[2]Sheet1!CG66</f>
        <v>0</v>
      </c>
      <c r="CG71" s="97">
        <f>[2]Sheet1!CH66</f>
        <v>0</v>
      </c>
      <c r="CH71" s="97">
        <f>[2]Sheet1!CI66</f>
        <v>0</v>
      </c>
      <c r="CI71" s="31">
        <f t="shared" ref="CI71:CI75" si="126">SUM(CE71:CH71)</f>
        <v>0</v>
      </c>
      <c r="CJ71" s="97">
        <f>[2]Sheet1!CK66</f>
        <v>0</v>
      </c>
      <c r="CK71" s="97">
        <f>[2]Sheet1!CL66</f>
        <v>0</v>
      </c>
      <c r="CL71" s="34">
        <f t="shared" ref="CL71:CL75" si="127">SUM(CI71:CK71)</f>
        <v>0</v>
      </c>
      <c r="CM71" s="97">
        <f>[2]Sheet1!CN66</f>
        <v>0</v>
      </c>
      <c r="CN71" s="97">
        <f>[2]Sheet1!CO66</f>
        <v>0</v>
      </c>
      <c r="CO71" s="97">
        <f>[2]Sheet1!CP66</f>
        <v>0</v>
      </c>
      <c r="CP71" s="97">
        <f>[2]Sheet1!CQ66</f>
        <v>0</v>
      </c>
      <c r="CQ71" s="31">
        <f t="shared" ref="CQ71:CQ75" si="128">SUM(CM71:CP71)</f>
        <v>0</v>
      </c>
      <c r="CR71" s="97">
        <f>[2]Sheet1!CS66</f>
        <v>0</v>
      </c>
      <c r="CS71" s="97">
        <f>[2]Sheet1!CT66</f>
        <v>0</v>
      </c>
      <c r="CT71" s="34">
        <f t="shared" ref="CT71:CT75" si="129">SUM(CQ71:CS71)</f>
        <v>0</v>
      </c>
      <c r="CU71" s="97">
        <f>[2]Sheet1!CV66</f>
        <v>2354</v>
      </c>
      <c r="CV71" s="97">
        <f>[2]Sheet1!CW66</f>
        <v>0</v>
      </c>
      <c r="CW71" s="97">
        <f>[2]Sheet1!CX66</f>
        <v>0</v>
      </c>
      <c r="CX71" s="97">
        <f>[2]Sheet1!CY66</f>
        <v>0</v>
      </c>
      <c r="CY71" s="31">
        <f t="shared" ref="CY71:CY75" si="130">SUM(CU71:CX71)</f>
        <v>2354</v>
      </c>
      <c r="CZ71" s="97">
        <f>[2]Sheet1!DA66</f>
        <v>0</v>
      </c>
      <c r="DA71" s="97">
        <f>[2]Sheet1!DB66</f>
        <v>0</v>
      </c>
      <c r="DB71" s="34">
        <f t="shared" ref="DB71:DB75" si="131">SUM(CY71:DA71)</f>
        <v>2354</v>
      </c>
      <c r="DC71" s="97">
        <f>[2]Sheet1!DD66</f>
        <v>0</v>
      </c>
      <c r="DD71" s="97">
        <f>[2]Sheet1!DE66</f>
        <v>0</v>
      </c>
      <c r="DE71" s="97">
        <f>[2]Sheet1!DF66</f>
        <v>0</v>
      </c>
      <c r="DF71" s="97">
        <f>[2]Sheet1!DG66</f>
        <v>0</v>
      </c>
      <c r="DG71" s="31">
        <f t="shared" ref="DG71:DG75" si="132">SUM(DC71:DF71)</f>
        <v>0</v>
      </c>
      <c r="DH71" s="97">
        <f>[2]Sheet1!DI66</f>
        <v>0</v>
      </c>
      <c r="DI71" s="97">
        <f>[2]Sheet1!DJ66</f>
        <v>0</v>
      </c>
      <c r="DJ71" s="34">
        <f t="shared" ref="DJ71:DJ75" si="133">SUM(DG71:DI71)</f>
        <v>0</v>
      </c>
      <c r="DK71" s="97">
        <f>[2]Sheet1!DL66</f>
        <v>318677</v>
      </c>
      <c r="DL71" s="97">
        <f>[2]Sheet1!DM66</f>
        <v>0</v>
      </c>
      <c r="DM71" s="97">
        <f>[2]Sheet1!DN66</f>
        <v>0</v>
      </c>
      <c r="DN71" s="97">
        <f>[2]Sheet1!DO66</f>
        <v>0</v>
      </c>
      <c r="DO71" s="31">
        <f t="shared" ref="DO71:DO75" si="134">SUM(DK71:DN71)</f>
        <v>318677</v>
      </c>
      <c r="DP71" s="97">
        <f>[2]Sheet1!DQ66</f>
        <v>157436</v>
      </c>
      <c r="DQ71" s="97">
        <f>[2]Sheet1!DR66</f>
        <v>0</v>
      </c>
      <c r="DR71" s="34">
        <f t="shared" ref="DR71:DR75" si="135">SUM(DO71:DQ71)</f>
        <v>476113</v>
      </c>
      <c r="DS71" s="97">
        <f>[2]Sheet1!DT66</f>
        <v>0</v>
      </c>
      <c r="DT71" s="97">
        <f>[2]Sheet1!DU66</f>
        <v>0</v>
      </c>
      <c r="DU71" s="97">
        <f>[2]Sheet1!DV66</f>
        <v>0</v>
      </c>
      <c r="DV71" s="97">
        <f>[2]Sheet1!DW66</f>
        <v>269240</v>
      </c>
      <c r="DW71" s="31">
        <f t="shared" ref="DW71:DW75" si="136">SUM(DS71:DV71)</f>
        <v>269240</v>
      </c>
      <c r="DX71" s="97">
        <f>[2]Sheet1!DY66</f>
        <v>0</v>
      </c>
      <c r="DY71" s="97">
        <f>[2]Sheet1!DZ66</f>
        <v>0</v>
      </c>
      <c r="DZ71" s="34">
        <f t="shared" ref="DZ71:DZ75" si="137">SUM(DW71:DY71)</f>
        <v>269240</v>
      </c>
      <c r="EA71" s="97">
        <f>[2]Sheet1!EB66</f>
        <v>0</v>
      </c>
      <c r="EB71" s="97">
        <f>[2]Sheet1!EC66</f>
        <v>0</v>
      </c>
      <c r="EC71" s="97">
        <f>[2]Sheet1!ED66</f>
        <v>0</v>
      </c>
      <c r="ED71" s="97">
        <f>[2]Sheet1!EE66</f>
        <v>0</v>
      </c>
      <c r="EE71" s="31">
        <f t="shared" ref="EE71:EE75" si="138">SUM(EA71:ED71)</f>
        <v>0</v>
      </c>
      <c r="EF71" s="97">
        <f>[2]Sheet1!EG66</f>
        <v>0</v>
      </c>
      <c r="EG71" s="97">
        <f>[2]Sheet1!EH66</f>
        <v>0</v>
      </c>
      <c r="EH71" s="34">
        <f t="shared" ref="EH71:EH75" si="139">SUM(EE71:EG71)</f>
        <v>0</v>
      </c>
      <c r="EI71" s="65"/>
    </row>
    <row r="72" spans="1:139" s="37" customFormat="1" x14ac:dyDescent="0.2">
      <c r="A72" s="66">
        <v>66</v>
      </c>
      <c r="B72" s="67" t="s">
        <v>187</v>
      </c>
      <c r="C72" s="96">
        <f>[2]Sheet1!D67</f>
        <v>520852</v>
      </c>
      <c r="D72" s="96">
        <f>[2]Sheet1!E67</f>
        <v>0</v>
      </c>
      <c r="E72" s="96">
        <f>[2]Sheet1!F67</f>
        <v>0</v>
      </c>
      <c r="F72" s="96">
        <f>[2]Sheet1!G67</f>
        <v>0</v>
      </c>
      <c r="G72" s="30">
        <f t="shared" si="106"/>
        <v>520852</v>
      </c>
      <c r="H72" s="96">
        <f>[2]Sheet1!I67</f>
        <v>0</v>
      </c>
      <c r="I72" s="96">
        <f>[2]Sheet1!J67</f>
        <v>0</v>
      </c>
      <c r="J72" s="33">
        <f t="shared" si="107"/>
        <v>520852</v>
      </c>
      <c r="K72" s="96">
        <f>[2]Sheet1!L67</f>
        <v>4763127</v>
      </c>
      <c r="L72" s="96">
        <f>[2]Sheet1!M67</f>
        <v>0</v>
      </c>
      <c r="M72" s="96">
        <f>[2]Sheet1!N67</f>
        <v>0</v>
      </c>
      <c r="N72" s="96">
        <f>[2]Sheet1!O67</f>
        <v>0</v>
      </c>
      <c r="O72" s="30">
        <f t="shared" si="108"/>
        <v>4763127</v>
      </c>
      <c r="P72" s="96">
        <f>[2]Sheet1!Q67</f>
        <v>0</v>
      </c>
      <c r="Q72" s="96">
        <f>[2]Sheet1!R67</f>
        <v>0</v>
      </c>
      <c r="R72" s="33">
        <f t="shared" si="109"/>
        <v>4763127</v>
      </c>
      <c r="S72" s="96">
        <f>[2]Sheet1!T67</f>
        <v>0</v>
      </c>
      <c r="T72" s="96">
        <f>[2]Sheet1!U67</f>
        <v>0</v>
      </c>
      <c r="U72" s="96">
        <f>[2]Sheet1!V67</f>
        <v>0</v>
      </c>
      <c r="V72" s="96">
        <f>[2]Sheet1!W67</f>
        <v>0</v>
      </c>
      <c r="W72" s="30">
        <f t="shared" si="110"/>
        <v>0</v>
      </c>
      <c r="X72" s="96">
        <f>[2]Sheet1!Y67</f>
        <v>0</v>
      </c>
      <c r="Y72" s="96">
        <f>[2]Sheet1!Z67</f>
        <v>0</v>
      </c>
      <c r="Z72" s="33">
        <f t="shared" si="111"/>
        <v>0</v>
      </c>
      <c r="AA72" s="96">
        <f>[2]Sheet1!AB67</f>
        <v>89230</v>
      </c>
      <c r="AB72" s="96">
        <f>[2]Sheet1!AC67</f>
        <v>0</v>
      </c>
      <c r="AC72" s="96">
        <f>[2]Sheet1!AD67</f>
        <v>0</v>
      </c>
      <c r="AD72" s="96">
        <f>[2]Sheet1!AE67</f>
        <v>0</v>
      </c>
      <c r="AE72" s="30">
        <f t="shared" si="112"/>
        <v>89230</v>
      </c>
      <c r="AF72" s="96">
        <f>[2]Sheet1!AG67</f>
        <v>0</v>
      </c>
      <c r="AG72" s="96">
        <f>[2]Sheet1!AH67</f>
        <v>0</v>
      </c>
      <c r="AH72" s="33">
        <f t="shared" si="113"/>
        <v>89230</v>
      </c>
      <c r="AI72" s="96">
        <f>[2]Sheet1!AJ67</f>
        <v>0</v>
      </c>
      <c r="AJ72" s="96">
        <f>[2]Sheet1!AK67</f>
        <v>0</v>
      </c>
      <c r="AK72" s="96">
        <f>[2]Sheet1!AL67</f>
        <v>0</v>
      </c>
      <c r="AL72" s="96">
        <f>[2]Sheet1!AM67</f>
        <v>0</v>
      </c>
      <c r="AM72" s="30">
        <f t="shared" si="114"/>
        <v>0</v>
      </c>
      <c r="AN72" s="96">
        <f>[2]Sheet1!AO67</f>
        <v>0</v>
      </c>
      <c r="AO72" s="96">
        <f>[2]Sheet1!AP67</f>
        <v>0</v>
      </c>
      <c r="AP72" s="33">
        <f t="shared" si="115"/>
        <v>0</v>
      </c>
      <c r="AQ72" s="96">
        <f>[2]Sheet1!AR67</f>
        <v>0</v>
      </c>
      <c r="AR72" s="96">
        <f>[2]Sheet1!AS67</f>
        <v>0</v>
      </c>
      <c r="AS72" s="96">
        <f>[2]Sheet1!AT67</f>
        <v>0</v>
      </c>
      <c r="AT72" s="96">
        <f>[2]Sheet1!AU67</f>
        <v>0</v>
      </c>
      <c r="AU72" s="30">
        <f t="shared" si="116"/>
        <v>0</v>
      </c>
      <c r="AV72" s="96">
        <f>[2]Sheet1!AW67</f>
        <v>0</v>
      </c>
      <c r="AW72" s="96">
        <f>[2]Sheet1!AX67</f>
        <v>0</v>
      </c>
      <c r="AX72" s="33">
        <f t="shared" si="117"/>
        <v>0</v>
      </c>
      <c r="AY72" s="96">
        <f>[2]Sheet1!AZ67</f>
        <v>0</v>
      </c>
      <c r="AZ72" s="96">
        <f>[2]Sheet1!BA67</f>
        <v>0</v>
      </c>
      <c r="BA72" s="96">
        <f>[2]Sheet1!BB67</f>
        <v>0</v>
      </c>
      <c r="BB72" s="96">
        <f>[2]Sheet1!BC67</f>
        <v>0</v>
      </c>
      <c r="BC72" s="30">
        <f t="shared" si="118"/>
        <v>0</v>
      </c>
      <c r="BD72" s="96">
        <f>[2]Sheet1!BE67</f>
        <v>0</v>
      </c>
      <c r="BE72" s="96">
        <f>[2]Sheet1!BF67</f>
        <v>0</v>
      </c>
      <c r="BF72" s="33">
        <f t="shared" si="119"/>
        <v>0</v>
      </c>
      <c r="BG72" s="96">
        <f>[2]Sheet1!BH67</f>
        <v>2738238</v>
      </c>
      <c r="BH72" s="96">
        <f>[2]Sheet1!BI67</f>
        <v>0</v>
      </c>
      <c r="BI72" s="96">
        <f>[2]Sheet1!BJ67</f>
        <v>0</v>
      </c>
      <c r="BJ72" s="96">
        <f>[2]Sheet1!BK67</f>
        <v>0</v>
      </c>
      <c r="BK72" s="30">
        <f t="shared" si="120"/>
        <v>2738238</v>
      </c>
      <c r="BL72" s="96">
        <f>[2]Sheet1!BM67</f>
        <v>0</v>
      </c>
      <c r="BM72" s="96">
        <f>[2]Sheet1!BN67</f>
        <v>0</v>
      </c>
      <c r="BN72" s="33">
        <f t="shared" si="121"/>
        <v>2738238</v>
      </c>
      <c r="BO72" s="96">
        <f>[2]Sheet1!BP67</f>
        <v>0</v>
      </c>
      <c r="BP72" s="96">
        <f>[2]Sheet1!BQ67</f>
        <v>0</v>
      </c>
      <c r="BQ72" s="96">
        <f>[2]Sheet1!BR67</f>
        <v>0</v>
      </c>
      <c r="BR72" s="96">
        <f>[2]Sheet1!BS67</f>
        <v>0</v>
      </c>
      <c r="BS72" s="30">
        <f t="shared" si="122"/>
        <v>0</v>
      </c>
      <c r="BT72" s="96">
        <f>[2]Sheet1!BU67</f>
        <v>0</v>
      </c>
      <c r="BU72" s="96">
        <f>[2]Sheet1!BV67</f>
        <v>0</v>
      </c>
      <c r="BV72" s="33">
        <f t="shared" si="123"/>
        <v>0</v>
      </c>
      <c r="BW72" s="96">
        <f>[2]Sheet1!BX67</f>
        <v>0</v>
      </c>
      <c r="BX72" s="96">
        <f>[2]Sheet1!BY67</f>
        <v>0</v>
      </c>
      <c r="BY72" s="96">
        <f>[2]Sheet1!BZ67</f>
        <v>0</v>
      </c>
      <c r="BZ72" s="96">
        <f>[2]Sheet1!CA67</f>
        <v>0</v>
      </c>
      <c r="CA72" s="30">
        <f t="shared" si="124"/>
        <v>0</v>
      </c>
      <c r="CB72" s="96">
        <f>[2]Sheet1!CC67</f>
        <v>0</v>
      </c>
      <c r="CC72" s="96">
        <f>[2]Sheet1!CD67</f>
        <v>0</v>
      </c>
      <c r="CD72" s="33">
        <f t="shared" si="125"/>
        <v>0</v>
      </c>
      <c r="CE72" s="96">
        <f>[2]Sheet1!CF67</f>
        <v>0</v>
      </c>
      <c r="CF72" s="96">
        <f>[2]Sheet1!CG67</f>
        <v>0</v>
      </c>
      <c r="CG72" s="96">
        <f>[2]Sheet1!CH67</f>
        <v>0</v>
      </c>
      <c r="CH72" s="96">
        <f>[2]Sheet1!CI67</f>
        <v>0</v>
      </c>
      <c r="CI72" s="30">
        <f t="shared" si="126"/>
        <v>0</v>
      </c>
      <c r="CJ72" s="96">
        <f>[2]Sheet1!CK67</f>
        <v>0</v>
      </c>
      <c r="CK72" s="96">
        <f>[2]Sheet1!CL67</f>
        <v>0</v>
      </c>
      <c r="CL72" s="33">
        <f t="shared" si="127"/>
        <v>0</v>
      </c>
      <c r="CM72" s="96">
        <f>[2]Sheet1!CN67</f>
        <v>0</v>
      </c>
      <c r="CN72" s="96">
        <f>[2]Sheet1!CO67</f>
        <v>0</v>
      </c>
      <c r="CO72" s="96">
        <f>[2]Sheet1!CP67</f>
        <v>0</v>
      </c>
      <c r="CP72" s="96">
        <f>[2]Sheet1!CQ67</f>
        <v>0</v>
      </c>
      <c r="CQ72" s="30">
        <f t="shared" si="128"/>
        <v>0</v>
      </c>
      <c r="CR72" s="96">
        <f>[2]Sheet1!CS67</f>
        <v>0</v>
      </c>
      <c r="CS72" s="96">
        <f>[2]Sheet1!CT67</f>
        <v>0</v>
      </c>
      <c r="CT72" s="33">
        <f t="shared" si="129"/>
        <v>0</v>
      </c>
      <c r="CU72" s="96">
        <f>[2]Sheet1!CV67</f>
        <v>0</v>
      </c>
      <c r="CV72" s="96">
        <f>[2]Sheet1!CW67</f>
        <v>0</v>
      </c>
      <c r="CW72" s="96">
        <f>[2]Sheet1!CX67</f>
        <v>0</v>
      </c>
      <c r="CX72" s="96">
        <f>[2]Sheet1!CY67</f>
        <v>0</v>
      </c>
      <c r="CY72" s="30">
        <f t="shared" si="130"/>
        <v>0</v>
      </c>
      <c r="CZ72" s="96">
        <f>[2]Sheet1!DA67</f>
        <v>0</v>
      </c>
      <c r="DA72" s="96">
        <f>[2]Sheet1!DB67</f>
        <v>0</v>
      </c>
      <c r="DB72" s="33">
        <f t="shared" si="131"/>
        <v>0</v>
      </c>
      <c r="DC72" s="96">
        <f>[2]Sheet1!DD67</f>
        <v>0</v>
      </c>
      <c r="DD72" s="96">
        <f>[2]Sheet1!DE67</f>
        <v>0</v>
      </c>
      <c r="DE72" s="96">
        <f>[2]Sheet1!DF67</f>
        <v>0</v>
      </c>
      <c r="DF72" s="96">
        <f>[2]Sheet1!DG67</f>
        <v>0</v>
      </c>
      <c r="DG72" s="30">
        <f t="shared" si="132"/>
        <v>0</v>
      </c>
      <c r="DH72" s="96">
        <f>[2]Sheet1!DI67</f>
        <v>0</v>
      </c>
      <c r="DI72" s="96">
        <f>[2]Sheet1!DJ67</f>
        <v>0</v>
      </c>
      <c r="DJ72" s="33">
        <f t="shared" si="133"/>
        <v>0</v>
      </c>
      <c r="DK72" s="96">
        <f>[2]Sheet1!DL67</f>
        <v>175399</v>
      </c>
      <c r="DL72" s="96">
        <f>[2]Sheet1!DM67</f>
        <v>0</v>
      </c>
      <c r="DM72" s="96">
        <f>[2]Sheet1!DN67</f>
        <v>0</v>
      </c>
      <c r="DN72" s="96">
        <f>[2]Sheet1!DO67</f>
        <v>0</v>
      </c>
      <c r="DO72" s="30">
        <f t="shared" si="134"/>
        <v>175399</v>
      </c>
      <c r="DP72" s="96">
        <f>[2]Sheet1!DQ67</f>
        <v>0</v>
      </c>
      <c r="DQ72" s="96">
        <f>[2]Sheet1!DR67</f>
        <v>0</v>
      </c>
      <c r="DR72" s="33">
        <f t="shared" si="135"/>
        <v>175399</v>
      </c>
      <c r="DS72" s="96">
        <f>[2]Sheet1!DT67</f>
        <v>0</v>
      </c>
      <c r="DT72" s="96">
        <f>[2]Sheet1!DU67</f>
        <v>0</v>
      </c>
      <c r="DU72" s="96">
        <f>[2]Sheet1!DV67</f>
        <v>0</v>
      </c>
      <c r="DV72" s="96">
        <f>[2]Sheet1!DW67</f>
        <v>0</v>
      </c>
      <c r="DW72" s="30">
        <f t="shared" si="136"/>
        <v>0</v>
      </c>
      <c r="DX72" s="96">
        <f>[2]Sheet1!DY67</f>
        <v>0</v>
      </c>
      <c r="DY72" s="96">
        <f>[2]Sheet1!DZ67</f>
        <v>0</v>
      </c>
      <c r="DZ72" s="33">
        <f t="shared" si="137"/>
        <v>0</v>
      </c>
      <c r="EA72" s="96">
        <f>[2]Sheet1!EB67</f>
        <v>8266</v>
      </c>
      <c r="EB72" s="96">
        <f>[2]Sheet1!EC67</f>
        <v>0</v>
      </c>
      <c r="EC72" s="96">
        <f>[2]Sheet1!ED67</f>
        <v>0</v>
      </c>
      <c r="ED72" s="96">
        <f>[2]Sheet1!EE67</f>
        <v>0</v>
      </c>
      <c r="EE72" s="30">
        <f t="shared" si="138"/>
        <v>8266</v>
      </c>
      <c r="EF72" s="96">
        <f>[2]Sheet1!EG67</f>
        <v>0</v>
      </c>
      <c r="EG72" s="96">
        <f>[2]Sheet1!EH67</f>
        <v>0</v>
      </c>
      <c r="EH72" s="33">
        <f t="shared" si="139"/>
        <v>8266</v>
      </c>
      <c r="EI72" s="65"/>
    </row>
    <row r="73" spans="1:139" s="37" customFormat="1" ht="25.5" x14ac:dyDescent="0.2">
      <c r="A73" s="66">
        <v>67</v>
      </c>
      <c r="B73" s="67" t="s">
        <v>173</v>
      </c>
      <c r="C73" s="96">
        <f>[2]Sheet1!D68</f>
        <v>1269996</v>
      </c>
      <c r="D73" s="96">
        <f>[2]Sheet1!E68</f>
        <v>0</v>
      </c>
      <c r="E73" s="96">
        <f>[2]Sheet1!F68</f>
        <v>0</v>
      </c>
      <c r="F73" s="96">
        <f>[2]Sheet1!G68</f>
        <v>0</v>
      </c>
      <c r="G73" s="30">
        <f t="shared" si="106"/>
        <v>1269996</v>
      </c>
      <c r="H73" s="96">
        <f>[2]Sheet1!I68</f>
        <v>0</v>
      </c>
      <c r="I73" s="96">
        <f>[2]Sheet1!J68</f>
        <v>0</v>
      </c>
      <c r="J73" s="33">
        <f t="shared" si="107"/>
        <v>1269996</v>
      </c>
      <c r="K73" s="96">
        <f>[2]Sheet1!L68</f>
        <v>9699316</v>
      </c>
      <c r="L73" s="96">
        <f>[2]Sheet1!M68</f>
        <v>0</v>
      </c>
      <c r="M73" s="96">
        <f>[2]Sheet1!N68</f>
        <v>0</v>
      </c>
      <c r="N73" s="96">
        <f>[2]Sheet1!O68</f>
        <v>0</v>
      </c>
      <c r="O73" s="30">
        <f t="shared" si="108"/>
        <v>9699316</v>
      </c>
      <c r="P73" s="96">
        <f>[2]Sheet1!Q68</f>
        <v>0</v>
      </c>
      <c r="Q73" s="96">
        <f>[2]Sheet1!R68</f>
        <v>0</v>
      </c>
      <c r="R73" s="33">
        <f t="shared" si="109"/>
        <v>9699316</v>
      </c>
      <c r="S73" s="96">
        <f>[2]Sheet1!T68</f>
        <v>0</v>
      </c>
      <c r="T73" s="96">
        <f>[2]Sheet1!U68</f>
        <v>0</v>
      </c>
      <c r="U73" s="96">
        <f>[2]Sheet1!V68</f>
        <v>0</v>
      </c>
      <c r="V73" s="96">
        <f>[2]Sheet1!W68</f>
        <v>0</v>
      </c>
      <c r="W73" s="30">
        <f t="shared" si="110"/>
        <v>0</v>
      </c>
      <c r="X73" s="96">
        <f>[2]Sheet1!Y68</f>
        <v>9140562</v>
      </c>
      <c r="Y73" s="96">
        <f>[2]Sheet1!Z68</f>
        <v>0</v>
      </c>
      <c r="Z73" s="33">
        <f t="shared" si="111"/>
        <v>9140562</v>
      </c>
      <c r="AA73" s="96">
        <f>[2]Sheet1!AB68</f>
        <v>496096</v>
      </c>
      <c r="AB73" s="96">
        <f>[2]Sheet1!AC68</f>
        <v>0</v>
      </c>
      <c r="AC73" s="96">
        <f>[2]Sheet1!AD68</f>
        <v>0</v>
      </c>
      <c r="AD73" s="96">
        <f>[2]Sheet1!AE68</f>
        <v>0</v>
      </c>
      <c r="AE73" s="30">
        <f t="shared" si="112"/>
        <v>496096</v>
      </c>
      <c r="AF73" s="96">
        <f>[2]Sheet1!AG68</f>
        <v>0</v>
      </c>
      <c r="AG73" s="96">
        <f>[2]Sheet1!AH68</f>
        <v>0</v>
      </c>
      <c r="AH73" s="33">
        <f t="shared" si="113"/>
        <v>496096</v>
      </c>
      <c r="AI73" s="96">
        <f>[2]Sheet1!AJ68</f>
        <v>0</v>
      </c>
      <c r="AJ73" s="96">
        <f>[2]Sheet1!AK68</f>
        <v>0</v>
      </c>
      <c r="AK73" s="96">
        <f>[2]Sheet1!AL68</f>
        <v>0</v>
      </c>
      <c r="AL73" s="96">
        <f>[2]Sheet1!AM68</f>
        <v>0</v>
      </c>
      <c r="AM73" s="30">
        <f t="shared" si="114"/>
        <v>0</v>
      </c>
      <c r="AN73" s="96">
        <f>[2]Sheet1!AO68</f>
        <v>0</v>
      </c>
      <c r="AO73" s="96">
        <f>[2]Sheet1!AP68</f>
        <v>0</v>
      </c>
      <c r="AP73" s="33">
        <f t="shared" si="115"/>
        <v>0</v>
      </c>
      <c r="AQ73" s="96">
        <f>[2]Sheet1!AR68</f>
        <v>31818</v>
      </c>
      <c r="AR73" s="96">
        <f>[2]Sheet1!AS68</f>
        <v>0</v>
      </c>
      <c r="AS73" s="96">
        <f>[2]Sheet1!AT68</f>
        <v>0</v>
      </c>
      <c r="AT73" s="96">
        <f>[2]Sheet1!AU68</f>
        <v>0</v>
      </c>
      <c r="AU73" s="30">
        <f t="shared" si="116"/>
        <v>31818</v>
      </c>
      <c r="AV73" s="96">
        <f>[2]Sheet1!AW68</f>
        <v>17563</v>
      </c>
      <c r="AW73" s="96">
        <f>[2]Sheet1!AX68</f>
        <v>0</v>
      </c>
      <c r="AX73" s="33">
        <f t="shared" si="117"/>
        <v>49381</v>
      </c>
      <c r="AY73" s="96">
        <f>[2]Sheet1!AZ68</f>
        <v>0</v>
      </c>
      <c r="AZ73" s="96">
        <f>[2]Sheet1!BA68</f>
        <v>0</v>
      </c>
      <c r="BA73" s="96">
        <f>[2]Sheet1!BB68</f>
        <v>0</v>
      </c>
      <c r="BB73" s="96">
        <f>[2]Sheet1!BC68</f>
        <v>0</v>
      </c>
      <c r="BC73" s="30">
        <f t="shared" si="118"/>
        <v>0</v>
      </c>
      <c r="BD73" s="96">
        <f>[2]Sheet1!BE68</f>
        <v>0</v>
      </c>
      <c r="BE73" s="96">
        <f>[2]Sheet1!BF68</f>
        <v>0</v>
      </c>
      <c r="BF73" s="33">
        <f t="shared" si="119"/>
        <v>0</v>
      </c>
      <c r="BG73" s="96">
        <f>[2]Sheet1!BH68</f>
        <v>11360329</v>
      </c>
      <c r="BH73" s="96">
        <f>[2]Sheet1!BI68</f>
        <v>0</v>
      </c>
      <c r="BI73" s="96">
        <f>[2]Sheet1!BJ68</f>
        <v>0</v>
      </c>
      <c r="BJ73" s="96">
        <f>[2]Sheet1!BK68</f>
        <v>0</v>
      </c>
      <c r="BK73" s="30">
        <f t="shared" si="120"/>
        <v>11360329</v>
      </c>
      <c r="BL73" s="96">
        <f>[2]Sheet1!BM68</f>
        <v>0</v>
      </c>
      <c r="BM73" s="96">
        <f>[2]Sheet1!BN68</f>
        <v>0</v>
      </c>
      <c r="BN73" s="33">
        <f t="shared" si="121"/>
        <v>11360329</v>
      </c>
      <c r="BO73" s="96">
        <f>[2]Sheet1!BP68</f>
        <v>0</v>
      </c>
      <c r="BP73" s="96">
        <f>[2]Sheet1!BQ68</f>
        <v>0</v>
      </c>
      <c r="BQ73" s="96">
        <f>[2]Sheet1!BR68</f>
        <v>0</v>
      </c>
      <c r="BR73" s="96">
        <f>[2]Sheet1!BS68</f>
        <v>0</v>
      </c>
      <c r="BS73" s="30">
        <f t="shared" si="122"/>
        <v>0</v>
      </c>
      <c r="BT73" s="96">
        <f>[2]Sheet1!BU68</f>
        <v>0</v>
      </c>
      <c r="BU73" s="96">
        <f>[2]Sheet1!BV68</f>
        <v>0</v>
      </c>
      <c r="BV73" s="33">
        <f t="shared" si="123"/>
        <v>0</v>
      </c>
      <c r="BW73" s="96">
        <f>[2]Sheet1!BX68</f>
        <v>58624</v>
      </c>
      <c r="BX73" s="96">
        <f>[2]Sheet1!BY68</f>
        <v>0</v>
      </c>
      <c r="BY73" s="96">
        <f>[2]Sheet1!BZ68</f>
        <v>0</v>
      </c>
      <c r="BZ73" s="96">
        <f>[2]Sheet1!CA68</f>
        <v>0</v>
      </c>
      <c r="CA73" s="30">
        <f t="shared" si="124"/>
        <v>58624</v>
      </c>
      <c r="CB73" s="96">
        <f>[2]Sheet1!CC68</f>
        <v>0</v>
      </c>
      <c r="CC73" s="96">
        <f>[2]Sheet1!CD68</f>
        <v>0</v>
      </c>
      <c r="CD73" s="33">
        <f t="shared" si="125"/>
        <v>58624</v>
      </c>
      <c r="CE73" s="96">
        <f>[2]Sheet1!CF68</f>
        <v>0</v>
      </c>
      <c r="CF73" s="96">
        <f>[2]Sheet1!CG68</f>
        <v>0</v>
      </c>
      <c r="CG73" s="96">
        <f>[2]Sheet1!CH68</f>
        <v>0</v>
      </c>
      <c r="CH73" s="96">
        <f>[2]Sheet1!CI68</f>
        <v>0</v>
      </c>
      <c r="CI73" s="30">
        <f t="shared" si="126"/>
        <v>0</v>
      </c>
      <c r="CJ73" s="96">
        <f>[2]Sheet1!CK68</f>
        <v>0</v>
      </c>
      <c r="CK73" s="96">
        <f>[2]Sheet1!CL68</f>
        <v>0</v>
      </c>
      <c r="CL73" s="33">
        <f t="shared" si="127"/>
        <v>0</v>
      </c>
      <c r="CM73" s="96">
        <f>[2]Sheet1!CN68</f>
        <v>0</v>
      </c>
      <c r="CN73" s="96">
        <f>[2]Sheet1!CO68</f>
        <v>0</v>
      </c>
      <c r="CO73" s="96">
        <f>[2]Sheet1!CP68</f>
        <v>0</v>
      </c>
      <c r="CP73" s="96">
        <f>[2]Sheet1!CQ68</f>
        <v>0</v>
      </c>
      <c r="CQ73" s="30">
        <f t="shared" si="128"/>
        <v>0</v>
      </c>
      <c r="CR73" s="96">
        <f>[2]Sheet1!CS68</f>
        <v>0</v>
      </c>
      <c r="CS73" s="96">
        <f>[2]Sheet1!CT68</f>
        <v>0</v>
      </c>
      <c r="CT73" s="33">
        <f t="shared" si="129"/>
        <v>0</v>
      </c>
      <c r="CU73" s="96">
        <f>[2]Sheet1!CV68</f>
        <v>0</v>
      </c>
      <c r="CV73" s="96">
        <f>[2]Sheet1!CW68</f>
        <v>0</v>
      </c>
      <c r="CW73" s="96">
        <f>[2]Sheet1!CX68</f>
        <v>0</v>
      </c>
      <c r="CX73" s="96">
        <f>[2]Sheet1!CY68</f>
        <v>0</v>
      </c>
      <c r="CY73" s="30">
        <f t="shared" si="130"/>
        <v>0</v>
      </c>
      <c r="CZ73" s="96">
        <f>[2]Sheet1!DA68</f>
        <v>0</v>
      </c>
      <c r="DA73" s="96">
        <f>[2]Sheet1!DB68</f>
        <v>0</v>
      </c>
      <c r="DB73" s="33">
        <f t="shared" si="131"/>
        <v>0</v>
      </c>
      <c r="DC73" s="96">
        <f>[2]Sheet1!DD68</f>
        <v>0</v>
      </c>
      <c r="DD73" s="96">
        <f>[2]Sheet1!DE68</f>
        <v>0</v>
      </c>
      <c r="DE73" s="96">
        <f>[2]Sheet1!DF68</f>
        <v>0</v>
      </c>
      <c r="DF73" s="96">
        <f>[2]Sheet1!DG68</f>
        <v>0</v>
      </c>
      <c r="DG73" s="30">
        <f t="shared" si="132"/>
        <v>0</v>
      </c>
      <c r="DH73" s="96">
        <f>[2]Sheet1!DI68</f>
        <v>0</v>
      </c>
      <c r="DI73" s="96">
        <f>[2]Sheet1!DJ68</f>
        <v>0</v>
      </c>
      <c r="DJ73" s="33">
        <f t="shared" si="133"/>
        <v>0</v>
      </c>
      <c r="DK73" s="96">
        <f>[2]Sheet1!DL68</f>
        <v>305753</v>
      </c>
      <c r="DL73" s="96">
        <f>[2]Sheet1!DM68</f>
        <v>0</v>
      </c>
      <c r="DM73" s="96">
        <f>[2]Sheet1!DN68</f>
        <v>0</v>
      </c>
      <c r="DN73" s="96">
        <f>[2]Sheet1!DO68</f>
        <v>0</v>
      </c>
      <c r="DO73" s="30">
        <f t="shared" si="134"/>
        <v>305753</v>
      </c>
      <c r="DP73" s="96">
        <f>[2]Sheet1!DQ68</f>
        <v>254794</v>
      </c>
      <c r="DQ73" s="96">
        <f>[2]Sheet1!DR68</f>
        <v>0</v>
      </c>
      <c r="DR73" s="33">
        <f t="shared" si="135"/>
        <v>560547</v>
      </c>
      <c r="DS73" s="96">
        <f>[2]Sheet1!DT68</f>
        <v>123009</v>
      </c>
      <c r="DT73" s="96">
        <f>[2]Sheet1!DU68</f>
        <v>0</v>
      </c>
      <c r="DU73" s="96">
        <f>[2]Sheet1!DV68</f>
        <v>0</v>
      </c>
      <c r="DV73" s="96">
        <f>[2]Sheet1!DW68</f>
        <v>0</v>
      </c>
      <c r="DW73" s="30">
        <f t="shared" si="136"/>
        <v>123009</v>
      </c>
      <c r="DX73" s="96">
        <f>[2]Sheet1!DY68</f>
        <v>0</v>
      </c>
      <c r="DY73" s="96">
        <f>[2]Sheet1!DZ68</f>
        <v>0</v>
      </c>
      <c r="DZ73" s="33">
        <f t="shared" si="137"/>
        <v>123009</v>
      </c>
      <c r="EA73" s="96">
        <f>[2]Sheet1!EB68</f>
        <v>0</v>
      </c>
      <c r="EB73" s="96">
        <f>[2]Sheet1!EC68</f>
        <v>0</v>
      </c>
      <c r="EC73" s="96">
        <f>[2]Sheet1!ED68</f>
        <v>0</v>
      </c>
      <c r="ED73" s="96">
        <f>[2]Sheet1!EE68</f>
        <v>0</v>
      </c>
      <c r="EE73" s="30">
        <f t="shared" si="138"/>
        <v>0</v>
      </c>
      <c r="EF73" s="96">
        <f>[2]Sheet1!EG68</f>
        <v>0</v>
      </c>
      <c r="EG73" s="96">
        <f>[2]Sheet1!EH68</f>
        <v>0</v>
      </c>
      <c r="EH73" s="33">
        <f t="shared" si="139"/>
        <v>0</v>
      </c>
      <c r="EI73" s="65"/>
    </row>
    <row r="74" spans="1:139" s="37" customFormat="1" x14ac:dyDescent="0.2">
      <c r="A74" s="66">
        <v>68</v>
      </c>
      <c r="B74" s="67" t="s">
        <v>188</v>
      </c>
      <c r="C74" s="96">
        <f>[2]Sheet1!D69</f>
        <v>239054</v>
      </c>
      <c r="D74" s="96">
        <f>[2]Sheet1!E69</f>
        <v>0</v>
      </c>
      <c r="E74" s="96">
        <f>[2]Sheet1!F69</f>
        <v>0</v>
      </c>
      <c r="F74" s="96">
        <f>[2]Sheet1!G69</f>
        <v>0</v>
      </c>
      <c r="G74" s="30">
        <f t="shared" ref="G74" si="140">SUM(C74:F74)</f>
        <v>239054</v>
      </c>
      <c r="H74" s="96">
        <f>[2]Sheet1!I69</f>
        <v>0</v>
      </c>
      <c r="I74" s="96">
        <f>[2]Sheet1!J69</f>
        <v>0</v>
      </c>
      <c r="J74" s="33">
        <f t="shared" ref="J74" si="141">SUM(G74:I74)</f>
        <v>239054</v>
      </c>
      <c r="K74" s="96">
        <f>[2]Sheet1!L69</f>
        <v>1826269</v>
      </c>
      <c r="L74" s="96">
        <f>[2]Sheet1!M69</f>
        <v>0</v>
      </c>
      <c r="M74" s="96">
        <f>[2]Sheet1!N69</f>
        <v>0</v>
      </c>
      <c r="N74" s="96">
        <f>[2]Sheet1!O69</f>
        <v>0</v>
      </c>
      <c r="O74" s="30">
        <f t="shared" si="108"/>
        <v>1826269</v>
      </c>
      <c r="P74" s="96">
        <f>[2]Sheet1!Q69</f>
        <v>0</v>
      </c>
      <c r="Q74" s="96">
        <f>[2]Sheet1!R69</f>
        <v>0</v>
      </c>
      <c r="R74" s="33">
        <f t="shared" ref="R74" si="142">SUM(O74:Q74)</f>
        <v>1826269</v>
      </c>
      <c r="S74" s="96">
        <f>[2]Sheet1!T69</f>
        <v>0</v>
      </c>
      <c r="T74" s="96">
        <f>[2]Sheet1!U69</f>
        <v>0</v>
      </c>
      <c r="U74" s="96">
        <f>[2]Sheet1!V69</f>
        <v>0</v>
      </c>
      <c r="V74" s="96">
        <f>[2]Sheet1!W69</f>
        <v>0</v>
      </c>
      <c r="W74" s="30">
        <f t="shared" si="110"/>
        <v>0</v>
      </c>
      <c r="X74" s="96">
        <f>[2]Sheet1!Y69</f>
        <v>0</v>
      </c>
      <c r="Y74" s="96">
        <f>[2]Sheet1!Z69</f>
        <v>0</v>
      </c>
      <c r="Z74" s="33">
        <f t="shared" ref="Z74" si="143">SUM(W74:Y74)</f>
        <v>0</v>
      </c>
      <c r="AA74" s="96">
        <f>[2]Sheet1!AB69</f>
        <v>52616</v>
      </c>
      <c r="AB74" s="96">
        <f>[2]Sheet1!AC69</f>
        <v>0</v>
      </c>
      <c r="AC74" s="96">
        <f>[2]Sheet1!AD69</f>
        <v>0</v>
      </c>
      <c r="AD74" s="96">
        <f>[2]Sheet1!AE69</f>
        <v>0</v>
      </c>
      <c r="AE74" s="30">
        <f t="shared" si="112"/>
        <v>52616</v>
      </c>
      <c r="AF74" s="96">
        <f>[2]Sheet1!AG69</f>
        <v>0</v>
      </c>
      <c r="AG74" s="96">
        <f>[2]Sheet1!AH69</f>
        <v>0</v>
      </c>
      <c r="AH74" s="33">
        <f t="shared" ref="AH74" si="144">SUM(AE74:AG74)</f>
        <v>52616</v>
      </c>
      <c r="AI74" s="96">
        <f>[2]Sheet1!AJ69</f>
        <v>0</v>
      </c>
      <c r="AJ74" s="96">
        <f>[2]Sheet1!AK69</f>
        <v>0</v>
      </c>
      <c r="AK74" s="96">
        <f>[2]Sheet1!AL69</f>
        <v>0</v>
      </c>
      <c r="AL74" s="96">
        <f>[2]Sheet1!AM69</f>
        <v>0</v>
      </c>
      <c r="AM74" s="30">
        <f t="shared" si="114"/>
        <v>0</v>
      </c>
      <c r="AN74" s="96">
        <f>[2]Sheet1!AO69</f>
        <v>0</v>
      </c>
      <c r="AO74" s="96">
        <f>[2]Sheet1!AP69</f>
        <v>0</v>
      </c>
      <c r="AP74" s="33">
        <f t="shared" ref="AP74" si="145">SUM(AM74:AO74)</f>
        <v>0</v>
      </c>
      <c r="AQ74" s="96">
        <f>[2]Sheet1!AR69</f>
        <v>9554</v>
      </c>
      <c r="AR74" s="96">
        <f>[2]Sheet1!AS69</f>
        <v>0</v>
      </c>
      <c r="AS74" s="96">
        <f>[2]Sheet1!AT69</f>
        <v>0</v>
      </c>
      <c r="AT74" s="96">
        <f>[2]Sheet1!AU69</f>
        <v>0</v>
      </c>
      <c r="AU74" s="30">
        <f t="shared" si="116"/>
        <v>9554</v>
      </c>
      <c r="AV74" s="96">
        <f>[2]Sheet1!AW69</f>
        <v>0</v>
      </c>
      <c r="AW74" s="96">
        <f>[2]Sheet1!AX69</f>
        <v>0</v>
      </c>
      <c r="AX74" s="33">
        <f t="shared" ref="AX74" si="146">SUM(AU74:AW74)</f>
        <v>9554</v>
      </c>
      <c r="AY74" s="96">
        <f>[2]Sheet1!AZ69</f>
        <v>0</v>
      </c>
      <c r="AZ74" s="96">
        <f>[2]Sheet1!BA69</f>
        <v>0</v>
      </c>
      <c r="BA74" s="96">
        <f>[2]Sheet1!BB69</f>
        <v>0</v>
      </c>
      <c r="BB74" s="96">
        <f>[2]Sheet1!BC69</f>
        <v>0</v>
      </c>
      <c r="BC74" s="30">
        <f t="shared" si="118"/>
        <v>0</v>
      </c>
      <c r="BD74" s="96">
        <f>[2]Sheet1!BE69</f>
        <v>0</v>
      </c>
      <c r="BE74" s="96">
        <f>[2]Sheet1!BF69</f>
        <v>0</v>
      </c>
      <c r="BF74" s="33">
        <f t="shared" ref="BF74" si="147">SUM(BC74:BE74)</f>
        <v>0</v>
      </c>
      <c r="BG74" s="96">
        <f>[2]Sheet1!BH69</f>
        <v>3388428</v>
      </c>
      <c r="BH74" s="96">
        <f>[2]Sheet1!BI69</f>
        <v>0</v>
      </c>
      <c r="BI74" s="96">
        <f>[2]Sheet1!BJ69</f>
        <v>0</v>
      </c>
      <c r="BJ74" s="96">
        <f>[2]Sheet1!BK69</f>
        <v>0</v>
      </c>
      <c r="BK74" s="30">
        <f t="shared" si="120"/>
        <v>3388428</v>
      </c>
      <c r="BL74" s="96">
        <f>[2]Sheet1!BM69</f>
        <v>0</v>
      </c>
      <c r="BM74" s="96">
        <f>[2]Sheet1!BN69</f>
        <v>0</v>
      </c>
      <c r="BN74" s="33">
        <f t="shared" ref="BN74" si="148">SUM(BK74:BM74)</f>
        <v>3388428</v>
      </c>
      <c r="BO74" s="96">
        <f>[2]Sheet1!BP69</f>
        <v>0</v>
      </c>
      <c r="BP74" s="96">
        <f>[2]Sheet1!BQ69</f>
        <v>0</v>
      </c>
      <c r="BQ74" s="96">
        <f>[2]Sheet1!BR69</f>
        <v>0</v>
      </c>
      <c r="BR74" s="96">
        <f>[2]Sheet1!BS69</f>
        <v>0</v>
      </c>
      <c r="BS74" s="30">
        <f t="shared" si="122"/>
        <v>0</v>
      </c>
      <c r="BT74" s="96">
        <f>[2]Sheet1!BU69</f>
        <v>0</v>
      </c>
      <c r="BU74" s="96">
        <f>[2]Sheet1!BV69</f>
        <v>0</v>
      </c>
      <c r="BV74" s="33">
        <f t="shared" ref="BV74" si="149">SUM(BS74:BU74)</f>
        <v>0</v>
      </c>
      <c r="BW74" s="96">
        <f>[2]Sheet1!BX69</f>
        <v>10687</v>
      </c>
      <c r="BX74" s="96">
        <f>[2]Sheet1!BY69</f>
        <v>0</v>
      </c>
      <c r="BY74" s="96">
        <f>[2]Sheet1!BZ69</f>
        <v>0</v>
      </c>
      <c r="BZ74" s="96">
        <f>[2]Sheet1!CA69</f>
        <v>0</v>
      </c>
      <c r="CA74" s="30">
        <f t="shared" si="124"/>
        <v>10687</v>
      </c>
      <c r="CB74" s="96">
        <f>[2]Sheet1!CC69</f>
        <v>0</v>
      </c>
      <c r="CC74" s="96">
        <f>[2]Sheet1!CD69</f>
        <v>0</v>
      </c>
      <c r="CD74" s="33">
        <f t="shared" ref="CD74" si="150">SUM(CA74:CC74)</f>
        <v>10687</v>
      </c>
      <c r="CE74" s="96">
        <f>[2]Sheet1!CF69</f>
        <v>0</v>
      </c>
      <c r="CF74" s="96">
        <f>[2]Sheet1!CG69</f>
        <v>0</v>
      </c>
      <c r="CG74" s="96">
        <f>[2]Sheet1!CH69</f>
        <v>0</v>
      </c>
      <c r="CH74" s="96">
        <f>[2]Sheet1!CI69</f>
        <v>0</v>
      </c>
      <c r="CI74" s="30">
        <f t="shared" si="126"/>
        <v>0</v>
      </c>
      <c r="CJ74" s="96">
        <f>[2]Sheet1!CK69</f>
        <v>0</v>
      </c>
      <c r="CK74" s="96">
        <f>[2]Sheet1!CL69</f>
        <v>0</v>
      </c>
      <c r="CL74" s="33">
        <f t="shared" ref="CL74" si="151">SUM(CI74:CK74)</f>
        <v>0</v>
      </c>
      <c r="CM74" s="96">
        <f>[2]Sheet1!CN69</f>
        <v>0</v>
      </c>
      <c r="CN74" s="96">
        <f>[2]Sheet1!CO69</f>
        <v>0</v>
      </c>
      <c r="CO74" s="96">
        <f>[2]Sheet1!CP69</f>
        <v>0</v>
      </c>
      <c r="CP74" s="96">
        <f>[2]Sheet1!CQ69</f>
        <v>0</v>
      </c>
      <c r="CQ74" s="30">
        <f t="shared" si="128"/>
        <v>0</v>
      </c>
      <c r="CR74" s="96">
        <f>[2]Sheet1!CS69</f>
        <v>0</v>
      </c>
      <c r="CS74" s="96">
        <f>[2]Sheet1!CT69</f>
        <v>0</v>
      </c>
      <c r="CT74" s="33">
        <f t="shared" ref="CT74" si="152">SUM(CQ74:CS74)</f>
        <v>0</v>
      </c>
      <c r="CU74" s="96">
        <f>[2]Sheet1!CV69</f>
        <v>0</v>
      </c>
      <c r="CV74" s="96">
        <f>[2]Sheet1!CW69</f>
        <v>0</v>
      </c>
      <c r="CW74" s="96">
        <f>[2]Sheet1!CX69</f>
        <v>0</v>
      </c>
      <c r="CX74" s="96">
        <f>[2]Sheet1!CY69</f>
        <v>0</v>
      </c>
      <c r="CY74" s="30">
        <f t="shared" si="130"/>
        <v>0</v>
      </c>
      <c r="CZ74" s="96">
        <f>[2]Sheet1!DA69</f>
        <v>0</v>
      </c>
      <c r="DA74" s="96">
        <f>[2]Sheet1!DB69</f>
        <v>0</v>
      </c>
      <c r="DB74" s="33">
        <f t="shared" ref="DB74" si="153">SUM(CY74:DA74)</f>
        <v>0</v>
      </c>
      <c r="DC74" s="96">
        <f>[2]Sheet1!DD69</f>
        <v>0</v>
      </c>
      <c r="DD74" s="96">
        <f>[2]Sheet1!DE69</f>
        <v>0</v>
      </c>
      <c r="DE74" s="96">
        <f>[2]Sheet1!DF69</f>
        <v>0</v>
      </c>
      <c r="DF74" s="96">
        <f>[2]Sheet1!DG69</f>
        <v>0</v>
      </c>
      <c r="DG74" s="30">
        <f t="shared" si="132"/>
        <v>0</v>
      </c>
      <c r="DH74" s="96">
        <f>[2]Sheet1!DI69</f>
        <v>0</v>
      </c>
      <c r="DI74" s="96">
        <f>[2]Sheet1!DJ69</f>
        <v>0</v>
      </c>
      <c r="DJ74" s="33">
        <f t="shared" ref="DJ74" si="154">SUM(DG74:DI74)</f>
        <v>0</v>
      </c>
      <c r="DK74" s="96">
        <f>[2]Sheet1!DL69</f>
        <v>60766</v>
      </c>
      <c r="DL74" s="96">
        <f>[2]Sheet1!DM69</f>
        <v>0</v>
      </c>
      <c r="DM74" s="96">
        <f>[2]Sheet1!DN69</f>
        <v>0</v>
      </c>
      <c r="DN74" s="96">
        <f>[2]Sheet1!DO69</f>
        <v>0</v>
      </c>
      <c r="DO74" s="30">
        <f t="shared" si="134"/>
        <v>60766</v>
      </c>
      <c r="DP74" s="96">
        <f>[2]Sheet1!DQ69</f>
        <v>0</v>
      </c>
      <c r="DQ74" s="96">
        <f>[2]Sheet1!DR69</f>
        <v>0</v>
      </c>
      <c r="DR74" s="33">
        <f t="shared" ref="DR74" si="155">SUM(DO74:DQ74)</f>
        <v>60766</v>
      </c>
      <c r="DS74" s="96">
        <f>[2]Sheet1!DT69</f>
        <v>35246</v>
      </c>
      <c r="DT74" s="96">
        <f>[2]Sheet1!DU69</f>
        <v>0</v>
      </c>
      <c r="DU74" s="96">
        <f>[2]Sheet1!DV69</f>
        <v>0</v>
      </c>
      <c r="DV74" s="96">
        <f>[2]Sheet1!DW69</f>
        <v>0</v>
      </c>
      <c r="DW74" s="30">
        <f t="shared" si="136"/>
        <v>35246</v>
      </c>
      <c r="DX74" s="96">
        <f>[2]Sheet1!DY69</f>
        <v>0</v>
      </c>
      <c r="DY74" s="96">
        <f>[2]Sheet1!DZ69</f>
        <v>0</v>
      </c>
      <c r="DZ74" s="33">
        <f t="shared" ref="DZ74" si="156">SUM(DW74:DY74)</f>
        <v>35246</v>
      </c>
      <c r="EA74" s="96">
        <f>[2]Sheet1!EB69</f>
        <v>0</v>
      </c>
      <c r="EB74" s="96">
        <f>[2]Sheet1!EC69</f>
        <v>0</v>
      </c>
      <c r="EC74" s="96">
        <f>[2]Sheet1!ED69</f>
        <v>0</v>
      </c>
      <c r="ED74" s="96">
        <f>[2]Sheet1!EE69</f>
        <v>0</v>
      </c>
      <c r="EE74" s="30">
        <f t="shared" si="138"/>
        <v>0</v>
      </c>
      <c r="EF74" s="96">
        <f>[2]Sheet1!EG69</f>
        <v>0</v>
      </c>
      <c r="EG74" s="96">
        <f>[2]Sheet1!EH69</f>
        <v>0</v>
      </c>
      <c r="EH74" s="33">
        <f t="shared" ref="EH74" si="157">SUM(EE74:EG74)</f>
        <v>0</v>
      </c>
      <c r="EI74" s="65"/>
    </row>
    <row r="75" spans="1:139" s="37" customFormat="1" x14ac:dyDescent="0.2">
      <c r="A75" s="68">
        <v>69</v>
      </c>
      <c r="B75" s="69" t="s">
        <v>175</v>
      </c>
      <c r="C75" s="97">
        <f>[2]Sheet1!D70</f>
        <v>597068</v>
      </c>
      <c r="D75" s="97">
        <f>[2]Sheet1!E70</f>
        <v>0</v>
      </c>
      <c r="E75" s="97">
        <f>[2]Sheet1!F70</f>
        <v>0</v>
      </c>
      <c r="F75" s="97">
        <f>[2]Sheet1!G70</f>
        <v>0</v>
      </c>
      <c r="G75" s="31">
        <f t="shared" si="106"/>
        <v>597068</v>
      </c>
      <c r="H75" s="97">
        <f>[2]Sheet1!I70</f>
        <v>0</v>
      </c>
      <c r="I75" s="97">
        <f>[2]Sheet1!J70</f>
        <v>0</v>
      </c>
      <c r="J75" s="34">
        <f t="shared" si="107"/>
        <v>597068</v>
      </c>
      <c r="K75" s="97">
        <f>[2]Sheet1!L70</f>
        <v>4590245</v>
      </c>
      <c r="L75" s="97">
        <f>[2]Sheet1!M70</f>
        <v>0</v>
      </c>
      <c r="M75" s="97">
        <f>[2]Sheet1!N70</f>
        <v>0</v>
      </c>
      <c r="N75" s="97">
        <f>[2]Sheet1!O70</f>
        <v>0</v>
      </c>
      <c r="O75" s="31">
        <f t="shared" si="108"/>
        <v>4590245</v>
      </c>
      <c r="P75" s="97">
        <f>[2]Sheet1!Q70</f>
        <v>0</v>
      </c>
      <c r="Q75" s="97">
        <f>[2]Sheet1!R70</f>
        <v>0</v>
      </c>
      <c r="R75" s="34">
        <f t="shared" si="109"/>
        <v>4590245</v>
      </c>
      <c r="S75" s="97">
        <f>[2]Sheet1!T70</f>
        <v>0</v>
      </c>
      <c r="T75" s="97">
        <f>[2]Sheet1!U70</f>
        <v>0</v>
      </c>
      <c r="U75" s="97">
        <f>[2]Sheet1!V70</f>
        <v>0</v>
      </c>
      <c r="V75" s="97">
        <f>[2]Sheet1!W70</f>
        <v>0</v>
      </c>
      <c r="W75" s="31">
        <f t="shared" si="110"/>
        <v>0</v>
      </c>
      <c r="X75" s="97">
        <f>[2]Sheet1!Y70</f>
        <v>3611305</v>
      </c>
      <c r="Y75" s="97">
        <f>[2]Sheet1!Z70</f>
        <v>0</v>
      </c>
      <c r="Z75" s="34">
        <f t="shared" si="111"/>
        <v>3611305</v>
      </c>
      <c r="AA75" s="97">
        <f>[2]Sheet1!AB70</f>
        <v>222021</v>
      </c>
      <c r="AB75" s="97">
        <f>[2]Sheet1!AC70</f>
        <v>0</v>
      </c>
      <c r="AC75" s="97">
        <f>[2]Sheet1!AD70</f>
        <v>0</v>
      </c>
      <c r="AD75" s="97">
        <f>[2]Sheet1!AE70</f>
        <v>0</v>
      </c>
      <c r="AE75" s="31">
        <f t="shared" si="112"/>
        <v>222021</v>
      </c>
      <c r="AF75" s="97">
        <f>[2]Sheet1!AG70</f>
        <v>0</v>
      </c>
      <c r="AG75" s="97">
        <f>[2]Sheet1!AH70</f>
        <v>0</v>
      </c>
      <c r="AH75" s="34">
        <f t="shared" si="113"/>
        <v>222021</v>
      </c>
      <c r="AI75" s="97">
        <f>[2]Sheet1!AJ70</f>
        <v>0</v>
      </c>
      <c r="AJ75" s="97">
        <f>[2]Sheet1!AK70</f>
        <v>0</v>
      </c>
      <c r="AK75" s="97">
        <f>[2]Sheet1!AL70</f>
        <v>0</v>
      </c>
      <c r="AL75" s="97">
        <f>[2]Sheet1!AM70</f>
        <v>0</v>
      </c>
      <c r="AM75" s="31">
        <f t="shared" si="114"/>
        <v>0</v>
      </c>
      <c r="AN75" s="97">
        <f>[2]Sheet1!AO70</f>
        <v>0</v>
      </c>
      <c r="AO75" s="97">
        <f>[2]Sheet1!AP70</f>
        <v>0</v>
      </c>
      <c r="AP75" s="34">
        <f t="shared" si="115"/>
        <v>0</v>
      </c>
      <c r="AQ75" s="97">
        <f>[2]Sheet1!AR70</f>
        <v>12143</v>
      </c>
      <c r="AR75" s="97">
        <f>[2]Sheet1!AS70</f>
        <v>0</v>
      </c>
      <c r="AS75" s="97">
        <f>[2]Sheet1!AT70</f>
        <v>0</v>
      </c>
      <c r="AT75" s="97">
        <f>[2]Sheet1!AU70</f>
        <v>0</v>
      </c>
      <c r="AU75" s="31">
        <f t="shared" si="116"/>
        <v>12143</v>
      </c>
      <c r="AV75" s="97">
        <f>[2]Sheet1!AW70</f>
        <v>8118</v>
      </c>
      <c r="AW75" s="97">
        <f>[2]Sheet1!AX70</f>
        <v>0</v>
      </c>
      <c r="AX75" s="34">
        <f t="shared" si="117"/>
        <v>20261</v>
      </c>
      <c r="AY75" s="97">
        <f>[2]Sheet1!AZ70</f>
        <v>0</v>
      </c>
      <c r="AZ75" s="97">
        <f>[2]Sheet1!BA70</f>
        <v>0</v>
      </c>
      <c r="BA75" s="97">
        <f>[2]Sheet1!BB70</f>
        <v>0</v>
      </c>
      <c r="BB75" s="97">
        <f>[2]Sheet1!BC70</f>
        <v>0</v>
      </c>
      <c r="BC75" s="31">
        <f t="shared" si="118"/>
        <v>0</v>
      </c>
      <c r="BD75" s="97">
        <f>[2]Sheet1!BE70</f>
        <v>0</v>
      </c>
      <c r="BE75" s="97">
        <f>[2]Sheet1!BF70</f>
        <v>0</v>
      </c>
      <c r="BF75" s="34">
        <f t="shared" si="119"/>
        <v>0</v>
      </c>
      <c r="BG75" s="97">
        <f>[2]Sheet1!BH70</f>
        <v>7278375</v>
      </c>
      <c r="BH75" s="97">
        <f>[2]Sheet1!BI70</f>
        <v>0</v>
      </c>
      <c r="BI75" s="97">
        <f>[2]Sheet1!BJ70</f>
        <v>0</v>
      </c>
      <c r="BJ75" s="97">
        <f>[2]Sheet1!BK70</f>
        <v>0</v>
      </c>
      <c r="BK75" s="31">
        <f t="shared" si="120"/>
        <v>7278375</v>
      </c>
      <c r="BL75" s="97">
        <f>[2]Sheet1!BM70</f>
        <v>1819594</v>
      </c>
      <c r="BM75" s="97">
        <f>[2]Sheet1!BN70</f>
        <v>0</v>
      </c>
      <c r="BN75" s="34">
        <f t="shared" si="121"/>
        <v>9097969</v>
      </c>
      <c r="BO75" s="97">
        <f>[2]Sheet1!BP70</f>
        <v>0</v>
      </c>
      <c r="BP75" s="97">
        <f>[2]Sheet1!BQ70</f>
        <v>0</v>
      </c>
      <c r="BQ75" s="97">
        <f>[2]Sheet1!BR70</f>
        <v>0</v>
      </c>
      <c r="BR75" s="97">
        <f>[2]Sheet1!BS70</f>
        <v>0</v>
      </c>
      <c r="BS75" s="31">
        <f t="shared" si="122"/>
        <v>0</v>
      </c>
      <c r="BT75" s="97">
        <f>[2]Sheet1!BU70</f>
        <v>0</v>
      </c>
      <c r="BU75" s="97">
        <f>[2]Sheet1!BV70</f>
        <v>0</v>
      </c>
      <c r="BV75" s="34">
        <f t="shared" si="123"/>
        <v>0</v>
      </c>
      <c r="BW75" s="97">
        <f>[2]Sheet1!BX70</f>
        <v>0</v>
      </c>
      <c r="BX75" s="97">
        <f>[2]Sheet1!BY70</f>
        <v>0</v>
      </c>
      <c r="BY75" s="97">
        <f>[2]Sheet1!BZ70</f>
        <v>0</v>
      </c>
      <c r="BZ75" s="97">
        <f>[2]Sheet1!CA70</f>
        <v>0</v>
      </c>
      <c r="CA75" s="31">
        <f t="shared" si="124"/>
        <v>0</v>
      </c>
      <c r="CB75" s="97">
        <f>[2]Sheet1!CC70</f>
        <v>0</v>
      </c>
      <c r="CC75" s="97">
        <f>[2]Sheet1!CD70</f>
        <v>0</v>
      </c>
      <c r="CD75" s="34">
        <f t="shared" si="125"/>
        <v>0</v>
      </c>
      <c r="CE75" s="97">
        <f>[2]Sheet1!CF70</f>
        <v>0</v>
      </c>
      <c r="CF75" s="97">
        <f>[2]Sheet1!CG70</f>
        <v>0</v>
      </c>
      <c r="CG75" s="97">
        <f>[2]Sheet1!CH70</f>
        <v>0</v>
      </c>
      <c r="CH75" s="97">
        <f>[2]Sheet1!CI70</f>
        <v>0</v>
      </c>
      <c r="CI75" s="31">
        <f t="shared" si="126"/>
        <v>0</v>
      </c>
      <c r="CJ75" s="97">
        <f>[2]Sheet1!CK70</f>
        <v>0</v>
      </c>
      <c r="CK75" s="97">
        <f>[2]Sheet1!CL70</f>
        <v>0</v>
      </c>
      <c r="CL75" s="34">
        <f t="shared" si="127"/>
        <v>0</v>
      </c>
      <c r="CM75" s="97">
        <f>[2]Sheet1!CN70</f>
        <v>8000</v>
      </c>
      <c r="CN75" s="97">
        <f>[2]Sheet1!CO70</f>
        <v>0</v>
      </c>
      <c r="CO75" s="97">
        <f>[2]Sheet1!CP70</f>
        <v>0</v>
      </c>
      <c r="CP75" s="97">
        <f>[2]Sheet1!CQ70</f>
        <v>0</v>
      </c>
      <c r="CQ75" s="31">
        <f t="shared" si="128"/>
        <v>8000</v>
      </c>
      <c r="CR75" s="97">
        <f>[2]Sheet1!CS70</f>
        <v>0</v>
      </c>
      <c r="CS75" s="97">
        <f>[2]Sheet1!CT70</f>
        <v>0</v>
      </c>
      <c r="CT75" s="34">
        <f t="shared" si="129"/>
        <v>8000</v>
      </c>
      <c r="CU75" s="97">
        <f>[2]Sheet1!CV70</f>
        <v>0</v>
      </c>
      <c r="CV75" s="97">
        <f>[2]Sheet1!CW70</f>
        <v>0</v>
      </c>
      <c r="CW75" s="97">
        <f>[2]Sheet1!CX70</f>
        <v>0</v>
      </c>
      <c r="CX75" s="97">
        <f>[2]Sheet1!CY70</f>
        <v>0</v>
      </c>
      <c r="CY75" s="31">
        <f t="shared" si="130"/>
        <v>0</v>
      </c>
      <c r="CZ75" s="97">
        <f>[2]Sheet1!DA70</f>
        <v>0</v>
      </c>
      <c r="DA75" s="97">
        <f>[2]Sheet1!DB70</f>
        <v>0</v>
      </c>
      <c r="DB75" s="34">
        <f t="shared" si="131"/>
        <v>0</v>
      </c>
      <c r="DC75" s="97">
        <f>[2]Sheet1!DD70</f>
        <v>0</v>
      </c>
      <c r="DD75" s="97">
        <f>[2]Sheet1!DE70</f>
        <v>0</v>
      </c>
      <c r="DE75" s="97">
        <f>[2]Sheet1!DF70</f>
        <v>0</v>
      </c>
      <c r="DF75" s="97">
        <f>[2]Sheet1!DG70</f>
        <v>0</v>
      </c>
      <c r="DG75" s="31">
        <f t="shared" si="132"/>
        <v>0</v>
      </c>
      <c r="DH75" s="97">
        <f>[2]Sheet1!DI70</f>
        <v>0</v>
      </c>
      <c r="DI75" s="97">
        <f>[2]Sheet1!DJ70</f>
        <v>0</v>
      </c>
      <c r="DJ75" s="34">
        <f t="shared" si="133"/>
        <v>0</v>
      </c>
      <c r="DK75" s="97">
        <f>[2]Sheet1!DL70</f>
        <v>151604</v>
      </c>
      <c r="DL75" s="97">
        <f>[2]Sheet1!DM70</f>
        <v>0</v>
      </c>
      <c r="DM75" s="97">
        <f>[2]Sheet1!DN70</f>
        <v>0</v>
      </c>
      <c r="DN75" s="97">
        <f>[2]Sheet1!DO70</f>
        <v>0</v>
      </c>
      <c r="DO75" s="31">
        <f t="shared" si="134"/>
        <v>151604</v>
      </c>
      <c r="DP75" s="97">
        <f>[2]Sheet1!DQ70</f>
        <v>105523</v>
      </c>
      <c r="DQ75" s="97">
        <f>[2]Sheet1!DR70</f>
        <v>0</v>
      </c>
      <c r="DR75" s="34">
        <f t="shared" si="135"/>
        <v>257127</v>
      </c>
      <c r="DS75" s="97">
        <f>[2]Sheet1!DT70</f>
        <v>77619</v>
      </c>
      <c r="DT75" s="97">
        <f>[2]Sheet1!DU70</f>
        <v>0</v>
      </c>
      <c r="DU75" s="97">
        <f>[2]Sheet1!DV70</f>
        <v>0</v>
      </c>
      <c r="DV75" s="97">
        <f>[2]Sheet1!DW70</f>
        <v>0</v>
      </c>
      <c r="DW75" s="31">
        <f t="shared" si="136"/>
        <v>77619</v>
      </c>
      <c r="DX75" s="97">
        <f>[2]Sheet1!DY70</f>
        <v>19405</v>
      </c>
      <c r="DY75" s="97">
        <f>[2]Sheet1!DZ70</f>
        <v>0</v>
      </c>
      <c r="DZ75" s="34">
        <f t="shared" si="137"/>
        <v>97024</v>
      </c>
      <c r="EA75" s="97">
        <f>[2]Sheet1!EB70</f>
        <v>0</v>
      </c>
      <c r="EB75" s="97">
        <f>[2]Sheet1!EC70</f>
        <v>0</v>
      </c>
      <c r="EC75" s="97">
        <f>[2]Sheet1!ED70</f>
        <v>0</v>
      </c>
      <c r="ED75" s="97">
        <f>[2]Sheet1!EE70</f>
        <v>0</v>
      </c>
      <c r="EE75" s="31">
        <f t="shared" si="138"/>
        <v>0</v>
      </c>
      <c r="EF75" s="97">
        <f>[2]Sheet1!EG70</f>
        <v>0</v>
      </c>
      <c r="EG75" s="97">
        <f>[2]Sheet1!EH70</f>
        <v>0</v>
      </c>
      <c r="EH75" s="34">
        <f t="shared" si="139"/>
        <v>0</v>
      </c>
      <c r="EI75" s="65"/>
    </row>
    <row r="76" spans="1:139" s="73" customFormat="1" ht="26.25" thickBot="1" x14ac:dyDescent="0.25">
      <c r="A76" s="70"/>
      <c r="B76" s="71" t="s">
        <v>12</v>
      </c>
      <c r="C76" s="28">
        <f t="shared" ref="C76:AH76" si="158">SUM(C7:C75)</f>
        <v>267566315</v>
      </c>
      <c r="D76" s="28">
        <f t="shared" si="158"/>
        <v>0</v>
      </c>
      <c r="E76" s="28">
        <f t="shared" si="158"/>
        <v>0</v>
      </c>
      <c r="F76" s="28">
        <f t="shared" si="158"/>
        <v>0</v>
      </c>
      <c r="G76" s="27">
        <f t="shared" si="158"/>
        <v>267566315</v>
      </c>
      <c r="H76" s="28">
        <f t="shared" si="158"/>
        <v>0</v>
      </c>
      <c r="I76" s="28">
        <f t="shared" si="158"/>
        <v>0</v>
      </c>
      <c r="J76" s="35">
        <f t="shared" si="158"/>
        <v>267566315</v>
      </c>
      <c r="K76" s="28">
        <f t="shared" ref="K76:Q76" si="159">SUM(K7:K75)</f>
        <v>961465388</v>
      </c>
      <c r="L76" s="28">
        <f t="shared" si="159"/>
        <v>0</v>
      </c>
      <c r="M76" s="28">
        <f t="shared" si="159"/>
        <v>0</v>
      </c>
      <c r="N76" s="28">
        <f t="shared" si="159"/>
        <v>155675871</v>
      </c>
      <c r="O76" s="27">
        <f t="shared" si="159"/>
        <v>1117141259</v>
      </c>
      <c r="P76" s="28">
        <f t="shared" si="159"/>
        <v>0</v>
      </c>
      <c r="Q76" s="28">
        <f t="shared" si="159"/>
        <v>46379986</v>
      </c>
      <c r="R76" s="35">
        <f t="shared" si="158"/>
        <v>1163521245</v>
      </c>
      <c r="S76" s="28">
        <f t="shared" ref="S76:Y76" si="160">SUM(S7:S75)</f>
        <v>0</v>
      </c>
      <c r="T76" s="28">
        <f t="shared" si="160"/>
        <v>0</v>
      </c>
      <c r="U76" s="28">
        <f t="shared" si="160"/>
        <v>0</v>
      </c>
      <c r="V76" s="28">
        <f t="shared" si="160"/>
        <v>0</v>
      </c>
      <c r="W76" s="27">
        <f t="shared" si="160"/>
        <v>0</v>
      </c>
      <c r="X76" s="28">
        <f t="shared" si="160"/>
        <v>252983943</v>
      </c>
      <c r="Y76" s="28">
        <f t="shared" si="160"/>
        <v>14647</v>
      </c>
      <c r="Z76" s="35">
        <f t="shared" si="158"/>
        <v>252998590</v>
      </c>
      <c r="AA76" s="28">
        <f t="shared" ref="AA76:AG76" si="161">SUM(AA7:AA75)</f>
        <v>39544555</v>
      </c>
      <c r="AB76" s="28">
        <f t="shared" si="161"/>
        <v>0</v>
      </c>
      <c r="AC76" s="28">
        <f t="shared" si="161"/>
        <v>0</v>
      </c>
      <c r="AD76" s="28">
        <f t="shared" si="161"/>
        <v>0</v>
      </c>
      <c r="AE76" s="27">
        <f t="shared" si="161"/>
        <v>39544555</v>
      </c>
      <c r="AF76" s="28">
        <f t="shared" si="161"/>
        <v>0</v>
      </c>
      <c r="AG76" s="28">
        <f t="shared" si="161"/>
        <v>0</v>
      </c>
      <c r="AH76" s="35">
        <f t="shared" si="158"/>
        <v>39544555</v>
      </c>
      <c r="AI76" s="28">
        <f t="shared" ref="AI76:AO76" si="162">SUM(AI7:AI75)</f>
        <v>325</v>
      </c>
      <c r="AJ76" s="28">
        <f t="shared" si="162"/>
        <v>0</v>
      </c>
      <c r="AK76" s="28">
        <f t="shared" si="162"/>
        <v>0</v>
      </c>
      <c r="AL76" s="28">
        <f t="shared" si="162"/>
        <v>1060</v>
      </c>
      <c r="AM76" s="27">
        <f t="shared" si="162"/>
        <v>1385</v>
      </c>
      <c r="AN76" s="28">
        <f t="shared" si="162"/>
        <v>0</v>
      </c>
      <c r="AO76" s="28">
        <f t="shared" si="162"/>
        <v>0</v>
      </c>
      <c r="AP76" s="35">
        <f t="shared" ref="AP76:BU76" si="163">SUM(AP7:AP75)</f>
        <v>1385</v>
      </c>
      <c r="AQ76" s="28">
        <f t="shared" si="163"/>
        <v>1755529</v>
      </c>
      <c r="AR76" s="28">
        <f t="shared" si="163"/>
        <v>0</v>
      </c>
      <c r="AS76" s="28">
        <f t="shared" si="163"/>
        <v>0</v>
      </c>
      <c r="AT76" s="28">
        <f t="shared" si="163"/>
        <v>113361</v>
      </c>
      <c r="AU76" s="27">
        <f t="shared" si="163"/>
        <v>1868890</v>
      </c>
      <c r="AV76" s="28">
        <f t="shared" si="163"/>
        <v>196486</v>
      </c>
      <c r="AW76" s="28">
        <f t="shared" si="163"/>
        <v>13779</v>
      </c>
      <c r="AX76" s="35">
        <f t="shared" si="163"/>
        <v>2079155</v>
      </c>
      <c r="AY76" s="28">
        <f t="shared" si="163"/>
        <v>0</v>
      </c>
      <c r="AZ76" s="28">
        <f t="shared" si="163"/>
        <v>0</v>
      </c>
      <c r="BA76" s="28">
        <f t="shared" si="163"/>
        <v>0</v>
      </c>
      <c r="BB76" s="28">
        <f t="shared" si="163"/>
        <v>0</v>
      </c>
      <c r="BC76" s="27">
        <f t="shared" si="163"/>
        <v>0</v>
      </c>
      <c r="BD76" s="28">
        <f t="shared" si="163"/>
        <v>0</v>
      </c>
      <c r="BE76" s="28">
        <f t="shared" si="163"/>
        <v>0</v>
      </c>
      <c r="BF76" s="35">
        <f t="shared" si="163"/>
        <v>0</v>
      </c>
      <c r="BG76" s="28">
        <f t="shared" si="163"/>
        <v>1563435350</v>
      </c>
      <c r="BH76" s="28">
        <f t="shared" si="163"/>
        <v>0</v>
      </c>
      <c r="BI76" s="28">
        <f t="shared" si="163"/>
        <v>0</v>
      </c>
      <c r="BJ76" s="28">
        <f t="shared" si="163"/>
        <v>267973454</v>
      </c>
      <c r="BK76" s="27">
        <f t="shared" si="163"/>
        <v>1831408804</v>
      </c>
      <c r="BL76" s="28">
        <f t="shared" si="163"/>
        <v>53081531</v>
      </c>
      <c r="BM76" s="28">
        <f t="shared" si="163"/>
        <v>82575694</v>
      </c>
      <c r="BN76" s="35">
        <f t="shared" si="163"/>
        <v>1967066029</v>
      </c>
      <c r="BO76" s="28">
        <f t="shared" si="163"/>
        <v>0</v>
      </c>
      <c r="BP76" s="28">
        <f t="shared" si="163"/>
        <v>0</v>
      </c>
      <c r="BQ76" s="28">
        <f t="shared" si="163"/>
        <v>0</v>
      </c>
      <c r="BR76" s="28">
        <f t="shared" si="163"/>
        <v>0</v>
      </c>
      <c r="BS76" s="27">
        <f t="shared" si="163"/>
        <v>0</v>
      </c>
      <c r="BT76" s="28">
        <f t="shared" si="163"/>
        <v>0</v>
      </c>
      <c r="BU76" s="28">
        <f t="shared" si="163"/>
        <v>0</v>
      </c>
      <c r="BV76" s="35">
        <f t="shared" ref="BV76:DA76" si="164">SUM(BV7:BV75)</f>
        <v>0</v>
      </c>
      <c r="BW76" s="28">
        <f t="shared" si="164"/>
        <v>5476706</v>
      </c>
      <c r="BX76" s="28">
        <f t="shared" si="164"/>
        <v>0</v>
      </c>
      <c r="BY76" s="28">
        <f t="shared" si="164"/>
        <v>0</v>
      </c>
      <c r="BZ76" s="28">
        <f t="shared" si="164"/>
        <v>1206391</v>
      </c>
      <c r="CA76" s="27">
        <f t="shared" si="164"/>
        <v>6683097</v>
      </c>
      <c r="CB76" s="28">
        <f t="shared" si="164"/>
        <v>237829</v>
      </c>
      <c r="CC76" s="28">
        <f t="shared" si="164"/>
        <v>395853</v>
      </c>
      <c r="CD76" s="35">
        <f t="shared" si="164"/>
        <v>7316779</v>
      </c>
      <c r="CE76" s="28">
        <f t="shared" si="164"/>
        <v>1643065</v>
      </c>
      <c r="CF76" s="28">
        <f t="shared" si="164"/>
        <v>0</v>
      </c>
      <c r="CG76" s="28">
        <f t="shared" si="164"/>
        <v>0</v>
      </c>
      <c r="CH76" s="28">
        <f t="shared" si="164"/>
        <v>0</v>
      </c>
      <c r="CI76" s="27">
        <f t="shared" si="164"/>
        <v>1643065</v>
      </c>
      <c r="CJ76" s="28">
        <f t="shared" si="164"/>
        <v>0</v>
      </c>
      <c r="CK76" s="28">
        <f t="shared" si="164"/>
        <v>0</v>
      </c>
      <c r="CL76" s="35">
        <f t="shared" si="164"/>
        <v>1643065</v>
      </c>
      <c r="CM76" s="28">
        <f t="shared" si="164"/>
        <v>7707419</v>
      </c>
      <c r="CN76" s="28">
        <f t="shared" si="164"/>
        <v>0</v>
      </c>
      <c r="CO76" s="28">
        <f t="shared" si="164"/>
        <v>0</v>
      </c>
      <c r="CP76" s="28">
        <f t="shared" si="164"/>
        <v>0</v>
      </c>
      <c r="CQ76" s="27">
        <f t="shared" si="164"/>
        <v>7707419</v>
      </c>
      <c r="CR76" s="28">
        <f t="shared" si="164"/>
        <v>0</v>
      </c>
      <c r="CS76" s="28">
        <f t="shared" si="164"/>
        <v>0</v>
      </c>
      <c r="CT76" s="35">
        <f t="shared" si="164"/>
        <v>7707419</v>
      </c>
      <c r="CU76" s="28">
        <f t="shared" si="164"/>
        <v>4290909</v>
      </c>
      <c r="CV76" s="28">
        <f t="shared" si="164"/>
        <v>0</v>
      </c>
      <c r="CW76" s="28">
        <f t="shared" si="164"/>
        <v>0</v>
      </c>
      <c r="CX76" s="28">
        <f t="shared" si="164"/>
        <v>0</v>
      </c>
      <c r="CY76" s="27">
        <f t="shared" si="164"/>
        <v>4290909</v>
      </c>
      <c r="CZ76" s="28">
        <f t="shared" si="164"/>
        <v>35466</v>
      </c>
      <c r="DA76" s="28">
        <f t="shared" si="164"/>
        <v>206228</v>
      </c>
      <c r="DB76" s="35">
        <f t="shared" ref="DB76:EG76" si="165">SUM(DB7:DB75)</f>
        <v>4532603</v>
      </c>
      <c r="DC76" s="28">
        <f t="shared" si="165"/>
        <v>3492966</v>
      </c>
      <c r="DD76" s="28">
        <f t="shared" si="165"/>
        <v>0</v>
      </c>
      <c r="DE76" s="28">
        <f t="shared" si="165"/>
        <v>0</v>
      </c>
      <c r="DF76" s="28">
        <f t="shared" si="165"/>
        <v>31700</v>
      </c>
      <c r="DG76" s="27">
        <f t="shared" si="165"/>
        <v>3524666</v>
      </c>
      <c r="DH76" s="28">
        <f t="shared" si="165"/>
        <v>39704</v>
      </c>
      <c r="DI76" s="28">
        <f t="shared" si="165"/>
        <v>256802</v>
      </c>
      <c r="DJ76" s="35">
        <f t="shared" si="165"/>
        <v>3821172</v>
      </c>
      <c r="DK76" s="28">
        <f t="shared" si="165"/>
        <v>32042201</v>
      </c>
      <c r="DL76" s="28">
        <f t="shared" si="165"/>
        <v>0</v>
      </c>
      <c r="DM76" s="28">
        <f t="shared" si="165"/>
        <v>0</v>
      </c>
      <c r="DN76" s="28">
        <f t="shared" si="165"/>
        <v>4864029</v>
      </c>
      <c r="DO76" s="27">
        <f t="shared" si="165"/>
        <v>36906230</v>
      </c>
      <c r="DP76" s="28">
        <f t="shared" si="165"/>
        <v>7339973</v>
      </c>
      <c r="DQ76" s="28">
        <f t="shared" si="165"/>
        <v>1157048</v>
      </c>
      <c r="DR76" s="35">
        <f t="shared" si="165"/>
        <v>45403251</v>
      </c>
      <c r="DS76" s="28">
        <f t="shared" si="165"/>
        <v>29561080</v>
      </c>
      <c r="DT76" s="28">
        <f t="shared" si="165"/>
        <v>0</v>
      </c>
      <c r="DU76" s="28">
        <f t="shared" si="165"/>
        <v>0</v>
      </c>
      <c r="DV76" s="28">
        <f t="shared" si="165"/>
        <v>1912502</v>
      </c>
      <c r="DW76" s="27">
        <f t="shared" si="165"/>
        <v>31473582</v>
      </c>
      <c r="DX76" s="28">
        <f t="shared" si="165"/>
        <v>242909</v>
      </c>
      <c r="DY76" s="28">
        <f t="shared" si="165"/>
        <v>636576</v>
      </c>
      <c r="DZ76" s="35">
        <f t="shared" si="165"/>
        <v>32353067</v>
      </c>
      <c r="EA76" s="28">
        <f t="shared" si="165"/>
        <v>727784</v>
      </c>
      <c r="EB76" s="28">
        <f t="shared" si="165"/>
        <v>0</v>
      </c>
      <c r="EC76" s="28">
        <f t="shared" si="165"/>
        <v>0</v>
      </c>
      <c r="ED76" s="28">
        <f t="shared" si="165"/>
        <v>65263</v>
      </c>
      <c r="EE76" s="27">
        <f t="shared" si="165"/>
        <v>793047</v>
      </c>
      <c r="EF76" s="28">
        <f t="shared" si="165"/>
        <v>0</v>
      </c>
      <c r="EG76" s="28">
        <f t="shared" si="165"/>
        <v>30428</v>
      </c>
      <c r="EH76" s="35">
        <f t="shared" ref="EH76" si="166">SUM(EH7:EH75)</f>
        <v>823475</v>
      </c>
      <c r="EI76" s="72">
        <f t="shared" ref="EI76:EI77" si="167">SUM(C76:EH76)</f>
        <v>10943309433</v>
      </c>
    </row>
    <row r="77" spans="1:139" s="37" customFormat="1" ht="13.5" thickTop="1" x14ac:dyDescent="0.2">
      <c r="B77" s="62"/>
      <c r="C77" s="74">
        <f>[2]Sheet1!D71</f>
        <v>267566315</v>
      </c>
      <c r="D77" s="74">
        <f>[2]Sheet1!E71</f>
        <v>0</v>
      </c>
      <c r="E77" s="74">
        <f>[2]Sheet1!F71</f>
        <v>0</v>
      </c>
      <c r="F77" s="74">
        <f>[2]Sheet1!G71</f>
        <v>0</v>
      </c>
      <c r="G77" s="74">
        <f>SUM(C77:F77)</f>
        <v>267566315</v>
      </c>
      <c r="H77" s="74">
        <f>[2]Sheet1!I71</f>
        <v>0</v>
      </c>
      <c r="I77" s="74">
        <f>[2]Sheet1!J71</f>
        <v>0</v>
      </c>
      <c r="J77" s="74"/>
      <c r="K77" s="74">
        <f>[2]Sheet1!L71</f>
        <v>961465388</v>
      </c>
      <c r="L77" s="74">
        <f>[2]Sheet1!M71</f>
        <v>0</v>
      </c>
      <c r="M77" s="74">
        <f>[2]Sheet1!N71</f>
        <v>0</v>
      </c>
      <c r="N77" s="74">
        <f>[2]Sheet1!O71</f>
        <v>155675871</v>
      </c>
      <c r="O77" s="74">
        <f>SUM(K77:N77)</f>
        <v>1117141259</v>
      </c>
      <c r="P77" s="74">
        <f>[2]Sheet1!Q71</f>
        <v>0</v>
      </c>
      <c r="Q77" s="74">
        <f>[2]Sheet1!R71</f>
        <v>46379986</v>
      </c>
      <c r="R77" s="74"/>
      <c r="S77" s="74">
        <f>[2]Sheet1!T71</f>
        <v>0</v>
      </c>
      <c r="T77" s="74">
        <f>[2]Sheet1!U71</f>
        <v>0</v>
      </c>
      <c r="U77" s="74">
        <f>[2]Sheet1!V71</f>
        <v>0</v>
      </c>
      <c r="V77" s="74">
        <f>[2]Sheet1!W71</f>
        <v>0</v>
      </c>
      <c r="W77" s="74">
        <f>SUM(S77:V77)</f>
        <v>0</v>
      </c>
      <c r="X77" s="74">
        <f>[2]Sheet1!Y71</f>
        <v>252983943</v>
      </c>
      <c r="Y77" s="74">
        <f>[2]Sheet1!Z71</f>
        <v>14647</v>
      </c>
      <c r="Z77" s="74"/>
      <c r="AA77" s="74">
        <f>[2]Sheet1!AB71</f>
        <v>39544555</v>
      </c>
      <c r="AB77" s="74">
        <f>[2]Sheet1!AC71</f>
        <v>0</v>
      </c>
      <c r="AC77" s="74">
        <f>[2]Sheet1!AD71</f>
        <v>0</v>
      </c>
      <c r="AD77" s="74">
        <f>[2]Sheet1!AE71</f>
        <v>0</v>
      </c>
      <c r="AE77" s="74">
        <f>SUM(AA77:AD77)</f>
        <v>39544555</v>
      </c>
      <c r="AF77" s="74">
        <f>[2]Sheet1!AG71</f>
        <v>0</v>
      </c>
      <c r="AG77" s="74">
        <f>[2]Sheet1!AH71</f>
        <v>0</v>
      </c>
      <c r="AH77" s="74"/>
      <c r="AI77" s="74">
        <f>[2]Sheet1!AJ71</f>
        <v>325</v>
      </c>
      <c r="AJ77" s="74">
        <f>[2]Sheet1!AK71</f>
        <v>0</v>
      </c>
      <c r="AK77" s="74">
        <f>[2]Sheet1!AL71</f>
        <v>0</v>
      </c>
      <c r="AL77" s="74">
        <f>[2]Sheet1!AM71</f>
        <v>1060</v>
      </c>
      <c r="AM77" s="74">
        <f>SUM(AI77:AL77)</f>
        <v>1385</v>
      </c>
      <c r="AN77" s="74">
        <f>[2]Sheet1!AO71</f>
        <v>0</v>
      </c>
      <c r="AO77" s="74">
        <f>[2]Sheet1!AP71</f>
        <v>0</v>
      </c>
      <c r="AP77" s="74"/>
      <c r="AQ77" s="74">
        <f>[2]Sheet1!AR71</f>
        <v>1755529</v>
      </c>
      <c r="AR77" s="74">
        <f>[2]Sheet1!AS71</f>
        <v>0</v>
      </c>
      <c r="AS77" s="74">
        <f>[2]Sheet1!AT71</f>
        <v>0</v>
      </c>
      <c r="AT77" s="74">
        <f>[2]Sheet1!AU71</f>
        <v>113361</v>
      </c>
      <c r="AU77" s="74">
        <f>SUM(AQ77:AT77)</f>
        <v>1868890</v>
      </c>
      <c r="AV77" s="74">
        <f>[2]Sheet1!AW71</f>
        <v>196486</v>
      </c>
      <c r="AW77" s="74">
        <f>[2]Sheet1!AX71</f>
        <v>13779</v>
      </c>
      <c r="AX77" s="74"/>
      <c r="AY77" s="74">
        <f>[2]Sheet1!AZ71</f>
        <v>0</v>
      </c>
      <c r="AZ77" s="74">
        <f>[2]Sheet1!BA71</f>
        <v>0</v>
      </c>
      <c r="BA77" s="74">
        <f>[2]Sheet1!BB71</f>
        <v>0</v>
      </c>
      <c r="BB77" s="74">
        <f>[2]Sheet1!BC71</f>
        <v>0</v>
      </c>
      <c r="BC77" s="74">
        <f>SUM(AY77:BB77)</f>
        <v>0</v>
      </c>
      <c r="BD77" s="74">
        <f>[2]Sheet1!BE71</f>
        <v>0</v>
      </c>
      <c r="BE77" s="74">
        <f>[2]Sheet1!BF71</f>
        <v>0</v>
      </c>
      <c r="BF77" s="74"/>
      <c r="BG77" s="74">
        <f>[2]Sheet1!BH71</f>
        <v>1563435350</v>
      </c>
      <c r="BH77" s="74">
        <f>[2]Sheet1!BI71</f>
        <v>0</v>
      </c>
      <c r="BI77" s="74">
        <f>[2]Sheet1!BJ71</f>
        <v>0</v>
      </c>
      <c r="BJ77" s="74">
        <f>[2]Sheet1!BK71</f>
        <v>267973454</v>
      </c>
      <c r="BK77" s="74">
        <f>SUM(BG77:BJ77)</f>
        <v>1831408804</v>
      </c>
      <c r="BL77" s="74">
        <f>[2]Sheet1!BM71</f>
        <v>53081531</v>
      </c>
      <c r="BM77" s="74">
        <f>[2]Sheet1!BN71</f>
        <v>82575694</v>
      </c>
      <c r="BN77" s="74"/>
      <c r="BO77" s="74">
        <f>[2]Sheet1!BP71</f>
        <v>0</v>
      </c>
      <c r="BP77" s="74">
        <f>[2]Sheet1!BQ71</f>
        <v>0</v>
      </c>
      <c r="BQ77" s="74">
        <f>[2]Sheet1!BR71</f>
        <v>0</v>
      </c>
      <c r="BR77" s="74">
        <f>[2]Sheet1!BS71</f>
        <v>0</v>
      </c>
      <c r="BS77" s="74">
        <f>SUM(BO77:BR77)</f>
        <v>0</v>
      </c>
      <c r="BT77" s="74">
        <f>[2]Sheet1!BU71</f>
        <v>0</v>
      </c>
      <c r="BU77" s="74">
        <f>[2]Sheet1!BV71</f>
        <v>0</v>
      </c>
      <c r="BV77" s="74"/>
      <c r="BW77" s="74">
        <f>[2]Sheet1!BX71</f>
        <v>5476706</v>
      </c>
      <c r="BX77" s="74">
        <f>[2]Sheet1!BY71</f>
        <v>0</v>
      </c>
      <c r="BY77" s="74">
        <f>[2]Sheet1!BZ71</f>
        <v>0</v>
      </c>
      <c r="BZ77" s="74">
        <f>[2]Sheet1!CA71</f>
        <v>1206391</v>
      </c>
      <c r="CA77" s="74">
        <f>SUM(BW77:BZ77)</f>
        <v>6683097</v>
      </c>
      <c r="CB77" s="74">
        <f>[2]Sheet1!CC71</f>
        <v>237829</v>
      </c>
      <c r="CC77" s="74">
        <f>[2]Sheet1!CD71</f>
        <v>395853</v>
      </c>
      <c r="CD77" s="74"/>
      <c r="CE77" s="74">
        <f>[2]Sheet1!CF71</f>
        <v>1643065</v>
      </c>
      <c r="CF77" s="74">
        <f>[2]Sheet1!CG71</f>
        <v>0</v>
      </c>
      <c r="CG77" s="74">
        <f>[2]Sheet1!CH71</f>
        <v>0</v>
      </c>
      <c r="CH77" s="74">
        <f>[2]Sheet1!CI71</f>
        <v>0</v>
      </c>
      <c r="CI77" s="74">
        <f>SUM(CE77:CH77)</f>
        <v>1643065</v>
      </c>
      <c r="CJ77" s="74">
        <f>[2]Sheet1!CK71</f>
        <v>0</v>
      </c>
      <c r="CK77" s="74">
        <f>[2]Sheet1!CL71</f>
        <v>0</v>
      </c>
      <c r="CL77" s="74"/>
      <c r="CM77" s="74">
        <f>[2]Sheet1!CN71</f>
        <v>7707419</v>
      </c>
      <c r="CN77" s="74">
        <f>[2]Sheet1!CO71</f>
        <v>0</v>
      </c>
      <c r="CO77" s="74">
        <f>[2]Sheet1!CP71</f>
        <v>0</v>
      </c>
      <c r="CP77" s="74">
        <f>[2]Sheet1!CQ71</f>
        <v>0</v>
      </c>
      <c r="CQ77" s="74">
        <f>SUM(CM77:CP77)</f>
        <v>7707419</v>
      </c>
      <c r="CR77" s="74">
        <f>[2]Sheet1!CS71</f>
        <v>0</v>
      </c>
      <c r="CS77" s="74">
        <f>[2]Sheet1!CT71</f>
        <v>0</v>
      </c>
      <c r="CT77" s="74"/>
      <c r="CU77" s="65">
        <f>[2]Sheet1!CV71</f>
        <v>4290909</v>
      </c>
      <c r="CV77" s="65">
        <f>[2]Sheet1!CW71</f>
        <v>0</v>
      </c>
      <c r="CW77" s="65">
        <f>[2]Sheet1!CX71</f>
        <v>0</v>
      </c>
      <c r="CX77" s="65">
        <f>[2]Sheet1!CY71</f>
        <v>0</v>
      </c>
      <c r="CY77" s="65">
        <f>SUM(CU77:CX77)</f>
        <v>4290909</v>
      </c>
      <c r="CZ77" s="65">
        <f>[2]Sheet1!DA71</f>
        <v>35466</v>
      </c>
      <c r="DA77" s="65">
        <f>[2]Sheet1!DB71</f>
        <v>206228</v>
      </c>
      <c r="DB77" s="65"/>
      <c r="DC77" s="65">
        <f>[2]Sheet1!DD71</f>
        <v>3492966</v>
      </c>
      <c r="DD77" s="65">
        <f>[2]Sheet1!DE71</f>
        <v>0</v>
      </c>
      <c r="DE77" s="65">
        <f>[2]Sheet1!DF71</f>
        <v>0</v>
      </c>
      <c r="DF77" s="65">
        <f>[2]Sheet1!DG71</f>
        <v>31700</v>
      </c>
      <c r="DG77" s="65">
        <f>SUM(DC77:DF77)</f>
        <v>3524666</v>
      </c>
      <c r="DH77" s="65">
        <f>[2]Sheet1!DI71</f>
        <v>39704</v>
      </c>
      <c r="DI77" s="65">
        <f>[2]Sheet1!DJ71</f>
        <v>256802</v>
      </c>
      <c r="DJ77" s="65"/>
      <c r="DK77" s="65">
        <f>[2]Sheet1!DL71</f>
        <v>32042201</v>
      </c>
      <c r="DL77" s="65">
        <f>[2]Sheet1!DM71</f>
        <v>0</v>
      </c>
      <c r="DM77" s="65">
        <f>[2]Sheet1!DN71</f>
        <v>0</v>
      </c>
      <c r="DN77" s="65">
        <f>[2]Sheet1!DO71</f>
        <v>4864029</v>
      </c>
      <c r="DO77" s="65">
        <f>SUM(DK77:DN77)</f>
        <v>36906230</v>
      </c>
      <c r="DP77" s="65">
        <f>[2]Sheet1!DQ71</f>
        <v>7339973</v>
      </c>
      <c r="DQ77" s="65">
        <f>[2]Sheet1!DR71</f>
        <v>1157048</v>
      </c>
      <c r="DR77" s="65"/>
      <c r="DS77" s="65">
        <f>[2]Sheet1!DT71</f>
        <v>29561080</v>
      </c>
      <c r="DT77" s="65">
        <f>[2]Sheet1!DU71</f>
        <v>0</v>
      </c>
      <c r="DU77" s="65">
        <f>[2]Sheet1!DV71</f>
        <v>0</v>
      </c>
      <c r="DV77" s="65">
        <f>[2]Sheet1!DW71</f>
        <v>1912502</v>
      </c>
      <c r="DW77" s="65">
        <f>SUM(DS77:DV77)</f>
        <v>31473582</v>
      </c>
      <c r="DX77" s="65">
        <f>[2]Sheet1!DY71</f>
        <v>242909</v>
      </c>
      <c r="DY77" s="65">
        <f>[2]Sheet1!DZ71</f>
        <v>636576</v>
      </c>
      <c r="DZ77" s="65"/>
      <c r="EA77" s="65">
        <f>[2]Sheet1!EB71</f>
        <v>727784</v>
      </c>
      <c r="EB77" s="65">
        <f>[2]Sheet1!EC71</f>
        <v>0</v>
      </c>
      <c r="EC77" s="65">
        <f>[2]Sheet1!ED71</f>
        <v>0</v>
      </c>
      <c r="ED77" s="65">
        <f>[2]Sheet1!EE71</f>
        <v>65263</v>
      </c>
      <c r="EE77" s="65">
        <f>SUM(EA77:ED77)</f>
        <v>793047</v>
      </c>
      <c r="EF77" s="65">
        <f>[2]Sheet1!EG71</f>
        <v>0</v>
      </c>
      <c r="EG77" s="65">
        <f>[2]Sheet1!EH71</f>
        <v>30428</v>
      </c>
      <c r="EH77" s="65"/>
      <c r="EI77" s="72">
        <f t="shared" si="167"/>
        <v>7146931328</v>
      </c>
    </row>
    <row r="78" spans="1:139" s="37" customFormat="1" x14ac:dyDescent="0.2">
      <c r="B78" s="62"/>
      <c r="C78" s="75">
        <f t="shared" ref="C78:AH78" si="168">C76-C77</f>
        <v>0</v>
      </c>
      <c r="D78" s="75">
        <f t="shared" si="168"/>
        <v>0</v>
      </c>
      <c r="E78" s="75">
        <f t="shared" si="168"/>
        <v>0</v>
      </c>
      <c r="F78" s="75">
        <f t="shared" si="168"/>
        <v>0</v>
      </c>
      <c r="G78" s="75">
        <f t="shared" si="168"/>
        <v>0</v>
      </c>
      <c r="H78" s="75">
        <f t="shared" si="168"/>
        <v>0</v>
      </c>
      <c r="I78" s="75">
        <f t="shared" si="168"/>
        <v>0</v>
      </c>
      <c r="J78" s="75">
        <f t="shared" si="168"/>
        <v>267566315</v>
      </c>
      <c r="K78" s="75">
        <f t="shared" si="168"/>
        <v>0</v>
      </c>
      <c r="L78" s="75">
        <f t="shared" si="168"/>
        <v>0</v>
      </c>
      <c r="M78" s="75">
        <f t="shared" si="168"/>
        <v>0</v>
      </c>
      <c r="N78" s="75">
        <f t="shared" si="168"/>
        <v>0</v>
      </c>
      <c r="O78" s="75">
        <f t="shared" si="168"/>
        <v>0</v>
      </c>
      <c r="P78" s="75">
        <f t="shared" si="168"/>
        <v>0</v>
      </c>
      <c r="Q78" s="75">
        <f t="shared" si="168"/>
        <v>0</v>
      </c>
      <c r="R78" s="75">
        <f t="shared" si="168"/>
        <v>1163521245</v>
      </c>
      <c r="S78" s="75">
        <f t="shared" si="168"/>
        <v>0</v>
      </c>
      <c r="T78" s="75">
        <f t="shared" si="168"/>
        <v>0</v>
      </c>
      <c r="U78" s="75">
        <f t="shared" si="168"/>
        <v>0</v>
      </c>
      <c r="V78" s="75">
        <f t="shared" si="168"/>
        <v>0</v>
      </c>
      <c r="W78" s="75">
        <f t="shared" si="168"/>
        <v>0</v>
      </c>
      <c r="X78" s="75">
        <f t="shared" si="168"/>
        <v>0</v>
      </c>
      <c r="Y78" s="75">
        <f t="shared" si="168"/>
        <v>0</v>
      </c>
      <c r="Z78" s="75">
        <f t="shared" si="168"/>
        <v>252998590</v>
      </c>
      <c r="AA78" s="75">
        <f t="shared" si="168"/>
        <v>0</v>
      </c>
      <c r="AB78" s="75">
        <f t="shared" si="168"/>
        <v>0</v>
      </c>
      <c r="AC78" s="75">
        <f t="shared" si="168"/>
        <v>0</v>
      </c>
      <c r="AD78" s="75">
        <f t="shared" si="168"/>
        <v>0</v>
      </c>
      <c r="AE78" s="75">
        <f t="shared" si="168"/>
        <v>0</v>
      </c>
      <c r="AF78" s="75">
        <f t="shared" si="168"/>
        <v>0</v>
      </c>
      <c r="AG78" s="75">
        <f t="shared" si="168"/>
        <v>0</v>
      </c>
      <c r="AH78" s="75">
        <f t="shared" si="168"/>
        <v>39544555</v>
      </c>
      <c r="AI78" s="75">
        <f t="shared" ref="AI78:BN78" si="169">AI76-AI77</f>
        <v>0</v>
      </c>
      <c r="AJ78" s="75">
        <f t="shared" si="169"/>
        <v>0</v>
      </c>
      <c r="AK78" s="75">
        <f t="shared" si="169"/>
        <v>0</v>
      </c>
      <c r="AL78" s="75">
        <f t="shared" si="169"/>
        <v>0</v>
      </c>
      <c r="AM78" s="75">
        <f t="shared" si="169"/>
        <v>0</v>
      </c>
      <c r="AN78" s="75">
        <f t="shared" si="169"/>
        <v>0</v>
      </c>
      <c r="AO78" s="75">
        <f t="shared" si="169"/>
        <v>0</v>
      </c>
      <c r="AP78" s="75">
        <f t="shared" si="169"/>
        <v>1385</v>
      </c>
      <c r="AQ78" s="75">
        <f t="shared" si="169"/>
        <v>0</v>
      </c>
      <c r="AR78" s="75">
        <f t="shared" si="169"/>
        <v>0</v>
      </c>
      <c r="AS78" s="75">
        <f t="shared" si="169"/>
        <v>0</v>
      </c>
      <c r="AT78" s="75">
        <f t="shared" si="169"/>
        <v>0</v>
      </c>
      <c r="AU78" s="75">
        <f t="shared" si="169"/>
        <v>0</v>
      </c>
      <c r="AV78" s="75">
        <f t="shared" si="169"/>
        <v>0</v>
      </c>
      <c r="AW78" s="75">
        <f t="shared" si="169"/>
        <v>0</v>
      </c>
      <c r="AX78" s="75">
        <f t="shared" si="169"/>
        <v>2079155</v>
      </c>
      <c r="AY78" s="75">
        <f t="shared" si="169"/>
        <v>0</v>
      </c>
      <c r="AZ78" s="75">
        <f t="shared" si="169"/>
        <v>0</v>
      </c>
      <c r="BA78" s="75">
        <f t="shared" si="169"/>
        <v>0</v>
      </c>
      <c r="BB78" s="75">
        <f t="shared" si="169"/>
        <v>0</v>
      </c>
      <c r="BC78" s="75">
        <f t="shared" si="169"/>
        <v>0</v>
      </c>
      <c r="BD78" s="75">
        <f t="shared" si="169"/>
        <v>0</v>
      </c>
      <c r="BE78" s="75">
        <f t="shared" si="169"/>
        <v>0</v>
      </c>
      <c r="BF78" s="75">
        <f t="shared" si="169"/>
        <v>0</v>
      </c>
      <c r="BG78" s="75">
        <f t="shared" si="169"/>
        <v>0</v>
      </c>
      <c r="BH78" s="75">
        <f t="shared" si="169"/>
        <v>0</v>
      </c>
      <c r="BI78" s="75">
        <f t="shared" si="169"/>
        <v>0</v>
      </c>
      <c r="BJ78" s="75">
        <f t="shared" si="169"/>
        <v>0</v>
      </c>
      <c r="BK78" s="75">
        <f t="shared" si="169"/>
        <v>0</v>
      </c>
      <c r="BL78" s="75">
        <f t="shared" si="169"/>
        <v>0</v>
      </c>
      <c r="BM78" s="75">
        <f t="shared" si="169"/>
        <v>0</v>
      </c>
      <c r="BN78" s="75">
        <f t="shared" si="169"/>
        <v>1967066029</v>
      </c>
      <c r="BO78" s="75">
        <f t="shared" ref="BO78:CT78" si="170">BO76-BO77</f>
        <v>0</v>
      </c>
      <c r="BP78" s="75">
        <f t="shared" si="170"/>
        <v>0</v>
      </c>
      <c r="BQ78" s="75">
        <f t="shared" si="170"/>
        <v>0</v>
      </c>
      <c r="BR78" s="75">
        <f t="shared" si="170"/>
        <v>0</v>
      </c>
      <c r="BS78" s="75">
        <f t="shared" si="170"/>
        <v>0</v>
      </c>
      <c r="BT78" s="75">
        <f t="shared" si="170"/>
        <v>0</v>
      </c>
      <c r="BU78" s="75">
        <f t="shared" si="170"/>
        <v>0</v>
      </c>
      <c r="BV78" s="75">
        <f t="shared" si="170"/>
        <v>0</v>
      </c>
      <c r="BW78" s="75">
        <f t="shared" si="170"/>
        <v>0</v>
      </c>
      <c r="BX78" s="75">
        <f t="shared" si="170"/>
        <v>0</v>
      </c>
      <c r="BY78" s="75">
        <f t="shared" si="170"/>
        <v>0</v>
      </c>
      <c r="BZ78" s="75">
        <f t="shared" si="170"/>
        <v>0</v>
      </c>
      <c r="CA78" s="75">
        <f t="shared" si="170"/>
        <v>0</v>
      </c>
      <c r="CB78" s="75">
        <f t="shared" si="170"/>
        <v>0</v>
      </c>
      <c r="CC78" s="75">
        <f t="shared" si="170"/>
        <v>0</v>
      </c>
      <c r="CD78" s="75">
        <f t="shared" si="170"/>
        <v>7316779</v>
      </c>
      <c r="CE78" s="75">
        <f t="shared" si="170"/>
        <v>0</v>
      </c>
      <c r="CF78" s="75">
        <f t="shared" si="170"/>
        <v>0</v>
      </c>
      <c r="CG78" s="75">
        <f t="shared" si="170"/>
        <v>0</v>
      </c>
      <c r="CH78" s="75">
        <f t="shared" si="170"/>
        <v>0</v>
      </c>
      <c r="CI78" s="75">
        <f t="shared" si="170"/>
        <v>0</v>
      </c>
      <c r="CJ78" s="75">
        <f t="shared" si="170"/>
        <v>0</v>
      </c>
      <c r="CK78" s="75">
        <f t="shared" si="170"/>
        <v>0</v>
      </c>
      <c r="CL78" s="75">
        <f t="shared" si="170"/>
        <v>1643065</v>
      </c>
      <c r="CM78" s="75">
        <f t="shared" si="170"/>
        <v>0</v>
      </c>
      <c r="CN78" s="75">
        <f t="shared" si="170"/>
        <v>0</v>
      </c>
      <c r="CO78" s="75">
        <f t="shared" si="170"/>
        <v>0</v>
      </c>
      <c r="CP78" s="75">
        <f t="shared" si="170"/>
        <v>0</v>
      </c>
      <c r="CQ78" s="75">
        <f t="shared" si="170"/>
        <v>0</v>
      </c>
      <c r="CR78" s="75">
        <f t="shared" si="170"/>
        <v>0</v>
      </c>
      <c r="CS78" s="75">
        <f t="shared" si="170"/>
        <v>0</v>
      </c>
      <c r="CT78" s="75">
        <f t="shared" si="170"/>
        <v>7707419</v>
      </c>
      <c r="CU78" s="75">
        <f t="shared" ref="CU78:DZ78" si="171">CU76-CU77</f>
        <v>0</v>
      </c>
      <c r="CV78" s="75">
        <f t="shared" si="171"/>
        <v>0</v>
      </c>
      <c r="CW78" s="75">
        <f t="shared" si="171"/>
        <v>0</v>
      </c>
      <c r="CX78" s="75">
        <f t="shared" si="171"/>
        <v>0</v>
      </c>
      <c r="CY78" s="75">
        <f t="shared" si="171"/>
        <v>0</v>
      </c>
      <c r="CZ78" s="75">
        <f t="shared" si="171"/>
        <v>0</v>
      </c>
      <c r="DA78" s="75">
        <f t="shared" si="171"/>
        <v>0</v>
      </c>
      <c r="DB78" s="75">
        <f t="shared" si="171"/>
        <v>4532603</v>
      </c>
      <c r="DC78" s="75">
        <f t="shared" si="171"/>
        <v>0</v>
      </c>
      <c r="DD78" s="75">
        <f t="shared" si="171"/>
        <v>0</v>
      </c>
      <c r="DE78" s="75">
        <f t="shared" si="171"/>
        <v>0</v>
      </c>
      <c r="DF78" s="75">
        <f t="shared" si="171"/>
        <v>0</v>
      </c>
      <c r="DG78" s="75">
        <f t="shared" si="171"/>
        <v>0</v>
      </c>
      <c r="DH78" s="75">
        <f t="shared" si="171"/>
        <v>0</v>
      </c>
      <c r="DI78" s="75">
        <f t="shared" si="171"/>
        <v>0</v>
      </c>
      <c r="DJ78" s="75">
        <f t="shared" si="171"/>
        <v>3821172</v>
      </c>
      <c r="DK78" s="75">
        <f t="shared" si="171"/>
        <v>0</v>
      </c>
      <c r="DL78" s="75">
        <f t="shared" si="171"/>
        <v>0</v>
      </c>
      <c r="DM78" s="75">
        <f t="shared" si="171"/>
        <v>0</v>
      </c>
      <c r="DN78" s="75">
        <f t="shared" si="171"/>
        <v>0</v>
      </c>
      <c r="DO78" s="75">
        <f t="shared" si="171"/>
        <v>0</v>
      </c>
      <c r="DP78" s="75">
        <f t="shared" si="171"/>
        <v>0</v>
      </c>
      <c r="DQ78" s="75">
        <f t="shared" si="171"/>
        <v>0</v>
      </c>
      <c r="DR78" s="75">
        <f t="shared" si="171"/>
        <v>45403251</v>
      </c>
      <c r="DS78" s="75">
        <f t="shared" si="171"/>
        <v>0</v>
      </c>
      <c r="DT78" s="75">
        <f t="shared" si="171"/>
        <v>0</v>
      </c>
      <c r="DU78" s="75">
        <f t="shared" si="171"/>
        <v>0</v>
      </c>
      <c r="DV78" s="75">
        <f t="shared" si="171"/>
        <v>0</v>
      </c>
      <c r="DW78" s="75">
        <f t="shared" si="171"/>
        <v>0</v>
      </c>
      <c r="DX78" s="75">
        <f t="shared" si="171"/>
        <v>0</v>
      </c>
      <c r="DY78" s="75">
        <f t="shared" si="171"/>
        <v>0</v>
      </c>
      <c r="DZ78" s="75">
        <f t="shared" si="171"/>
        <v>32353067</v>
      </c>
      <c r="EA78" s="75">
        <f t="shared" ref="EA78:EH78" si="172">EA76-EA77</f>
        <v>0</v>
      </c>
      <c r="EB78" s="75">
        <f t="shared" si="172"/>
        <v>0</v>
      </c>
      <c r="EC78" s="75">
        <f t="shared" si="172"/>
        <v>0</v>
      </c>
      <c r="ED78" s="75">
        <f t="shared" si="172"/>
        <v>0</v>
      </c>
      <c r="EE78" s="75">
        <f t="shared" si="172"/>
        <v>0</v>
      </c>
      <c r="EF78" s="75">
        <f t="shared" si="172"/>
        <v>0</v>
      </c>
      <c r="EG78" s="75">
        <f t="shared" si="172"/>
        <v>0</v>
      </c>
      <c r="EH78" s="75">
        <f t="shared" si="172"/>
        <v>823475</v>
      </c>
      <c r="EI78" s="72">
        <f>SUM(C78:EH78)</f>
        <v>3796378105</v>
      </c>
    </row>
    <row r="79" spans="1:139" s="37" customFormat="1" x14ac:dyDescent="0.2">
      <c r="B79" s="62"/>
      <c r="C79" s="75"/>
      <c r="D79" s="75"/>
      <c r="E79" s="75"/>
      <c r="F79" s="75"/>
      <c r="G79" s="75"/>
      <c r="H79" s="75"/>
      <c r="I79" s="75"/>
      <c r="J79" s="75">
        <f>SUM(G76:I76)</f>
        <v>267566315</v>
      </c>
      <c r="K79" s="75"/>
      <c r="L79" s="75"/>
      <c r="M79" s="75"/>
      <c r="N79" s="75"/>
      <c r="O79" s="75"/>
      <c r="P79" s="75"/>
      <c r="Q79" s="75"/>
      <c r="R79" s="75">
        <f>SUM(O76:Q76)</f>
        <v>1163521245</v>
      </c>
      <c r="S79" s="75"/>
      <c r="T79" s="75"/>
      <c r="U79" s="75"/>
      <c r="V79" s="75"/>
      <c r="W79" s="75"/>
      <c r="X79" s="75"/>
      <c r="Y79" s="75"/>
      <c r="Z79" s="75">
        <f>SUM(W76:Y76)</f>
        <v>252998590</v>
      </c>
      <c r="AA79" s="75"/>
      <c r="AB79" s="75"/>
      <c r="AC79" s="75"/>
      <c r="AD79" s="75"/>
      <c r="AE79" s="75"/>
      <c r="AF79" s="75"/>
      <c r="AG79" s="75"/>
      <c r="AH79" s="75">
        <f>SUM(AE76:AG76)</f>
        <v>39544555</v>
      </c>
      <c r="AI79" s="75"/>
      <c r="AJ79" s="75"/>
      <c r="AK79" s="75"/>
      <c r="AL79" s="75"/>
      <c r="AM79" s="75"/>
      <c r="AN79" s="75"/>
      <c r="AO79" s="75"/>
      <c r="AP79" s="75">
        <f>SUM(AM76:AO76)</f>
        <v>1385</v>
      </c>
      <c r="AQ79" s="75"/>
      <c r="AR79" s="75"/>
      <c r="AS79" s="75"/>
      <c r="AT79" s="75"/>
      <c r="AU79" s="75"/>
      <c r="AV79" s="75"/>
      <c r="AW79" s="75"/>
      <c r="AX79" s="75">
        <f>SUM(AU76:AW76)</f>
        <v>2079155</v>
      </c>
      <c r="AY79" s="75"/>
      <c r="AZ79" s="75"/>
      <c r="BA79" s="75"/>
      <c r="BB79" s="75"/>
      <c r="BC79" s="75"/>
      <c r="BD79" s="75"/>
      <c r="BE79" s="75"/>
      <c r="BF79" s="75">
        <f>SUM(BC76:BE76)</f>
        <v>0</v>
      </c>
      <c r="BG79" s="75"/>
      <c r="BH79" s="75"/>
      <c r="BI79" s="75"/>
      <c r="BJ79" s="75"/>
      <c r="BK79" s="75"/>
      <c r="BL79" s="75"/>
      <c r="BM79" s="75"/>
      <c r="BN79" s="75">
        <f>SUM(BK76:BM76)</f>
        <v>1967066029</v>
      </c>
      <c r="BO79" s="75"/>
      <c r="BP79" s="75"/>
      <c r="BQ79" s="75"/>
      <c r="BR79" s="75"/>
      <c r="BS79" s="75"/>
      <c r="BT79" s="75"/>
      <c r="BU79" s="75"/>
      <c r="BV79" s="75">
        <f>SUM(BS76:BU76)</f>
        <v>0</v>
      </c>
      <c r="BW79" s="75"/>
      <c r="BX79" s="75"/>
      <c r="BY79" s="75"/>
      <c r="BZ79" s="75"/>
      <c r="CA79" s="75"/>
      <c r="CB79" s="75"/>
      <c r="CC79" s="75"/>
      <c r="CD79" s="75">
        <f>SUM(CA76:CC76)</f>
        <v>7316779</v>
      </c>
      <c r="CE79" s="75"/>
      <c r="CF79" s="75"/>
      <c r="CG79" s="75"/>
      <c r="CH79" s="75"/>
      <c r="CI79" s="75"/>
      <c r="CJ79" s="75"/>
      <c r="CK79" s="75"/>
      <c r="CL79" s="75">
        <f>SUM(CI76:CK76)</f>
        <v>1643065</v>
      </c>
      <c r="CM79" s="75"/>
      <c r="CN79" s="75"/>
      <c r="CO79" s="75"/>
      <c r="CP79" s="75"/>
      <c r="CQ79" s="75"/>
      <c r="CR79" s="75"/>
      <c r="CS79" s="75"/>
      <c r="CT79" s="75">
        <f>SUM(CQ76:CS76)</f>
        <v>7707419</v>
      </c>
      <c r="CU79" s="75"/>
      <c r="CV79" s="75"/>
      <c r="CW79" s="75"/>
      <c r="CX79" s="75"/>
      <c r="CY79" s="75"/>
      <c r="CZ79" s="75"/>
      <c r="DA79" s="75"/>
      <c r="DB79" s="75">
        <f>SUM(CY76:DA76)</f>
        <v>4532603</v>
      </c>
      <c r="DC79" s="75"/>
      <c r="DD79" s="75"/>
      <c r="DE79" s="75"/>
      <c r="DF79" s="75"/>
      <c r="DG79" s="75"/>
      <c r="DH79" s="75"/>
      <c r="DI79" s="75"/>
      <c r="DJ79" s="75">
        <f>SUM(DG76:DI76)</f>
        <v>3821172</v>
      </c>
      <c r="DK79" s="75"/>
      <c r="DL79" s="75"/>
      <c r="DM79" s="75"/>
      <c r="DN79" s="75"/>
      <c r="DO79" s="75"/>
      <c r="DP79" s="75"/>
      <c r="DQ79" s="75"/>
      <c r="DR79" s="75">
        <f>SUM(DO76:DQ76)</f>
        <v>45403251</v>
      </c>
      <c r="DS79" s="75"/>
      <c r="DT79" s="75"/>
      <c r="DU79" s="75"/>
      <c r="DV79" s="75"/>
      <c r="DW79" s="75"/>
      <c r="DX79" s="75"/>
      <c r="DY79" s="75"/>
      <c r="DZ79" s="75">
        <f>SUM(DW76:DY76)</f>
        <v>32353067</v>
      </c>
      <c r="EA79" s="75"/>
      <c r="EB79" s="75"/>
      <c r="EC79" s="75"/>
      <c r="ED79" s="75"/>
      <c r="EE79" s="75"/>
      <c r="EF79" s="75"/>
      <c r="EG79" s="75"/>
      <c r="EH79" s="75">
        <f>SUM(EE76:EG76)</f>
        <v>823475</v>
      </c>
      <c r="EI79" s="72">
        <f t="shared" ref="EI79:EI80" si="173">SUM(C79:EH79)</f>
        <v>3796378105</v>
      </c>
    </row>
    <row r="80" spans="1:139" s="37" customFormat="1" x14ac:dyDescent="0.2">
      <c r="B80" s="62"/>
      <c r="C80" s="75"/>
      <c r="D80" s="75"/>
      <c r="E80" s="75"/>
      <c r="F80" s="75"/>
      <c r="G80" s="75"/>
      <c r="H80" s="75"/>
      <c r="I80" s="75"/>
      <c r="J80" s="75">
        <f>J76-J79</f>
        <v>0</v>
      </c>
      <c r="K80" s="75"/>
      <c r="L80" s="75"/>
      <c r="M80" s="75"/>
      <c r="N80" s="75"/>
      <c r="O80" s="75"/>
      <c r="P80" s="75"/>
      <c r="Q80" s="75"/>
      <c r="R80" s="75">
        <f>R76-R79</f>
        <v>0</v>
      </c>
      <c r="S80" s="75"/>
      <c r="T80" s="75"/>
      <c r="U80" s="75"/>
      <c r="V80" s="75"/>
      <c r="W80" s="75"/>
      <c r="X80" s="75"/>
      <c r="Y80" s="75"/>
      <c r="Z80" s="75">
        <f>Z76-Z79</f>
        <v>0</v>
      </c>
      <c r="AA80" s="75"/>
      <c r="AB80" s="75"/>
      <c r="AC80" s="75"/>
      <c r="AD80" s="75"/>
      <c r="AE80" s="75"/>
      <c r="AF80" s="75"/>
      <c r="AG80" s="75"/>
      <c r="AH80" s="75">
        <f>AH76-AH79</f>
        <v>0</v>
      </c>
      <c r="AI80" s="75"/>
      <c r="AJ80" s="75"/>
      <c r="AK80" s="75"/>
      <c r="AL80" s="75"/>
      <c r="AM80" s="75"/>
      <c r="AN80" s="75"/>
      <c r="AO80" s="75"/>
      <c r="AP80" s="75">
        <f>AP76-AP79</f>
        <v>0</v>
      </c>
      <c r="AQ80" s="75"/>
      <c r="AR80" s="75"/>
      <c r="AS80" s="75"/>
      <c r="AT80" s="75"/>
      <c r="AU80" s="75"/>
      <c r="AV80" s="75"/>
      <c r="AW80" s="75"/>
      <c r="AX80" s="75">
        <f>AX76-AX79</f>
        <v>0</v>
      </c>
      <c r="AY80" s="75"/>
      <c r="AZ80" s="75"/>
      <c r="BA80" s="75"/>
      <c r="BB80" s="75"/>
      <c r="BC80" s="75"/>
      <c r="BD80" s="75"/>
      <c r="BE80" s="75"/>
      <c r="BF80" s="75">
        <f>BF76-BF79</f>
        <v>0</v>
      </c>
      <c r="BG80" s="75"/>
      <c r="BH80" s="75"/>
      <c r="BI80" s="75"/>
      <c r="BJ80" s="75"/>
      <c r="BK80" s="75"/>
      <c r="BL80" s="75"/>
      <c r="BM80" s="75"/>
      <c r="BN80" s="75">
        <f>BN76-BN79</f>
        <v>0</v>
      </c>
      <c r="BO80" s="75"/>
      <c r="BP80" s="75"/>
      <c r="BQ80" s="75"/>
      <c r="BR80" s="75"/>
      <c r="BS80" s="75"/>
      <c r="BT80" s="75"/>
      <c r="BU80" s="75"/>
      <c r="BV80" s="75">
        <f>BV76-BV79</f>
        <v>0</v>
      </c>
      <c r="BW80" s="75"/>
      <c r="BX80" s="75"/>
      <c r="BY80" s="75"/>
      <c r="BZ80" s="75"/>
      <c r="CA80" s="75"/>
      <c r="CB80" s="75"/>
      <c r="CC80" s="75"/>
      <c r="CD80" s="75">
        <f>CD76-CD79</f>
        <v>0</v>
      </c>
      <c r="CE80" s="75"/>
      <c r="CF80" s="75"/>
      <c r="CG80" s="75"/>
      <c r="CH80" s="75"/>
      <c r="CI80" s="75"/>
      <c r="CJ80" s="75"/>
      <c r="CK80" s="75"/>
      <c r="CL80" s="75">
        <f>CL76-CL79</f>
        <v>0</v>
      </c>
      <c r="CM80" s="75"/>
      <c r="CN80" s="75"/>
      <c r="CO80" s="75"/>
      <c r="CP80" s="75"/>
      <c r="CQ80" s="75"/>
      <c r="CR80" s="75"/>
      <c r="CS80" s="75"/>
      <c r="CT80" s="75">
        <f>CT76-CT79</f>
        <v>0</v>
      </c>
      <c r="CU80" s="75"/>
      <c r="CV80" s="75"/>
      <c r="CW80" s="75"/>
      <c r="CX80" s="75"/>
      <c r="CY80" s="75"/>
      <c r="CZ80" s="75"/>
      <c r="DA80" s="75"/>
      <c r="DB80" s="75">
        <f>DB76-DB79</f>
        <v>0</v>
      </c>
      <c r="DC80" s="75"/>
      <c r="DD80" s="75"/>
      <c r="DE80" s="75"/>
      <c r="DF80" s="75"/>
      <c r="DG80" s="75"/>
      <c r="DH80" s="75"/>
      <c r="DI80" s="75"/>
      <c r="DJ80" s="75">
        <f>DJ76-DJ79</f>
        <v>0</v>
      </c>
      <c r="DK80" s="75"/>
      <c r="DL80" s="75"/>
      <c r="DM80" s="75"/>
      <c r="DN80" s="75"/>
      <c r="DO80" s="75"/>
      <c r="DP80" s="75"/>
      <c r="DQ80" s="75"/>
      <c r="DR80" s="75">
        <f>DR76-DR79</f>
        <v>0</v>
      </c>
      <c r="DS80" s="75"/>
      <c r="DT80" s="75"/>
      <c r="DU80" s="75"/>
      <c r="DV80" s="75"/>
      <c r="DW80" s="75"/>
      <c r="DX80" s="75"/>
      <c r="DY80" s="75"/>
      <c r="DZ80" s="75">
        <f>DZ76-DZ79</f>
        <v>0</v>
      </c>
      <c r="EA80" s="75"/>
      <c r="EB80" s="75"/>
      <c r="EC80" s="75"/>
      <c r="ED80" s="75"/>
      <c r="EE80" s="75"/>
      <c r="EF80" s="75"/>
      <c r="EG80" s="75"/>
      <c r="EH80" s="75">
        <f>EH76-EH79</f>
        <v>0</v>
      </c>
      <c r="EI80" s="72">
        <f t="shared" si="173"/>
        <v>0</v>
      </c>
    </row>
    <row r="81" spans="2:10" s="37" customFormat="1" x14ac:dyDescent="0.2">
      <c r="B81" s="62"/>
      <c r="C81" s="76"/>
      <c r="D81" s="76"/>
      <c r="E81" s="76"/>
      <c r="F81" s="76"/>
      <c r="G81" s="76"/>
      <c r="H81" s="76"/>
      <c r="I81" s="76"/>
      <c r="J81" s="76"/>
    </row>
    <row r="82" spans="2:10" s="37" customFormat="1" x14ac:dyDescent="0.2">
      <c r="B82" s="62"/>
      <c r="C82" s="76"/>
      <c r="D82" s="76"/>
      <c r="E82" s="76"/>
      <c r="F82" s="76"/>
      <c r="G82" s="76"/>
      <c r="H82" s="76"/>
      <c r="I82" s="76"/>
      <c r="J82" s="76"/>
    </row>
    <row r="83" spans="2:10" s="37" customFormat="1" x14ac:dyDescent="0.2">
      <c r="B83" s="62"/>
      <c r="C83" s="76"/>
      <c r="D83" s="76"/>
      <c r="E83" s="76"/>
      <c r="F83" s="76"/>
      <c r="G83" s="76"/>
      <c r="H83" s="76"/>
      <c r="I83" s="76"/>
      <c r="J83" s="76"/>
    </row>
    <row r="84" spans="2:10" s="37" customFormat="1" x14ac:dyDescent="0.2">
      <c r="B84" s="62"/>
      <c r="C84" s="76"/>
      <c r="D84" s="76"/>
      <c r="E84" s="76"/>
      <c r="F84" s="76"/>
      <c r="G84" s="76"/>
      <c r="H84" s="76"/>
      <c r="I84" s="76"/>
      <c r="J84" s="76"/>
    </row>
    <row r="85" spans="2:10" s="37" customFormat="1" x14ac:dyDescent="0.2">
      <c r="B85" s="62"/>
      <c r="C85" s="76"/>
      <c r="D85" s="76"/>
      <c r="E85" s="76"/>
      <c r="F85" s="76"/>
      <c r="G85" s="76"/>
      <c r="H85" s="76"/>
      <c r="I85" s="76"/>
      <c r="J85" s="76"/>
    </row>
    <row r="86" spans="2:10" s="37" customFormat="1" x14ac:dyDescent="0.2">
      <c r="B86" s="62"/>
      <c r="C86" s="76"/>
      <c r="D86" s="76"/>
      <c r="E86" s="76"/>
      <c r="F86" s="76"/>
      <c r="G86" s="76"/>
      <c r="H86" s="76"/>
      <c r="I86" s="76"/>
      <c r="J86" s="76"/>
    </row>
    <row r="87" spans="2:10" s="37" customFormat="1" x14ac:dyDescent="0.2">
      <c r="B87" s="62"/>
      <c r="C87" s="76"/>
      <c r="D87" s="76"/>
      <c r="E87" s="76"/>
      <c r="F87" s="76"/>
      <c r="G87" s="76"/>
      <c r="H87" s="76"/>
      <c r="I87" s="76"/>
      <c r="J87" s="76"/>
    </row>
    <row r="88" spans="2:10" s="37" customFormat="1" x14ac:dyDescent="0.2">
      <c r="B88" s="62"/>
      <c r="C88" s="76"/>
      <c r="D88" s="76"/>
      <c r="E88" s="76"/>
      <c r="F88" s="76"/>
      <c r="G88" s="76"/>
      <c r="H88" s="76"/>
      <c r="I88" s="76"/>
      <c r="J88" s="76"/>
    </row>
    <row r="89" spans="2:10" s="37" customFormat="1" x14ac:dyDescent="0.2">
      <c r="B89" s="62"/>
      <c r="C89" s="76"/>
      <c r="D89" s="76"/>
      <c r="E89" s="76"/>
      <c r="F89" s="76"/>
      <c r="G89" s="76"/>
      <c r="H89" s="76"/>
      <c r="I89" s="76"/>
      <c r="J89" s="76"/>
    </row>
    <row r="90" spans="2:10" s="37" customFormat="1" x14ac:dyDescent="0.2">
      <c r="B90" s="62"/>
      <c r="C90" s="76"/>
      <c r="D90" s="76"/>
      <c r="E90" s="76"/>
      <c r="F90" s="76"/>
      <c r="G90" s="76"/>
      <c r="H90" s="76"/>
      <c r="I90" s="76"/>
      <c r="J90" s="76"/>
    </row>
  </sheetData>
  <autoFilter ref="A3:EH3">
    <sortState ref="A3:EH76">
      <sortCondition ref="A2"/>
    </sortState>
  </autoFilter>
  <mergeCells count="17">
    <mergeCell ref="C2:J2"/>
    <mergeCell ref="BG2:BN2"/>
    <mergeCell ref="BO2:BV2"/>
    <mergeCell ref="BW2:CD2"/>
    <mergeCell ref="K2:R2"/>
    <mergeCell ref="AA2:AH2"/>
    <mergeCell ref="AI2:AP2"/>
    <mergeCell ref="AQ2:AX2"/>
    <mergeCell ref="AY2:BF2"/>
    <mergeCell ref="S2:Z2"/>
    <mergeCell ref="DK2:DR2"/>
    <mergeCell ref="DS2:DZ2"/>
    <mergeCell ref="EA2:EH2"/>
    <mergeCell ref="CE2:CL2"/>
    <mergeCell ref="CM2:CT2"/>
    <mergeCell ref="CU2:DB2"/>
    <mergeCell ref="DC2:DJ2"/>
  </mergeCells>
  <phoneticPr fontId="13" type="noConversion"/>
  <printOptions horizontalCentered="1"/>
  <pageMargins left="0.17" right="0.17" top="0.35" bottom="0.25" header="0.2" footer="0.2"/>
  <pageSetup paperSize="5" scale="60" fitToWidth="0" orientation="landscape" r:id="rId1"/>
  <headerFooter alignWithMargins="0">
    <oddHeader>&amp;L&amp;"Arial,Bold"&amp;12FY2017-2018 Revenue and Expenditure Data</oddHeader>
  </headerFooter>
  <colBreaks count="4" manualBreakCount="4">
    <brk id="26" max="75" man="1"/>
    <brk id="58" max="75" man="1"/>
    <brk id="82" max="75" man="1"/>
    <brk id="114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P77"/>
  <sheetViews>
    <sheetView view="pageBreakPreview"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ColWidth="8.85546875" defaultRowHeight="12.75" x14ac:dyDescent="0.2"/>
  <cols>
    <col min="1" max="1" width="6" style="87" customWidth="1"/>
    <col min="2" max="2" width="32" style="59" bestFit="1" customWidth="1"/>
    <col min="3" max="3" width="10.42578125" style="37" bestFit="1" customWidth="1"/>
    <col min="4" max="5" width="9.140625" style="37" bestFit="1" customWidth="1"/>
    <col min="6" max="6" width="9" style="37" bestFit="1" customWidth="1"/>
    <col min="7" max="7" width="10.140625" style="37" bestFit="1" customWidth="1"/>
    <col min="8" max="8" width="10.28515625" style="37" bestFit="1" customWidth="1"/>
    <col min="9" max="9" width="8.140625" style="37" bestFit="1" customWidth="1"/>
    <col min="10" max="10" width="9.5703125" style="37" bestFit="1" customWidth="1"/>
    <col min="11" max="11" width="9" style="37" bestFit="1" customWidth="1"/>
    <col min="12" max="12" width="9.28515625" style="37" bestFit="1" customWidth="1"/>
    <col min="13" max="13" width="9" style="37" bestFit="1" customWidth="1"/>
    <col min="14" max="15" width="8.42578125" style="37" bestFit="1" customWidth="1"/>
    <col min="16" max="16" width="9" style="37" bestFit="1" customWidth="1"/>
    <col min="17" max="17" width="8.85546875" style="37" bestFit="1" customWidth="1"/>
    <col min="18" max="18" width="10" style="37" bestFit="1" customWidth="1"/>
    <col min="19" max="19" width="7.28515625" style="37" hidden="1" customWidth="1"/>
    <col min="20" max="20" width="9" style="37" bestFit="1" customWidth="1"/>
    <col min="21" max="22" width="8.42578125" style="37" bestFit="1" customWidth="1"/>
    <col min="23" max="23" width="10" style="37" bestFit="1" customWidth="1"/>
    <col min="24" max="24" width="9.7109375" style="37" bestFit="1" customWidth="1"/>
    <col min="25" max="25" width="8.42578125" style="37" bestFit="1" customWidth="1"/>
    <col min="26" max="26" width="9" style="37" bestFit="1" customWidth="1"/>
    <col min="27" max="27" width="8.42578125" style="37" bestFit="1" customWidth="1"/>
    <col min="28" max="28" width="8.5703125" style="37" bestFit="1" customWidth="1"/>
    <col min="29" max="29" width="9.7109375" style="37" bestFit="1" customWidth="1"/>
    <col min="30" max="30" width="12.85546875" style="37" bestFit="1" customWidth="1"/>
    <col min="31" max="31" width="9.85546875" style="37" bestFit="1" customWidth="1"/>
    <col min="32" max="32" width="10.7109375" style="37" bestFit="1" customWidth="1"/>
    <col min="33" max="33" width="8.42578125" style="37" bestFit="1" customWidth="1"/>
    <col min="34" max="34" width="9" style="37" bestFit="1" customWidth="1"/>
    <col min="35" max="35" width="10" style="37" bestFit="1" customWidth="1"/>
    <col min="36" max="36" width="9.85546875" style="37" bestFit="1" customWidth="1"/>
    <col min="37" max="37" width="10.28515625" style="37" customWidth="1"/>
    <col min="38" max="38" width="11.140625" style="37" bestFit="1" customWidth="1"/>
    <col min="39" max="39" width="10" style="89" bestFit="1" customWidth="1"/>
    <col min="40" max="40" width="9" style="89" bestFit="1" customWidth="1"/>
    <col min="41" max="41" width="9.85546875" style="89" bestFit="1" customWidth="1"/>
    <col min="42" max="42" width="10.5703125" style="37" customWidth="1"/>
    <col min="43" max="16384" width="8.85546875" style="37"/>
  </cols>
  <sheetData>
    <row r="1" spans="1:42" ht="18.75" customHeight="1" x14ac:dyDescent="0.2">
      <c r="A1" s="282" t="s">
        <v>308</v>
      </c>
      <c r="B1" s="28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</row>
    <row r="2" spans="1:42" s="87" customFormat="1" ht="15.75" x14ac:dyDescent="0.2">
      <c r="A2" s="192"/>
      <c r="B2" s="19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</row>
    <row r="3" spans="1:42" s="88" customFormat="1" ht="72.75" customHeight="1" x14ac:dyDescent="0.2">
      <c r="A3" s="193" t="s">
        <v>10</v>
      </c>
      <c r="B3" s="193" t="s">
        <v>102</v>
      </c>
      <c r="C3" s="151" t="s">
        <v>239</v>
      </c>
      <c r="D3" s="152" t="s">
        <v>240</v>
      </c>
      <c r="E3" s="98" t="s">
        <v>241</v>
      </c>
      <c r="F3" s="98" t="s">
        <v>242</v>
      </c>
      <c r="G3" s="98" t="s">
        <v>243</v>
      </c>
      <c r="H3" s="98" t="s">
        <v>244</v>
      </c>
      <c r="I3" s="98" t="s">
        <v>245</v>
      </c>
      <c r="J3" s="98" t="s">
        <v>246</v>
      </c>
      <c r="K3" s="98" t="s">
        <v>247</v>
      </c>
      <c r="L3" s="98" t="s">
        <v>248</v>
      </c>
      <c r="M3" s="98" t="s">
        <v>249</v>
      </c>
      <c r="N3" s="98" t="s">
        <v>250</v>
      </c>
      <c r="O3" s="98" t="s">
        <v>251</v>
      </c>
      <c r="P3" s="98" t="s">
        <v>252</v>
      </c>
      <c r="Q3" s="98" t="s">
        <v>253</v>
      </c>
      <c r="R3" s="98" t="s">
        <v>254</v>
      </c>
      <c r="S3" s="191" t="s">
        <v>255</v>
      </c>
      <c r="T3" s="98" t="s">
        <v>256</v>
      </c>
      <c r="U3" s="98" t="s">
        <v>257</v>
      </c>
      <c r="V3" s="98" t="s">
        <v>258</v>
      </c>
      <c r="W3" s="98" t="s">
        <v>259</v>
      </c>
      <c r="X3" s="98" t="s">
        <v>260</v>
      </c>
      <c r="Y3" s="98" t="s">
        <v>261</v>
      </c>
      <c r="Z3" s="98" t="s">
        <v>262</v>
      </c>
      <c r="AA3" s="98" t="s">
        <v>263</v>
      </c>
      <c r="AB3" s="98" t="s">
        <v>264</v>
      </c>
      <c r="AC3" s="98" t="s">
        <v>265</v>
      </c>
      <c r="AD3" s="98" t="s">
        <v>266</v>
      </c>
      <c r="AE3" s="98" t="s">
        <v>267</v>
      </c>
      <c r="AF3" s="98" t="s">
        <v>268</v>
      </c>
      <c r="AG3" s="98" t="s">
        <v>269</v>
      </c>
      <c r="AH3" s="98" t="s">
        <v>270</v>
      </c>
      <c r="AI3" s="98" t="s">
        <v>271</v>
      </c>
      <c r="AJ3" s="98" t="s">
        <v>272</v>
      </c>
      <c r="AK3" s="98" t="s">
        <v>273</v>
      </c>
      <c r="AL3" s="98" t="s">
        <v>274</v>
      </c>
      <c r="AM3" s="98" t="s">
        <v>275</v>
      </c>
      <c r="AN3" s="98" t="s">
        <v>276</v>
      </c>
      <c r="AO3" s="98" t="s">
        <v>277</v>
      </c>
      <c r="AP3" s="193" t="s">
        <v>309</v>
      </c>
    </row>
    <row r="4" spans="1:42" s="87" customFormat="1" x14ac:dyDescent="0.2">
      <c r="A4" s="194"/>
      <c r="B4" s="194"/>
      <c r="C4" s="195"/>
      <c r="D4" s="196"/>
      <c r="E4" s="98" t="s">
        <v>278</v>
      </c>
      <c r="F4" s="98" t="s">
        <v>279</v>
      </c>
      <c r="G4" s="98">
        <v>341001</v>
      </c>
      <c r="H4" s="98">
        <v>343001</v>
      </c>
      <c r="I4" s="98">
        <v>344001</v>
      </c>
      <c r="J4" s="98">
        <v>345001</v>
      </c>
      <c r="K4" s="98">
        <v>346001</v>
      </c>
      <c r="L4" s="98">
        <v>347001</v>
      </c>
      <c r="M4" s="98">
        <v>348001</v>
      </c>
      <c r="N4" s="98" t="s">
        <v>280</v>
      </c>
      <c r="O4" s="98" t="s">
        <v>281</v>
      </c>
      <c r="P4" s="98" t="s">
        <v>282</v>
      </c>
      <c r="Q4" s="98" t="s">
        <v>283</v>
      </c>
      <c r="R4" s="98" t="s">
        <v>284</v>
      </c>
      <c r="S4" s="191" t="s">
        <v>285</v>
      </c>
      <c r="T4" s="98" t="s">
        <v>286</v>
      </c>
      <c r="U4" s="98" t="s">
        <v>287</v>
      </c>
      <c r="V4" s="98" t="s">
        <v>288</v>
      </c>
      <c r="W4" s="98" t="s">
        <v>289</v>
      </c>
      <c r="X4" s="98" t="s">
        <v>290</v>
      </c>
      <c r="Y4" s="98" t="s">
        <v>291</v>
      </c>
      <c r="Z4" s="98" t="s">
        <v>292</v>
      </c>
      <c r="AA4" s="98" t="s">
        <v>293</v>
      </c>
      <c r="AB4" s="98" t="s">
        <v>294</v>
      </c>
      <c r="AC4" s="98" t="s">
        <v>295</v>
      </c>
      <c r="AD4" s="98" t="s">
        <v>296</v>
      </c>
      <c r="AE4" s="98" t="s">
        <v>297</v>
      </c>
      <c r="AF4" s="98" t="s">
        <v>298</v>
      </c>
      <c r="AG4" s="98" t="s">
        <v>299</v>
      </c>
      <c r="AH4" s="98" t="s">
        <v>300</v>
      </c>
      <c r="AI4" s="98" t="s">
        <v>301</v>
      </c>
      <c r="AJ4" s="98" t="s">
        <v>302</v>
      </c>
      <c r="AK4" s="98" t="s">
        <v>303</v>
      </c>
      <c r="AL4" s="98" t="s">
        <v>304</v>
      </c>
      <c r="AM4" s="98" t="s">
        <v>305</v>
      </c>
      <c r="AN4" s="98" t="s">
        <v>306</v>
      </c>
      <c r="AO4" s="98" t="s">
        <v>307</v>
      </c>
      <c r="AP4" s="208"/>
    </row>
    <row r="5" spans="1:42" s="88" customFormat="1" x14ac:dyDescent="0.2">
      <c r="A5" s="197"/>
      <c r="B5" s="197"/>
      <c r="C5" s="198">
        <v>1</v>
      </c>
      <c r="D5" s="197">
        <f>C5+1</f>
        <v>2</v>
      </c>
      <c r="E5" s="197">
        <f t="shared" ref="E5:AP5" si="0">D5+1</f>
        <v>3</v>
      </c>
      <c r="F5" s="197">
        <f t="shared" si="0"/>
        <v>4</v>
      </c>
      <c r="G5" s="197">
        <f t="shared" si="0"/>
        <v>5</v>
      </c>
      <c r="H5" s="197">
        <f t="shared" si="0"/>
        <v>6</v>
      </c>
      <c r="I5" s="197">
        <f t="shared" si="0"/>
        <v>7</v>
      </c>
      <c r="J5" s="197">
        <f t="shared" si="0"/>
        <v>8</v>
      </c>
      <c r="K5" s="197">
        <f t="shared" si="0"/>
        <v>9</v>
      </c>
      <c r="L5" s="197">
        <f t="shared" si="0"/>
        <v>10</v>
      </c>
      <c r="M5" s="197">
        <f t="shared" si="0"/>
        <v>11</v>
      </c>
      <c r="N5" s="197">
        <f t="shared" si="0"/>
        <v>12</v>
      </c>
      <c r="O5" s="197">
        <f t="shared" si="0"/>
        <v>13</v>
      </c>
      <c r="P5" s="197">
        <f t="shared" si="0"/>
        <v>14</v>
      </c>
      <c r="Q5" s="197">
        <f t="shared" si="0"/>
        <v>15</v>
      </c>
      <c r="R5" s="197">
        <f t="shared" si="0"/>
        <v>16</v>
      </c>
      <c r="S5" s="197">
        <f t="shared" si="0"/>
        <v>17</v>
      </c>
      <c r="T5" s="197">
        <v>17</v>
      </c>
      <c r="U5" s="197">
        <f t="shared" si="0"/>
        <v>18</v>
      </c>
      <c r="V5" s="197">
        <f t="shared" si="0"/>
        <v>19</v>
      </c>
      <c r="W5" s="197">
        <f t="shared" si="0"/>
        <v>20</v>
      </c>
      <c r="X5" s="197">
        <f t="shared" si="0"/>
        <v>21</v>
      </c>
      <c r="Y5" s="197">
        <f t="shared" si="0"/>
        <v>22</v>
      </c>
      <c r="Z5" s="197">
        <f t="shared" si="0"/>
        <v>23</v>
      </c>
      <c r="AA5" s="197">
        <f t="shared" si="0"/>
        <v>24</v>
      </c>
      <c r="AB5" s="197">
        <f t="shared" si="0"/>
        <v>25</v>
      </c>
      <c r="AC5" s="197">
        <f t="shared" si="0"/>
        <v>26</v>
      </c>
      <c r="AD5" s="197">
        <f t="shared" si="0"/>
        <v>27</v>
      </c>
      <c r="AE5" s="197">
        <f t="shared" si="0"/>
        <v>28</v>
      </c>
      <c r="AF5" s="197">
        <f t="shared" si="0"/>
        <v>29</v>
      </c>
      <c r="AG5" s="197">
        <f t="shared" si="0"/>
        <v>30</v>
      </c>
      <c r="AH5" s="197">
        <f t="shared" si="0"/>
        <v>31</v>
      </c>
      <c r="AI5" s="197">
        <f t="shared" si="0"/>
        <v>32</v>
      </c>
      <c r="AJ5" s="197">
        <f t="shared" si="0"/>
        <v>33</v>
      </c>
      <c r="AK5" s="197">
        <f t="shared" si="0"/>
        <v>34</v>
      </c>
      <c r="AL5" s="197">
        <f t="shared" si="0"/>
        <v>35</v>
      </c>
      <c r="AM5" s="197">
        <f t="shared" si="0"/>
        <v>36</v>
      </c>
      <c r="AN5" s="197">
        <f t="shared" si="0"/>
        <v>37</v>
      </c>
      <c r="AO5" s="197">
        <f t="shared" si="0"/>
        <v>38</v>
      </c>
      <c r="AP5" s="197">
        <f t="shared" si="0"/>
        <v>39</v>
      </c>
    </row>
    <row r="6" spans="1:42" s="88" customFormat="1" hidden="1" x14ac:dyDescent="0.2">
      <c r="A6" s="199"/>
      <c r="B6" s="199"/>
      <c r="C6" s="200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</row>
    <row r="7" spans="1:42" ht="15.75" customHeight="1" x14ac:dyDescent="0.2">
      <c r="A7" s="202">
        <v>1</v>
      </c>
      <c r="B7" s="46" t="s">
        <v>176</v>
      </c>
      <c r="C7" s="44">
        <v>9448</v>
      </c>
      <c r="D7" s="44"/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36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3</v>
      </c>
      <c r="R7" s="44">
        <v>0</v>
      </c>
      <c r="S7" s="44"/>
      <c r="T7" s="44">
        <v>5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44">
        <v>0</v>
      </c>
      <c r="AD7" s="44">
        <v>2</v>
      </c>
      <c r="AE7" s="44">
        <v>0</v>
      </c>
      <c r="AF7" s="44">
        <v>36</v>
      </c>
      <c r="AG7" s="44">
        <v>0</v>
      </c>
      <c r="AH7" s="44">
        <v>0</v>
      </c>
      <c r="AI7" s="44">
        <v>0</v>
      </c>
      <c r="AJ7" s="44">
        <v>35</v>
      </c>
      <c r="AK7" s="44">
        <v>0</v>
      </c>
      <c r="AL7" s="44">
        <v>1</v>
      </c>
      <c r="AM7" s="44">
        <v>0</v>
      </c>
      <c r="AN7" s="44">
        <v>0</v>
      </c>
      <c r="AO7" s="44">
        <v>0</v>
      </c>
      <c r="AP7" s="45">
        <f t="shared" ref="AP7:AP38" si="1">SUM(C7:AO7)</f>
        <v>9566</v>
      </c>
    </row>
    <row r="8" spans="1:42" ht="15.75" customHeight="1" x14ac:dyDescent="0.2">
      <c r="A8" s="202">
        <v>2</v>
      </c>
      <c r="B8" s="46" t="s">
        <v>112</v>
      </c>
      <c r="C8" s="47">
        <v>4031</v>
      </c>
      <c r="D8" s="47"/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8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/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10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8">
        <f t="shared" si="1"/>
        <v>4049</v>
      </c>
    </row>
    <row r="9" spans="1:42" ht="15.75" customHeight="1" x14ac:dyDescent="0.2">
      <c r="A9" s="202">
        <v>3</v>
      </c>
      <c r="B9" s="46" t="s">
        <v>113</v>
      </c>
      <c r="C9" s="47">
        <v>22187</v>
      </c>
      <c r="D9" s="47"/>
      <c r="E9" s="47">
        <v>0</v>
      </c>
      <c r="F9" s="47">
        <v>0</v>
      </c>
      <c r="G9" s="47">
        <v>0</v>
      </c>
      <c r="H9" s="47">
        <v>3</v>
      </c>
      <c r="I9" s="47">
        <v>0</v>
      </c>
      <c r="J9" s="47">
        <v>94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/>
      <c r="T9" s="47">
        <v>0</v>
      </c>
      <c r="U9" s="47">
        <v>0</v>
      </c>
      <c r="V9" s="47">
        <v>0</v>
      </c>
      <c r="W9" s="47">
        <v>1</v>
      </c>
      <c r="X9" s="47">
        <v>0</v>
      </c>
      <c r="Y9" s="47">
        <v>5</v>
      </c>
      <c r="Z9" s="47">
        <v>14</v>
      </c>
      <c r="AA9" s="47">
        <v>0</v>
      </c>
      <c r="AB9" s="47">
        <v>0</v>
      </c>
      <c r="AC9" s="47">
        <v>0</v>
      </c>
      <c r="AD9" s="47">
        <v>0</v>
      </c>
      <c r="AE9" s="47">
        <v>11</v>
      </c>
      <c r="AF9" s="47">
        <v>0</v>
      </c>
      <c r="AG9" s="47">
        <v>0</v>
      </c>
      <c r="AH9" s="47">
        <v>0</v>
      </c>
      <c r="AI9" s="47">
        <v>3</v>
      </c>
      <c r="AJ9" s="47">
        <v>44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8">
        <f t="shared" si="1"/>
        <v>22362</v>
      </c>
    </row>
    <row r="10" spans="1:42" ht="15.75" customHeight="1" x14ac:dyDescent="0.2">
      <c r="A10" s="202">
        <v>4</v>
      </c>
      <c r="B10" s="46" t="s">
        <v>114</v>
      </c>
      <c r="C10" s="47">
        <v>3105</v>
      </c>
      <c r="D10" s="47"/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17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/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1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8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8">
        <f t="shared" si="1"/>
        <v>3131</v>
      </c>
    </row>
    <row r="11" spans="1:42" ht="15.75" customHeight="1" x14ac:dyDescent="0.2">
      <c r="A11" s="203">
        <v>5</v>
      </c>
      <c r="B11" s="49" t="s">
        <v>115</v>
      </c>
      <c r="C11" s="50">
        <v>5161</v>
      </c>
      <c r="D11" s="50"/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43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/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33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1">
        <f t="shared" si="1"/>
        <v>5237</v>
      </c>
    </row>
    <row r="12" spans="1:42" ht="15.75" customHeight="1" x14ac:dyDescent="0.2">
      <c r="A12" s="204">
        <v>6</v>
      </c>
      <c r="B12" s="43" t="s">
        <v>116</v>
      </c>
      <c r="C12" s="44">
        <v>5800</v>
      </c>
      <c r="D12" s="44"/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9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/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  <c r="AI12" s="44">
        <v>0</v>
      </c>
      <c r="AJ12" s="44">
        <v>15</v>
      </c>
      <c r="AK12" s="44">
        <v>0</v>
      </c>
      <c r="AL12" s="44">
        <v>0</v>
      </c>
      <c r="AM12" s="44">
        <v>0</v>
      </c>
      <c r="AN12" s="44">
        <v>0</v>
      </c>
      <c r="AO12" s="44">
        <v>0</v>
      </c>
      <c r="AP12" s="45">
        <f t="shared" si="1"/>
        <v>5824</v>
      </c>
    </row>
    <row r="13" spans="1:42" ht="15.75" customHeight="1" x14ac:dyDescent="0.2">
      <c r="A13" s="202">
        <v>7</v>
      </c>
      <c r="B13" s="46" t="s">
        <v>117</v>
      </c>
      <c r="C13" s="47">
        <v>2041</v>
      </c>
      <c r="D13" s="100"/>
      <c r="E13" s="47">
        <v>0</v>
      </c>
      <c r="F13" s="47">
        <v>0</v>
      </c>
      <c r="G13" s="47">
        <v>2</v>
      </c>
      <c r="H13" s="47">
        <v>0</v>
      </c>
      <c r="I13" s="47">
        <v>0</v>
      </c>
      <c r="J13" s="47">
        <v>1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/>
      <c r="T13" s="47">
        <v>0</v>
      </c>
      <c r="U13" s="47">
        <v>38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7</v>
      </c>
      <c r="AK13" s="47">
        <v>0</v>
      </c>
      <c r="AL13" s="47">
        <v>0</v>
      </c>
      <c r="AM13" s="47">
        <v>0</v>
      </c>
      <c r="AN13" s="47">
        <v>0</v>
      </c>
      <c r="AO13" s="47">
        <v>0</v>
      </c>
      <c r="AP13" s="48">
        <f t="shared" si="1"/>
        <v>2089</v>
      </c>
    </row>
    <row r="14" spans="1:42" ht="15.75" customHeight="1" x14ac:dyDescent="0.2">
      <c r="A14" s="202">
        <v>8</v>
      </c>
      <c r="B14" s="46" t="s">
        <v>118</v>
      </c>
      <c r="C14" s="47">
        <v>22402</v>
      </c>
      <c r="D14" s="100"/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48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/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66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8">
        <f t="shared" si="1"/>
        <v>22516</v>
      </c>
    </row>
    <row r="15" spans="1:42" ht="15.75" customHeight="1" x14ac:dyDescent="0.2">
      <c r="A15" s="202">
        <v>9</v>
      </c>
      <c r="B15" s="46" t="s">
        <v>108</v>
      </c>
      <c r="C15" s="47">
        <v>37510</v>
      </c>
      <c r="D15" s="100">
        <v>989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66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/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103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8">
        <f t="shared" si="1"/>
        <v>38668</v>
      </c>
    </row>
    <row r="16" spans="1:42" ht="15.75" customHeight="1" x14ac:dyDescent="0.2">
      <c r="A16" s="203">
        <v>10</v>
      </c>
      <c r="B16" s="49" t="s">
        <v>119</v>
      </c>
      <c r="C16" s="50">
        <v>31130</v>
      </c>
      <c r="D16" s="101"/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84</v>
      </c>
      <c r="K16" s="50">
        <v>976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/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1</v>
      </c>
      <c r="AA16" s="50">
        <v>0</v>
      </c>
      <c r="AB16" s="50">
        <v>454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93</v>
      </c>
      <c r="AK16" s="50">
        <v>650</v>
      </c>
      <c r="AL16" s="50">
        <v>0</v>
      </c>
      <c r="AM16" s="50">
        <v>0</v>
      </c>
      <c r="AN16" s="50">
        <v>0</v>
      </c>
      <c r="AO16" s="50">
        <v>0</v>
      </c>
      <c r="AP16" s="51">
        <f t="shared" si="1"/>
        <v>33388</v>
      </c>
    </row>
    <row r="17" spans="1:42" ht="15.75" customHeight="1" x14ac:dyDescent="0.2">
      <c r="A17" s="204">
        <v>11</v>
      </c>
      <c r="B17" s="43" t="s">
        <v>120</v>
      </c>
      <c r="C17" s="44">
        <v>1544</v>
      </c>
      <c r="D17" s="99"/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5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/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  <c r="AI17" s="44">
        <v>0</v>
      </c>
      <c r="AJ17" s="44">
        <v>2</v>
      </c>
      <c r="AK17" s="44">
        <v>0</v>
      </c>
      <c r="AL17" s="44">
        <v>0</v>
      </c>
      <c r="AM17" s="44">
        <v>0</v>
      </c>
      <c r="AN17" s="44">
        <v>0</v>
      </c>
      <c r="AO17" s="44">
        <v>0</v>
      </c>
      <c r="AP17" s="45">
        <f t="shared" si="1"/>
        <v>1551</v>
      </c>
    </row>
    <row r="18" spans="1:42" ht="15.75" customHeight="1" x14ac:dyDescent="0.2">
      <c r="A18" s="202">
        <v>12</v>
      </c>
      <c r="B18" s="46" t="s">
        <v>121</v>
      </c>
      <c r="C18" s="47">
        <v>1299</v>
      </c>
      <c r="D18" s="100"/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/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1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8">
        <f t="shared" si="1"/>
        <v>1300</v>
      </c>
    </row>
    <row r="19" spans="1:42" ht="15.75" customHeight="1" x14ac:dyDescent="0.2">
      <c r="A19" s="202">
        <v>13</v>
      </c>
      <c r="B19" s="46" t="s">
        <v>122</v>
      </c>
      <c r="C19" s="47">
        <v>1184</v>
      </c>
      <c r="D19" s="100"/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4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/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99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7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8">
        <f t="shared" si="1"/>
        <v>1294</v>
      </c>
    </row>
    <row r="20" spans="1:42" ht="15.75" customHeight="1" x14ac:dyDescent="0.2">
      <c r="A20" s="202">
        <v>14</v>
      </c>
      <c r="B20" s="46" t="s">
        <v>123</v>
      </c>
      <c r="C20" s="47">
        <v>1634</v>
      </c>
      <c r="D20" s="100"/>
      <c r="E20" s="47">
        <v>0</v>
      </c>
      <c r="F20" s="47">
        <v>0</v>
      </c>
      <c r="G20" s="47">
        <v>5</v>
      </c>
      <c r="H20" s="47">
        <v>0</v>
      </c>
      <c r="I20" s="47">
        <v>0</v>
      </c>
      <c r="J20" s="47">
        <v>5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/>
      <c r="T20" s="47">
        <v>0</v>
      </c>
      <c r="U20" s="47">
        <v>58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40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5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8">
        <f t="shared" si="1"/>
        <v>1747</v>
      </c>
    </row>
    <row r="21" spans="1:42" ht="15.75" customHeight="1" x14ac:dyDescent="0.2">
      <c r="A21" s="203">
        <v>15</v>
      </c>
      <c r="B21" s="49" t="s">
        <v>124</v>
      </c>
      <c r="C21" s="50">
        <v>3197</v>
      </c>
      <c r="D21" s="101"/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2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/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345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13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1">
        <f t="shared" si="1"/>
        <v>3557</v>
      </c>
    </row>
    <row r="22" spans="1:42" ht="15.75" customHeight="1" x14ac:dyDescent="0.2">
      <c r="A22" s="204">
        <v>16</v>
      </c>
      <c r="B22" s="43" t="s">
        <v>310</v>
      </c>
      <c r="C22" s="44">
        <v>4823</v>
      </c>
      <c r="D22" s="99"/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12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/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44">
        <v>0</v>
      </c>
      <c r="AI22" s="44">
        <v>0</v>
      </c>
      <c r="AJ22" s="44">
        <v>19</v>
      </c>
      <c r="AK22" s="44">
        <v>0</v>
      </c>
      <c r="AL22" s="44">
        <v>0</v>
      </c>
      <c r="AM22" s="44">
        <v>0</v>
      </c>
      <c r="AN22" s="44">
        <v>0</v>
      </c>
      <c r="AO22" s="44">
        <v>0</v>
      </c>
      <c r="AP22" s="45">
        <f t="shared" si="1"/>
        <v>4854</v>
      </c>
    </row>
    <row r="23" spans="1:42" ht="15.75" customHeight="1" x14ac:dyDescent="0.2">
      <c r="A23" s="202">
        <v>17</v>
      </c>
      <c r="B23" s="46" t="s">
        <v>109</v>
      </c>
      <c r="C23" s="47">
        <v>39011</v>
      </c>
      <c r="D23" s="100">
        <v>2215</v>
      </c>
      <c r="E23" s="47">
        <v>0</v>
      </c>
      <c r="F23" s="47">
        <v>0</v>
      </c>
      <c r="G23" s="47">
        <v>0</v>
      </c>
      <c r="H23" s="47">
        <v>517</v>
      </c>
      <c r="I23" s="47">
        <v>0</v>
      </c>
      <c r="J23" s="47">
        <v>232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248</v>
      </c>
      <c r="Q23" s="47">
        <v>0</v>
      </c>
      <c r="R23" s="47">
        <v>262</v>
      </c>
      <c r="S23" s="47"/>
      <c r="T23" s="47">
        <v>4</v>
      </c>
      <c r="U23" s="47">
        <v>0</v>
      </c>
      <c r="V23" s="47">
        <v>90</v>
      </c>
      <c r="W23" s="47">
        <v>174</v>
      </c>
      <c r="X23" s="47">
        <v>0</v>
      </c>
      <c r="Y23" s="47">
        <v>0</v>
      </c>
      <c r="Z23" s="47">
        <v>3</v>
      </c>
      <c r="AA23" s="47">
        <v>0</v>
      </c>
      <c r="AB23" s="47">
        <v>0</v>
      </c>
      <c r="AC23" s="47">
        <v>0</v>
      </c>
      <c r="AD23" s="47">
        <v>0</v>
      </c>
      <c r="AE23" s="47">
        <v>233</v>
      </c>
      <c r="AF23" s="47">
        <v>0</v>
      </c>
      <c r="AG23" s="47">
        <v>167</v>
      </c>
      <c r="AH23" s="47">
        <v>0</v>
      </c>
      <c r="AI23" s="47">
        <v>662</v>
      </c>
      <c r="AJ23" s="47">
        <v>118</v>
      </c>
      <c r="AK23" s="47">
        <v>0</v>
      </c>
      <c r="AL23" s="47">
        <v>0</v>
      </c>
      <c r="AM23" s="47">
        <v>286</v>
      </c>
      <c r="AN23" s="47">
        <v>0</v>
      </c>
      <c r="AO23" s="47">
        <v>498</v>
      </c>
      <c r="AP23" s="48">
        <f t="shared" si="1"/>
        <v>44720</v>
      </c>
    </row>
    <row r="24" spans="1:42" ht="15.75" customHeight="1" x14ac:dyDescent="0.2">
      <c r="A24" s="202">
        <v>18</v>
      </c>
      <c r="B24" s="46" t="s">
        <v>126</v>
      </c>
      <c r="C24" s="47">
        <v>892</v>
      </c>
      <c r="D24" s="100"/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3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/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3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8">
        <f t="shared" si="1"/>
        <v>898</v>
      </c>
    </row>
    <row r="25" spans="1:42" ht="15.75" customHeight="1" x14ac:dyDescent="0.2">
      <c r="A25" s="202">
        <v>19</v>
      </c>
      <c r="B25" s="46" t="s">
        <v>127</v>
      </c>
      <c r="C25" s="47">
        <v>1796</v>
      </c>
      <c r="D25" s="100"/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29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27</v>
      </c>
      <c r="Q25" s="47">
        <v>0</v>
      </c>
      <c r="R25" s="47">
        <v>0</v>
      </c>
      <c r="S25" s="47"/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6</v>
      </c>
      <c r="AF25" s="47">
        <v>0</v>
      </c>
      <c r="AG25" s="47">
        <v>2</v>
      </c>
      <c r="AH25" s="47">
        <v>0</v>
      </c>
      <c r="AI25" s="47">
        <v>0</v>
      </c>
      <c r="AJ25" s="47">
        <v>12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8">
        <f t="shared" si="1"/>
        <v>1872</v>
      </c>
    </row>
    <row r="26" spans="1:42" ht="15.75" customHeight="1" x14ac:dyDescent="0.2">
      <c r="A26" s="203">
        <v>20</v>
      </c>
      <c r="B26" s="49" t="s">
        <v>128</v>
      </c>
      <c r="C26" s="50">
        <v>5643</v>
      </c>
      <c r="D26" s="101"/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16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/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17</v>
      </c>
      <c r="AK26" s="50">
        <v>0</v>
      </c>
      <c r="AL26" s="50">
        <v>2</v>
      </c>
      <c r="AM26" s="50">
        <v>0</v>
      </c>
      <c r="AN26" s="50">
        <v>0</v>
      </c>
      <c r="AO26" s="50">
        <v>0</v>
      </c>
      <c r="AP26" s="51">
        <f t="shared" si="1"/>
        <v>5678</v>
      </c>
    </row>
    <row r="27" spans="1:42" ht="15.75" customHeight="1" x14ac:dyDescent="0.2">
      <c r="A27" s="204">
        <v>21</v>
      </c>
      <c r="B27" s="43" t="s">
        <v>129</v>
      </c>
      <c r="C27" s="44">
        <v>2922</v>
      </c>
      <c r="D27" s="44"/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14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/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2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44">
        <v>1</v>
      </c>
      <c r="AI27" s="44">
        <v>0</v>
      </c>
      <c r="AJ27" s="44">
        <v>14</v>
      </c>
      <c r="AK27" s="44">
        <v>0</v>
      </c>
      <c r="AL27" s="44">
        <v>0</v>
      </c>
      <c r="AM27" s="44">
        <v>0</v>
      </c>
      <c r="AN27" s="44">
        <v>0</v>
      </c>
      <c r="AO27" s="44">
        <v>0</v>
      </c>
      <c r="AP27" s="45">
        <f t="shared" si="1"/>
        <v>2953</v>
      </c>
    </row>
    <row r="28" spans="1:42" ht="15.75" customHeight="1" x14ac:dyDescent="0.2">
      <c r="A28" s="202">
        <v>22</v>
      </c>
      <c r="B28" s="46" t="s">
        <v>130</v>
      </c>
      <c r="C28" s="47">
        <v>2954</v>
      </c>
      <c r="D28" s="47"/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18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/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3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8">
        <f t="shared" si="1"/>
        <v>2975</v>
      </c>
    </row>
    <row r="29" spans="1:42" ht="15.75" customHeight="1" x14ac:dyDescent="0.2">
      <c r="A29" s="202">
        <v>23</v>
      </c>
      <c r="B29" s="46" t="s">
        <v>131</v>
      </c>
      <c r="C29" s="47">
        <v>12221</v>
      </c>
      <c r="D29" s="47"/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29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/>
      <c r="T29" s="47">
        <v>1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68</v>
      </c>
      <c r="AE29" s="47">
        <v>0</v>
      </c>
      <c r="AF29" s="47">
        <v>1</v>
      </c>
      <c r="AG29" s="47">
        <v>0</v>
      </c>
      <c r="AH29" s="47">
        <v>0</v>
      </c>
      <c r="AI29" s="47">
        <v>0</v>
      </c>
      <c r="AJ29" s="47">
        <v>32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48">
        <f t="shared" si="1"/>
        <v>12352</v>
      </c>
    </row>
    <row r="30" spans="1:42" ht="15.75" customHeight="1" x14ac:dyDescent="0.2">
      <c r="A30" s="202">
        <v>24</v>
      </c>
      <c r="B30" s="46" t="s">
        <v>132</v>
      </c>
      <c r="C30" s="47">
        <v>4376</v>
      </c>
      <c r="D30" s="47"/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11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1</v>
      </c>
      <c r="Q30" s="47">
        <v>0</v>
      </c>
      <c r="R30" s="47">
        <v>0</v>
      </c>
      <c r="S30" s="47"/>
      <c r="T30" s="47">
        <v>0</v>
      </c>
      <c r="U30" s="47">
        <v>0</v>
      </c>
      <c r="V30" s="47">
        <v>0</v>
      </c>
      <c r="W30" s="47">
        <v>1</v>
      </c>
      <c r="X30" s="47">
        <v>0</v>
      </c>
      <c r="Y30" s="47">
        <v>0</v>
      </c>
      <c r="Z30" s="47">
        <v>197</v>
      </c>
      <c r="AA30" s="47">
        <v>0</v>
      </c>
      <c r="AB30" s="47">
        <v>0</v>
      </c>
      <c r="AC30" s="47">
        <v>0</v>
      </c>
      <c r="AD30" s="47">
        <v>0</v>
      </c>
      <c r="AE30" s="47">
        <v>19</v>
      </c>
      <c r="AF30" s="47">
        <v>0</v>
      </c>
      <c r="AG30" s="47">
        <v>0</v>
      </c>
      <c r="AH30" s="47">
        <v>0</v>
      </c>
      <c r="AI30" s="47">
        <v>0</v>
      </c>
      <c r="AJ30" s="47">
        <v>8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8">
        <f t="shared" si="1"/>
        <v>4613</v>
      </c>
    </row>
    <row r="31" spans="1:42" ht="15.75" customHeight="1" x14ac:dyDescent="0.2">
      <c r="A31" s="203">
        <v>25</v>
      </c>
      <c r="B31" s="49" t="s">
        <v>133</v>
      </c>
      <c r="C31" s="50">
        <v>2203</v>
      </c>
      <c r="D31" s="50"/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4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/>
      <c r="T31" s="50">
        <v>0</v>
      </c>
      <c r="U31" s="50">
        <v>16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9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1">
        <f t="shared" si="1"/>
        <v>2232</v>
      </c>
    </row>
    <row r="32" spans="1:42" ht="15.75" customHeight="1" x14ac:dyDescent="0.2">
      <c r="A32" s="204">
        <v>26</v>
      </c>
      <c r="B32" s="43" t="s">
        <v>134</v>
      </c>
      <c r="C32" s="44">
        <v>46970</v>
      </c>
      <c r="D32" s="44"/>
      <c r="E32" s="44">
        <v>907</v>
      </c>
      <c r="F32" s="44">
        <v>7</v>
      </c>
      <c r="G32" s="44">
        <v>0</v>
      </c>
      <c r="H32" s="44">
        <v>0</v>
      </c>
      <c r="I32" s="44">
        <v>53</v>
      </c>
      <c r="J32" s="44">
        <v>163</v>
      </c>
      <c r="K32" s="44">
        <v>0</v>
      </c>
      <c r="L32" s="44">
        <v>198</v>
      </c>
      <c r="M32" s="44">
        <v>595</v>
      </c>
      <c r="N32" s="44">
        <v>8</v>
      </c>
      <c r="O32" s="44">
        <v>192</v>
      </c>
      <c r="P32" s="44">
        <v>0</v>
      </c>
      <c r="Q32" s="44">
        <v>0</v>
      </c>
      <c r="R32" s="44">
        <v>0</v>
      </c>
      <c r="S32" s="44"/>
      <c r="T32" s="44">
        <v>0</v>
      </c>
      <c r="U32" s="44">
        <v>0</v>
      </c>
      <c r="V32" s="44">
        <v>0</v>
      </c>
      <c r="W32" s="44">
        <v>0</v>
      </c>
      <c r="X32" s="44">
        <v>318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44">
        <v>0</v>
      </c>
      <c r="AI32" s="44">
        <v>0</v>
      </c>
      <c r="AJ32" s="44">
        <v>185</v>
      </c>
      <c r="AK32" s="44">
        <v>0</v>
      </c>
      <c r="AL32" s="44">
        <v>0</v>
      </c>
      <c r="AM32" s="44">
        <v>0</v>
      </c>
      <c r="AN32" s="44">
        <v>0</v>
      </c>
      <c r="AO32" s="44">
        <v>0</v>
      </c>
      <c r="AP32" s="45">
        <f t="shared" si="1"/>
        <v>49596</v>
      </c>
    </row>
    <row r="33" spans="1:42" ht="15.75" customHeight="1" x14ac:dyDescent="0.2">
      <c r="A33" s="202">
        <v>27</v>
      </c>
      <c r="B33" s="46" t="s">
        <v>135</v>
      </c>
      <c r="C33" s="47">
        <v>5509</v>
      </c>
      <c r="D33" s="47"/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7</v>
      </c>
      <c r="K33" s="47">
        <v>4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/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13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8">
        <f t="shared" si="1"/>
        <v>5533</v>
      </c>
    </row>
    <row r="34" spans="1:42" ht="15.75" customHeight="1" x14ac:dyDescent="0.2">
      <c r="A34" s="202">
        <v>28</v>
      </c>
      <c r="B34" s="46" t="s">
        <v>136</v>
      </c>
      <c r="C34" s="47">
        <v>30268</v>
      </c>
      <c r="D34" s="47"/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108</v>
      </c>
      <c r="K34" s="47">
        <v>0</v>
      </c>
      <c r="L34" s="47">
        <v>0</v>
      </c>
      <c r="M34" s="47">
        <v>0</v>
      </c>
      <c r="N34" s="47">
        <v>0</v>
      </c>
      <c r="O34" s="47">
        <v>1</v>
      </c>
      <c r="P34" s="47">
        <v>0</v>
      </c>
      <c r="Q34" s="47">
        <v>55</v>
      </c>
      <c r="R34" s="47">
        <v>0</v>
      </c>
      <c r="S34" s="47"/>
      <c r="T34" s="47">
        <v>544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746</v>
      </c>
      <c r="AE34" s="47">
        <v>0</v>
      </c>
      <c r="AF34" s="47">
        <v>753</v>
      </c>
      <c r="AG34" s="47">
        <v>0</v>
      </c>
      <c r="AH34" s="47">
        <v>0</v>
      </c>
      <c r="AI34" s="47">
        <v>0</v>
      </c>
      <c r="AJ34" s="47">
        <v>54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8">
        <f t="shared" si="1"/>
        <v>32529</v>
      </c>
    </row>
    <row r="35" spans="1:42" ht="15.75" customHeight="1" x14ac:dyDescent="0.2">
      <c r="A35" s="202">
        <v>29</v>
      </c>
      <c r="B35" s="46" t="s">
        <v>137</v>
      </c>
      <c r="C35" s="47">
        <v>13858</v>
      </c>
      <c r="D35" s="47"/>
      <c r="E35" s="47">
        <v>0</v>
      </c>
      <c r="F35" s="47">
        <v>0</v>
      </c>
      <c r="G35" s="47">
        <v>0</v>
      </c>
      <c r="H35" s="47">
        <v>0</v>
      </c>
      <c r="I35" s="47">
        <v>1</v>
      </c>
      <c r="J35" s="47">
        <v>95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/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1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27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8">
        <f t="shared" si="1"/>
        <v>13982</v>
      </c>
    </row>
    <row r="36" spans="1:42" ht="15.75" customHeight="1" x14ac:dyDescent="0.2">
      <c r="A36" s="203">
        <v>30</v>
      </c>
      <c r="B36" s="49" t="s">
        <v>189</v>
      </c>
      <c r="C36" s="50">
        <v>2488</v>
      </c>
      <c r="D36" s="50"/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10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/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1">
        <f t="shared" si="1"/>
        <v>2498</v>
      </c>
    </row>
    <row r="37" spans="1:42" ht="15.75" customHeight="1" x14ac:dyDescent="0.2">
      <c r="A37" s="204">
        <v>31</v>
      </c>
      <c r="B37" s="43" t="s">
        <v>138</v>
      </c>
      <c r="C37" s="44">
        <v>5799</v>
      </c>
      <c r="D37" s="44"/>
      <c r="E37" s="44">
        <v>0</v>
      </c>
      <c r="F37" s="44">
        <v>0</v>
      </c>
      <c r="G37" s="44">
        <v>54</v>
      </c>
      <c r="H37" s="44">
        <v>0</v>
      </c>
      <c r="I37" s="44">
        <v>0</v>
      </c>
      <c r="J37" s="44">
        <v>7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/>
      <c r="T37" s="44">
        <v>0</v>
      </c>
      <c r="U37" s="44">
        <v>296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3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13</v>
      </c>
      <c r="AK37" s="44">
        <v>0</v>
      </c>
      <c r="AL37" s="44">
        <v>0</v>
      </c>
      <c r="AM37" s="44">
        <v>0</v>
      </c>
      <c r="AN37" s="44">
        <v>0</v>
      </c>
      <c r="AO37" s="44">
        <v>0</v>
      </c>
      <c r="AP37" s="45">
        <f t="shared" si="1"/>
        <v>6172</v>
      </c>
    </row>
    <row r="38" spans="1:42" ht="15.75" customHeight="1" x14ac:dyDescent="0.2">
      <c r="A38" s="202">
        <v>32</v>
      </c>
      <c r="B38" s="46" t="s">
        <v>139</v>
      </c>
      <c r="C38" s="47">
        <v>25269</v>
      </c>
      <c r="D38" s="47"/>
      <c r="E38" s="47">
        <v>0</v>
      </c>
      <c r="F38" s="47">
        <v>0</v>
      </c>
      <c r="G38" s="47">
        <v>0</v>
      </c>
      <c r="H38" s="47">
        <v>3</v>
      </c>
      <c r="I38" s="47">
        <v>0</v>
      </c>
      <c r="J38" s="47">
        <v>196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2</v>
      </c>
      <c r="Q38" s="47">
        <v>0</v>
      </c>
      <c r="R38" s="47">
        <v>1</v>
      </c>
      <c r="S38" s="47"/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18</v>
      </c>
      <c r="AF38" s="47">
        <v>0</v>
      </c>
      <c r="AG38" s="47">
        <v>0</v>
      </c>
      <c r="AH38" s="47">
        <v>0</v>
      </c>
      <c r="AI38" s="47">
        <v>1</v>
      </c>
      <c r="AJ38" s="47">
        <v>94</v>
      </c>
      <c r="AK38" s="47">
        <v>0</v>
      </c>
      <c r="AL38" s="47">
        <v>0</v>
      </c>
      <c r="AM38" s="47">
        <v>0</v>
      </c>
      <c r="AN38" s="47">
        <v>8</v>
      </c>
      <c r="AO38" s="47">
        <v>3</v>
      </c>
      <c r="AP38" s="48">
        <f t="shared" si="1"/>
        <v>25595</v>
      </c>
    </row>
    <row r="39" spans="1:42" ht="15.75" customHeight="1" x14ac:dyDescent="0.2">
      <c r="A39" s="202">
        <v>33</v>
      </c>
      <c r="B39" s="46" t="s">
        <v>140</v>
      </c>
      <c r="C39" s="47">
        <v>1167</v>
      </c>
      <c r="D39" s="47"/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372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/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2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8">
        <f t="shared" ref="AP39:AP70" si="2">SUM(C39:AO39)</f>
        <v>1541</v>
      </c>
    </row>
    <row r="40" spans="1:42" ht="15.75" customHeight="1" x14ac:dyDescent="0.2">
      <c r="A40" s="202">
        <v>34</v>
      </c>
      <c r="B40" s="46" t="s">
        <v>141</v>
      </c>
      <c r="C40" s="47">
        <v>3676</v>
      </c>
      <c r="D40" s="47"/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20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/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1</v>
      </c>
      <c r="AI40" s="47">
        <v>0</v>
      </c>
      <c r="AJ40" s="47">
        <v>44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8">
        <f t="shared" si="2"/>
        <v>3741</v>
      </c>
    </row>
    <row r="41" spans="1:42" ht="15.75" customHeight="1" x14ac:dyDescent="0.2">
      <c r="A41" s="203">
        <v>35</v>
      </c>
      <c r="B41" s="49" t="s">
        <v>142</v>
      </c>
      <c r="C41" s="50">
        <v>5763</v>
      </c>
      <c r="D41" s="50"/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19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/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18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1">
        <f t="shared" si="2"/>
        <v>5800</v>
      </c>
    </row>
    <row r="42" spans="1:42" ht="15.75" customHeight="1" x14ac:dyDescent="0.2">
      <c r="A42" s="204">
        <v>36</v>
      </c>
      <c r="B42" s="43" t="s">
        <v>185</v>
      </c>
      <c r="C42" s="44">
        <v>44540</v>
      </c>
      <c r="D42" s="44"/>
      <c r="E42" s="44">
        <v>51</v>
      </c>
      <c r="F42" s="44">
        <v>35</v>
      </c>
      <c r="G42" s="44">
        <v>0</v>
      </c>
      <c r="H42" s="44">
        <v>0</v>
      </c>
      <c r="I42" s="44">
        <v>447</v>
      </c>
      <c r="J42" s="44">
        <v>78</v>
      </c>
      <c r="K42" s="44">
        <v>0</v>
      </c>
      <c r="L42" s="44">
        <v>603</v>
      </c>
      <c r="M42" s="44">
        <v>244</v>
      </c>
      <c r="N42" s="44">
        <v>47</v>
      </c>
      <c r="O42" s="44">
        <v>45</v>
      </c>
      <c r="P42" s="44">
        <v>0</v>
      </c>
      <c r="Q42" s="44">
        <v>0</v>
      </c>
      <c r="R42" s="44">
        <v>0</v>
      </c>
      <c r="S42" s="44"/>
      <c r="T42" s="44">
        <v>0</v>
      </c>
      <c r="U42" s="44">
        <v>0</v>
      </c>
      <c r="V42" s="44">
        <v>0</v>
      </c>
      <c r="W42" s="44">
        <v>0</v>
      </c>
      <c r="X42" s="44">
        <v>120</v>
      </c>
      <c r="Y42" s="44">
        <v>0</v>
      </c>
      <c r="Z42" s="44">
        <v>0</v>
      </c>
      <c r="AA42" s="44">
        <v>0</v>
      </c>
      <c r="AB42" s="44">
        <v>0</v>
      </c>
      <c r="AC42" s="44">
        <v>0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v>59</v>
      </c>
      <c r="AK42" s="44">
        <v>0</v>
      </c>
      <c r="AL42" s="44">
        <v>0</v>
      </c>
      <c r="AM42" s="44">
        <v>0</v>
      </c>
      <c r="AN42" s="44">
        <v>0</v>
      </c>
      <c r="AO42" s="44">
        <v>0</v>
      </c>
      <c r="AP42" s="45">
        <f t="shared" si="2"/>
        <v>46269</v>
      </c>
    </row>
    <row r="43" spans="1:42" ht="15.75" customHeight="1" x14ac:dyDescent="0.2">
      <c r="A43" s="202">
        <v>37</v>
      </c>
      <c r="B43" s="46" t="s">
        <v>143</v>
      </c>
      <c r="C43" s="47">
        <v>18648</v>
      </c>
      <c r="D43" s="47"/>
      <c r="E43" s="47">
        <v>0</v>
      </c>
      <c r="F43" s="47">
        <v>0</v>
      </c>
      <c r="G43" s="47">
        <v>7</v>
      </c>
      <c r="H43" s="47">
        <v>0</v>
      </c>
      <c r="I43" s="47">
        <v>0</v>
      </c>
      <c r="J43" s="47">
        <v>46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/>
      <c r="T43" s="47">
        <v>0</v>
      </c>
      <c r="U43" s="47">
        <v>7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0</v>
      </c>
      <c r="AH43" s="47">
        <v>47</v>
      </c>
      <c r="AI43" s="47">
        <v>0</v>
      </c>
      <c r="AJ43" s="47">
        <v>54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8">
        <f t="shared" si="2"/>
        <v>18809</v>
      </c>
    </row>
    <row r="44" spans="1:42" ht="15.75" customHeight="1" x14ac:dyDescent="0.2">
      <c r="A44" s="202">
        <v>38</v>
      </c>
      <c r="B44" s="46" t="s">
        <v>144</v>
      </c>
      <c r="C44" s="47">
        <v>3815</v>
      </c>
      <c r="D44" s="47"/>
      <c r="E44" s="47">
        <v>10</v>
      </c>
      <c r="F44" s="47">
        <v>1</v>
      </c>
      <c r="G44" s="47">
        <v>0</v>
      </c>
      <c r="H44" s="47">
        <v>0</v>
      </c>
      <c r="I44" s="47">
        <v>0</v>
      </c>
      <c r="J44" s="47">
        <v>15</v>
      </c>
      <c r="K44" s="47">
        <v>0</v>
      </c>
      <c r="L44" s="47">
        <v>7</v>
      </c>
      <c r="M44" s="47">
        <v>15</v>
      </c>
      <c r="N44" s="47">
        <v>0</v>
      </c>
      <c r="O44" s="47">
        <v>2</v>
      </c>
      <c r="P44" s="47">
        <v>0</v>
      </c>
      <c r="Q44" s="47">
        <v>0</v>
      </c>
      <c r="R44" s="47">
        <v>0</v>
      </c>
      <c r="S44" s="47"/>
      <c r="T44" s="47">
        <v>0</v>
      </c>
      <c r="U44" s="47">
        <v>0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0</v>
      </c>
      <c r="AF44" s="47">
        <v>0</v>
      </c>
      <c r="AG44" s="47">
        <v>0</v>
      </c>
      <c r="AH44" s="47">
        <v>0</v>
      </c>
      <c r="AI44" s="47">
        <v>0</v>
      </c>
      <c r="AJ44" s="47">
        <v>10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48">
        <f t="shared" si="2"/>
        <v>3875</v>
      </c>
    </row>
    <row r="45" spans="1:42" ht="15.75" customHeight="1" x14ac:dyDescent="0.2">
      <c r="A45" s="202">
        <v>39</v>
      </c>
      <c r="B45" s="46" t="s">
        <v>145</v>
      </c>
      <c r="C45" s="47">
        <v>2601</v>
      </c>
      <c r="D45" s="47"/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19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/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9</v>
      </c>
      <c r="AF45" s="47">
        <v>0</v>
      </c>
      <c r="AG45" s="47">
        <v>0</v>
      </c>
      <c r="AH45" s="47">
        <v>0</v>
      </c>
      <c r="AI45" s="47">
        <v>0</v>
      </c>
      <c r="AJ45" s="47">
        <v>11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48">
        <f t="shared" si="2"/>
        <v>2640</v>
      </c>
    </row>
    <row r="46" spans="1:42" ht="15.75" customHeight="1" x14ac:dyDescent="0.2">
      <c r="A46" s="203">
        <v>40</v>
      </c>
      <c r="B46" s="49" t="s">
        <v>146</v>
      </c>
      <c r="C46" s="50">
        <v>22066</v>
      </c>
      <c r="D46" s="50"/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53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/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54</v>
      </c>
      <c r="AK46" s="50">
        <v>0</v>
      </c>
      <c r="AL46" s="50">
        <v>0</v>
      </c>
      <c r="AM46" s="50">
        <v>0</v>
      </c>
      <c r="AN46" s="50">
        <v>0</v>
      </c>
      <c r="AO46" s="50">
        <v>1</v>
      </c>
      <c r="AP46" s="51">
        <f t="shared" si="2"/>
        <v>22174</v>
      </c>
    </row>
    <row r="47" spans="1:42" ht="15.75" customHeight="1" x14ac:dyDescent="0.2">
      <c r="A47" s="204">
        <v>41</v>
      </c>
      <c r="B47" s="43" t="s">
        <v>147</v>
      </c>
      <c r="C47" s="44">
        <v>1370</v>
      </c>
      <c r="D47" s="44"/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4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/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4">
        <v>0</v>
      </c>
      <c r="AC47" s="44">
        <v>0</v>
      </c>
      <c r="AD47" s="44">
        <v>0</v>
      </c>
      <c r="AE47" s="44">
        <v>0</v>
      </c>
      <c r="AF47" s="44">
        <v>0</v>
      </c>
      <c r="AG47" s="44">
        <v>0</v>
      </c>
      <c r="AH47" s="44">
        <v>0</v>
      </c>
      <c r="AI47" s="44">
        <v>0</v>
      </c>
      <c r="AJ47" s="44">
        <v>6</v>
      </c>
      <c r="AK47" s="44">
        <v>0</v>
      </c>
      <c r="AL47" s="44">
        <v>0</v>
      </c>
      <c r="AM47" s="44">
        <v>0</v>
      </c>
      <c r="AN47" s="44">
        <v>0</v>
      </c>
      <c r="AO47" s="44">
        <v>0</v>
      </c>
      <c r="AP47" s="45">
        <f t="shared" si="2"/>
        <v>1380</v>
      </c>
    </row>
    <row r="48" spans="1:42" ht="15.75" customHeight="1" x14ac:dyDescent="0.2">
      <c r="A48" s="202">
        <v>42</v>
      </c>
      <c r="B48" s="46" t="s">
        <v>148</v>
      </c>
      <c r="C48" s="47">
        <v>2736</v>
      </c>
      <c r="D48" s="47"/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27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/>
      <c r="T48" s="47">
        <v>0</v>
      </c>
      <c r="U48" s="47">
        <v>0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0</v>
      </c>
      <c r="AF48" s="47">
        <v>0</v>
      </c>
      <c r="AG48" s="47">
        <v>0</v>
      </c>
      <c r="AH48" s="47">
        <v>0</v>
      </c>
      <c r="AI48" s="47">
        <v>0</v>
      </c>
      <c r="AJ48" s="47">
        <v>9</v>
      </c>
      <c r="AK48" s="47">
        <v>0</v>
      </c>
      <c r="AL48" s="47">
        <v>0</v>
      </c>
      <c r="AM48" s="47">
        <v>0</v>
      </c>
      <c r="AN48" s="47">
        <v>0</v>
      </c>
      <c r="AO48" s="47">
        <v>0</v>
      </c>
      <c r="AP48" s="48">
        <f t="shared" si="2"/>
        <v>2772</v>
      </c>
    </row>
    <row r="49" spans="1:42" ht="15.75" customHeight="1" x14ac:dyDescent="0.2">
      <c r="A49" s="202">
        <v>43</v>
      </c>
      <c r="B49" s="46" t="s">
        <v>149</v>
      </c>
      <c r="C49" s="47">
        <v>4091</v>
      </c>
      <c r="D49" s="47"/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5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/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8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8">
        <f t="shared" si="2"/>
        <v>4104</v>
      </c>
    </row>
    <row r="50" spans="1:42" ht="15.75" customHeight="1" x14ac:dyDescent="0.2">
      <c r="A50" s="202">
        <v>44</v>
      </c>
      <c r="B50" s="46" t="s">
        <v>150</v>
      </c>
      <c r="C50" s="47">
        <v>7365</v>
      </c>
      <c r="D50" s="47"/>
      <c r="E50" s="47">
        <v>1</v>
      </c>
      <c r="F50" s="47">
        <v>0</v>
      </c>
      <c r="G50" s="47">
        <v>0</v>
      </c>
      <c r="H50" s="47">
        <v>0</v>
      </c>
      <c r="I50" s="47">
        <v>2</v>
      </c>
      <c r="J50" s="47">
        <v>20</v>
      </c>
      <c r="K50" s="47">
        <v>0</v>
      </c>
      <c r="L50" s="47">
        <v>4</v>
      </c>
      <c r="M50" s="47">
        <v>5</v>
      </c>
      <c r="N50" s="47">
        <v>1</v>
      </c>
      <c r="O50" s="47">
        <v>1</v>
      </c>
      <c r="P50" s="47">
        <v>0</v>
      </c>
      <c r="Q50" s="47">
        <v>0</v>
      </c>
      <c r="R50" s="47">
        <v>0</v>
      </c>
      <c r="S50" s="47"/>
      <c r="T50" s="47">
        <v>0</v>
      </c>
      <c r="U50" s="47">
        <v>0</v>
      </c>
      <c r="V50" s="47">
        <v>0</v>
      </c>
      <c r="W50" s="47">
        <v>0</v>
      </c>
      <c r="X50" s="47">
        <v>8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22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8">
        <f t="shared" si="2"/>
        <v>7429</v>
      </c>
    </row>
    <row r="51" spans="1:42" ht="15.75" customHeight="1" x14ac:dyDescent="0.2">
      <c r="A51" s="203">
        <v>45</v>
      </c>
      <c r="B51" s="49" t="s">
        <v>151</v>
      </c>
      <c r="C51" s="50">
        <v>9330</v>
      </c>
      <c r="D51" s="50"/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15</v>
      </c>
      <c r="K51" s="50">
        <v>0</v>
      </c>
      <c r="L51" s="50">
        <v>4</v>
      </c>
      <c r="M51" s="50">
        <v>3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/>
      <c r="T51" s="50">
        <v>0</v>
      </c>
      <c r="U51" s="50">
        <v>0</v>
      </c>
      <c r="V51" s="50">
        <v>0</v>
      </c>
      <c r="W51" s="50">
        <v>0</v>
      </c>
      <c r="X51" s="50">
        <v>7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18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1">
        <f t="shared" si="2"/>
        <v>9377</v>
      </c>
    </row>
    <row r="52" spans="1:42" ht="15.75" customHeight="1" x14ac:dyDescent="0.2">
      <c r="A52" s="204">
        <v>46</v>
      </c>
      <c r="B52" s="43" t="s">
        <v>152</v>
      </c>
      <c r="C52" s="44">
        <v>1138</v>
      </c>
      <c r="D52" s="44"/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22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/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4">
        <v>0</v>
      </c>
      <c r="Z52" s="44">
        <v>0</v>
      </c>
      <c r="AA52" s="44">
        <v>0</v>
      </c>
      <c r="AB52" s="44">
        <v>0</v>
      </c>
      <c r="AC52" s="44">
        <v>0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v>15</v>
      </c>
      <c r="AK52" s="44">
        <v>0</v>
      </c>
      <c r="AL52" s="44">
        <v>0</v>
      </c>
      <c r="AM52" s="44">
        <v>0</v>
      </c>
      <c r="AN52" s="44">
        <v>4</v>
      </c>
      <c r="AO52" s="44">
        <v>0</v>
      </c>
      <c r="AP52" s="45">
        <f t="shared" si="2"/>
        <v>1179</v>
      </c>
    </row>
    <row r="53" spans="1:42" ht="15.75" customHeight="1" x14ac:dyDescent="0.2">
      <c r="A53" s="202">
        <v>47</v>
      </c>
      <c r="B53" s="46" t="s">
        <v>153</v>
      </c>
      <c r="C53" s="47">
        <v>3488</v>
      </c>
      <c r="D53" s="47"/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8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/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58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1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48">
        <f t="shared" si="2"/>
        <v>3555</v>
      </c>
    </row>
    <row r="54" spans="1:42" ht="15.75" customHeight="1" x14ac:dyDescent="0.2">
      <c r="A54" s="202">
        <v>48</v>
      </c>
      <c r="B54" s="46" t="s">
        <v>311</v>
      </c>
      <c r="C54" s="47">
        <v>5718</v>
      </c>
      <c r="D54" s="47"/>
      <c r="E54" s="47">
        <v>0</v>
      </c>
      <c r="F54" s="47">
        <v>0</v>
      </c>
      <c r="G54" s="47">
        <v>0</v>
      </c>
      <c r="H54" s="47">
        <v>1</v>
      </c>
      <c r="I54" s="47">
        <v>0</v>
      </c>
      <c r="J54" s="47">
        <v>39</v>
      </c>
      <c r="K54" s="47">
        <v>0</v>
      </c>
      <c r="L54" s="47">
        <v>2</v>
      </c>
      <c r="M54" s="47">
        <v>0</v>
      </c>
      <c r="N54" s="47">
        <v>0</v>
      </c>
      <c r="O54" s="47">
        <v>3</v>
      </c>
      <c r="P54" s="47">
        <v>6</v>
      </c>
      <c r="Q54" s="47">
        <v>0</v>
      </c>
      <c r="R54" s="47">
        <v>0</v>
      </c>
      <c r="S54" s="47"/>
      <c r="T54" s="47">
        <v>0</v>
      </c>
      <c r="U54" s="47">
        <v>0</v>
      </c>
      <c r="V54" s="47">
        <v>0</v>
      </c>
      <c r="W54" s="47">
        <v>0</v>
      </c>
      <c r="X54" s="47">
        <v>5</v>
      </c>
      <c r="Y54" s="47">
        <v>8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22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8">
        <f t="shared" si="2"/>
        <v>5804</v>
      </c>
    </row>
    <row r="55" spans="1:42" ht="15.75" customHeight="1" x14ac:dyDescent="0.2">
      <c r="A55" s="202">
        <v>49</v>
      </c>
      <c r="B55" s="46" t="s">
        <v>155</v>
      </c>
      <c r="C55" s="47">
        <v>12924</v>
      </c>
      <c r="D55" s="47"/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57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2</v>
      </c>
      <c r="R55" s="47">
        <v>0</v>
      </c>
      <c r="S55" s="47"/>
      <c r="T55" s="47">
        <v>26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1</v>
      </c>
      <c r="AE55" s="47">
        <v>1</v>
      </c>
      <c r="AF55" s="47">
        <v>91</v>
      </c>
      <c r="AG55" s="47">
        <v>0</v>
      </c>
      <c r="AH55" s="47">
        <v>0</v>
      </c>
      <c r="AI55" s="47">
        <v>0</v>
      </c>
      <c r="AJ55" s="47">
        <v>68</v>
      </c>
      <c r="AK55" s="47">
        <v>0</v>
      </c>
      <c r="AL55" s="47">
        <v>229</v>
      </c>
      <c r="AM55" s="47">
        <v>0</v>
      </c>
      <c r="AN55" s="47">
        <v>0</v>
      </c>
      <c r="AO55" s="47">
        <v>0</v>
      </c>
      <c r="AP55" s="48">
        <f t="shared" si="2"/>
        <v>13399</v>
      </c>
    </row>
    <row r="56" spans="1:42" ht="15.75" customHeight="1" x14ac:dyDescent="0.2">
      <c r="A56" s="203">
        <v>50</v>
      </c>
      <c r="B56" s="49" t="s">
        <v>156</v>
      </c>
      <c r="C56" s="50">
        <v>7439</v>
      </c>
      <c r="D56" s="50"/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17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/>
      <c r="T56" s="50">
        <v>36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47</v>
      </c>
      <c r="AE56" s="50">
        <v>0</v>
      </c>
      <c r="AF56" s="50">
        <v>46</v>
      </c>
      <c r="AG56" s="50">
        <v>0</v>
      </c>
      <c r="AH56" s="50">
        <v>0</v>
      </c>
      <c r="AI56" s="50">
        <v>0</v>
      </c>
      <c r="AJ56" s="50">
        <v>30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1">
        <f t="shared" si="2"/>
        <v>7615</v>
      </c>
    </row>
    <row r="57" spans="1:42" ht="15.75" customHeight="1" x14ac:dyDescent="0.2">
      <c r="A57" s="204">
        <v>51</v>
      </c>
      <c r="B57" s="43" t="s">
        <v>157</v>
      </c>
      <c r="C57" s="44">
        <v>8223</v>
      </c>
      <c r="D57" s="44"/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17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/>
      <c r="T57" s="44">
        <v>0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0</v>
      </c>
      <c r="AB57" s="44">
        <v>0</v>
      </c>
      <c r="AC57" s="44">
        <v>0</v>
      </c>
      <c r="AD57" s="44">
        <v>1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v>15</v>
      </c>
      <c r="AK57" s="44">
        <v>0</v>
      </c>
      <c r="AL57" s="44">
        <v>0</v>
      </c>
      <c r="AM57" s="44">
        <v>0</v>
      </c>
      <c r="AN57" s="44">
        <v>0</v>
      </c>
      <c r="AO57" s="44">
        <v>0</v>
      </c>
      <c r="AP57" s="45">
        <f t="shared" si="2"/>
        <v>8256</v>
      </c>
    </row>
    <row r="58" spans="1:42" ht="15.75" customHeight="1" x14ac:dyDescent="0.2">
      <c r="A58" s="202">
        <v>52</v>
      </c>
      <c r="B58" s="46" t="s">
        <v>158</v>
      </c>
      <c r="C58" s="47">
        <v>37477</v>
      </c>
      <c r="D58" s="47"/>
      <c r="E58" s="47">
        <v>0</v>
      </c>
      <c r="F58" s="47">
        <v>0</v>
      </c>
      <c r="G58" s="47">
        <v>0</v>
      </c>
      <c r="H58" s="47">
        <v>0</v>
      </c>
      <c r="I58" s="47">
        <v>4</v>
      </c>
      <c r="J58" s="47">
        <v>229</v>
      </c>
      <c r="K58" s="47">
        <v>0</v>
      </c>
      <c r="L58" s="47">
        <v>7</v>
      </c>
      <c r="M58" s="47">
        <v>3</v>
      </c>
      <c r="N58" s="47">
        <v>0</v>
      </c>
      <c r="O58" s="47">
        <v>2</v>
      </c>
      <c r="P58" s="47">
        <v>0</v>
      </c>
      <c r="Q58" s="47">
        <v>0</v>
      </c>
      <c r="R58" s="47">
        <v>0</v>
      </c>
      <c r="S58" s="47"/>
      <c r="T58" s="47">
        <v>0</v>
      </c>
      <c r="U58" s="47">
        <v>0</v>
      </c>
      <c r="V58" s="47">
        <v>0</v>
      </c>
      <c r="W58" s="47">
        <v>0</v>
      </c>
      <c r="X58" s="47">
        <v>5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1</v>
      </c>
      <c r="AF58" s="47">
        <v>0</v>
      </c>
      <c r="AG58" s="47">
        <v>0</v>
      </c>
      <c r="AH58" s="47">
        <v>0</v>
      </c>
      <c r="AI58" s="47">
        <v>0</v>
      </c>
      <c r="AJ58" s="47">
        <v>105</v>
      </c>
      <c r="AK58" s="47">
        <v>0</v>
      </c>
      <c r="AL58" s="47">
        <v>0</v>
      </c>
      <c r="AM58" s="47">
        <v>0</v>
      </c>
      <c r="AN58" s="47">
        <v>1</v>
      </c>
      <c r="AO58" s="47">
        <v>0</v>
      </c>
      <c r="AP58" s="48">
        <f t="shared" si="2"/>
        <v>37834</v>
      </c>
    </row>
    <row r="59" spans="1:42" ht="15.75" customHeight="1" x14ac:dyDescent="0.2">
      <c r="A59" s="202">
        <v>53</v>
      </c>
      <c r="B59" s="46" t="s">
        <v>159</v>
      </c>
      <c r="C59" s="47">
        <v>18586</v>
      </c>
      <c r="D59" s="47"/>
      <c r="E59" s="47">
        <v>0</v>
      </c>
      <c r="F59" s="47">
        <v>0</v>
      </c>
      <c r="G59" s="47">
        <v>0</v>
      </c>
      <c r="H59" s="47">
        <v>1</v>
      </c>
      <c r="I59" s="47">
        <v>0</v>
      </c>
      <c r="J59" s="47">
        <v>169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/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1</v>
      </c>
      <c r="AF59" s="47">
        <v>0</v>
      </c>
      <c r="AG59" s="47">
        <v>0</v>
      </c>
      <c r="AH59" s="47">
        <v>0</v>
      </c>
      <c r="AI59" s="47">
        <v>0</v>
      </c>
      <c r="AJ59" s="47">
        <v>68</v>
      </c>
      <c r="AK59" s="47">
        <v>0</v>
      </c>
      <c r="AL59" s="47">
        <v>0</v>
      </c>
      <c r="AM59" s="47">
        <v>0</v>
      </c>
      <c r="AN59" s="47">
        <v>292</v>
      </c>
      <c r="AO59" s="47">
        <v>0</v>
      </c>
      <c r="AP59" s="48">
        <f t="shared" si="2"/>
        <v>19117</v>
      </c>
    </row>
    <row r="60" spans="1:42" ht="15.75" customHeight="1" x14ac:dyDescent="0.2">
      <c r="A60" s="202">
        <v>54</v>
      </c>
      <c r="B60" s="46" t="s">
        <v>160</v>
      </c>
      <c r="C60" s="47">
        <v>435</v>
      </c>
      <c r="D60" s="47"/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8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/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39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2</v>
      </c>
      <c r="AK60" s="47">
        <v>0</v>
      </c>
      <c r="AL60" s="47">
        <v>0</v>
      </c>
      <c r="AM60" s="47">
        <v>0</v>
      </c>
      <c r="AN60" s="47">
        <v>0</v>
      </c>
      <c r="AO60" s="47">
        <v>0</v>
      </c>
      <c r="AP60" s="48">
        <f t="shared" si="2"/>
        <v>484</v>
      </c>
    </row>
    <row r="61" spans="1:42" ht="15.75" customHeight="1" x14ac:dyDescent="0.2">
      <c r="A61" s="203">
        <v>55</v>
      </c>
      <c r="B61" s="49" t="s">
        <v>161</v>
      </c>
      <c r="C61" s="50">
        <v>16661</v>
      </c>
      <c r="D61" s="50"/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124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/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0</v>
      </c>
      <c r="AD61" s="50">
        <v>0</v>
      </c>
      <c r="AE61" s="50">
        <v>0</v>
      </c>
      <c r="AF61" s="50">
        <v>0</v>
      </c>
      <c r="AG61" s="50">
        <v>0</v>
      </c>
      <c r="AH61" s="50">
        <v>0</v>
      </c>
      <c r="AI61" s="50">
        <v>0</v>
      </c>
      <c r="AJ61" s="50">
        <v>55</v>
      </c>
      <c r="AK61" s="50">
        <v>0</v>
      </c>
      <c r="AL61" s="50">
        <v>0</v>
      </c>
      <c r="AM61" s="50">
        <v>0</v>
      </c>
      <c r="AN61" s="50">
        <v>0</v>
      </c>
      <c r="AO61" s="50">
        <v>0</v>
      </c>
      <c r="AP61" s="51">
        <f t="shared" si="2"/>
        <v>16840</v>
      </c>
    </row>
    <row r="62" spans="1:42" ht="15.75" customHeight="1" x14ac:dyDescent="0.2">
      <c r="A62" s="204">
        <v>56</v>
      </c>
      <c r="B62" s="43" t="s">
        <v>162</v>
      </c>
      <c r="C62" s="44">
        <v>1911</v>
      </c>
      <c r="D62" s="44"/>
      <c r="E62" s="44">
        <v>0</v>
      </c>
      <c r="F62" s="44">
        <v>0</v>
      </c>
      <c r="G62" s="44">
        <v>900</v>
      </c>
      <c r="H62" s="44">
        <v>0</v>
      </c>
      <c r="I62" s="44">
        <v>0</v>
      </c>
      <c r="J62" s="44">
        <v>11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/>
      <c r="T62" s="44">
        <v>0</v>
      </c>
      <c r="U62" s="44">
        <v>35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0</v>
      </c>
      <c r="AB62" s="44">
        <v>0</v>
      </c>
      <c r="AC62" s="44">
        <v>137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v>13</v>
      </c>
      <c r="AK62" s="44">
        <v>0</v>
      </c>
      <c r="AL62" s="44">
        <v>0</v>
      </c>
      <c r="AM62" s="44">
        <v>0</v>
      </c>
      <c r="AN62" s="44">
        <v>0</v>
      </c>
      <c r="AO62" s="44">
        <v>0</v>
      </c>
      <c r="AP62" s="45">
        <f t="shared" si="2"/>
        <v>3007</v>
      </c>
    </row>
    <row r="63" spans="1:42" ht="15.75" customHeight="1" x14ac:dyDescent="0.2">
      <c r="A63" s="202">
        <v>57</v>
      </c>
      <c r="B63" s="46" t="s">
        <v>163</v>
      </c>
      <c r="C63" s="47">
        <v>9260</v>
      </c>
      <c r="D63" s="47"/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19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4</v>
      </c>
      <c r="R63" s="47">
        <v>0</v>
      </c>
      <c r="S63" s="47"/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26</v>
      </c>
      <c r="AE63" s="47">
        <v>0</v>
      </c>
      <c r="AF63" s="47">
        <v>2</v>
      </c>
      <c r="AG63" s="47">
        <v>0</v>
      </c>
      <c r="AH63" s="47">
        <v>0</v>
      </c>
      <c r="AI63" s="47">
        <v>0</v>
      </c>
      <c r="AJ63" s="47">
        <v>27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8">
        <f t="shared" si="2"/>
        <v>9338</v>
      </c>
    </row>
    <row r="64" spans="1:42" ht="15.75" customHeight="1" x14ac:dyDescent="0.2">
      <c r="A64" s="202">
        <v>58</v>
      </c>
      <c r="B64" s="46" t="s">
        <v>164</v>
      </c>
      <c r="C64" s="47">
        <v>8178</v>
      </c>
      <c r="D64" s="47"/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14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/>
      <c r="T64" s="47">
        <v>0</v>
      </c>
      <c r="U64" s="47">
        <v>0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0</v>
      </c>
      <c r="AF64" s="47">
        <v>0</v>
      </c>
      <c r="AG64" s="47">
        <v>0</v>
      </c>
      <c r="AH64" s="47">
        <v>0</v>
      </c>
      <c r="AI64" s="47">
        <v>0</v>
      </c>
      <c r="AJ64" s="47">
        <v>33</v>
      </c>
      <c r="AK64" s="47">
        <v>0</v>
      </c>
      <c r="AL64" s="47">
        <v>0</v>
      </c>
      <c r="AM64" s="47">
        <v>0</v>
      </c>
      <c r="AN64" s="47">
        <v>0</v>
      </c>
      <c r="AO64" s="47">
        <v>0</v>
      </c>
      <c r="AP64" s="48">
        <f t="shared" si="2"/>
        <v>8225</v>
      </c>
    </row>
    <row r="65" spans="1:42" ht="15.75" customHeight="1" x14ac:dyDescent="0.2">
      <c r="A65" s="202">
        <v>59</v>
      </c>
      <c r="B65" s="46" t="s">
        <v>165</v>
      </c>
      <c r="C65" s="47">
        <v>5015</v>
      </c>
      <c r="D65" s="47"/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30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/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7">
        <v>11</v>
      </c>
      <c r="AK65" s="47">
        <v>0</v>
      </c>
      <c r="AL65" s="47">
        <v>0</v>
      </c>
      <c r="AM65" s="47">
        <v>0</v>
      </c>
      <c r="AN65" s="47">
        <v>2</v>
      </c>
      <c r="AO65" s="47">
        <v>0</v>
      </c>
      <c r="AP65" s="48">
        <f t="shared" si="2"/>
        <v>5058</v>
      </c>
    </row>
    <row r="66" spans="1:42" ht="15.75" customHeight="1" x14ac:dyDescent="0.2">
      <c r="A66" s="203">
        <v>60</v>
      </c>
      <c r="B66" s="49" t="s">
        <v>166</v>
      </c>
      <c r="C66" s="50">
        <v>5995</v>
      </c>
      <c r="D66" s="50"/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30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/>
      <c r="T66" s="50">
        <v>0</v>
      </c>
      <c r="U66" s="50">
        <v>6</v>
      </c>
      <c r="V66" s="50">
        <v>0</v>
      </c>
      <c r="W66" s="50">
        <v>0</v>
      </c>
      <c r="X66" s="50">
        <v>0</v>
      </c>
      <c r="Y66" s="50">
        <v>0</v>
      </c>
      <c r="Z66" s="50">
        <v>0</v>
      </c>
      <c r="AA66" s="50">
        <v>0</v>
      </c>
      <c r="AB66" s="50">
        <v>0</v>
      </c>
      <c r="AC66" s="50">
        <v>0</v>
      </c>
      <c r="AD66" s="50">
        <v>0</v>
      </c>
      <c r="AE66" s="50">
        <v>0</v>
      </c>
      <c r="AF66" s="50">
        <v>0</v>
      </c>
      <c r="AG66" s="50">
        <v>0</v>
      </c>
      <c r="AH66" s="50">
        <v>0</v>
      </c>
      <c r="AI66" s="50">
        <v>0</v>
      </c>
      <c r="AJ66" s="50">
        <v>12</v>
      </c>
      <c r="AK66" s="50">
        <v>0</v>
      </c>
      <c r="AL66" s="50">
        <v>0</v>
      </c>
      <c r="AM66" s="50">
        <v>0</v>
      </c>
      <c r="AN66" s="50">
        <v>0</v>
      </c>
      <c r="AO66" s="50">
        <v>0</v>
      </c>
      <c r="AP66" s="51">
        <f t="shared" si="2"/>
        <v>6043</v>
      </c>
    </row>
    <row r="67" spans="1:42" ht="15.75" customHeight="1" x14ac:dyDescent="0.2">
      <c r="A67" s="204">
        <v>61</v>
      </c>
      <c r="B67" s="43" t="s">
        <v>167</v>
      </c>
      <c r="C67" s="44">
        <v>3532</v>
      </c>
      <c r="D67" s="44"/>
      <c r="E67" s="44">
        <v>0</v>
      </c>
      <c r="F67" s="44">
        <v>0</v>
      </c>
      <c r="G67" s="44">
        <v>0</v>
      </c>
      <c r="H67" s="44">
        <v>6</v>
      </c>
      <c r="I67" s="44">
        <v>0</v>
      </c>
      <c r="J67" s="44">
        <v>16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5</v>
      </c>
      <c r="Q67" s="44">
        <v>0</v>
      </c>
      <c r="R67" s="44">
        <v>0</v>
      </c>
      <c r="S67" s="44"/>
      <c r="T67" s="44">
        <v>0</v>
      </c>
      <c r="U67" s="44">
        <v>0</v>
      </c>
      <c r="V67" s="44">
        <v>0</v>
      </c>
      <c r="W67" s="44">
        <v>2</v>
      </c>
      <c r="X67" s="44">
        <v>0</v>
      </c>
      <c r="Y67" s="44">
        <v>0</v>
      </c>
      <c r="Z67" s="44">
        <v>50</v>
      </c>
      <c r="AA67" s="44">
        <v>0</v>
      </c>
      <c r="AB67" s="44">
        <v>0</v>
      </c>
      <c r="AC67" s="44">
        <v>0</v>
      </c>
      <c r="AD67" s="44">
        <v>0</v>
      </c>
      <c r="AE67" s="44">
        <v>12</v>
      </c>
      <c r="AF67" s="44">
        <v>0</v>
      </c>
      <c r="AG67" s="44">
        <v>0</v>
      </c>
      <c r="AH67" s="44">
        <v>0</v>
      </c>
      <c r="AI67" s="44">
        <v>1</v>
      </c>
      <c r="AJ67" s="44">
        <v>11</v>
      </c>
      <c r="AK67" s="44">
        <v>0</v>
      </c>
      <c r="AL67" s="44">
        <v>0</v>
      </c>
      <c r="AM67" s="44">
        <v>0</v>
      </c>
      <c r="AN67" s="44">
        <v>0</v>
      </c>
      <c r="AO67" s="44">
        <v>1</v>
      </c>
      <c r="AP67" s="45">
        <f t="shared" si="2"/>
        <v>3636</v>
      </c>
    </row>
    <row r="68" spans="1:42" ht="15.75" customHeight="1" x14ac:dyDescent="0.2">
      <c r="A68" s="202">
        <v>62</v>
      </c>
      <c r="B68" s="46" t="s">
        <v>168</v>
      </c>
      <c r="C68" s="47">
        <v>1942</v>
      </c>
      <c r="D68" s="47"/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9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/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8">
        <f t="shared" si="2"/>
        <v>1951</v>
      </c>
    </row>
    <row r="69" spans="1:42" ht="15.75" customHeight="1" x14ac:dyDescent="0.2">
      <c r="A69" s="202">
        <v>63</v>
      </c>
      <c r="B69" s="46" t="s">
        <v>169</v>
      </c>
      <c r="C69" s="47">
        <v>2114</v>
      </c>
      <c r="D69" s="47"/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4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1</v>
      </c>
      <c r="Q69" s="47">
        <v>0</v>
      </c>
      <c r="R69" s="47">
        <v>0</v>
      </c>
      <c r="S69" s="47"/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4</v>
      </c>
      <c r="AK69" s="47">
        <v>0</v>
      </c>
      <c r="AL69" s="47">
        <v>0</v>
      </c>
      <c r="AM69" s="47">
        <v>0</v>
      </c>
      <c r="AN69" s="47">
        <v>0</v>
      </c>
      <c r="AO69" s="47">
        <v>0</v>
      </c>
      <c r="AP69" s="48">
        <f t="shared" si="2"/>
        <v>2123</v>
      </c>
    </row>
    <row r="70" spans="1:42" ht="15.75" customHeight="1" x14ac:dyDescent="0.2">
      <c r="A70" s="202">
        <v>64</v>
      </c>
      <c r="B70" s="46" t="s">
        <v>170</v>
      </c>
      <c r="C70" s="47">
        <v>2088</v>
      </c>
      <c r="D70" s="47"/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/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4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48">
        <f t="shared" si="2"/>
        <v>2092</v>
      </c>
    </row>
    <row r="71" spans="1:42" ht="15.75" customHeight="1" x14ac:dyDescent="0.2">
      <c r="A71" s="203">
        <v>65</v>
      </c>
      <c r="B71" s="49" t="s">
        <v>186</v>
      </c>
      <c r="C71" s="50">
        <v>7833</v>
      </c>
      <c r="D71" s="50"/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7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v>0</v>
      </c>
      <c r="R71" s="50">
        <v>0</v>
      </c>
      <c r="S71" s="50"/>
      <c r="T71" s="50">
        <v>0</v>
      </c>
      <c r="U71" s="50">
        <v>0</v>
      </c>
      <c r="V71" s="50">
        <v>0</v>
      </c>
      <c r="W71" s="50">
        <v>0</v>
      </c>
      <c r="X71" s="50">
        <v>0</v>
      </c>
      <c r="Y71" s="50">
        <v>0</v>
      </c>
      <c r="Z71" s="50">
        <v>0</v>
      </c>
      <c r="AA71" s="50">
        <v>0</v>
      </c>
      <c r="AB71" s="50">
        <v>0</v>
      </c>
      <c r="AC71" s="50">
        <v>0</v>
      </c>
      <c r="AD71" s="50">
        <v>0</v>
      </c>
      <c r="AE71" s="50">
        <v>0</v>
      </c>
      <c r="AF71" s="50">
        <v>0</v>
      </c>
      <c r="AG71" s="50">
        <v>0</v>
      </c>
      <c r="AH71" s="50">
        <v>137</v>
      </c>
      <c r="AI71" s="50">
        <v>0</v>
      </c>
      <c r="AJ71" s="50">
        <v>8</v>
      </c>
      <c r="AK71" s="50">
        <v>0</v>
      </c>
      <c r="AL71" s="50">
        <v>0</v>
      </c>
      <c r="AM71" s="50">
        <v>0</v>
      </c>
      <c r="AN71" s="50">
        <v>0</v>
      </c>
      <c r="AO71" s="50">
        <v>0</v>
      </c>
      <c r="AP71" s="51">
        <f t="shared" ref="AP71:AP75" si="3">SUM(C71:AO71)</f>
        <v>7985</v>
      </c>
    </row>
    <row r="72" spans="1:42" ht="15.75" customHeight="1" x14ac:dyDescent="0.2">
      <c r="A72" s="204">
        <v>66</v>
      </c>
      <c r="B72" s="43" t="s">
        <v>187</v>
      </c>
      <c r="C72" s="44">
        <v>1883</v>
      </c>
      <c r="D72" s="44"/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16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/>
      <c r="T72" s="44">
        <v>0</v>
      </c>
      <c r="U72" s="44">
        <v>0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0</v>
      </c>
      <c r="AC72" s="44">
        <v>0</v>
      </c>
      <c r="AD72" s="44">
        <v>0</v>
      </c>
      <c r="AE72" s="44">
        <v>0</v>
      </c>
      <c r="AF72" s="44">
        <v>0</v>
      </c>
      <c r="AG72" s="44">
        <v>0</v>
      </c>
      <c r="AH72" s="44">
        <v>0</v>
      </c>
      <c r="AI72" s="44">
        <v>0</v>
      </c>
      <c r="AJ72" s="44">
        <v>10</v>
      </c>
      <c r="AK72" s="44">
        <v>0</v>
      </c>
      <c r="AL72" s="44">
        <v>0</v>
      </c>
      <c r="AM72" s="44">
        <v>0</v>
      </c>
      <c r="AN72" s="44">
        <v>0</v>
      </c>
      <c r="AO72" s="44">
        <v>0</v>
      </c>
      <c r="AP72" s="45">
        <f t="shared" si="3"/>
        <v>1909</v>
      </c>
    </row>
    <row r="73" spans="1:42" ht="15.75" customHeight="1" x14ac:dyDescent="0.2">
      <c r="A73" s="202">
        <v>67</v>
      </c>
      <c r="B73" s="46" t="s">
        <v>173</v>
      </c>
      <c r="C73" s="47">
        <v>5360</v>
      </c>
      <c r="D73" s="47"/>
      <c r="E73" s="47">
        <v>0</v>
      </c>
      <c r="F73" s="47">
        <v>0</v>
      </c>
      <c r="G73" s="47">
        <v>0</v>
      </c>
      <c r="H73" s="47">
        <v>5</v>
      </c>
      <c r="I73" s="47">
        <v>0</v>
      </c>
      <c r="J73" s="47">
        <v>19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19</v>
      </c>
      <c r="Q73" s="47">
        <v>0</v>
      </c>
      <c r="R73" s="47">
        <v>0</v>
      </c>
      <c r="S73" s="47"/>
      <c r="T73" s="47">
        <v>0</v>
      </c>
      <c r="U73" s="47">
        <v>0</v>
      </c>
      <c r="V73" s="47">
        <v>0</v>
      </c>
      <c r="W73" s="47">
        <v>1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6</v>
      </c>
      <c r="AF73" s="47">
        <v>0</v>
      </c>
      <c r="AG73" s="47">
        <v>10</v>
      </c>
      <c r="AH73" s="47">
        <v>0</v>
      </c>
      <c r="AI73" s="47">
        <v>1</v>
      </c>
      <c r="AJ73" s="47">
        <v>7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8">
        <f t="shared" si="3"/>
        <v>5428</v>
      </c>
    </row>
    <row r="74" spans="1:42" ht="15.75" customHeight="1" x14ac:dyDescent="0.2">
      <c r="A74" s="202">
        <v>68</v>
      </c>
      <c r="B74" s="46" t="s">
        <v>188</v>
      </c>
      <c r="C74" s="47">
        <v>1241</v>
      </c>
      <c r="D74" s="47"/>
      <c r="E74" s="47">
        <v>0</v>
      </c>
      <c r="F74" s="47">
        <v>0</v>
      </c>
      <c r="G74" s="47">
        <v>0</v>
      </c>
      <c r="H74" s="47">
        <v>18</v>
      </c>
      <c r="I74" s="47">
        <v>0</v>
      </c>
      <c r="J74" s="47">
        <v>10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349</v>
      </c>
      <c r="Q74" s="47">
        <v>0</v>
      </c>
      <c r="R74" s="47">
        <v>12</v>
      </c>
      <c r="S74" s="47"/>
      <c r="T74" s="47">
        <v>0</v>
      </c>
      <c r="U74" s="47">
        <v>0</v>
      </c>
      <c r="V74" s="47">
        <v>0</v>
      </c>
      <c r="W74" s="47">
        <v>7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7</v>
      </c>
      <c r="AF74" s="47">
        <v>0</v>
      </c>
      <c r="AG74" s="47">
        <v>165</v>
      </c>
      <c r="AH74" s="47">
        <v>0</v>
      </c>
      <c r="AI74" s="47">
        <v>6</v>
      </c>
      <c r="AJ74" s="47">
        <v>8</v>
      </c>
      <c r="AK74" s="47">
        <v>0</v>
      </c>
      <c r="AL74" s="47">
        <v>0</v>
      </c>
      <c r="AM74" s="47">
        <v>3</v>
      </c>
      <c r="AN74" s="47">
        <v>0</v>
      </c>
      <c r="AO74" s="47">
        <v>15</v>
      </c>
      <c r="AP74" s="48">
        <f t="shared" si="3"/>
        <v>1841</v>
      </c>
    </row>
    <row r="75" spans="1:42" ht="15.75" customHeight="1" x14ac:dyDescent="0.2">
      <c r="A75" s="205">
        <v>69</v>
      </c>
      <c r="B75" s="206" t="s">
        <v>175</v>
      </c>
      <c r="C75" s="207">
        <v>4634</v>
      </c>
      <c r="D75" s="207"/>
      <c r="E75" s="207">
        <v>0</v>
      </c>
      <c r="F75" s="207">
        <v>0</v>
      </c>
      <c r="G75" s="207">
        <v>0</v>
      </c>
      <c r="H75" s="207">
        <v>3</v>
      </c>
      <c r="I75" s="207">
        <v>0</v>
      </c>
      <c r="J75" s="207">
        <v>25</v>
      </c>
      <c r="K75" s="207">
        <v>0</v>
      </c>
      <c r="L75" s="207">
        <v>0</v>
      </c>
      <c r="M75" s="207">
        <v>0</v>
      </c>
      <c r="N75" s="207">
        <v>0</v>
      </c>
      <c r="O75" s="207">
        <v>0</v>
      </c>
      <c r="P75" s="207">
        <v>2</v>
      </c>
      <c r="Q75" s="207">
        <v>0</v>
      </c>
      <c r="R75" s="207">
        <v>0</v>
      </c>
      <c r="S75" s="207"/>
      <c r="T75" s="207">
        <v>0</v>
      </c>
      <c r="U75" s="207">
        <v>0</v>
      </c>
      <c r="V75" s="207">
        <v>0</v>
      </c>
      <c r="W75" s="207">
        <v>0</v>
      </c>
      <c r="X75" s="207">
        <v>0</v>
      </c>
      <c r="Y75" s="207">
        <v>0</v>
      </c>
      <c r="Z75" s="207">
        <v>0</v>
      </c>
      <c r="AA75" s="207">
        <v>0</v>
      </c>
      <c r="AB75" s="207">
        <v>0</v>
      </c>
      <c r="AC75" s="207">
        <v>0</v>
      </c>
      <c r="AD75" s="207">
        <v>0</v>
      </c>
      <c r="AE75" s="207">
        <v>15</v>
      </c>
      <c r="AF75" s="207">
        <v>0</v>
      </c>
      <c r="AG75" s="207">
        <v>0</v>
      </c>
      <c r="AH75" s="207">
        <v>0</v>
      </c>
      <c r="AI75" s="207">
        <v>4</v>
      </c>
      <c r="AJ75" s="207">
        <v>8</v>
      </c>
      <c r="AK75" s="207">
        <v>0</v>
      </c>
      <c r="AL75" s="207">
        <v>0</v>
      </c>
      <c r="AM75" s="207">
        <v>0</v>
      </c>
      <c r="AN75" s="207">
        <v>0</v>
      </c>
      <c r="AO75" s="207">
        <v>5</v>
      </c>
      <c r="AP75" s="52">
        <f t="shared" si="3"/>
        <v>4696</v>
      </c>
    </row>
    <row r="76" spans="1:42" s="94" customFormat="1" ht="15.75" customHeight="1" thickBot="1" x14ac:dyDescent="0.25">
      <c r="A76" s="90"/>
      <c r="B76" s="91" t="s">
        <v>103</v>
      </c>
      <c r="C76" s="92">
        <f t="shared" ref="C76:AP76" si="4">SUM(C7:C75)</f>
        <v>658918</v>
      </c>
      <c r="D76" s="92">
        <f t="shared" si="4"/>
        <v>3204</v>
      </c>
      <c r="E76" s="92">
        <f t="shared" si="4"/>
        <v>969</v>
      </c>
      <c r="F76" s="92">
        <f t="shared" si="4"/>
        <v>43</v>
      </c>
      <c r="G76" s="92">
        <f t="shared" si="4"/>
        <v>968</v>
      </c>
      <c r="H76" s="92">
        <f t="shared" si="4"/>
        <v>557</v>
      </c>
      <c r="I76" s="92">
        <f t="shared" si="4"/>
        <v>507</v>
      </c>
      <c r="J76" s="92">
        <f t="shared" si="4"/>
        <v>2969</v>
      </c>
      <c r="K76" s="92">
        <f t="shared" si="4"/>
        <v>980</v>
      </c>
      <c r="L76" s="92">
        <f t="shared" si="4"/>
        <v>825</v>
      </c>
      <c r="M76" s="92">
        <f t="shared" si="4"/>
        <v>865</v>
      </c>
      <c r="N76" s="92">
        <f>SUM(N7:N75)</f>
        <v>56</v>
      </c>
      <c r="O76" s="92">
        <f t="shared" si="4"/>
        <v>246</v>
      </c>
      <c r="P76" s="92">
        <f>SUM(P7:P75)</f>
        <v>660</v>
      </c>
      <c r="Q76" s="92">
        <f t="shared" si="4"/>
        <v>64</v>
      </c>
      <c r="R76" s="92">
        <f t="shared" si="4"/>
        <v>275</v>
      </c>
      <c r="S76" s="93">
        <f t="shared" si="4"/>
        <v>0</v>
      </c>
      <c r="T76" s="92">
        <f>SUM(T7:T75)</f>
        <v>616</v>
      </c>
      <c r="U76" s="92">
        <f t="shared" si="4"/>
        <v>456</v>
      </c>
      <c r="V76" s="92">
        <f>SUM(V7:V75)</f>
        <v>90</v>
      </c>
      <c r="W76" s="92">
        <f t="shared" si="4"/>
        <v>186</v>
      </c>
      <c r="X76" s="92">
        <f>SUM(X7:X75)</f>
        <v>463</v>
      </c>
      <c r="Y76" s="92">
        <f t="shared" si="4"/>
        <v>72</v>
      </c>
      <c r="Z76" s="92">
        <f>SUM(Z7:Z75)</f>
        <v>266</v>
      </c>
      <c r="AA76" s="92">
        <f t="shared" ref="AA76:AC76" si="5">SUM(AA7:AA75)</f>
        <v>485</v>
      </c>
      <c r="AB76" s="92">
        <f t="shared" si="5"/>
        <v>454</v>
      </c>
      <c r="AC76" s="92">
        <f t="shared" si="5"/>
        <v>180</v>
      </c>
      <c r="AD76" s="92">
        <f>SUM(AD7:AD75)</f>
        <v>891</v>
      </c>
      <c r="AE76" s="92">
        <f>SUM(AE7:AE75)</f>
        <v>339</v>
      </c>
      <c r="AF76" s="92">
        <f>SUM(AF7:AF75)</f>
        <v>929</v>
      </c>
      <c r="AG76" s="92">
        <f>SUM(AG7:AG75)</f>
        <v>344</v>
      </c>
      <c r="AH76" s="92">
        <f t="shared" si="4"/>
        <v>186</v>
      </c>
      <c r="AI76" s="92">
        <f t="shared" si="4"/>
        <v>678</v>
      </c>
      <c r="AJ76" s="92">
        <f t="shared" si="4"/>
        <v>1915</v>
      </c>
      <c r="AK76" s="92">
        <f t="shared" si="4"/>
        <v>650</v>
      </c>
      <c r="AL76" s="92">
        <f t="shared" si="4"/>
        <v>232</v>
      </c>
      <c r="AM76" s="92">
        <f t="shared" si="4"/>
        <v>289</v>
      </c>
      <c r="AN76" s="92">
        <f t="shared" si="4"/>
        <v>307</v>
      </c>
      <c r="AO76" s="92">
        <f t="shared" si="4"/>
        <v>523</v>
      </c>
      <c r="AP76" s="92">
        <f t="shared" si="4"/>
        <v>682657</v>
      </c>
    </row>
    <row r="77" spans="1:42" ht="13.5" thickTop="1" x14ac:dyDescent="0.2"/>
  </sheetData>
  <mergeCells count="1">
    <mergeCell ref="A1:B1"/>
  </mergeCells>
  <pageMargins left="0.35" right="0.35" top="0.5" bottom="0.5" header="0.3" footer="0.3"/>
  <pageSetup paperSize="5" scale="75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notEqual" id="{9C31EF7D-C89A-4625-984B-6D2528DACF99}">
            <xm:f>'C:\Users\mruiz\Desktop\[MER_10.1.18 Counts Used in October Mid-Year_with Final OJJ.xlsx]OPSB'!#REF!</xm:f>
            <x14:dxf>
              <font>
                <color auto="1"/>
              </font>
              <fill>
                <patternFill>
                  <bgColor rgb="FFFFCCCC"/>
                </patternFill>
              </fill>
            </x14:dxf>
          </x14:cfRule>
          <xm:sqref>C42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18-19 Final_Type1,1B,2,3,3B,4</vt:lpstr>
      <vt:lpstr>FY18-19 Final Type 5</vt:lpstr>
      <vt:lpstr>Detail Calculation exclude debt</vt:lpstr>
      <vt:lpstr>Detail Calculation for debt</vt:lpstr>
      <vt:lpstr>Detail</vt:lpstr>
      <vt:lpstr>10.1.18 SIS</vt:lpstr>
      <vt:lpstr>'10.1.18 SIS'!Print_Area</vt:lpstr>
      <vt:lpstr>'18-19 Final_Type1,1B,2,3,3B,4'!Print_Area</vt:lpstr>
      <vt:lpstr>Detail!Print_Area</vt:lpstr>
      <vt:lpstr>'Detail Calculation exclude debt'!Print_Area</vt:lpstr>
      <vt:lpstr>'Detail Calculation for debt'!Print_Area</vt:lpstr>
      <vt:lpstr>'FY18-19 Final Type 5'!Print_Area</vt:lpstr>
      <vt:lpstr>'10.1.18 SIS'!Print_Titles</vt:lpstr>
      <vt:lpstr>'18-19 Final_Type1,1B,2,3,3B,4'!Print_Titles</vt:lpstr>
      <vt:lpstr>Detail!Print_Titles</vt:lpstr>
      <vt:lpstr>'Detail Calculation exclude debt'!Print_Titles</vt:lpstr>
      <vt:lpstr>'Detail Calculation for debt'!Print_Titles</vt:lpstr>
    </vt:vector>
  </TitlesOfParts>
  <Company>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ebaker</dc:creator>
  <cp:lastModifiedBy>Melanie Ruiz</cp:lastModifiedBy>
  <cp:lastPrinted>2019-03-22T14:15:15Z</cp:lastPrinted>
  <dcterms:created xsi:type="dcterms:W3CDTF">2002-01-31T14:19:47Z</dcterms:created>
  <dcterms:modified xsi:type="dcterms:W3CDTF">2019-03-22T14:16:24Z</dcterms:modified>
</cp:coreProperties>
</file>