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gif" ContentType="image/gi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106"/>
  <workbookPr codeName="ThisWorkbook"/>
  <mc:AlternateContent xmlns:mc="http://schemas.openxmlformats.org/markup-compatibility/2006">
    <mc:Choice Requires="x15">
      <x15ac:absPath xmlns:x15ac="http://schemas.microsoft.com/office/spreadsheetml/2010/11/ac" url="/Users/davelefkowith/Dropbox/Louisiana/Final 2016 SSI Micro-Enterprise Credential Resources/04 Self-Assessment/"/>
    </mc:Choice>
  </mc:AlternateContent>
  <bookViews>
    <workbookView showSheetTabs="0" xWindow="0" yWindow="460" windowWidth="22020" windowHeight="16740" tabRatio="844" firstSheet="4" activeTab="14"/>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SECTION6" sheetId="9" r:id="rId9"/>
    <sheet name="SECTION7" sheetId="10" r:id="rId10"/>
    <sheet name="SECTION8" sheetId="11" r:id="rId11"/>
    <sheet name="SECTION9" sheetId="20" r:id="rId12"/>
    <sheet name="LANDING" sheetId="19" r:id="rId13"/>
    <sheet name="SCORE CALCULATOR" sheetId="12" state="hidden" r:id="rId14"/>
    <sheet name="REPORT" sheetId="18" r:id="rId15"/>
  </sheets>
  <definedNames>
    <definedName name="_xlnm.Print_Area" localSheetId="14">REPORT!$A$1:$M$96</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9" i="12"/>
  <c r="M9" i="12"/>
  <c r="L8" i="12"/>
  <c r="M8" i="12"/>
  <c r="L11" i="12"/>
  <c r="M11" i="12"/>
  <c r="L10" i="12"/>
  <c r="M10" i="12"/>
  <c r="L7" i="12"/>
  <c r="M7" i="12"/>
  <c r="L12" i="12"/>
  <c r="M12" i="12"/>
</calcChain>
</file>

<file path=xl/sharedStrings.xml><?xml version="1.0" encoding="utf-8"?>
<sst xmlns="http://schemas.openxmlformats.org/spreadsheetml/2006/main" count="311" uniqueCount="166">
  <si>
    <t>Determination, Self-Motivation, Self-Discipline &amp; Grit</t>
  </si>
  <si>
    <t>Self-Assessment</t>
  </si>
  <si>
    <t>To Begin Your Assessment, Click "Start"</t>
  </si>
  <si>
    <t>Micro-Enterprise Program</t>
  </si>
  <si>
    <t>Mentor</t>
  </si>
  <si>
    <t>Class</t>
  </si>
  <si>
    <t>Date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</si>
  <si>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</si>
  <si>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</si>
  <si>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</si>
  <si>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</si>
  <si>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</si>
  <si>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</si>
  <si>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</si>
  <si>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</si>
  <si>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</si>
  <si>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</si>
  <si>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</si>
  <si>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</si>
  <si>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</si>
  <si>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</si>
  <si>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</si>
  <si>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</si>
  <si>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</si>
  <si>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</si>
  <si>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</si>
  <si>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</si>
  <si>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</si>
  <si>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</si>
  <si>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</si>
  <si>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</si>
  <si>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</si>
  <si>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</si>
  <si>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</si>
  <si>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Personal Capabilities &amp; Support Systems</t>
  </si>
  <si>
    <t>Self-Assessment Narrative</t>
  </si>
  <si>
    <t>Determination, Self-Motivation, Self-Discipline and Grit</t>
  </si>
  <si>
    <t>Problem Solving and Teamwork</t>
  </si>
  <si>
    <t>Communication Skills, Comfort Engaging with Strangers</t>
  </si>
  <si>
    <t>Personal Capabilities and Support Systems</t>
  </si>
  <si>
    <t>The Micro-Enterprise Self-Assessment is a tool you will use to examine how well you are prepared to become an effective small business employee--and maybe even a young entrepreneur who can form his/her own business.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</si>
  <si>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</si>
  <si>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</si>
  <si>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</si>
  <si>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</si>
  <si>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</si>
  <si>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</si>
  <si>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</si>
  <si>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</si>
  <si>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</si>
  <si>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</si>
  <si>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</si>
  <si>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</si>
  <si>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</si>
  <si>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</si>
  <si>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</si>
  <si>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</si>
  <si>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</si>
  <si>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</si>
  <si>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</si>
  <si>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</si>
  <si>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</si>
  <si>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</si>
  <si>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</si>
  <si>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</si>
  <si>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</si>
  <si>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</si>
  <si>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</si>
  <si>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</si>
  <si>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</si>
  <si>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</si>
  <si>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</si>
  <si>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</si>
  <si>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</si>
  <si>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</si>
  <si>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</si>
  <si>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</si>
  <si>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</si>
  <si>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</si>
  <si>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</si>
  <si>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</si>
  <si>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</si>
  <si>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</si>
  <si>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</si>
  <si>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</si>
  <si>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</si>
  <si>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</si>
  <si>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</si>
  <si>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</si>
  <si>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What is your area of greatest strength?</t>
  </si>
  <si>
    <t>Written Response: Areas where you need encouragement &amp; support?</t>
  </si>
  <si>
    <t>Written Response: Key insights learned through this self-assessment?</t>
  </si>
  <si>
    <r>
      <t xml:space="preserve">1) </t>
    </r>
    <r>
      <rPr>
        <b/>
        <sz val="11"/>
        <color theme="1"/>
        <rFont val="Leelawadee UI"/>
        <family val="2"/>
      </rPr>
      <t>Save</t>
    </r>
    <r>
      <rPr>
        <sz val="11"/>
        <color theme="1"/>
        <rFont val="Leelawadee UI Semilight"/>
        <family val="2"/>
      </rPr>
      <t xml:space="preserve"> your assessment (consider naming the file like [your name]_self-assessment.xlsx)</t>
    </r>
  </si>
  <si>
    <r>
      <t xml:space="preserve">3) </t>
    </r>
    <r>
      <rPr>
        <b/>
        <sz val="11"/>
        <color theme="1"/>
        <rFont val="Leelawadee UI"/>
        <family val="2"/>
      </rPr>
      <t>Email</t>
    </r>
    <r>
      <rPr>
        <sz val="11"/>
        <color theme="1"/>
        <rFont val="Leelawadee UI Semilight"/>
        <family val="2"/>
      </rPr>
      <t xml:space="preserve"> your saved workbook to your teacher and/or mentor.</t>
    </r>
  </si>
  <si>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</si>
  <si>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</si>
  <si>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</si>
  <si>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</si>
  <si>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</si>
  <si>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</si>
  <si>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</si>
  <si>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</si>
  <si>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</si>
  <si>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</si>
  <si>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</si>
  <si>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</si>
  <si>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</si>
  <si>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</si>
  <si>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</si>
  <si>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This Self-Assessment will ask you to think about your behaviors, skills, and capabilities in five (5) areas (</t>
    </r>
    <r>
      <rPr>
        <sz val="14"/>
        <color theme="4"/>
        <rFont val="Leelawadee UI Semilight"/>
        <family val="2"/>
      </rPr>
      <t>click on any of the terms below to view a definition</t>
    </r>
    <r>
      <rPr>
        <sz val="14"/>
        <color theme="1"/>
        <rFont val="Leelawadee UI Semilight"/>
        <family val="2"/>
      </rPr>
      <t>):</t>
    </r>
  </si>
  <si>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</si>
  <si>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</si>
  <si>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</si>
  <si>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</si>
  <si>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depend on others to help me focus on what's important.</t>
  </si>
  <si>
    <t>I enjoy teasing other people I know because it's funny.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</si>
  <si>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</si>
  <si>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</si>
  <si>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</si>
  <si>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</si>
  <si>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</si>
  <si>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</si>
  <si>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</si>
  <si>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</si>
  <si>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</si>
  <si>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</si>
  <si>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</si>
  <si>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</si>
  <si>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</si>
  <si>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</si>
  <si>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</si>
  <si>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</si>
  <si>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</si>
  <si>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</si>
  <si>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</si>
  <si>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</si>
  <si>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</si>
  <si>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</si>
  <si>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</si>
  <si>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</si>
  <si>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</si>
  <si>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</si>
  <si>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</si>
  <si>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I am comfortable working without direct supervision.</t>
  </si>
  <si>
    <t>I completely finish every task that I am assigned in a timely manner.</t>
  </si>
  <si>
    <t>I am comfortable dealing with adults.</t>
  </si>
  <si>
    <t>I enjoy/prefer working on projects with other team members every day.</t>
  </si>
  <si>
    <t>I hesitate when it comes to speaking, even to a group of people.</t>
  </si>
  <si>
    <t>I have the ability to create and follow a budget.</t>
  </si>
  <si>
    <t>I think it is acceptable to change jobs 2 to 3 times a year to meet my interests and financial needs.</t>
  </si>
  <si>
    <t>I am interested in meeting lots of new people.</t>
  </si>
  <si>
    <t>I enjoy going to new places.</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</si>
  <si>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</si>
  <si>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</si>
  <si>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Q2) What are the areas where you'll need encouragement and support after high school to become a successful adult? Please provide at least two examples.</t>
  </si>
  <si>
    <t>Q4) Do you think you might ever start your own business as an entrepreneur? Please provide at least two reasons why or why not.</t>
  </si>
  <si>
    <t>Q1) Based on this Self-Assessment, what is your area of greatest personal strength? Please provide at least two reasons why this is true.</t>
  </si>
  <si>
    <t>Q3) Based on this Self-Assessment, what have you learned about yourself? Please provide at least two observations.</t>
  </si>
  <si>
    <t>Amari Jones</t>
  </si>
  <si>
    <t>Emily Smith</t>
  </si>
  <si>
    <t>Customer Service</t>
  </si>
  <si>
    <t>Paula Parker</t>
  </si>
  <si>
    <t xml:space="preserve">Determination and Self-Motivation is my area of greatest strength.
The two reasons why this is true are:
1) I have always been motivated to work hard in class and get good grades.
2) My teachers have helped me be determined to succeed.
</t>
  </si>
  <si>
    <t>I am not always comfortable communicating with strangers.  I will need support after high school learning to communicate effectively with adults who I don't know.
I also will need help showing up for work on time.  I like to sleep late and sometimes I'm late to school.</t>
  </si>
  <si>
    <t>I already knew about myself before I completed this Self-Assessment.
Two observations about what I learned about myself:
1.  I have determination and I'm self-motivated.  I learned these in school.  I know that I can set goals and achieve them.
2.  I will need help learning how to work with strangers.</t>
  </si>
  <si>
    <t>I do not think I will be an entrepreneur.  Why not?
1.  You have to work too hard.  I think I just want to go work and then go home.
2.  I think I need to learn more about business before thinking about starting a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</si>
</sst>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5" x14ac:knownFonts="1">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sz val="10"/>
      <color theme="5"/>
      <name val="Leelawadee UI Semilight"/>
      <family val="2"/>
    </font>
    <font>
      <i/>
      <sz val="10"/>
      <color theme="5"/>
      <name val="Leelawadee UI Semilight"/>
      <family val="2"/>
    </font>
    <font>
      <b/>
      <i/>
      <sz val="10"/>
      <color theme="5"/>
      <name val="Leelawadee UI"/>
      <family val="2"/>
    </font>
    <font>
      <sz val="8"/>
      <name val="Segoe UI Light"/>
      <family val="2"/>
      <scheme val="minor"/>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4">
    <border>
      <left/>
      <right/>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medium">
        <color auto="1"/>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30">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top"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2" fillId="0" borderId="0" xfId="0" applyFont="1" applyAlignment="1">
      <alignment horizontal="center" vertical="top" wrapText="1"/>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37" fillId="3" borderId="0" xfId="0" applyFont="1" applyFill="1" applyAlignment="1">
      <alignment horizontal="left" vertical="top" wrapTex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xf numFmtId="0" fontId="39" fillId="20" borderId="0" xfId="0" applyFont="1" applyFill="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0.3</c:v>
                </c:pt>
                <c:pt idx="1">
                  <c:v>0.233333333333333</c:v>
                </c:pt>
                <c:pt idx="2">
                  <c:v>-0.466666666666667</c:v>
                </c:pt>
                <c:pt idx="3">
                  <c:v>0.2</c:v>
                </c:pt>
                <c:pt idx="4">
                  <c:v>0.133333333333333</c:v>
                </c:pt>
              </c:numCache>
            </c:numRef>
          </c:val>
          <c:extLst xmlns:c16r2="http://schemas.microsoft.com/office/drawing/2015/06/char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2123609184"/>
        <c:axId val="-2142440128"/>
      </c:barChart>
      <c:catAx>
        <c:axId val="2123609184"/>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42440128"/>
        <c:crosses val="autoZero"/>
        <c:auto val="1"/>
        <c:lblAlgn val="ctr"/>
        <c:lblOffset val="100"/>
        <c:noMultiLvlLbl val="0"/>
      </c:catAx>
      <c:valAx>
        <c:axId val="-2142440128"/>
        <c:scaling>
          <c:orientation val="minMax"/>
          <c:max val="1.0"/>
          <c:min val="-1.0"/>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2123609184"/>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4" Type="http://schemas.openxmlformats.org/officeDocument/2006/relationships/image" Target="../media/image3.png"/><Relationship Id="rId5" Type="http://schemas.openxmlformats.org/officeDocument/2006/relationships/image" Target="../media/image4.png"/><Relationship Id="rId6" Type="http://schemas.openxmlformats.org/officeDocument/2006/relationships/image" Target="../media/image5.png"/><Relationship Id="rId7" Type="http://schemas.openxmlformats.org/officeDocument/2006/relationships/image" Target="../media/image6.gif"/><Relationship Id="rId8" Type="http://schemas.openxmlformats.org/officeDocument/2006/relationships/image" Target="../media/image7.png"/><Relationship Id="rId1" Type="http://schemas.openxmlformats.org/officeDocument/2006/relationships/hyperlink" Target="#STUDENT_INFO!A1"/><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SECTION9!A1"/><Relationship Id="rId4" Type="http://schemas.openxmlformats.org/officeDocument/2006/relationships/image" Target="../media/image11.png"/><Relationship Id="rId1" Type="http://schemas.openxmlformats.org/officeDocument/2006/relationships/hyperlink" Target="#SECTION7!A1"/><Relationship Id="rId2" Type="http://schemas.openxmlformats.org/officeDocument/2006/relationships/image" Target="../media/image8.png"/></Relationships>
</file>

<file path=xl/drawings/_rels/drawing11.xml.rels><?xml version="1.0" encoding="UTF-8" standalone="yes"?>
<Relationships xmlns="http://schemas.openxmlformats.org/package/2006/relationships"><Relationship Id="rId3" Type="http://schemas.openxmlformats.org/officeDocument/2006/relationships/hyperlink" Target="#LANDING!A1"/><Relationship Id="rId4" Type="http://schemas.openxmlformats.org/officeDocument/2006/relationships/image" Target="../media/image13.png"/><Relationship Id="rId1" Type="http://schemas.openxmlformats.org/officeDocument/2006/relationships/hyperlink" Target="#SECTION8!A1"/><Relationship Id="rId2"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4" Type="http://schemas.openxmlformats.org/officeDocument/2006/relationships/hyperlink" Target="#'START HERE'!A1"/><Relationship Id="rId5" Type="http://schemas.openxmlformats.org/officeDocument/2006/relationships/image" Target="../media/image15.png"/><Relationship Id="rId1" Type="http://schemas.openxmlformats.org/officeDocument/2006/relationships/image" Target="../media/image14.png"/><Relationship Id="rId2" Type="http://schemas.openxmlformats.org/officeDocument/2006/relationships/hyperlink" Target="#REPORT!A1"/></Relationships>
</file>

<file path=xl/drawings/_rels/drawing13.xml.rels><?xml version="1.0" encoding="UTF-8" standalone="yes"?>
<Relationships xmlns="http://schemas.openxmlformats.org/package/2006/relationships"><Relationship Id="rId3" Type="http://schemas.openxmlformats.org/officeDocument/2006/relationships/image" Target="../media/image16.png"/><Relationship Id="rId4" Type="http://schemas.openxmlformats.org/officeDocument/2006/relationships/hyperlink" Target="#LANDING!A1"/><Relationship Id="rId5" Type="http://schemas.openxmlformats.org/officeDocument/2006/relationships/image" Target="../media/image8.png"/><Relationship Id="rId1" Type="http://schemas.openxmlformats.org/officeDocument/2006/relationships/chart" Target="../charts/chart1.xml"/><Relationship Id="rId2" Type="http://schemas.openxmlformats.org/officeDocument/2006/relationships/image" Target="../media/image6.gif"/></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4" Type="http://schemas.openxmlformats.org/officeDocument/2006/relationships/image" Target="../media/image11.png"/><Relationship Id="rId5" Type="http://schemas.openxmlformats.org/officeDocument/2006/relationships/image" Target="../media/image12.PNG"/><Relationship Id="rId6" Type="http://schemas.openxmlformats.org/officeDocument/2006/relationships/hyperlink" Target="#SECTION1!A1"/><Relationship Id="rId1" Type="http://schemas.openxmlformats.org/officeDocument/2006/relationships/image" Target="../media/image8.png"/><Relationship Id="rId2"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4" Type="http://schemas.openxmlformats.org/officeDocument/2006/relationships/image" Target="../media/image11.png"/><Relationship Id="rId1" Type="http://schemas.openxmlformats.org/officeDocument/2006/relationships/hyperlink" Target="#STUDENT_INFO!A1"/><Relationship Id="rId2"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4" Type="http://schemas.openxmlformats.org/officeDocument/2006/relationships/image" Target="../media/image11.png"/><Relationship Id="rId1" Type="http://schemas.openxmlformats.org/officeDocument/2006/relationships/hyperlink" Target="#SECTION1!A1"/><Relationship Id="rId2"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4" Type="http://schemas.openxmlformats.org/officeDocument/2006/relationships/image" Target="../media/image11.png"/><Relationship Id="rId1" Type="http://schemas.openxmlformats.org/officeDocument/2006/relationships/hyperlink" Target="#SECTION2!A1"/><Relationship Id="rId2"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4" Type="http://schemas.openxmlformats.org/officeDocument/2006/relationships/image" Target="../media/image11.png"/><Relationship Id="rId1" Type="http://schemas.openxmlformats.org/officeDocument/2006/relationships/hyperlink" Target="#SECTION3!A1"/><Relationship Id="rId2"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hyperlink" Target="#SECTION6!A1"/><Relationship Id="rId4" Type="http://schemas.openxmlformats.org/officeDocument/2006/relationships/image" Target="../media/image11.png"/><Relationship Id="rId1" Type="http://schemas.openxmlformats.org/officeDocument/2006/relationships/hyperlink" Target="#SECTION4!A1"/><Relationship Id="rId2"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hyperlink" Target="#SECTION7!A1"/><Relationship Id="rId4" Type="http://schemas.openxmlformats.org/officeDocument/2006/relationships/image" Target="../media/image11.png"/><Relationship Id="rId1" Type="http://schemas.openxmlformats.org/officeDocument/2006/relationships/hyperlink" Target="#SECTION5!A1"/><Relationship Id="rId2"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SECTION8!A1"/><Relationship Id="rId4" Type="http://schemas.openxmlformats.org/officeDocument/2006/relationships/image" Target="../media/image11.png"/><Relationship Id="rId1" Type="http://schemas.openxmlformats.org/officeDocument/2006/relationships/hyperlink" Target="#SECTION6!A1"/><Relationship Id="rId2"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462280</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11</xdr:row>
      <xdr:rowOff>459740</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6</xdr:col>
      <xdr:colOff>60597</xdr:colOff>
      <xdr:row>0</xdr:row>
      <xdr:rowOff>193402</xdr:rowOff>
    </xdr:from>
    <xdr:to>
      <xdr:col>10</xdr:col>
      <xdr:colOff>177437</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422365</xdr:colOff>
      <xdr:row>0</xdr:row>
      <xdr:rowOff>173083</xdr:rowOff>
    </xdr:from>
    <xdr:to>
      <xdr:col>11</xdr:col>
      <xdr:colOff>513805</xdr:colOff>
      <xdr:row>3</xdr:row>
      <xdr:rowOff>42092</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ma14="http://schemas.microsoft.com/office/mac/drawingml/2011/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447240</xdr:colOff>
      <xdr:row>5</xdr:row>
      <xdr:rowOff>205740</xdr:rowOff>
    </xdr:from>
    <xdr:to>
      <xdr:col>4</xdr:col>
      <xdr:colOff>38104</xdr:colOff>
      <xdr:row>7</xdr:row>
      <xdr:rowOff>38100</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70886" y="1653540"/>
          <a:ext cx="259080" cy="254391"/>
        </a:xfrm>
        <a:prstGeom prst="rect">
          <a:avLst/>
        </a:prstGeom>
      </xdr:spPr>
    </xdr:pic>
    <xdr:clientData/>
  </xdr:twoCellAnchor>
  <xdr:twoCellAnchor editAs="oneCell">
    <xdr:from>
      <xdr:col>2</xdr:col>
      <xdr:colOff>58238</xdr:colOff>
      <xdr:row>9</xdr:row>
      <xdr:rowOff>58613</xdr:rowOff>
    </xdr:from>
    <xdr:to>
      <xdr:col>2</xdr:col>
      <xdr:colOff>639494</xdr:colOff>
      <xdr:row>12</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373380</xdr:colOff>
      <xdr:row>1</xdr:row>
      <xdr:rowOff>15240</xdr:rowOff>
    </xdr:from>
    <xdr:to>
      <xdr:col>9</xdr:col>
      <xdr:colOff>289560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1846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ma14="http://schemas.microsoft.com/office/mac/drawingml/2011/main"/>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 Id="rId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 Id="rId2"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 Id="rId2"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 Id="rId2"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2"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 Id="rId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B3:B7"/>
  <sheetViews>
    <sheetView workbookViewId="0">
      <selection activeCell="B13" sqref="B13"/>
    </sheetView>
  </sheetViews>
  <sheetFormatPr baseColWidth="10" defaultColWidth="8.83203125" defaultRowHeight="15" x14ac:dyDescent="0.2"/>
  <cols>
    <col min="2" max="2" width="14.33203125" bestFit="1" customWidth="1"/>
    <col min="7" max="7" width="47" bestFit="1" customWidth="1"/>
    <col min="8" max="8" width="17.33203125" bestFit="1" customWidth="1"/>
    <col min="10" max="10" width="26.33203125" bestFit="1" customWidth="1"/>
    <col min="12" max="12" width="11.5" bestFit="1" customWidth="1"/>
  </cols>
  <sheetData>
    <row r="3" spans="2:2" x14ac:dyDescent="0.2">
      <c r="B3" t="s">
        <v>8</v>
      </c>
    </row>
    <row r="4" spans="2:2" x14ac:dyDescent="0.2">
      <c r="B4" t="s">
        <v>9</v>
      </c>
    </row>
    <row r="5" spans="2:2" x14ac:dyDescent="0.2">
      <c r="B5" t="s">
        <v>10</v>
      </c>
    </row>
    <row r="6" spans="2:2" x14ac:dyDescent="0.2">
      <c r="B6" t="s">
        <v>11</v>
      </c>
    </row>
    <row r="7" spans="2:2" x14ac:dyDescent="0.2">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0" tint="-4.9989318521683403E-2"/>
  </sheetPr>
  <dimension ref="B2:H22"/>
  <sheetViews>
    <sheetView showGridLines="0" showRowColHeaders="0"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97" t="s">
        <v>35</v>
      </c>
      <c r="C2" s="97"/>
      <c r="D2" s="97"/>
      <c r="E2" s="97"/>
      <c r="F2" s="97"/>
      <c r="G2" s="97"/>
      <c r="H2" s="97"/>
    </row>
    <row r="3" spans="2:8" ht="48.5" customHeight="1" x14ac:dyDescent="0.2">
      <c r="B3" s="111" t="s">
        <v>153</v>
      </c>
      <c r="C3" s="111"/>
      <c r="D3" s="111"/>
      <c r="E3" s="111"/>
    </row>
    <row r="4" spans="2:8" ht="8.5" customHeight="1" x14ac:dyDescent="0.2"/>
    <row r="5" spans="2:8" ht="38.5" customHeight="1" x14ac:dyDescent="0.2">
      <c r="B5" s="112" t="s">
        <v>154</v>
      </c>
      <c r="C5" s="112"/>
      <c r="D5" s="112"/>
      <c r="E5" s="112"/>
      <c r="H5" s="37"/>
    </row>
    <row r="6" spans="2:8" x14ac:dyDescent="0.2">
      <c r="B6" s="102" t="s">
        <v>163</v>
      </c>
      <c r="C6" s="103"/>
      <c r="D6" s="103"/>
      <c r="E6" s="104"/>
    </row>
    <row r="7" spans="2:8" x14ac:dyDescent="0.2">
      <c r="B7" s="105"/>
      <c r="C7" s="106"/>
      <c r="D7" s="106"/>
      <c r="E7" s="107"/>
    </row>
    <row r="8" spans="2:8" x14ac:dyDescent="0.2">
      <c r="B8" s="105"/>
      <c r="C8" s="106"/>
      <c r="D8" s="106"/>
      <c r="E8" s="107"/>
    </row>
    <row r="9" spans="2:8" x14ac:dyDescent="0.2">
      <c r="B9" s="105"/>
      <c r="C9" s="106"/>
      <c r="D9" s="106"/>
      <c r="E9" s="107"/>
    </row>
    <row r="10" spans="2:8" x14ac:dyDescent="0.2">
      <c r="B10" s="105"/>
      <c r="C10" s="106"/>
      <c r="D10" s="106"/>
      <c r="E10" s="107"/>
    </row>
    <row r="11" spans="2:8" x14ac:dyDescent="0.2">
      <c r="B11" s="105"/>
      <c r="C11" s="106"/>
      <c r="D11" s="106"/>
      <c r="E11" s="107"/>
    </row>
    <row r="12" spans="2:8" x14ac:dyDescent="0.2">
      <c r="B12" s="105"/>
      <c r="C12" s="106"/>
      <c r="D12" s="106"/>
      <c r="E12" s="107"/>
    </row>
    <row r="13" spans="2:8" x14ac:dyDescent="0.2">
      <c r="B13" s="105"/>
      <c r="C13" s="106"/>
      <c r="D13" s="106"/>
      <c r="E13" s="107"/>
    </row>
    <row r="14" spans="2:8" x14ac:dyDescent="0.2">
      <c r="B14" s="105"/>
      <c r="C14" s="106"/>
      <c r="D14" s="106"/>
      <c r="E14" s="107"/>
    </row>
    <row r="15" spans="2:8" x14ac:dyDescent="0.2">
      <c r="B15" s="105"/>
      <c r="C15" s="106"/>
      <c r="D15" s="106"/>
      <c r="E15" s="107"/>
    </row>
    <row r="16" spans="2:8" x14ac:dyDescent="0.2">
      <c r="B16" s="105"/>
      <c r="C16" s="106"/>
      <c r="D16" s="106"/>
      <c r="E16" s="107"/>
    </row>
    <row r="17" spans="2:5" x14ac:dyDescent="0.2">
      <c r="B17" s="105"/>
      <c r="C17" s="106"/>
      <c r="D17" s="106"/>
      <c r="E17" s="107"/>
    </row>
    <row r="18" spans="2:5" x14ac:dyDescent="0.2">
      <c r="B18" s="105"/>
      <c r="C18" s="106"/>
      <c r="D18" s="106"/>
      <c r="E18" s="107"/>
    </row>
    <row r="19" spans="2:5" x14ac:dyDescent="0.2">
      <c r="B19" s="105"/>
      <c r="C19" s="106"/>
      <c r="D19" s="106"/>
      <c r="E19" s="107"/>
    </row>
    <row r="20" spans="2:5" x14ac:dyDescent="0.2">
      <c r="B20" s="105"/>
      <c r="C20" s="106"/>
      <c r="D20" s="106"/>
      <c r="E20" s="107"/>
    </row>
    <row r="21" spans="2:5" x14ac:dyDescent="0.2">
      <c r="B21" s="108"/>
      <c r="C21" s="109"/>
      <c r="D21" s="109"/>
      <c r="E21" s="110"/>
    </row>
    <row r="22" spans="2:5" ht="7.25" customHeight="1" x14ac:dyDescent="0.2"/>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0" tint="-4.9989318521683403E-2"/>
  </sheetPr>
  <dimension ref="B2:H22"/>
  <sheetViews>
    <sheetView showGridLines="0" showRowColHeaders="0"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97" t="s">
        <v>35</v>
      </c>
      <c r="C2" s="97"/>
      <c r="D2" s="97"/>
      <c r="E2" s="97"/>
      <c r="F2" s="97"/>
      <c r="G2" s="97"/>
      <c r="H2" s="97"/>
    </row>
    <row r="3" spans="2:8" ht="47.5" customHeight="1" x14ac:dyDescent="0.2">
      <c r="B3" s="111" t="s">
        <v>153</v>
      </c>
      <c r="C3" s="111"/>
      <c r="D3" s="111"/>
      <c r="E3" s="111"/>
    </row>
    <row r="4" spans="2:8" ht="8.5" customHeight="1" x14ac:dyDescent="0.2"/>
    <row r="5" spans="2:8" ht="39" customHeight="1" x14ac:dyDescent="0.2">
      <c r="B5" s="113" t="s">
        <v>157</v>
      </c>
      <c r="C5" s="113"/>
      <c r="D5" s="113"/>
      <c r="E5" s="113"/>
      <c r="H5" s="37"/>
    </row>
    <row r="6" spans="2:8" x14ac:dyDescent="0.2">
      <c r="B6" s="102" t="s">
        <v>164</v>
      </c>
      <c r="C6" s="103"/>
      <c r="D6" s="103"/>
      <c r="E6" s="104"/>
    </row>
    <row r="7" spans="2:8" x14ac:dyDescent="0.2">
      <c r="B7" s="105"/>
      <c r="C7" s="106"/>
      <c r="D7" s="106"/>
      <c r="E7" s="107"/>
    </row>
    <row r="8" spans="2:8" x14ac:dyDescent="0.2">
      <c r="B8" s="105"/>
      <c r="C8" s="106"/>
      <c r="D8" s="106"/>
      <c r="E8" s="107"/>
    </row>
    <row r="9" spans="2:8" x14ac:dyDescent="0.2">
      <c r="B9" s="105"/>
      <c r="C9" s="106"/>
      <c r="D9" s="106"/>
      <c r="E9" s="107"/>
    </row>
    <row r="10" spans="2:8" x14ac:dyDescent="0.2">
      <c r="B10" s="105"/>
      <c r="C10" s="106"/>
      <c r="D10" s="106"/>
      <c r="E10" s="107"/>
    </row>
    <row r="11" spans="2:8" x14ac:dyDescent="0.2">
      <c r="B11" s="105"/>
      <c r="C11" s="106"/>
      <c r="D11" s="106"/>
      <c r="E11" s="107"/>
    </row>
    <row r="12" spans="2:8" x14ac:dyDescent="0.2">
      <c r="B12" s="105"/>
      <c r="C12" s="106"/>
      <c r="D12" s="106"/>
      <c r="E12" s="107"/>
    </row>
    <row r="13" spans="2:8" x14ac:dyDescent="0.2">
      <c r="B13" s="105"/>
      <c r="C13" s="106"/>
      <c r="D13" s="106"/>
      <c r="E13" s="107"/>
    </row>
    <row r="14" spans="2:8" x14ac:dyDescent="0.2">
      <c r="B14" s="105"/>
      <c r="C14" s="106"/>
      <c r="D14" s="106"/>
      <c r="E14" s="107"/>
    </row>
    <row r="15" spans="2:8" x14ac:dyDescent="0.2">
      <c r="B15" s="105"/>
      <c r="C15" s="106"/>
      <c r="D15" s="106"/>
      <c r="E15" s="107"/>
    </row>
    <row r="16" spans="2:8" x14ac:dyDescent="0.2">
      <c r="B16" s="105"/>
      <c r="C16" s="106"/>
      <c r="D16" s="106"/>
      <c r="E16" s="107"/>
    </row>
    <row r="17" spans="2:5" x14ac:dyDescent="0.2">
      <c r="B17" s="105"/>
      <c r="C17" s="106"/>
      <c r="D17" s="106"/>
      <c r="E17" s="107"/>
    </row>
    <row r="18" spans="2:5" x14ac:dyDescent="0.2">
      <c r="B18" s="105"/>
      <c r="C18" s="106"/>
      <c r="D18" s="106"/>
      <c r="E18" s="107"/>
    </row>
    <row r="19" spans="2:5" x14ac:dyDescent="0.2">
      <c r="B19" s="105"/>
      <c r="C19" s="106"/>
      <c r="D19" s="106"/>
      <c r="E19" s="107"/>
    </row>
    <row r="20" spans="2:5" x14ac:dyDescent="0.2">
      <c r="B20" s="105"/>
      <c r="C20" s="106"/>
      <c r="D20" s="106"/>
      <c r="E20" s="107"/>
    </row>
    <row r="21" spans="2:5" x14ac:dyDescent="0.2">
      <c r="B21" s="108"/>
      <c r="C21" s="109"/>
      <c r="D21" s="109"/>
      <c r="E21" s="110"/>
    </row>
    <row r="22" spans="2:5" ht="7.25" customHeight="1" x14ac:dyDescent="0.2"/>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4.9989318521683403E-2"/>
  </sheetPr>
  <dimension ref="B2:H22"/>
  <sheetViews>
    <sheetView showGridLines="0" showRowColHeaders="0"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97" t="s">
        <v>35</v>
      </c>
      <c r="C2" s="97"/>
      <c r="D2" s="97"/>
      <c r="E2" s="97"/>
      <c r="F2" s="97"/>
      <c r="G2" s="97"/>
      <c r="H2" s="97"/>
    </row>
    <row r="3" spans="2:8" ht="47.5" customHeight="1" x14ac:dyDescent="0.2">
      <c r="B3" s="111" t="s">
        <v>153</v>
      </c>
      <c r="C3" s="111"/>
      <c r="D3" s="111"/>
      <c r="E3" s="111"/>
    </row>
    <row r="4" spans="2:8" ht="8.5" customHeight="1" x14ac:dyDescent="0.2"/>
    <row r="5" spans="2:8" ht="36.5" customHeight="1" x14ac:dyDescent="0.2">
      <c r="B5" s="114" t="s">
        <v>155</v>
      </c>
      <c r="C5" s="114"/>
      <c r="D5" s="114"/>
      <c r="E5" s="114"/>
      <c r="H5" s="37"/>
    </row>
    <row r="6" spans="2:8" x14ac:dyDescent="0.2">
      <c r="B6" s="102" t="s">
        <v>165</v>
      </c>
      <c r="C6" s="103"/>
      <c r="D6" s="103"/>
      <c r="E6" s="104"/>
    </row>
    <row r="7" spans="2:8" x14ac:dyDescent="0.2">
      <c r="B7" s="105"/>
      <c r="C7" s="106"/>
      <c r="D7" s="106"/>
      <c r="E7" s="107"/>
    </row>
    <row r="8" spans="2:8" x14ac:dyDescent="0.2">
      <c r="B8" s="105"/>
      <c r="C8" s="106"/>
      <c r="D8" s="106"/>
      <c r="E8" s="107"/>
    </row>
    <row r="9" spans="2:8" x14ac:dyDescent="0.2">
      <c r="B9" s="105"/>
      <c r="C9" s="106"/>
      <c r="D9" s="106"/>
      <c r="E9" s="107"/>
    </row>
    <row r="10" spans="2:8" x14ac:dyDescent="0.2">
      <c r="B10" s="105"/>
      <c r="C10" s="106"/>
      <c r="D10" s="106"/>
      <c r="E10" s="107"/>
    </row>
    <row r="11" spans="2:8" x14ac:dyDescent="0.2">
      <c r="B11" s="105"/>
      <c r="C11" s="106"/>
      <c r="D11" s="106"/>
      <c r="E11" s="107"/>
    </row>
    <row r="12" spans="2:8" x14ac:dyDescent="0.2">
      <c r="B12" s="105"/>
      <c r="C12" s="106"/>
      <c r="D12" s="106"/>
      <c r="E12" s="107"/>
    </row>
    <row r="13" spans="2:8" x14ac:dyDescent="0.2">
      <c r="B13" s="105"/>
      <c r="C13" s="106"/>
      <c r="D13" s="106"/>
      <c r="E13" s="107"/>
    </row>
    <row r="14" spans="2:8" x14ac:dyDescent="0.2">
      <c r="B14" s="105"/>
      <c r="C14" s="106"/>
      <c r="D14" s="106"/>
      <c r="E14" s="107"/>
    </row>
    <row r="15" spans="2:8" x14ac:dyDescent="0.2">
      <c r="B15" s="105"/>
      <c r="C15" s="106"/>
      <c r="D15" s="106"/>
      <c r="E15" s="107"/>
    </row>
    <row r="16" spans="2:8" x14ac:dyDescent="0.2">
      <c r="B16" s="105"/>
      <c r="C16" s="106"/>
      <c r="D16" s="106"/>
      <c r="E16" s="107"/>
    </row>
    <row r="17" spans="2:5" x14ac:dyDescent="0.2">
      <c r="B17" s="105"/>
      <c r="C17" s="106"/>
      <c r="D17" s="106"/>
      <c r="E17" s="107"/>
    </row>
    <row r="18" spans="2:5" x14ac:dyDescent="0.2">
      <c r="B18" s="105"/>
      <c r="C18" s="106"/>
      <c r="D18" s="106"/>
      <c r="E18" s="107"/>
    </row>
    <row r="19" spans="2:5" x14ac:dyDescent="0.2">
      <c r="B19" s="105"/>
      <c r="C19" s="106"/>
      <c r="D19" s="106"/>
      <c r="E19" s="107"/>
    </row>
    <row r="20" spans="2:5" x14ac:dyDescent="0.2">
      <c r="B20" s="105"/>
      <c r="C20" s="106"/>
      <c r="D20" s="106"/>
      <c r="E20" s="107"/>
    </row>
    <row r="21" spans="2:5" x14ac:dyDescent="0.2">
      <c r="B21" s="108"/>
      <c r="C21" s="109"/>
      <c r="D21" s="109"/>
      <c r="E21" s="110"/>
    </row>
    <row r="22" spans="2:5" ht="7.25" customHeight="1" x14ac:dyDescent="0.2"/>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B2:R23"/>
  <sheetViews>
    <sheetView showGridLines="0" showRowColHeaders="0" zoomScale="130" zoomScaleNormal="130" zoomScalePageLayoutView="130" workbookViewId="0"/>
  </sheetViews>
  <sheetFormatPr baseColWidth="10" defaultColWidth="8.83203125" defaultRowHeight="15" x14ac:dyDescent="0.2"/>
  <cols>
    <col min="1" max="1" width="3.83203125" customWidth="1"/>
    <col min="2" max="3" width="8.83203125" customWidth="1"/>
    <col min="8" max="8" width="9.33203125" customWidth="1"/>
    <col min="9" max="9" width="9.83203125" customWidth="1"/>
    <col min="10" max="10" width="3.1640625" customWidth="1"/>
    <col min="17" max="17" width="12.6640625" customWidth="1"/>
  </cols>
  <sheetData>
    <row r="2" spans="2:18" ht="35" x14ac:dyDescent="0.35">
      <c r="B2" s="52" t="s">
        <v>84</v>
      </c>
    </row>
    <row r="4" spans="2:18" ht="20" x14ac:dyDescent="0.2">
      <c r="B4" s="115" t="s">
        <v>87</v>
      </c>
      <c r="C4" s="115"/>
      <c r="D4" s="115"/>
      <c r="E4" s="115"/>
      <c r="F4" s="115"/>
      <c r="G4" s="115"/>
      <c r="H4" s="115"/>
      <c r="I4" s="115"/>
      <c r="J4" s="53"/>
      <c r="K4" s="116" t="s">
        <v>88</v>
      </c>
      <c r="L4" s="116"/>
      <c r="M4" s="116"/>
      <c r="N4" s="116"/>
      <c r="O4" s="116"/>
      <c r="P4" s="116"/>
      <c r="Q4" s="116"/>
      <c r="R4" s="116"/>
    </row>
    <row r="5" spans="2:18" x14ac:dyDescent="0.2">
      <c r="B5" s="54" t="s">
        <v>86</v>
      </c>
      <c r="C5" s="55"/>
      <c r="D5" s="55"/>
      <c r="E5" s="55"/>
      <c r="F5" s="55"/>
      <c r="G5" s="55"/>
      <c r="H5" s="55"/>
      <c r="I5" s="56"/>
      <c r="J5" s="51"/>
      <c r="K5" s="61" t="s">
        <v>85</v>
      </c>
      <c r="L5" s="55"/>
      <c r="M5" s="55"/>
      <c r="N5" s="55"/>
      <c r="O5" s="55"/>
      <c r="P5" s="55"/>
      <c r="Q5" s="55"/>
      <c r="R5" s="62"/>
    </row>
    <row r="6" spans="2:18" x14ac:dyDescent="0.2">
      <c r="B6" s="57" t="s">
        <v>92</v>
      </c>
      <c r="C6" s="55"/>
      <c r="D6" s="55"/>
      <c r="E6" s="55"/>
      <c r="F6" s="55"/>
      <c r="G6" s="55"/>
      <c r="H6" s="55"/>
      <c r="I6" s="56"/>
      <c r="J6" s="51"/>
      <c r="K6" s="61"/>
      <c r="L6" s="124" t="s">
        <v>36</v>
      </c>
      <c r="M6" s="124"/>
      <c r="N6" s="124"/>
      <c r="O6" s="124"/>
      <c r="P6" s="124"/>
      <c r="Q6" s="124"/>
      <c r="R6" s="62"/>
    </row>
    <row r="7" spans="2:18" x14ac:dyDescent="0.2">
      <c r="B7" s="57" t="s">
        <v>95</v>
      </c>
      <c r="C7" s="55"/>
      <c r="D7" s="55"/>
      <c r="E7" s="55"/>
      <c r="F7" s="55"/>
      <c r="G7" s="55"/>
      <c r="H7" s="55"/>
      <c r="I7" s="56"/>
      <c r="J7" s="51"/>
      <c r="K7" s="61"/>
      <c r="L7" s="123" t="s">
        <v>20</v>
      </c>
      <c r="M7" s="123"/>
      <c r="N7" s="123"/>
      <c r="O7" s="123"/>
      <c r="P7" s="123"/>
      <c r="Q7" s="123"/>
      <c r="R7" s="62"/>
    </row>
    <row r="8" spans="2:18" x14ac:dyDescent="0.2">
      <c r="B8" s="57" t="s">
        <v>93</v>
      </c>
      <c r="C8" s="55"/>
      <c r="D8" s="55"/>
      <c r="E8" s="55"/>
      <c r="F8" s="55"/>
      <c r="G8" s="55"/>
      <c r="H8" s="55"/>
      <c r="I8" s="56"/>
      <c r="J8" s="51"/>
      <c r="K8" s="61"/>
      <c r="L8" s="122" t="s">
        <v>78</v>
      </c>
      <c r="M8" s="122"/>
      <c r="N8" s="122"/>
      <c r="O8" s="122"/>
      <c r="P8" s="122"/>
      <c r="Q8" s="122"/>
      <c r="R8" s="62"/>
    </row>
    <row r="9" spans="2:18" x14ac:dyDescent="0.2">
      <c r="B9" s="54"/>
      <c r="C9" s="55"/>
      <c r="D9" s="55"/>
      <c r="E9" s="55"/>
      <c r="F9" s="55"/>
      <c r="G9" s="55"/>
      <c r="H9" s="55"/>
      <c r="I9" s="56"/>
      <c r="J9" s="51"/>
      <c r="K9" s="61"/>
      <c r="L9" s="121" t="s">
        <v>80</v>
      </c>
      <c r="M9" s="121"/>
      <c r="N9" s="121"/>
      <c r="O9" s="121"/>
      <c r="P9" s="121"/>
      <c r="Q9" s="121"/>
      <c r="R9" s="62"/>
    </row>
    <row r="10" spans="2:18" x14ac:dyDescent="0.2">
      <c r="B10" s="54"/>
      <c r="C10" s="66"/>
      <c r="D10" s="55"/>
      <c r="E10" s="55"/>
      <c r="F10" s="55"/>
      <c r="G10" s="55"/>
      <c r="H10" s="55"/>
      <c r="I10" s="56"/>
      <c r="J10" s="51"/>
      <c r="K10" s="61"/>
      <c r="L10" s="120" t="s">
        <v>39</v>
      </c>
      <c r="M10" s="120"/>
      <c r="N10" s="120"/>
      <c r="O10" s="120"/>
      <c r="P10" s="120"/>
      <c r="Q10" s="120"/>
      <c r="R10" s="62"/>
    </row>
    <row r="11" spans="2:18" x14ac:dyDescent="0.2">
      <c r="B11" s="54"/>
      <c r="C11" s="67"/>
      <c r="D11" s="55"/>
      <c r="E11" s="55"/>
      <c r="F11" s="55"/>
      <c r="G11" s="55"/>
      <c r="H11" s="55"/>
      <c r="I11" s="56"/>
      <c r="J11" s="51"/>
      <c r="K11" s="61"/>
      <c r="L11" s="119" t="s">
        <v>89</v>
      </c>
      <c r="M11" s="119"/>
      <c r="N11" s="119"/>
      <c r="O11" s="119"/>
      <c r="P11" s="119"/>
      <c r="Q11" s="119"/>
      <c r="R11" s="62"/>
    </row>
    <row r="12" spans="2:18" x14ac:dyDescent="0.2">
      <c r="B12" s="54"/>
      <c r="C12" s="67"/>
      <c r="D12" s="55"/>
      <c r="E12" s="55"/>
      <c r="F12" s="55"/>
      <c r="G12" s="55"/>
      <c r="H12" s="55"/>
      <c r="I12" s="56"/>
      <c r="J12" s="51"/>
      <c r="K12" s="61"/>
      <c r="L12" s="119" t="s">
        <v>90</v>
      </c>
      <c r="M12" s="119"/>
      <c r="N12" s="119"/>
      <c r="O12" s="119"/>
      <c r="P12" s="119"/>
      <c r="Q12" s="119"/>
      <c r="R12" s="62"/>
    </row>
    <row r="13" spans="2:18" x14ac:dyDescent="0.2">
      <c r="B13" s="54"/>
      <c r="C13" s="68" t="s">
        <v>96</v>
      </c>
      <c r="D13" s="55"/>
      <c r="E13" s="55"/>
      <c r="F13" s="55"/>
      <c r="G13" s="55"/>
      <c r="H13" s="55"/>
      <c r="I13" s="56"/>
      <c r="J13" s="51"/>
      <c r="K13" s="61"/>
      <c r="L13" s="119" t="s">
        <v>91</v>
      </c>
      <c r="M13" s="119"/>
      <c r="N13" s="119"/>
      <c r="O13" s="119"/>
      <c r="P13" s="119"/>
      <c r="Q13" s="119"/>
      <c r="R13" s="62"/>
    </row>
    <row r="14" spans="2:18" x14ac:dyDescent="0.2">
      <c r="B14" s="86"/>
      <c r="C14" s="87"/>
      <c r="D14" s="87"/>
      <c r="E14" s="87"/>
      <c r="F14" s="87"/>
      <c r="G14" s="87"/>
      <c r="H14" s="87"/>
      <c r="I14" s="88"/>
      <c r="K14" s="84"/>
      <c r="L14" s="118" t="s">
        <v>111</v>
      </c>
      <c r="M14" s="118"/>
      <c r="N14" s="118"/>
      <c r="O14" s="118"/>
      <c r="P14" s="118"/>
      <c r="Q14" s="118"/>
      <c r="R14" s="85"/>
    </row>
    <row r="15" spans="2:18" ht="16" thickBot="1" x14ac:dyDescent="0.25">
      <c r="B15" s="58"/>
      <c r="C15" s="59"/>
      <c r="D15" s="59"/>
      <c r="E15" s="59"/>
      <c r="F15" s="59"/>
      <c r="G15" s="59"/>
      <c r="H15" s="59"/>
      <c r="I15" s="60"/>
      <c r="K15" s="63"/>
      <c r="L15" s="64"/>
      <c r="M15" s="64"/>
      <c r="N15" s="64"/>
      <c r="O15" s="64"/>
      <c r="P15" s="64"/>
      <c r="Q15" s="64"/>
      <c r="R15" s="65"/>
    </row>
    <row r="20" spans="3:3" ht="16.75" customHeight="1" x14ac:dyDescent="0.2">
      <c r="C20" s="117" t="s">
        <v>110</v>
      </c>
    </row>
    <row r="21" spans="3:3" x14ac:dyDescent="0.2">
      <c r="C21" s="117"/>
    </row>
    <row r="22" spans="3:3" x14ac:dyDescent="0.2">
      <c r="C22" s="117"/>
    </row>
    <row r="23" spans="3:3" ht="24" customHeight="1" x14ac:dyDescent="0.2">
      <c r="C23" s="117"/>
    </row>
  </sheetData>
  <sheetProtection sheet="1" objects="1" scenarios="1"/>
  <mergeCells count="12">
    <mergeCell ref="B4:I4"/>
    <mergeCell ref="K4:R4"/>
    <mergeCell ref="C20:C23"/>
    <mergeCell ref="L14:Q14"/>
    <mergeCell ref="L13:Q13"/>
    <mergeCell ref="L12:Q12"/>
    <mergeCell ref="L11:Q11"/>
    <mergeCell ref="L10:Q10"/>
    <mergeCell ref="L9:Q9"/>
    <mergeCell ref="L8:Q8"/>
    <mergeCell ref="L7:Q7"/>
    <mergeCell ref="L6:Q6"/>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00"/>
  </sheetPr>
  <dimension ref="C3:M44"/>
  <sheetViews>
    <sheetView topLeftCell="A16" workbookViewId="0">
      <selection activeCell="D41" sqref="D41"/>
    </sheetView>
  </sheetViews>
  <sheetFormatPr baseColWidth="10" defaultColWidth="8.83203125" defaultRowHeight="15" x14ac:dyDescent="0.2"/>
  <cols>
    <col min="3" max="3" width="43.83203125" bestFit="1" customWidth="1"/>
    <col min="4" max="4" width="52.33203125" bestFit="1" customWidth="1"/>
    <col min="5" max="5" width="3.83203125" bestFit="1" customWidth="1"/>
    <col min="6" max="6" width="10.83203125" bestFit="1" customWidth="1"/>
    <col min="7" max="7" width="9" bestFit="1" customWidth="1"/>
    <col min="8" max="8" width="7.83203125" bestFit="1" customWidth="1"/>
    <col min="10" max="10" width="41.83203125" bestFit="1" customWidth="1"/>
    <col min="13" max="13" width="11.1640625" bestFit="1" customWidth="1"/>
  </cols>
  <sheetData>
    <row r="3" spans="3:13" x14ac:dyDescent="0.2">
      <c r="F3" s="14" t="s">
        <v>41</v>
      </c>
      <c r="G3" s="14" t="s">
        <v>42</v>
      </c>
      <c r="H3" s="14" t="s">
        <v>43</v>
      </c>
    </row>
    <row r="4" spans="3:13" x14ac:dyDescent="0.2">
      <c r="C4" t="s">
        <v>0</v>
      </c>
      <c r="D4" t="s">
        <v>44</v>
      </c>
      <c r="E4" t="s">
        <v>45</v>
      </c>
      <c r="F4" s="7">
        <f>SECTION1!J5</f>
        <v>2</v>
      </c>
      <c r="G4" s="7">
        <v>3</v>
      </c>
      <c r="H4" s="7">
        <f>G4*F4</f>
        <v>6</v>
      </c>
    </row>
    <row r="5" spans="3:13" ht="16" x14ac:dyDescent="0.2">
      <c r="C5" t="s">
        <v>0</v>
      </c>
      <c r="D5" t="s">
        <v>46</v>
      </c>
      <c r="E5" t="s">
        <v>47</v>
      </c>
      <c r="F5" s="7">
        <f>SECTION1!J6</f>
        <v>1</v>
      </c>
      <c r="G5" s="7">
        <v>2</v>
      </c>
      <c r="H5" s="7">
        <f t="shared" ref="H5:H11" si="0">G5*F5</f>
        <v>2</v>
      </c>
      <c r="J5" s="16" t="s">
        <v>48</v>
      </c>
      <c r="K5" s="13"/>
      <c r="L5" s="13"/>
      <c r="M5" s="13"/>
    </row>
    <row r="6" spans="3:13" x14ac:dyDescent="0.2">
      <c r="C6" t="s">
        <v>0</v>
      </c>
      <c r="D6" t="s">
        <v>49</v>
      </c>
      <c r="E6" t="s">
        <v>50</v>
      </c>
      <c r="F6" s="7">
        <f>SECTION1!J7</f>
        <v>-1</v>
      </c>
      <c r="G6" s="7">
        <v>1</v>
      </c>
      <c r="H6" s="7">
        <f t="shared" si="0"/>
        <v>-1</v>
      </c>
      <c r="J6" s="13"/>
      <c r="K6" s="14" t="s">
        <v>51</v>
      </c>
      <c r="L6" s="14" t="s">
        <v>52</v>
      </c>
      <c r="M6" s="14" t="s">
        <v>53</v>
      </c>
    </row>
    <row r="7" spans="3:13" x14ac:dyDescent="0.2">
      <c r="C7" t="s">
        <v>0</v>
      </c>
      <c r="D7" t="s">
        <v>143</v>
      </c>
      <c r="E7" t="s">
        <v>54</v>
      </c>
      <c r="F7" s="7">
        <f>SECTION1!J8</f>
        <v>1</v>
      </c>
      <c r="G7" s="7">
        <v>2</v>
      </c>
      <c r="H7" s="7">
        <f t="shared" si="0"/>
        <v>2</v>
      </c>
      <c r="J7" t="s">
        <v>0</v>
      </c>
      <c r="K7" s="7">
        <v>30</v>
      </c>
      <c r="L7" s="7">
        <f>SUM(Section1Subtotal)</f>
        <v>9</v>
      </c>
      <c r="M7" s="8">
        <f>L7/K7</f>
        <v>0.3</v>
      </c>
    </row>
    <row r="8" spans="3:13" x14ac:dyDescent="0.2">
      <c r="C8" t="s">
        <v>0</v>
      </c>
      <c r="D8" t="s">
        <v>7</v>
      </c>
      <c r="E8" t="s">
        <v>55</v>
      </c>
      <c r="F8" s="7">
        <f>SECTION1!J9</f>
        <v>1</v>
      </c>
      <c r="G8" s="7">
        <v>2</v>
      </c>
      <c r="H8" s="7">
        <f t="shared" si="0"/>
        <v>2</v>
      </c>
      <c r="J8" t="s">
        <v>20</v>
      </c>
      <c r="K8" s="7">
        <v>30</v>
      </c>
      <c r="L8" s="7">
        <f>SUM(Section2SubTotal)</f>
        <v>7</v>
      </c>
      <c r="M8" s="8">
        <f t="shared" ref="M8:M12" si="1">L8/K8</f>
        <v>0.23333333333333334</v>
      </c>
    </row>
    <row r="9" spans="3:13" x14ac:dyDescent="0.2">
      <c r="C9" t="s">
        <v>0</v>
      </c>
      <c r="D9" t="s">
        <v>113</v>
      </c>
      <c r="E9" t="s">
        <v>56</v>
      </c>
      <c r="F9" s="7">
        <f>SECTION1!J10</f>
        <v>-1</v>
      </c>
      <c r="G9" s="7">
        <v>3</v>
      </c>
      <c r="H9" s="7">
        <f t="shared" si="0"/>
        <v>-3</v>
      </c>
      <c r="J9" t="s">
        <v>38</v>
      </c>
      <c r="K9" s="7">
        <v>30</v>
      </c>
      <c r="L9" s="7">
        <f>SUM(Section3SubTotal)</f>
        <v>-14</v>
      </c>
      <c r="M9" s="8">
        <f t="shared" si="1"/>
        <v>-0.46666666666666667</v>
      </c>
    </row>
    <row r="10" spans="3:13" x14ac:dyDescent="0.2">
      <c r="C10" t="s">
        <v>0</v>
      </c>
      <c r="D10" t="s">
        <v>144</v>
      </c>
      <c r="E10" t="s">
        <v>57</v>
      </c>
      <c r="F10" s="7">
        <f>SECTION1!J11</f>
        <v>2</v>
      </c>
      <c r="G10" s="7">
        <v>1</v>
      </c>
      <c r="H10" s="7">
        <f t="shared" si="0"/>
        <v>2</v>
      </c>
      <c r="J10" t="s">
        <v>29</v>
      </c>
      <c r="K10" s="7">
        <v>30</v>
      </c>
      <c r="L10" s="7">
        <f>SUM(Section4SubTotal)</f>
        <v>6</v>
      </c>
      <c r="M10" s="8">
        <f t="shared" si="1"/>
        <v>0.2</v>
      </c>
    </row>
    <row r="11" spans="3:13" ht="16" thickBot="1" x14ac:dyDescent="0.25">
      <c r="C11" t="s">
        <v>0</v>
      </c>
      <c r="D11" t="s">
        <v>114</v>
      </c>
      <c r="E11" t="s">
        <v>58</v>
      </c>
      <c r="F11" s="7">
        <f>SECTION1!J12</f>
        <v>-1</v>
      </c>
      <c r="G11" s="7">
        <v>1</v>
      </c>
      <c r="H11" s="7">
        <f t="shared" si="0"/>
        <v>-1</v>
      </c>
      <c r="J11" s="9" t="s">
        <v>34</v>
      </c>
      <c r="K11" s="10">
        <v>30</v>
      </c>
      <c r="L11" s="10">
        <f>SUM(Section5SubTotal)</f>
        <v>4</v>
      </c>
      <c r="M11" s="11">
        <f t="shared" si="1"/>
        <v>0.13333333333333333</v>
      </c>
    </row>
    <row r="12" spans="3:13" x14ac:dyDescent="0.2">
      <c r="C12" t="s">
        <v>20</v>
      </c>
      <c r="D12" t="s">
        <v>16</v>
      </c>
      <c r="E12" t="s">
        <v>59</v>
      </c>
      <c r="F12" s="7">
        <f>SECTION2!J5</f>
        <v>1</v>
      </c>
      <c r="G12" s="7">
        <v>2</v>
      </c>
      <c r="H12" s="7">
        <f>G12*F12</f>
        <v>2</v>
      </c>
      <c r="J12" s="13" t="s">
        <v>60</v>
      </c>
      <c r="K12" s="14">
        <f>SUM(K7:K11)</f>
        <v>150</v>
      </c>
      <c r="L12" s="14">
        <f>SUM(L7:L11)</f>
        <v>12</v>
      </c>
      <c r="M12" s="15">
        <f t="shared" si="1"/>
        <v>0.08</v>
      </c>
    </row>
    <row r="13" spans="3:13" x14ac:dyDescent="0.2">
      <c r="C13" t="s">
        <v>20</v>
      </c>
      <c r="D13" t="s">
        <v>145</v>
      </c>
      <c r="E13" t="s">
        <v>61</v>
      </c>
      <c r="F13" s="7">
        <f>SECTION2!J6</f>
        <v>1</v>
      </c>
      <c r="G13" s="7">
        <v>2</v>
      </c>
      <c r="H13" s="7">
        <f>G13*F13</f>
        <v>2</v>
      </c>
    </row>
    <row r="14" spans="3:13" x14ac:dyDescent="0.2">
      <c r="C14" t="s">
        <v>20</v>
      </c>
      <c r="D14" t="s">
        <v>17</v>
      </c>
      <c r="E14" t="s">
        <v>62</v>
      </c>
      <c r="F14" s="7">
        <f>SECTION2!J7</f>
        <v>0</v>
      </c>
      <c r="G14" s="7">
        <v>1</v>
      </c>
      <c r="H14" s="7">
        <f>G14*F14</f>
        <v>0</v>
      </c>
    </row>
    <row r="15" spans="3:13" x14ac:dyDescent="0.2">
      <c r="C15" t="s">
        <v>20</v>
      </c>
      <c r="D15" t="s">
        <v>18</v>
      </c>
      <c r="E15" t="s">
        <v>63</v>
      </c>
      <c r="F15" s="7">
        <f>SECTION2!J8</f>
        <v>-1</v>
      </c>
      <c r="G15" s="7">
        <v>2</v>
      </c>
      <c r="H15" s="7">
        <f>G15*F15</f>
        <v>-2</v>
      </c>
    </row>
    <row r="16" spans="3:13" x14ac:dyDescent="0.2">
      <c r="C16" t="s">
        <v>20</v>
      </c>
      <c r="D16" t="s">
        <v>19</v>
      </c>
      <c r="E16" t="s">
        <v>64</v>
      </c>
      <c r="F16" s="7">
        <f>SECTION2!J9</f>
        <v>0</v>
      </c>
      <c r="G16" s="7">
        <v>3</v>
      </c>
      <c r="H16" s="7">
        <f>G16*F16</f>
        <v>0</v>
      </c>
    </row>
    <row r="17" spans="3:8" x14ac:dyDescent="0.2">
      <c r="C17" t="s">
        <v>20</v>
      </c>
      <c r="D17" t="s">
        <v>115</v>
      </c>
      <c r="E17" t="s">
        <v>65</v>
      </c>
      <c r="F17" s="7">
        <f>SECTION2!J10</f>
        <v>1</v>
      </c>
      <c r="G17" s="7">
        <v>2</v>
      </c>
      <c r="H17" s="7">
        <f t="shared" ref="H17:H19" si="2">G17*F17</f>
        <v>2</v>
      </c>
    </row>
    <row r="18" spans="3:8" x14ac:dyDescent="0.2">
      <c r="C18" t="s">
        <v>20</v>
      </c>
      <c r="D18" t="s">
        <v>146</v>
      </c>
      <c r="E18" t="s">
        <v>66</v>
      </c>
      <c r="F18" s="7">
        <f>SECTION2!J11</f>
        <v>1</v>
      </c>
      <c r="G18" s="7">
        <v>1</v>
      </c>
      <c r="H18" s="7">
        <f t="shared" si="2"/>
        <v>1</v>
      </c>
    </row>
    <row r="19" spans="3:8" x14ac:dyDescent="0.2">
      <c r="C19" t="s">
        <v>20</v>
      </c>
      <c r="D19" t="s">
        <v>116</v>
      </c>
      <c r="E19" t="s">
        <v>67</v>
      </c>
      <c r="F19" s="7">
        <f>SECTION2!J12</f>
        <v>1</v>
      </c>
      <c r="G19" s="7">
        <v>2</v>
      </c>
      <c r="H19" s="7">
        <f t="shared" si="2"/>
        <v>2</v>
      </c>
    </row>
    <row r="20" spans="3:8" x14ac:dyDescent="0.2">
      <c r="C20" t="s">
        <v>38</v>
      </c>
      <c r="D20" t="s">
        <v>21</v>
      </c>
      <c r="E20" t="s">
        <v>68</v>
      </c>
      <c r="F20" s="7">
        <f>SECTION3!J5</f>
        <v>-1</v>
      </c>
      <c r="G20" s="7">
        <v>3</v>
      </c>
      <c r="H20" s="7">
        <f>G20*F20</f>
        <v>-3</v>
      </c>
    </row>
    <row r="21" spans="3:8" x14ac:dyDescent="0.2">
      <c r="C21" t="s">
        <v>38</v>
      </c>
      <c r="D21" t="s">
        <v>22</v>
      </c>
      <c r="E21" t="s">
        <v>69</v>
      </c>
      <c r="F21" s="7">
        <f>SECTION3!J6</f>
        <v>0</v>
      </c>
      <c r="G21" s="7">
        <v>2</v>
      </c>
      <c r="H21" s="7">
        <f>G21*F21</f>
        <v>0</v>
      </c>
    </row>
    <row r="22" spans="3:8" x14ac:dyDescent="0.2">
      <c r="C22" t="s">
        <v>38</v>
      </c>
      <c r="D22" t="s">
        <v>23</v>
      </c>
      <c r="E22" t="s">
        <v>70</v>
      </c>
      <c r="F22" s="7">
        <f>SECTION3!J7</f>
        <v>-1</v>
      </c>
      <c r="G22" s="7">
        <v>1</v>
      </c>
      <c r="H22" s="7">
        <f>G22*F22</f>
        <v>-1</v>
      </c>
    </row>
    <row r="23" spans="3:8" x14ac:dyDescent="0.2">
      <c r="C23" t="s">
        <v>38</v>
      </c>
      <c r="D23" t="s">
        <v>24</v>
      </c>
      <c r="E23" t="s">
        <v>71</v>
      </c>
      <c r="F23" s="7">
        <f>SECTION3!J8</f>
        <v>0</v>
      </c>
      <c r="G23" s="7">
        <v>2</v>
      </c>
      <c r="H23" s="7">
        <f>G23*F23</f>
        <v>0</v>
      </c>
    </row>
    <row r="24" spans="3:8" x14ac:dyDescent="0.2">
      <c r="C24" t="s">
        <v>38</v>
      </c>
      <c r="D24" t="s">
        <v>25</v>
      </c>
      <c r="E24" t="s">
        <v>72</v>
      </c>
      <c r="F24" s="7">
        <f>SECTION3!J9</f>
        <v>-1</v>
      </c>
      <c r="G24" s="7">
        <v>2</v>
      </c>
      <c r="H24" s="7">
        <f>G24*F24</f>
        <v>-2</v>
      </c>
    </row>
    <row r="25" spans="3:8" x14ac:dyDescent="0.2">
      <c r="C25" t="s">
        <v>38</v>
      </c>
      <c r="D25" t="s">
        <v>117</v>
      </c>
      <c r="E25" t="s">
        <v>73</v>
      </c>
      <c r="F25" s="7">
        <f>SECTION3!J10</f>
        <v>-1</v>
      </c>
      <c r="G25" s="7">
        <v>1</v>
      </c>
      <c r="H25" s="7">
        <f t="shared" ref="H25:H27" si="3">G25*F25</f>
        <v>-1</v>
      </c>
    </row>
    <row r="26" spans="3:8" x14ac:dyDescent="0.2">
      <c r="C26" t="s">
        <v>38</v>
      </c>
      <c r="D26" t="s">
        <v>118</v>
      </c>
      <c r="E26" t="s">
        <v>74</v>
      </c>
      <c r="F26" s="7">
        <f>SECTION3!J11</f>
        <v>-1</v>
      </c>
      <c r="G26" s="7">
        <v>1</v>
      </c>
      <c r="H26" s="7">
        <f t="shared" si="3"/>
        <v>-1</v>
      </c>
    </row>
    <row r="27" spans="3:8" x14ac:dyDescent="0.2">
      <c r="C27" t="s">
        <v>38</v>
      </c>
      <c r="D27" t="s">
        <v>147</v>
      </c>
      <c r="E27" t="s">
        <v>75</v>
      </c>
      <c r="F27" s="7">
        <f>SECTION3!J12</f>
        <v>-2</v>
      </c>
      <c r="G27" s="7">
        <v>3</v>
      </c>
      <c r="H27" s="7">
        <f t="shared" si="3"/>
        <v>-6</v>
      </c>
    </row>
    <row r="28" spans="3:8" x14ac:dyDescent="0.2">
      <c r="C28" t="s">
        <v>29</v>
      </c>
      <c r="D28" t="s">
        <v>148</v>
      </c>
      <c r="E28" t="s">
        <v>76</v>
      </c>
      <c r="F28" s="7">
        <f>SECTION4!J5</f>
        <v>0</v>
      </c>
      <c r="G28" s="7">
        <v>2</v>
      </c>
      <c r="H28" s="7">
        <f>G28*F28</f>
        <v>0</v>
      </c>
    </row>
    <row r="29" spans="3:8" x14ac:dyDescent="0.2">
      <c r="C29" t="s">
        <v>29</v>
      </c>
      <c r="D29" t="s">
        <v>141</v>
      </c>
      <c r="E29" t="s">
        <v>126</v>
      </c>
      <c r="F29" s="7">
        <f>SECTION4!J6</f>
        <v>-1</v>
      </c>
      <c r="G29" s="7">
        <v>2</v>
      </c>
      <c r="H29" s="7">
        <f>G29*F29</f>
        <v>-2</v>
      </c>
    </row>
    <row r="30" spans="3:8" x14ac:dyDescent="0.2">
      <c r="C30" t="s">
        <v>29</v>
      </c>
      <c r="D30" t="s">
        <v>26</v>
      </c>
      <c r="E30" t="s">
        <v>127</v>
      </c>
      <c r="F30" s="7">
        <f>SECTION4!J7</f>
        <v>2</v>
      </c>
      <c r="G30" s="7">
        <v>2</v>
      </c>
      <c r="H30" s="7">
        <f>G30*F30</f>
        <v>4</v>
      </c>
    </row>
    <row r="31" spans="3:8" x14ac:dyDescent="0.2">
      <c r="C31" t="s">
        <v>29</v>
      </c>
      <c r="D31" t="s">
        <v>27</v>
      </c>
      <c r="E31" t="s">
        <v>128</v>
      </c>
      <c r="F31" s="7">
        <f>SECTION4!J8</f>
        <v>2</v>
      </c>
      <c r="G31" s="7">
        <v>3</v>
      </c>
      <c r="H31" s="7">
        <f>G31*F31</f>
        <v>6</v>
      </c>
    </row>
    <row r="32" spans="3:8" x14ac:dyDescent="0.2">
      <c r="C32" t="s">
        <v>29</v>
      </c>
      <c r="D32" t="s">
        <v>28</v>
      </c>
      <c r="E32" t="s">
        <v>129</v>
      </c>
      <c r="F32" s="7">
        <f>SECTION4!J9</f>
        <v>1</v>
      </c>
      <c r="G32" s="7">
        <v>1</v>
      </c>
      <c r="H32" s="7">
        <f>G32*F32</f>
        <v>1</v>
      </c>
    </row>
    <row r="33" spans="3:8" x14ac:dyDescent="0.2">
      <c r="C33" t="s">
        <v>29</v>
      </c>
      <c r="D33" t="s">
        <v>120</v>
      </c>
      <c r="E33" t="s">
        <v>130</v>
      </c>
      <c r="F33" s="7">
        <f>SECTION4!J10</f>
        <v>1</v>
      </c>
      <c r="G33" s="7">
        <v>1</v>
      </c>
      <c r="H33" s="7">
        <f t="shared" ref="H33:H35" si="4">G33*F33</f>
        <v>1</v>
      </c>
    </row>
    <row r="34" spans="3:8" x14ac:dyDescent="0.2">
      <c r="C34" t="s">
        <v>29</v>
      </c>
      <c r="D34" t="s">
        <v>121</v>
      </c>
      <c r="E34" t="s">
        <v>131</v>
      </c>
      <c r="F34" s="7">
        <f>SECTION4!J11</f>
        <v>-1</v>
      </c>
      <c r="G34" s="7">
        <v>1</v>
      </c>
      <c r="H34" s="7">
        <f t="shared" si="4"/>
        <v>-1</v>
      </c>
    </row>
    <row r="35" spans="3:8" x14ac:dyDescent="0.2">
      <c r="C35" t="s">
        <v>29</v>
      </c>
      <c r="D35" t="s">
        <v>122</v>
      </c>
      <c r="E35" t="s">
        <v>132</v>
      </c>
      <c r="F35" s="7">
        <f>SECTION4!J12</f>
        <v>-1</v>
      </c>
      <c r="G35" s="7">
        <v>3</v>
      </c>
      <c r="H35" s="7">
        <f t="shared" si="4"/>
        <v>-3</v>
      </c>
    </row>
    <row r="36" spans="3:8" x14ac:dyDescent="0.2">
      <c r="C36" t="s">
        <v>34</v>
      </c>
      <c r="D36" t="s">
        <v>30</v>
      </c>
      <c r="E36" t="s">
        <v>133</v>
      </c>
      <c r="F36" s="7">
        <f>SECTION5!J5</f>
        <v>1</v>
      </c>
      <c r="G36" s="7">
        <v>3</v>
      </c>
      <c r="H36" s="7">
        <f>G36*F36</f>
        <v>3</v>
      </c>
    </row>
    <row r="37" spans="3:8" x14ac:dyDescent="0.2">
      <c r="C37" t="s">
        <v>34</v>
      </c>
      <c r="D37" t="s">
        <v>31</v>
      </c>
      <c r="E37" t="s">
        <v>134</v>
      </c>
      <c r="F37" s="7">
        <f>SECTION5!J6</f>
        <v>1</v>
      </c>
      <c r="G37" s="7">
        <v>1</v>
      </c>
      <c r="H37" s="7">
        <f>G37*F37</f>
        <v>1</v>
      </c>
    </row>
    <row r="38" spans="3:8" x14ac:dyDescent="0.2">
      <c r="C38" t="s">
        <v>34</v>
      </c>
      <c r="D38" t="s">
        <v>32</v>
      </c>
      <c r="E38" t="s">
        <v>135</v>
      </c>
      <c r="F38" s="7">
        <f>SECTION5!J7</f>
        <v>1</v>
      </c>
      <c r="G38" s="7">
        <v>2</v>
      </c>
      <c r="H38" s="7">
        <f>G38*F38</f>
        <v>2</v>
      </c>
    </row>
    <row r="39" spans="3:8" x14ac:dyDescent="0.2">
      <c r="C39" t="s">
        <v>34</v>
      </c>
      <c r="D39" t="s">
        <v>33</v>
      </c>
      <c r="E39" t="s">
        <v>136</v>
      </c>
      <c r="F39" s="7">
        <f>SECTION5!J8</f>
        <v>-1</v>
      </c>
      <c r="G39" s="7">
        <v>3</v>
      </c>
      <c r="H39" s="7">
        <f>G39*F39</f>
        <v>-3</v>
      </c>
    </row>
    <row r="40" spans="3:8" x14ac:dyDescent="0.2">
      <c r="C40" s="87" t="s">
        <v>34</v>
      </c>
      <c r="D40" s="87" t="s">
        <v>149</v>
      </c>
      <c r="E40" t="s">
        <v>137</v>
      </c>
      <c r="F40" s="91">
        <f>SECTION5!J9</f>
        <v>-1</v>
      </c>
      <c r="G40" s="91">
        <v>1</v>
      </c>
      <c r="H40" s="91">
        <f>G40*F40</f>
        <v>-1</v>
      </c>
    </row>
    <row r="41" spans="3:8" x14ac:dyDescent="0.2">
      <c r="C41" s="87" t="s">
        <v>34</v>
      </c>
      <c r="D41" t="s">
        <v>123</v>
      </c>
      <c r="E41" t="s">
        <v>138</v>
      </c>
      <c r="F41" s="91">
        <f>SECTION5!J10</f>
        <v>1</v>
      </c>
      <c r="G41" s="7">
        <v>3</v>
      </c>
      <c r="H41" s="7">
        <f t="shared" ref="H41:H43" si="5">G41*F41</f>
        <v>3</v>
      </c>
    </row>
    <row r="42" spans="3:8" x14ac:dyDescent="0.2">
      <c r="C42" s="87" t="s">
        <v>34</v>
      </c>
      <c r="D42" t="s">
        <v>124</v>
      </c>
      <c r="E42" t="s">
        <v>139</v>
      </c>
      <c r="F42" s="91">
        <f>SECTION5!J11</f>
        <v>0</v>
      </c>
      <c r="G42" s="7">
        <v>1</v>
      </c>
      <c r="H42" s="7">
        <f t="shared" si="5"/>
        <v>0</v>
      </c>
    </row>
    <row r="43" spans="3:8" ht="16" thickBot="1" x14ac:dyDescent="0.25">
      <c r="C43" s="9" t="s">
        <v>34</v>
      </c>
      <c r="D43" s="9" t="s">
        <v>125</v>
      </c>
      <c r="E43" s="9" t="s">
        <v>140</v>
      </c>
      <c r="F43" s="10">
        <f>SECTION5!J12</f>
        <v>-1</v>
      </c>
      <c r="G43" s="10">
        <v>1</v>
      </c>
      <c r="H43" s="10">
        <f t="shared" si="5"/>
        <v>-1</v>
      </c>
    </row>
    <row r="44" spans="3:8" x14ac:dyDescent="0.2">
      <c r="C44" s="13" t="s">
        <v>60</v>
      </c>
      <c r="D44" s="13"/>
      <c r="E44" s="13"/>
      <c r="F44" s="14">
        <f>SUM(F4:F43)</f>
        <v>5</v>
      </c>
      <c r="G44" s="14">
        <f t="shared" ref="G44:H44" si="6">SUM(G4:G43)</f>
        <v>75</v>
      </c>
      <c r="H44" s="14">
        <f t="shared" si="6"/>
        <v>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N96"/>
  <sheetViews>
    <sheetView showGridLines="0" showRowColHeaders="0" tabSelected="1" workbookViewId="0"/>
  </sheetViews>
  <sheetFormatPr baseColWidth="10" defaultColWidth="0" defaultRowHeight="15" zeroHeight="1" x14ac:dyDescent="0.2"/>
  <cols>
    <col min="1" max="2" width="3.5" style="1" customWidth="1"/>
    <col min="3" max="11" width="8.83203125" style="1" customWidth="1"/>
    <col min="12" max="13" width="3.5" style="1" customWidth="1"/>
    <col min="14" max="14" width="8.83203125" style="1" customWidth="1"/>
    <col min="15" max="16384" width="8.83203125" style="1" hidden="1"/>
  </cols>
  <sheetData>
    <row r="1" spans="1:14" s="50" customFormat="1" x14ac:dyDescent="0.2">
      <c r="A1" s="1"/>
      <c r="B1" s="1"/>
      <c r="C1" s="1"/>
      <c r="D1" s="1"/>
      <c r="E1" s="1"/>
      <c r="F1" s="1"/>
      <c r="G1" s="1"/>
      <c r="H1" s="1"/>
      <c r="I1" s="1"/>
      <c r="J1" s="1"/>
      <c r="K1" s="1"/>
      <c r="L1" s="1"/>
      <c r="M1" s="1"/>
      <c r="N1" s="1"/>
    </row>
    <row r="2" spans="1:14" s="50" customFormat="1" ht="25" x14ac:dyDescent="0.25">
      <c r="A2" s="1"/>
      <c r="B2" s="45" t="s">
        <v>3</v>
      </c>
      <c r="C2" s="1"/>
      <c r="D2" s="1"/>
      <c r="E2" s="1"/>
      <c r="F2" s="1"/>
      <c r="G2" s="1"/>
      <c r="H2" s="1"/>
      <c r="I2" s="1"/>
      <c r="J2" s="1"/>
      <c r="K2" s="1"/>
      <c r="L2" s="1"/>
      <c r="M2" s="1"/>
      <c r="N2" s="1"/>
    </row>
    <row r="3" spans="1:14" s="50" customFormat="1" ht="22" x14ac:dyDescent="0.2">
      <c r="A3" s="1"/>
      <c r="B3" s="46" t="s">
        <v>1</v>
      </c>
      <c r="C3" s="1"/>
      <c r="D3" s="1"/>
      <c r="E3" s="1"/>
      <c r="F3" s="1"/>
      <c r="G3" s="1"/>
      <c r="H3" s="1"/>
      <c r="I3" s="1"/>
      <c r="J3" s="1"/>
      <c r="K3" s="1"/>
      <c r="L3" s="1"/>
      <c r="M3" s="1"/>
      <c r="N3" s="69" t="s">
        <v>97</v>
      </c>
    </row>
    <row r="4" spans="1:14" s="50" customFormat="1" ht="9" customHeight="1" thickBot="1" x14ac:dyDescent="0.25">
      <c r="A4" s="1"/>
      <c r="B4" s="30"/>
      <c r="C4" s="30"/>
      <c r="D4" s="30"/>
      <c r="E4" s="30"/>
      <c r="F4" s="30"/>
      <c r="G4" s="30"/>
      <c r="H4" s="30"/>
      <c r="I4" s="30"/>
      <c r="J4" s="30"/>
      <c r="K4" s="30"/>
      <c r="L4" s="30"/>
      <c r="M4" s="1"/>
      <c r="N4" s="1"/>
    </row>
    <row r="5" spans="1:14" s="50" customFormat="1" ht="7.25" customHeight="1" x14ac:dyDescent="0.2">
      <c r="A5" s="1"/>
      <c r="B5" s="1"/>
      <c r="C5" s="1"/>
      <c r="D5" s="1"/>
      <c r="E5" s="1"/>
      <c r="F5" s="1"/>
      <c r="G5" s="1"/>
      <c r="H5" s="1"/>
      <c r="I5" s="1"/>
      <c r="J5" s="1"/>
      <c r="K5" s="1"/>
      <c r="L5" s="1"/>
      <c r="M5" s="1"/>
      <c r="N5" s="1"/>
    </row>
    <row r="6" spans="1:14" s="50" customFormat="1" ht="20" x14ac:dyDescent="0.2">
      <c r="A6" s="1"/>
      <c r="B6" s="126" t="s">
        <v>81</v>
      </c>
      <c r="C6" s="126"/>
      <c r="D6" s="126"/>
      <c r="E6" s="126"/>
      <c r="F6" s="127" t="str">
        <f>IF(STUDENT_INFO!C3="","",STUDENT_INFO!C3)</f>
        <v>Amari Jones</v>
      </c>
      <c r="G6" s="127"/>
      <c r="H6" s="127"/>
      <c r="I6" s="127"/>
      <c r="J6" s="127"/>
      <c r="K6" s="127"/>
      <c r="L6" s="127"/>
      <c r="M6" s="1"/>
      <c r="N6" s="1"/>
    </row>
    <row r="7" spans="1:14" s="50" customFormat="1" ht="7.25" customHeight="1" x14ac:dyDescent="0.2">
      <c r="A7" s="1"/>
      <c r="B7" s="1"/>
      <c r="C7" s="1"/>
      <c r="D7" s="1"/>
      <c r="E7" s="1"/>
      <c r="F7" s="1"/>
      <c r="G7" s="1"/>
      <c r="H7" s="1"/>
      <c r="I7" s="1"/>
      <c r="J7" s="1"/>
      <c r="K7" s="1"/>
      <c r="L7" s="1"/>
      <c r="M7" s="1"/>
      <c r="N7" s="1"/>
    </row>
    <row r="8" spans="1:14" s="50" customFormat="1" ht="16" x14ac:dyDescent="0.2">
      <c r="A8" s="1"/>
      <c r="B8" s="128">
        <f ca="1">TODAY()</f>
        <v>42530</v>
      </c>
      <c r="C8" s="128"/>
      <c r="D8" s="128"/>
      <c r="E8" s="128"/>
      <c r="F8" s="128"/>
      <c r="G8" s="128"/>
      <c r="H8" s="1"/>
      <c r="I8" s="1"/>
      <c r="J8" s="1"/>
      <c r="K8" s="1"/>
      <c r="L8" s="1"/>
      <c r="M8" s="1"/>
      <c r="N8" s="1"/>
    </row>
    <row r="9" spans="1:14" s="50" customFormat="1" ht="7.75" customHeight="1" x14ac:dyDescent="0.2">
      <c r="A9" s="1"/>
      <c r="B9" s="1"/>
      <c r="C9" s="1"/>
      <c r="D9" s="1"/>
      <c r="E9" s="1"/>
      <c r="F9" s="1"/>
      <c r="G9" s="1"/>
      <c r="H9" s="1"/>
      <c r="I9" s="1"/>
      <c r="J9" s="1"/>
      <c r="K9" s="1"/>
      <c r="L9" s="1"/>
      <c r="M9" s="1"/>
      <c r="N9" s="1"/>
    </row>
    <row r="10" spans="1:14" s="50" customFormat="1" x14ac:dyDescent="0.2">
      <c r="A10" s="1"/>
      <c r="B10" s="44"/>
      <c r="C10" s="44"/>
      <c r="D10" s="44"/>
      <c r="E10" s="44"/>
      <c r="F10" s="44"/>
      <c r="G10" s="44"/>
      <c r="H10" s="44"/>
      <c r="I10" s="44"/>
      <c r="J10" s="44"/>
      <c r="K10" s="44"/>
      <c r="L10" s="44"/>
      <c r="M10" s="1"/>
      <c r="N10" s="1"/>
    </row>
    <row r="11" spans="1:14" s="50" customFormat="1" x14ac:dyDescent="0.2">
      <c r="A11" s="1"/>
      <c r="B11" s="44"/>
      <c r="C11" s="47" t="s">
        <v>82</v>
      </c>
      <c r="D11" s="47"/>
      <c r="E11" s="47"/>
      <c r="F11" s="47"/>
      <c r="G11" s="48" t="s">
        <v>10</v>
      </c>
      <c r="H11" s="47"/>
      <c r="I11" s="47"/>
      <c r="J11" s="47"/>
      <c r="K11" s="49" t="s">
        <v>83</v>
      </c>
      <c r="L11" s="44"/>
      <c r="M11" s="1"/>
      <c r="N11" s="1"/>
    </row>
    <row r="12" spans="1:14" s="50" customFormat="1" x14ac:dyDescent="0.2">
      <c r="A12" s="1"/>
      <c r="B12" s="44"/>
      <c r="C12" s="44"/>
      <c r="D12" s="44"/>
      <c r="E12" s="44"/>
      <c r="F12" s="44"/>
      <c r="G12" s="44"/>
      <c r="H12" s="44"/>
      <c r="I12" s="44"/>
      <c r="J12" s="44"/>
      <c r="K12" s="44"/>
      <c r="L12" s="44"/>
      <c r="M12" s="1"/>
      <c r="N12" s="1"/>
    </row>
    <row r="13" spans="1:14" s="50" customFormat="1" x14ac:dyDescent="0.2">
      <c r="A13" s="1"/>
      <c r="B13" s="44"/>
      <c r="C13" s="44"/>
      <c r="D13" s="44"/>
      <c r="E13" s="44"/>
      <c r="F13" s="44"/>
      <c r="G13" s="44"/>
      <c r="H13" s="44"/>
      <c r="I13" s="44"/>
      <c r="J13" s="44"/>
      <c r="K13" s="44"/>
      <c r="L13" s="44"/>
      <c r="M13" s="1"/>
      <c r="N13" s="1"/>
    </row>
    <row r="14" spans="1:14" s="50" customFormat="1" x14ac:dyDescent="0.2">
      <c r="A14" s="1"/>
      <c r="B14" s="44"/>
      <c r="C14" s="44"/>
      <c r="D14" s="44"/>
      <c r="E14" s="44"/>
      <c r="F14" s="44"/>
      <c r="G14" s="44"/>
      <c r="H14" s="44"/>
      <c r="I14" s="44"/>
      <c r="J14" s="44"/>
      <c r="K14" s="44"/>
      <c r="L14" s="44"/>
      <c r="M14" s="1"/>
      <c r="N14" s="1"/>
    </row>
    <row r="15" spans="1:14" s="50" customFormat="1" x14ac:dyDescent="0.2">
      <c r="A15" s="1"/>
      <c r="B15" s="44"/>
      <c r="C15" s="44"/>
      <c r="D15" s="44"/>
      <c r="E15" s="44"/>
      <c r="F15" s="44"/>
      <c r="G15" s="44"/>
      <c r="H15" s="44"/>
      <c r="I15" s="44"/>
      <c r="J15" s="44"/>
      <c r="K15" s="44"/>
      <c r="L15" s="44"/>
      <c r="M15" s="1"/>
      <c r="N15" s="1"/>
    </row>
    <row r="16" spans="1:14" s="50" customFormat="1" x14ac:dyDescent="0.2">
      <c r="A16" s="1"/>
      <c r="B16" s="44"/>
      <c r="C16" s="44"/>
      <c r="D16" s="44"/>
      <c r="E16" s="44"/>
      <c r="F16" s="44"/>
      <c r="G16" s="44"/>
      <c r="H16" s="44"/>
      <c r="I16" s="44"/>
      <c r="J16" s="44"/>
      <c r="K16" s="44"/>
      <c r="L16" s="44"/>
      <c r="M16" s="1"/>
      <c r="N16" s="1"/>
    </row>
    <row r="17" spans="1:14" s="50" customFormat="1" x14ac:dyDescent="0.2">
      <c r="A17" s="1"/>
      <c r="B17" s="44"/>
      <c r="C17" s="44"/>
      <c r="D17" s="44"/>
      <c r="E17" s="44"/>
      <c r="F17" s="44"/>
      <c r="G17" s="44"/>
      <c r="H17" s="44"/>
      <c r="I17" s="44"/>
      <c r="J17" s="44"/>
      <c r="K17" s="44"/>
      <c r="L17" s="44"/>
      <c r="M17" s="1"/>
      <c r="N17" s="1"/>
    </row>
    <row r="18" spans="1:14" s="50" customFormat="1" x14ac:dyDescent="0.2">
      <c r="A18" s="1"/>
      <c r="B18" s="44"/>
      <c r="C18" s="44"/>
      <c r="D18" s="44"/>
      <c r="E18" s="44"/>
      <c r="F18" s="44"/>
      <c r="G18" s="44"/>
      <c r="H18" s="44"/>
      <c r="I18" s="44"/>
      <c r="J18" s="44"/>
      <c r="K18" s="44"/>
      <c r="L18" s="44"/>
      <c r="M18" s="1"/>
      <c r="N18" s="1"/>
    </row>
    <row r="19" spans="1:14" s="50" customFormat="1" x14ac:dyDescent="0.2">
      <c r="A19" s="1"/>
      <c r="B19" s="44"/>
      <c r="C19" s="44"/>
      <c r="D19" s="44"/>
      <c r="E19" s="44"/>
      <c r="F19" s="44"/>
      <c r="G19" s="44"/>
      <c r="H19" s="44"/>
      <c r="I19" s="44"/>
      <c r="J19" s="44"/>
      <c r="K19" s="44"/>
      <c r="L19" s="44"/>
      <c r="M19" s="1"/>
      <c r="N19" s="1"/>
    </row>
    <row r="20" spans="1:14" s="50" customFormat="1" x14ac:dyDescent="0.2">
      <c r="A20" s="1"/>
      <c r="B20" s="44"/>
      <c r="C20" s="44"/>
      <c r="D20" s="44"/>
      <c r="E20" s="44"/>
      <c r="F20" s="44"/>
      <c r="G20" s="44"/>
      <c r="H20" s="44"/>
      <c r="I20" s="44"/>
      <c r="J20" s="44"/>
      <c r="K20" s="44"/>
      <c r="L20" s="44"/>
      <c r="M20" s="1"/>
      <c r="N20" s="1"/>
    </row>
    <row r="21" spans="1:14" s="50" customFormat="1" x14ac:dyDescent="0.2">
      <c r="A21" s="1"/>
      <c r="B21" s="44"/>
      <c r="C21" s="44"/>
      <c r="D21" s="44"/>
      <c r="E21" s="44"/>
      <c r="F21" s="44"/>
      <c r="G21" s="44"/>
      <c r="H21" s="44"/>
      <c r="I21" s="44"/>
      <c r="J21" s="44"/>
      <c r="K21" s="44"/>
      <c r="L21" s="44"/>
      <c r="M21" s="1"/>
      <c r="N21" s="1"/>
    </row>
    <row r="22" spans="1:14" s="50" customFormat="1" x14ac:dyDescent="0.2">
      <c r="A22" s="1"/>
      <c r="B22" s="44"/>
      <c r="C22" s="44"/>
      <c r="D22" s="44"/>
      <c r="E22" s="44"/>
      <c r="F22" s="44"/>
      <c r="G22" s="44"/>
      <c r="H22" s="44"/>
      <c r="I22" s="44"/>
      <c r="J22" s="44"/>
      <c r="K22" s="44"/>
      <c r="L22" s="44"/>
      <c r="M22" s="1"/>
      <c r="N22" s="1"/>
    </row>
    <row r="23" spans="1:14" s="50" customFormat="1" x14ac:dyDescent="0.2">
      <c r="A23" s="1"/>
      <c r="B23" s="44"/>
      <c r="C23" s="44"/>
      <c r="D23" s="44"/>
      <c r="E23" s="44"/>
      <c r="F23" s="44"/>
      <c r="G23" s="44"/>
      <c r="H23" s="44"/>
      <c r="I23" s="44"/>
      <c r="J23" s="44"/>
      <c r="K23" s="44"/>
      <c r="L23" s="44"/>
      <c r="M23" s="1"/>
      <c r="N23" s="1"/>
    </row>
    <row r="24" spans="1:14" s="50" customFormat="1" x14ac:dyDescent="0.2">
      <c r="A24" s="1"/>
      <c r="B24" s="44"/>
      <c r="C24" s="44"/>
      <c r="D24" s="44"/>
      <c r="E24" s="44"/>
      <c r="F24" s="44"/>
      <c r="G24" s="44"/>
      <c r="H24" s="44"/>
      <c r="I24" s="44"/>
      <c r="J24" s="44"/>
      <c r="K24" s="44"/>
      <c r="L24" s="44"/>
      <c r="M24" s="1"/>
      <c r="N24" s="1"/>
    </row>
    <row r="25" spans="1:14" s="50" customFormat="1" x14ac:dyDescent="0.2">
      <c r="A25" s="1"/>
      <c r="B25" s="44"/>
      <c r="C25" s="44"/>
      <c r="D25" s="44"/>
      <c r="E25" s="44"/>
      <c r="F25" s="44"/>
      <c r="G25" s="44"/>
      <c r="H25" s="44"/>
      <c r="I25" s="44"/>
      <c r="J25" s="44"/>
      <c r="K25" s="44"/>
      <c r="L25" s="44"/>
      <c r="M25" s="1"/>
      <c r="N25" s="1"/>
    </row>
    <row r="26" spans="1:14" s="50" customFormat="1" x14ac:dyDescent="0.2">
      <c r="A26" s="1"/>
      <c r="B26" s="44"/>
      <c r="C26" s="44"/>
      <c r="D26" s="44"/>
      <c r="E26" s="44"/>
      <c r="F26" s="44"/>
      <c r="G26" s="44"/>
      <c r="H26" s="44"/>
      <c r="I26" s="44"/>
      <c r="J26" s="44"/>
      <c r="K26" s="44"/>
      <c r="L26" s="44"/>
      <c r="M26" s="1"/>
      <c r="N26" s="1"/>
    </row>
    <row r="27" spans="1:14" s="50" customFormat="1" x14ac:dyDescent="0.2">
      <c r="A27" s="1"/>
      <c r="B27" s="44"/>
      <c r="C27" s="44"/>
      <c r="D27" s="44"/>
      <c r="E27" s="44"/>
      <c r="F27" s="44"/>
      <c r="G27" s="44"/>
      <c r="H27" s="44"/>
      <c r="I27" s="44"/>
      <c r="J27" s="44"/>
      <c r="K27" s="44"/>
      <c r="L27" s="44"/>
      <c r="M27" s="1"/>
      <c r="N27" s="1"/>
    </row>
    <row r="28" spans="1:14" s="50" customFormat="1" x14ac:dyDescent="0.2">
      <c r="A28" s="1"/>
      <c r="B28" s="44"/>
      <c r="C28" s="44"/>
      <c r="D28" s="44"/>
      <c r="E28" s="44"/>
      <c r="F28" s="44"/>
      <c r="G28" s="44"/>
      <c r="H28" s="44"/>
      <c r="I28" s="44"/>
      <c r="J28" s="44"/>
      <c r="K28" s="44"/>
      <c r="L28" s="44"/>
      <c r="M28" s="1"/>
      <c r="N28" s="1"/>
    </row>
    <row r="29" spans="1:14" s="50" customFormat="1" x14ac:dyDescent="0.2">
      <c r="A29" s="1"/>
      <c r="B29" s="44"/>
      <c r="C29" s="44"/>
      <c r="D29" s="44"/>
      <c r="E29" s="44"/>
      <c r="F29" s="44"/>
      <c r="G29" s="44"/>
      <c r="H29" s="44"/>
      <c r="I29" s="44"/>
      <c r="J29" s="44"/>
      <c r="K29" s="44"/>
      <c r="L29" s="44"/>
      <c r="M29" s="1"/>
      <c r="N29" s="1"/>
    </row>
    <row r="30" spans="1:14" s="50" customFormat="1" x14ac:dyDescent="0.2">
      <c r="A30" s="1"/>
      <c r="B30" s="44"/>
      <c r="C30" s="44"/>
      <c r="D30" s="44"/>
      <c r="E30" s="44"/>
      <c r="F30" s="44"/>
      <c r="G30" s="44"/>
      <c r="H30" s="44"/>
      <c r="I30" s="44"/>
      <c r="J30" s="44"/>
      <c r="K30" s="44"/>
      <c r="L30" s="44"/>
      <c r="M30" s="1"/>
      <c r="N30" s="1"/>
    </row>
    <row r="31" spans="1:14" s="50" customFormat="1" x14ac:dyDescent="0.2">
      <c r="A31" s="1"/>
      <c r="B31" s="44"/>
      <c r="C31" s="44"/>
      <c r="D31" s="44"/>
      <c r="E31" s="44"/>
      <c r="F31" s="44"/>
      <c r="G31" s="44"/>
      <c r="H31" s="44"/>
      <c r="I31" s="44"/>
      <c r="J31" s="44"/>
      <c r="K31" s="44"/>
      <c r="L31" s="44"/>
      <c r="M31" s="1"/>
      <c r="N31" s="1"/>
    </row>
    <row r="32" spans="1:14" s="50" customFormat="1" x14ac:dyDescent="0.2">
      <c r="A32" s="1"/>
      <c r="B32" s="44"/>
      <c r="C32" s="44"/>
      <c r="D32" s="44"/>
      <c r="E32" s="44"/>
      <c r="F32" s="44"/>
      <c r="G32" s="44"/>
      <c r="H32" s="44"/>
      <c r="I32" s="44"/>
      <c r="J32" s="44"/>
      <c r="K32" s="44"/>
      <c r="L32" s="44"/>
      <c r="M32" s="1"/>
      <c r="N32" s="1"/>
    </row>
    <row r="33" spans="1:14" s="50" customFormat="1" x14ac:dyDescent="0.2">
      <c r="A33" s="1"/>
      <c r="B33" s="44"/>
      <c r="C33" s="44"/>
      <c r="D33" s="44"/>
      <c r="E33" s="44"/>
      <c r="F33" s="44"/>
      <c r="G33" s="44"/>
      <c r="H33" s="44"/>
      <c r="I33" s="44"/>
      <c r="J33" s="44"/>
      <c r="K33" s="44"/>
      <c r="L33" s="44"/>
      <c r="M33" s="1"/>
      <c r="N33" s="1"/>
    </row>
    <row r="34" spans="1:14" s="50" customFormat="1" x14ac:dyDescent="0.2">
      <c r="A34" s="1"/>
      <c r="B34" s="44"/>
      <c r="C34" s="44"/>
      <c r="D34" s="44"/>
      <c r="E34" s="44"/>
      <c r="F34" s="44"/>
      <c r="G34" s="44"/>
      <c r="H34" s="44"/>
      <c r="I34" s="44"/>
      <c r="J34" s="44"/>
      <c r="K34" s="44"/>
      <c r="L34" s="44"/>
      <c r="M34" s="1"/>
      <c r="N34" s="1"/>
    </row>
    <row r="35" spans="1:14" s="50" customFormat="1" x14ac:dyDescent="0.2">
      <c r="A35" s="1"/>
      <c r="B35" s="44"/>
      <c r="C35" s="44"/>
      <c r="D35" s="44"/>
      <c r="E35" s="44"/>
      <c r="F35" s="44"/>
      <c r="G35" s="44"/>
      <c r="H35" s="44"/>
      <c r="I35" s="44"/>
      <c r="J35" s="44"/>
      <c r="K35" s="44"/>
      <c r="L35" s="44"/>
      <c r="M35" s="1"/>
      <c r="N35" s="1"/>
    </row>
    <row r="36" spans="1:14" s="50" customFormat="1" x14ac:dyDescent="0.2">
      <c r="A36" s="1"/>
      <c r="B36" s="44"/>
      <c r="C36" s="44"/>
      <c r="D36" s="44"/>
      <c r="E36" s="44"/>
      <c r="F36" s="44"/>
      <c r="G36" s="44"/>
      <c r="H36" s="44"/>
      <c r="I36" s="44"/>
      <c r="J36" s="44"/>
      <c r="K36" s="44"/>
      <c r="L36" s="44"/>
      <c r="M36" s="1"/>
      <c r="N36" s="1"/>
    </row>
    <row r="37" spans="1:14" s="50" customFormat="1" x14ac:dyDescent="0.2">
      <c r="A37" s="1"/>
      <c r="B37" s="44"/>
      <c r="C37" s="44"/>
      <c r="D37" s="44"/>
      <c r="E37" s="44"/>
      <c r="F37" s="44"/>
      <c r="G37" s="44"/>
      <c r="H37" s="44"/>
      <c r="I37" s="44"/>
      <c r="J37" s="44"/>
      <c r="K37" s="44"/>
      <c r="L37" s="44"/>
      <c r="M37" s="1"/>
      <c r="N37" s="1"/>
    </row>
    <row r="38" spans="1:14" s="50" customFormat="1" x14ac:dyDescent="0.2">
      <c r="A38" s="1"/>
      <c r="B38" s="44"/>
      <c r="C38" s="44"/>
      <c r="D38" s="44"/>
      <c r="E38" s="44"/>
      <c r="F38" s="44"/>
      <c r="G38" s="44"/>
      <c r="H38" s="44"/>
      <c r="I38" s="44"/>
      <c r="J38" s="44"/>
      <c r="K38" s="44"/>
      <c r="L38" s="44"/>
      <c r="M38" s="1"/>
      <c r="N38" s="1"/>
    </row>
    <row r="39" spans="1:14" s="50" customFormat="1" x14ac:dyDescent="0.2">
      <c r="A39" s="1"/>
      <c r="B39" s="44"/>
      <c r="C39" s="44"/>
      <c r="D39" s="44"/>
      <c r="E39" s="44"/>
      <c r="F39" s="44"/>
      <c r="G39" s="44"/>
      <c r="H39" s="44"/>
      <c r="I39" s="44"/>
      <c r="J39" s="44"/>
      <c r="K39" s="44"/>
      <c r="L39" s="44"/>
      <c r="M39" s="1"/>
      <c r="N39" s="1"/>
    </row>
    <row r="40" spans="1:14" s="50" customFormat="1" x14ac:dyDescent="0.2">
      <c r="A40" s="1"/>
      <c r="B40" s="44"/>
      <c r="C40" s="44"/>
      <c r="D40" s="44"/>
      <c r="E40" s="44"/>
      <c r="F40" s="44"/>
      <c r="G40" s="44"/>
      <c r="H40" s="44"/>
      <c r="I40" s="44"/>
      <c r="J40" s="44"/>
      <c r="K40" s="44"/>
      <c r="L40" s="44"/>
      <c r="M40" s="1"/>
      <c r="N40" s="1"/>
    </row>
    <row r="41" spans="1:14" s="50" customFormat="1" ht="7.75" customHeight="1" x14ac:dyDescent="0.2">
      <c r="A41" s="1"/>
      <c r="B41" s="1"/>
      <c r="C41" s="1"/>
      <c r="D41" s="1"/>
      <c r="E41" s="1"/>
      <c r="F41" s="1"/>
      <c r="G41" s="1"/>
      <c r="H41" s="1"/>
      <c r="I41" s="1"/>
      <c r="J41" s="1"/>
      <c r="K41" s="1"/>
      <c r="L41" s="1"/>
      <c r="M41" s="1"/>
      <c r="N41" s="1"/>
    </row>
    <row r="42" spans="1:14" s="50" customFormat="1" ht="15.5" customHeight="1" x14ac:dyDescent="0.2">
      <c r="A42" s="1"/>
      <c r="B42" s="1"/>
      <c r="C42" s="1"/>
      <c r="D42" s="1"/>
      <c r="E42" s="1"/>
      <c r="F42" s="1"/>
      <c r="G42" s="1"/>
      <c r="H42" s="1"/>
      <c r="I42" s="1"/>
      <c r="J42" s="1"/>
      <c r="K42" s="1"/>
      <c r="L42" s="1"/>
      <c r="M42" s="1"/>
      <c r="N42" s="1"/>
    </row>
    <row r="43" spans="1:14" ht="16" x14ac:dyDescent="0.2">
      <c r="B43" s="89" t="s">
        <v>112</v>
      </c>
      <c r="L43" s="90" t="str">
        <f>IF(STUDENT_INFO!C3="","",STUDENT_INFO!C3)</f>
        <v>Amari Jones</v>
      </c>
    </row>
    <row r="44" spans="1:14" ht="9" customHeight="1" x14ac:dyDescent="0.2"/>
    <row r="45" spans="1:14" ht="35.5" customHeight="1" x14ac:dyDescent="0.2">
      <c r="B45" s="125" t="s">
        <v>156</v>
      </c>
      <c r="C45" s="125"/>
      <c r="D45" s="125"/>
      <c r="E45" s="125"/>
      <c r="F45" s="125"/>
      <c r="G45" s="125"/>
      <c r="H45" s="125"/>
      <c r="I45" s="125"/>
      <c r="J45" s="125"/>
      <c r="K45" s="125"/>
      <c r="L45" s="125"/>
    </row>
    <row r="46" spans="1:14" x14ac:dyDescent="0.2">
      <c r="B46" s="129" t="str">
        <f>SECTION6!B6</f>
        <v>Determination and Self-Motivation is my area of greatest strength._x000D__x000D_The two reasons why this is true are:_x000D__x000D_1) I have always been motivated to work hard in class and get good grades._x000D__x000D_2) My teachers have helped me be determined to succeed._x000D_</v>
      </c>
      <c r="C46" s="129"/>
      <c r="D46" s="129"/>
      <c r="E46" s="129"/>
      <c r="F46" s="129"/>
      <c r="G46" s="129"/>
      <c r="H46" s="129"/>
      <c r="I46" s="129"/>
      <c r="J46" s="129"/>
      <c r="K46" s="129"/>
      <c r="L46" s="129"/>
    </row>
    <row r="47" spans="1:14" x14ac:dyDescent="0.2">
      <c r="B47" s="129"/>
      <c r="C47" s="129"/>
      <c r="D47" s="129"/>
      <c r="E47" s="129"/>
      <c r="F47" s="129"/>
      <c r="G47" s="129"/>
      <c r="H47" s="129"/>
      <c r="I47" s="129"/>
      <c r="J47" s="129"/>
      <c r="K47" s="129"/>
      <c r="L47" s="129"/>
    </row>
    <row r="48" spans="1:14" x14ac:dyDescent="0.2">
      <c r="B48" s="129"/>
      <c r="C48" s="129"/>
      <c r="D48" s="129"/>
      <c r="E48" s="129"/>
      <c r="F48" s="129"/>
      <c r="G48" s="129"/>
      <c r="H48" s="129"/>
      <c r="I48" s="129"/>
      <c r="J48" s="129"/>
      <c r="K48" s="129"/>
      <c r="L48" s="129"/>
    </row>
    <row r="49" spans="2:12" x14ac:dyDescent="0.2">
      <c r="B49" s="129"/>
      <c r="C49" s="129"/>
      <c r="D49" s="129"/>
      <c r="E49" s="129"/>
      <c r="F49" s="129"/>
      <c r="G49" s="129"/>
      <c r="H49" s="129"/>
      <c r="I49" s="129"/>
      <c r="J49" s="129"/>
      <c r="K49" s="129"/>
      <c r="L49" s="129"/>
    </row>
    <row r="50" spans="2:12" x14ac:dyDescent="0.2">
      <c r="B50" s="129"/>
      <c r="C50" s="129"/>
      <c r="D50" s="129"/>
      <c r="E50" s="129"/>
      <c r="F50" s="129"/>
      <c r="G50" s="129"/>
      <c r="H50" s="129"/>
      <c r="I50" s="129"/>
      <c r="J50" s="129"/>
      <c r="K50" s="129"/>
      <c r="L50" s="129"/>
    </row>
    <row r="51" spans="2:12" x14ac:dyDescent="0.2">
      <c r="B51" s="129"/>
      <c r="C51" s="129"/>
      <c r="D51" s="129"/>
      <c r="E51" s="129"/>
      <c r="F51" s="129"/>
      <c r="G51" s="129"/>
      <c r="H51" s="129"/>
      <c r="I51" s="129"/>
      <c r="J51" s="129"/>
      <c r="K51" s="129"/>
      <c r="L51" s="129"/>
    </row>
    <row r="52" spans="2:12" x14ac:dyDescent="0.2">
      <c r="B52" s="129"/>
      <c r="C52" s="129"/>
      <c r="D52" s="129"/>
      <c r="E52" s="129"/>
      <c r="F52" s="129"/>
      <c r="G52" s="129"/>
      <c r="H52" s="129"/>
      <c r="I52" s="129"/>
      <c r="J52" s="129"/>
      <c r="K52" s="129"/>
      <c r="L52" s="129"/>
    </row>
    <row r="53" spans="2:12" x14ac:dyDescent="0.2">
      <c r="B53" s="129"/>
      <c r="C53" s="129"/>
      <c r="D53" s="129"/>
      <c r="E53" s="129"/>
      <c r="F53" s="129"/>
      <c r="G53" s="129"/>
      <c r="H53" s="129"/>
      <c r="I53" s="129"/>
      <c r="J53" s="129"/>
      <c r="K53" s="129"/>
      <c r="L53" s="129"/>
    </row>
    <row r="54" spans="2:12" x14ac:dyDescent="0.2">
      <c r="B54" s="129"/>
      <c r="C54" s="129"/>
      <c r="D54" s="129"/>
      <c r="E54" s="129"/>
      <c r="F54" s="129"/>
      <c r="G54" s="129"/>
      <c r="H54" s="129"/>
      <c r="I54" s="129"/>
      <c r="J54" s="129"/>
      <c r="K54" s="129"/>
      <c r="L54" s="129"/>
    </row>
    <row r="55" spans="2:12" x14ac:dyDescent="0.2">
      <c r="B55" s="129"/>
      <c r="C55" s="129"/>
      <c r="D55" s="129"/>
      <c r="E55" s="129"/>
      <c r="F55" s="129"/>
      <c r="G55" s="129"/>
      <c r="H55" s="129"/>
      <c r="I55" s="129"/>
      <c r="J55" s="129"/>
      <c r="K55" s="129"/>
      <c r="L55" s="129"/>
    </row>
    <row r="56" spans="2:12" x14ac:dyDescent="0.2">
      <c r="B56" s="129"/>
      <c r="C56" s="129"/>
      <c r="D56" s="129"/>
      <c r="E56" s="129"/>
      <c r="F56" s="129"/>
      <c r="G56" s="129"/>
      <c r="H56" s="129"/>
      <c r="I56" s="129"/>
      <c r="J56" s="129"/>
      <c r="K56" s="129"/>
      <c r="L56" s="129"/>
    </row>
    <row r="57" spans="2:12" x14ac:dyDescent="0.2"/>
    <row r="58" spans="2:12" ht="37.25" customHeight="1" x14ac:dyDescent="0.2">
      <c r="B58" s="125" t="s">
        <v>154</v>
      </c>
      <c r="C58" s="125"/>
      <c r="D58" s="125"/>
      <c r="E58" s="125"/>
      <c r="F58" s="125"/>
      <c r="G58" s="125"/>
      <c r="H58" s="125"/>
      <c r="I58" s="125"/>
      <c r="J58" s="125"/>
      <c r="K58" s="125"/>
      <c r="L58" s="125"/>
    </row>
    <row r="59" spans="2:12" x14ac:dyDescent="0.2">
      <c r="B59" s="129" t="str">
        <f>SECTION7!$B$6</f>
        <v>I am not always comfortable communicating with strangers.  I will need support after high school learning to communicate effectively with adults who I don't know._x000D__x000D_I also will need help showing up for work on time.  I like to sleep late and sometimes I'm late to school.</v>
      </c>
      <c r="C59" s="129"/>
      <c r="D59" s="129"/>
      <c r="E59" s="129"/>
      <c r="F59" s="129"/>
      <c r="G59" s="129"/>
      <c r="H59" s="129"/>
      <c r="I59" s="129"/>
      <c r="J59" s="129"/>
      <c r="K59" s="129"/>
      <c r="L59" s="129"/>
    </row>
    <row r="60" spans="2:12" x14ac:dyDescent="0.2">
      <c r="B60" s="129"/>
      <c r="C60" s="129"/>
      <c r="D60" s="129"/>
      <c r="E60" s="129"/>
      <c r="F60" s="129"/>
      <c r="G60" s="129"/>
      <c r="H60" s="129"/>
      <c r="I60" s="129"/>
      <c r="J60" s="129"/>
      <c r="K60" s="129"/>
      <c r="L60" s="129"/>
    </row>
    <row r="61" spans="2:12" x14ac:dyDescent="0.2">
      <c r="B61" s="129"/>
      <c r="C61" s="129"/>
      <c r="D61" s="129"/>
      <c r="E61" s="129"/>
      <c r="F61" s="129"/>
      <c r="G61" s="129"/>
      <c r="H61" s="129"/>
      <c r="I61" s="129"/>
      <c r="J61" s="129"/>
      <c r="K61" s="129"/>
      <c r="L61" s="129"/>
    </row>
    <row r="62" spans="2:12" x14ac:dyDescent="0.2">
      <c r="B62" s="129"/>
      <c r="C62" s="129"/>
      <c r="D62" s="129"/>
      <c r="E62" s="129"/>
      <c r="F62" s="129"/>
      <c r="G62" s="129"/>
      <c r="H62" s="129"/>
      <c r="I62" s="129"/>
      <c r="J62" s="129"/>
      <c r="K62" s="129"/>
      <c r="L62" s="129"/>
    </row>
    <row r="63" spans="2:12" x14ac:dyDescent="0.2">
      <c r="B63" s="129"/>
      <c r="C63" s="129"/>
      <c r="D63" s="129"/>
      <c r="E63" s="129"/>
      <c r="F63" s="129"/>
      <c r="G63" s="129"/>
      <c r="H63" s="129"/>
      <c r="I63" s="129"/>
      <c r="J63" s="129"/>
      <c r="K63" s="129"/>
      <c r="L63" s="129"/>
    </row>
    <row r="64" spans="2:12" x14ac:dyDescent="0.2">
      <c r="B64" s="129"/>
      <c r="C64" s="129"/>
      <c r="D64" s="129"/>
      <c r="E64" s="129"/>
      <c r="F64" s="129"/>
      <c r="G64" s="129"/>
      <c r="H64" s="129"/>
      <c r="I64" s="129"/>
      <c r="J64" s="129"/>
      <c r="K64" s="129"/>
      <c r="L64" s="129"/>
    </row>
    <row r="65" spans="2:12" x14ac:dyDescent="0.2">
      <c r="B65" s="129"/>
      <c r="C65" s="129"/>
      <c r="D65" s="129"/>
      <c r="E65" s="129"/>
      <c r="F65" s="129"/>
      <c r="G65" s="129"/>
      <c r="H65" s="129"/>
      <c r="I65" s="129"/>
      <c r="J65" s="129"/>
      <c r="K65" s="129"/>
      <c r="L65" s="129"/>
    </row>
    <row r="66" spans="2:12" x14ac:dyDescent="0.2">
      <c r="B66" s="129"/>
      <c r="C66" s="129"/>
      <c r="D66" s="129"/>
      <c r="E66" s="129"/>
      <c r="F66" s="129"/>
      <c r="G66" s="129"/>
      <c r="H66" s="129"/>
      <c r="I66" s="129"/>
      <c r="J66" s="129"/>
      <c r="K66" s="129"/>
      <c r="L66" s="129"/>
    </row>
    <row r="67" spans="2:12" x14ac:dyDescent="0.2">
      <c r="B67" s="129"/>
      <c r="C67" s="129"/>
      <c r="D67" s="129"/>
      <c r="E67" s="129"/>
      <c r="F67" s="129"/>
      <c r="G67" s="129"/>
      <c r="H67" s="129"/>
      <c r="I67" s="129"/>
      <c r="J67" s="129"/>
      <c r="K67" s="129"/>
      <c r="L67" s="129"/>
    </row>
    <row r="68" spans="2:12" x14ac:dyDescent="0.2">
      <c r="B68" s="129"/>
      <c r="C68" s="129"/>
      <c r="D68" s="129"/>
      <c r="E68" s="129"/>
      <c r="F68" s="129"/>
      <c r="G68" s="129"/>
      <c r="H68" s="129"/>
      <c r="I68" s="129"/>
      <c r="J68" s="129"/>
      <c r="K68" s="129"/>
      <c r="L68" s="129"/>
    </row>
    <row r="69" spans="2:12" x14ac:dyDescent="0.2">
      <c r="B69" s="129"/>
      <c r="C69" s="129"/>
      <c r="D69" s="129"/>
      <c r="E69" s="129"/>
      <c r="F69" s="129"/>
      <c r="G69" s="129"/>
      <c r="H69" s="129"/>
      <c r="I69" s="129"/>
      <c r="J69" s="129"/>
      <c r="K69" s="129"/>
      <c r="L69" s="129"/>
    </row>
    <row r="70" spans="2:12" x14ac:dyDescent="0.2"/>
    <row r="71" spans="2:12" ht="34.25" customHeight="1" x14ac:dyDescent="0.2">
      <c r="B71" s="125" t="s">
        <v>157</v>
      </c>
      <c r="C71" s="125"/>
      <c r="D71" s="125"/>
      <c r="E71" s="125"/>
      <c r="F71" s="125"/>
      <c r="G71" s="125"/>
      <c r="H71" s="125"/>
      <c r="I71" s="125"/>
      <c r="J71" s="125"/>
      <c r="K71" s="125"/>
      <c r="L71" s="125"/>
    </row>
    <row r="72" spans="2:12" x14ac:dyDescent="0.2">
      <c r="B72" s="129" t="str">
        <f>SECTION8!$B$6</f>
        <v>I already knew about myself before I completed this Self-Assessment._x000D__x000D_Two observations about what I learned about myself:_x000D__x000D_1.  I have determination and I'm self-motivated.  I learned these in school.  I know that I can set goals and achieve them._x000D__x000D_2.  I will need help learning how to work with strangers.</v>
      </c>
      <c r="C72" s="129"/>
      <c r="D72" s="129"/>
      <c r="E72" s="129"/>
      <c r="F72" s="129"/>
      <c r="G72" s="129"/>
      <c r="H72" s="129"/>
      <c r="I72" s="129"/>
      <c r="J72" s="129"/>
      <c r="K72" s="129"/>
      <c r="L72" s="129"/>
    </row>
    <row r="73" spans="2:12" x14ac:dyDescent="0.2">
      <c r="B73" s="129"/>
      <c r="C73" s="129"/>
      <c r="D73" s="129"/>
      <c r="E73" s="129"/>
      <c r="F73" s="129"/>
      <c r="G73" s="129"/>
      <c r="H73" s="129"/>
      <c r="I73" s="129"/>
      <c r="J73" s="129"/>
      <c r="K73" s="129"/>
      <c r="L73" s="129"/>
    </row>
    <row r="74" spans="2:12" x14ac:dyDescent="0.2">
      <c r="B74" s="129"/>
      <c r="C74" s="129"/>
      <c r="D74" s="129"/>
      <c r="E74" s="129"/>
      <c r="F74" s="129"/>
      <c r="G74" s="129"/>
      <c r="H74" s="129"/>
      <c r="I74" s="129"/>
      <c r="J74" s="129"/>
      <c r="K74" s="129"/>
      <c r="L74" s="129"/>
    </row>
    <row r="75" spans="2:12" x14ac:dyDescent="0.2">
      <c r="B75" s="129"/>
      <c r="C75" s="129"/>
      <c r="D75" s="129"/>
      <c r="E75" s="129"/>
      <c r="F75" s="129"/>
      <c r="G75" s="129"/>
      <c r="H75" s="129"/>
      <c r="I75" s="129"/>
      <c r="J75" s="129"/>
      <c r="K75" s="129"/>
      <c r="L75" s="129"/>
    </row>
    <row r="76" spans="2:12" x14ac:dyDescent="0.2">
      <c r="B76" s="129"/>
      <c r="C76" s="129"/>
      <c r="D76" s="129"/>
      <c r="E76" s="129"/>
      <c r="F76" s="129"/>
      <c r="G76" s="129"/>
      <c r="H76" s="129"/>
      <c r="I76" s="129"/>
      <c r="J76" s="129"/>
      <c r="K76" s="129"/>
      <c r="L76" s="129"/>
    </row>
    <row r="77" spans="2:12" x14ac:dyDescent="0.2">
      <c r="B77" s="129"/>
      <c r="C77" s="129"/>
      <c r="D77" s="129"/>
      <c r="E77" s="129"/>
      <c r="F77" s="129"/>
      <c r="G77" s="129"/>
      <c r="H77" s="129"/>
      <c r="I77" s="129"/>
      <c r="J77" s="129"/>
      <c r="K77" s="129"/>
      <c r="L77" s="129"/>
    </row>
    <row r="78" spans="2:12" x14ac:dyDescent="0.2">
      <c r="B78" s="129"/>
      <c r="C78" s="129"/>
      <c r="D78" s="129"/>
      <c r="E78" s="129"/>
      <c r="F78" s="129"/>
      <c r="G78" s="129"/>
      <c r="H78" s="129"/>
      <c r="I78" s="129"/>
      <c r="J78" s="129"/>
      <c r="K78" s="129"/>
      <c r="L78" s="129"/>
    </row>
    <row r="79" spans="2:12" x14ac:dyDescent="0.2">
      <c r="B79" s="129"/>
      <c r="C79" s="129"/>
      <c r="D79" s="129"/>
      <c r="E79" s="129"/>
      <c r="F79" s="129"/>
      <c r="G79" s="129"/>
      <c r="H79" s="129"/>
      <c r="I79" s="129"/>
      <c r="J79" s="129"/>
      <c r="K79" s="129"/>
      <c r="L79" s="129"/>
    </row>
    <row r="80" spans="2:12" x14ac:dyDescent="0.2">
      <c r="B80" s="129"/>
      <c r="C80" s="129"/>
      <c r="D80" s="129"/>
      <c r="E80" s="129"/>
      <c r="F80" s="129"/>
      <c r="G80" s="129"/>
      <c r="H80" s="129"/>
      <c r="I80" s="129"/>
      <c r="J80" s="129"/>
      <c r="K80" s="129"/>
      <c r="L80" s="129"/>
    </row>
    <row r="81" spans="2:12" x14ac:dyDescent="0.2">
      <c r="B81" s="129"/>
      <c r="C81" s="129"/>
      <c r="D81" s="129"/>
      <c r="E81" s="129"/>
      <c r="F81" s="129"/>
      <c r="G81" s="129"/>
      <c r="H81" s="129"/>
      <c r="I81" s="129"/>
      <c r="J81" s="129"/>
      <c r="K81" s="129"/>
      <c r="L81" s="129"/>
    </row>
    <row r="82" spans="2:12" x14ac:dyDescent="0.2">
      <c r="B82" s="129"/>
      <c r="C82" s="129"/>
      <c r="D82" s="129"/>
      <c r="E82" s="129"/>
      <c r="F82" s="129"/>
      <c r="G82" s="129"/>
      <c r="H82" s="129"/>
      <c r="I82" s="129"/>
      <c r="J82" s="129"/>
      <c r="K82" s="129"/>
      <c r="L82" s="129"/>
    </row>
    <row r="83" spans="2:12" x14ac:dyDescent="0.2">
      <c r="L83" s="90" t="str">
        <f>IF(STUDENT_INFO!C3="","",STUDENT_INFO!C3)</f>
        <v>Amari Jones</v>
      </c>
    </row>
    <row r="84" spans="2:12" ht="34.75" customHeight="1" x14ac:dyDescent="0.2">
      <c r="B84" s="125" t="s">
        <v>155</v>
      </c>
      <c r="C84" s="125"/>
      <c r="D84" s="125"/>
      <c r="E84" s="125"/>
      <c r="F84" s="125"/>
      <c r="G84" s="125"/>
      <c r="H84" s="125"/>
      <c r="I84" s="125"/>
      <c r="J84" s="125"/>
      <c r="K84" s="125"/>
      <c r="L84" s="125"/>
    </row>
    <row r="85" spans="2:12" x14ac:dyDescent="0.2">
      <c r="B85" s="129" t="str">
        <f>SECTION9!$B$6</f>
        <v>I do not think I will be an entrepreneur.  Why not?_x000D__x000D_1.  You have to work too hard.  I think I just want to go work and then go home._x000D__x000D_2.  I think I need to learn more about business before thinking about starting a business.</v>
      </c>
      <c r="C85" s="129"/>
      <c r="D85" s="129"/>
      <c r="E85" s="129"/>
      <c r="F85" s="129"/>
      <c r="G85" s="129"/>
      <c r="H85" s="129"/>
      <c r="I85" s="129"/>
      <c r="J85" s="129"/>
      <c r="K85" s="129"/>
      <c r="L85" s="129"/>
    </row>
    <row r="86" spans="2:12" x14ac:dyDescent="0.2">
      <c r="B86" s="129"/>
      <c r="C86" s="129"/>
      <c r="D86" s="129"/>
      <c r="E86" s="129"/>
      <c r="F86" s="129"/>
      <c r="G86" s="129"/>
      <c r="H86" s="129"/>
      <c r="I86" s="129"/>
      <c r="J86" s="129"/>
      <c r="K86" s="129"/>
      <c r="L86" s="129"/>
    </row>
    <row r="87" spans="2:12" x14ac:dyDescent="0.2">
      <c r="B87" s="129"/>
      <c r="C87" s="129"/>
      <c r="D87" s="129"/>
      <c r="E87" s="129"/>
      <c r="F87" s="129"/>
      <c r="G87" s="129"/>
      <c r="H87" s="129"/>
      <c r="I87" s="129"/>
      <c r="J87" s="129"/>
      <c r="K87" s="129"/>
      <c r="L87" s="129"/>
    </row>
    <row r="88" spans="2:12" x14ac:dyDescent="0.2">
      <c r="B88" s="129"/>
      <c r="C88" s="129"/>
      <c r="D88" s="129"/>
      <c r="E88" s="129"/>
      <c r="F88" s="129"/>
      <c r="G88" s="129"/>
      <c r="H88" s="129"/>
      <c r="I88" s="129"/>
      <c r="J88" s="129"/>
      <c r="K88" s="129"/>
      <c r="L88" s="129"/>
    </row>
    <row r="89" spans="2:12" x14ac:dyDescent="0.2">
      <c r="B89" s="129"/>
      <c r="C89" s="129"/>
      <c r="D89" s="129"/>
      <c r="E89" s="129"/>
      <c r="F89" s="129"/>
      <c r="G89" s="129"/>
      <c r="H89" s="129"/>
      <c r="I89" s="129"/>
      <c r="J89" s="129"/>
      <c r="K89" s="129"/>
      <c r="L89" s="129"/>
    </row>
    <row r="90" spans="2:12" x14ac:dyDescent="0.2">
      <c r="B90" s="129"/>
      <c r="C90" s="129"/>
      <c r="D90" s="129"/>
      <c r="E90" s="129"/>
      <c r="F90" s="129"/>
      <c r="G90" s="129"/>
      <c r="H90" s="129"/>
      <c r="I90" s="129"/>
      <c r="J90" s="129"/>
      <c r="K90" s="129"/>
      <c r="L90" s="129"/>
    </row>
    <row r="91" spans="2:12" x14ac:dyDescent="0.2">
      <c r="B91" s="129"/>
      <c r="C91" s="129"/>
      <c r="D91" s="129"/>
      <c r="E91" s="129"/>
      <c r="F91" s="129"/>
      <c r="G91" s="129"/>
      <c r="H91" s="129"/>
      <c r="I91" s="129"/>
      <c r="J91" s="129"/>
      <c r="K91" s="129"/>
      <c r="L91" s="129"/>
    </row>
    <row r="92" spans="2:12" x14ac:dyDescent="0.2">
      <c r="B92" s="129"/>
      <c r="C92" s="129"/>
      <c r="D92" s="129"/>
      <c r="E92" s="129"/>
      <c r="F92" s="129"/>
      <c r="G92" s="129"/>
      <c r="H92" s="129"/>
      <c r="I92" s="129"/>
      <c r="J92" s="129"/>
      <c r="K92" s="129"/>
      <c r="L92" s="129"/>
    </row>
    <row r="93" spans="2:12" x14ac:dyDescent="0.2">
      <c r="B93" s="129"/>
      <c r="C93" s="129"/>
      <c r="D93" s="129"/>
      <c r="E93" s="129"/>
      <c r="F93" s="129"/>
      <c r="G93" s="129"/>
      <c r="H93" s="129"/>
      <c r="I93" s="129"/>
      <c r="J93" s="129"/>
      <c r="K93" s="129"/>
      <c r="L93" s="129"/>
    </row>
    <row r="94" spans="2:12" x14ac:dyDescent="0.2">
      <c r="B94" s="129"/>
      <c r="C94" s="129"/>
      <c r="D94" s="129"/>
      <c r="E94" s="129"/>
      <c r="F94" s="129"/>
      <c r="G94" s="129"/>
      <c r="H94" s="129"/>
      <c r="I94" s="129"/>
      <c r="J94" s="129"/>
      <c r="K94" s="129"/>
      <c r="L94" s="129"/>
    </row>
    <row r="95" spans="2:12" x14ac:dyDescent="0.2">
      <c r="B95" s="129"/>
      <c r="C95" s="129"/>
      <c r="D95" s="129"/>
      <c r="E95" s="129"/>
      <c r="F95" s="129"/>
      <c r="G95" s="129"/>
      <c r="H95" s="129"/>
      <c r="I95" s="129"/>
      <c r="J95" s="129"/>
      <c r="K95" s="129"/>
      <c r="L95" s="129"/>
    </row>
    <row r="96" spans="2:12" x14ac:dyDescent="0.2"/>
  </sheetData>
  <sheetProtection sheet="1" objects="1" scenarios="1"/>
  <mergeCells count="11">
    <mergeCell ref="B85:L95"/>
    <mergeCell ref="B72:L82"/>
    <mergeCell ref="B84:L84"/>
    <mergeCell ref="B71:L71"/>
    <mergeCell ref="B58:L58"/>
    <mergeCell ref="B59:L69"/>
    <mergeCell ref="B45:L45"/>
    <mergeCell ref="B6:E6"/>
    <mergeCell ref="F6:L6"/>
    <mergeCell ref="B8:G8"/>
    <mergeCell ref="B46:L56"/>
  </mergeCells>
  <phoneticPr fontId="44" type="noConversion"/>
  <pageMargins left="0.25" right="0.25" top="0.75" bottom="0.75" header="0.3" footer="0.3"/>
  <pageSetup scale="96"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50"/>
  </sheetPr>
  <dimension ref="A1:O50"/>
  <sheetViews>
    <sheetView showGridLines="0" showRowColHeaders="0" topLeftCell="A7" zoomScale="140" zoomScaleNormal="140" zoomScalePageLayoutView="140" workbookViewId="0">
      <selection activeCell="B1" sqref="B1"/>
    </sheetView>
  </sheetViews>
  <sheetFormatPr baseColWidth="10" defaultColWidth="0" defaultRowHeight="15" zeroHeight="1" x14ac:dyDescent="0.2"/>
  <cols>
    <col min="1" max="1" width="4.1640625" style="1" customWidth="1"/>
    <col min="2" max="3" width="8.83203125" style="1" customWidth="1"/>
    <col min="4" max="4" width="6.83203125" style="1" customWidth="1"/>
    <col min="5" max="5" width="8.83203125" style="1" customWidth="1"/>
    <col min="6" max="6" width="7.6640625" style="1" customWidth="1"/>
    <col min="7" max="7" width="14.83203125" style="1" customWidth="1"/>
    <col min="8" max="8" width="9.1640625" style="1" customWidth="1"/>
    <col min="9" max="12" width="8.83203125" style="1" customWidth="1"/>
    <col min="13" max="13" width="3.33203125" style="1" customWidth="1"/>
    <col min="14" max="15" width="0" style="1" hidden="1" customWidth="1"/>
    <col min="16" max="16384" width="8.83203125" style="1" hidden="1"/>
  </cols>
  <sheetData>
    <row r="1" spans="2:15" x14ac:dyDescent="0.2"/>
    <row r="2" spans="2:15" ht="28" x14ac:dyDescent="0.3">
      <c r="B2" s="3" t="s">
        <v>3</v>
      </c>
    </row>
    <row r="3" spans="2:15" ht="23" x14ac:dyDescent="0.25">
      <c r="B3" s="5" t="s">
        <v>1</v>
      </c>
    </row>
    <row r="4" spans="2:15" ht="13.25" customHeight="1" thickBot="1" x14ac:dyDescent="0.25">
      <c r="B4" s="30"/>
      <c r="C4" s="30"/>
      <c r="D4" s="30"/>
      <c r="E4" s="30"/>
      <c r="F4" s="30"/>
      <c r="G4" s="30"/>
      <c r="H4" s="30"/>
      <c r="I4" s="30"/>
      <c r="J4" s="30"/>
      <c r="K4" s="30"/>
      <c r="L4" s="30"/>
    </row>
    <row r="5" spans="2:15" x14ac:dyDescent="0.2"/>
    <row r="6" spans="2:15" ht="61.25" customHeight="1" x14ac:dyDescent="0.2">
      <c r="B6" s="93" t="s">
        <v>40</v>
      </c>
      <c r="C6" s="93"/>
      <c r="D6" s="93"/>
      <c r="E6" s="93"/>
      <c r="F6" s="93"/>
      <c r="G6" s="93"/>
      <c r="H6" s="93"/>
      <c r="I6" s="93"/>
      <c r="J6" s="93"/>
      <c r="K6" s="93"/>
      <c r="L6" s="93"/>
    </row>
    <row r="7" spans="2:15" ht="9" customHeight="1" x14ac:dyDescent="0.25">
      <c r="B7" s="2"/>
    </row>
    <row r="8" spans="2:15" ht="41.5" customHeight="1" x14ac:dyDescent="0.2">
      <c r="B8" s="93" t="s">
        <v>109</v>
      </c>
      <c r="C8" s="93"/>
      <c r="D8" s="93"/>
      <c r="E8" s="93"/>
      <c r="F8" s="93"/>
      <c r="G8" s="93"/>
      <c r="H8" s="93"/>
      <c r="I8" s="93"/>
      <c r="J8" s="93"/>
      <c r="K8" s="93"/>
    </row>
    <row r="9" spans="2:15" ht="10.75" customHeight="1" x14ac:dyDescent="0.25">
      <c r="B9" s="2"/>
      <c r="K9" s="25"/>
    </row>
    <row r="10" spans="2:15" ht="36.5" customHeight="1" x14ac:dyDescent="0.2">
      <c r="C10" s="19" t="s">
        <v>36</v>
      </c>
      <c r="D10" s="19"/>
      <c r="E10" s="19"/>
      <c r="F10" s="19"/>
      <c r="G10" s="19"/>
      <c r="H10" s="19"/>
      <c r="I10" s="19"/>
      <c r="K10" s="27"/>
      <c r="L10" s="27"/>
      <c r="M10" s="27"/>
      <c r="N10" s="27"/>
      <c r="O10" s="27"/>
    </row>
    <row r="11" spans="2:15" ht="10" customHeight="1" x14ac:dyDescent="0.2">
      <c r="C11" s="4"/>
      <c r="K11" s="28"/>
      <c r="L11" s="28"/>
      <c r="M11" s="28"/>
      <c r="N11" s="28"/>
      <c r="O11" s="28"/>
    </row>
    <row r="12" spans="2:15" ht="36.5" customHeight="1" x14ac:dyDescent="0.2">
      <c r="C12" s="20" t="s">
        <v>37</v>
      </c>
      <c r="D12" s="20"/>
      <c r="E12" s="20"/>
      <c r="F12" s="20"/>
      <c r="G12" s="20"/>
      <c r="H12" s="20"/>
      <c r="I12" s="20"/>
      <c r="K12" s="28"/>
      <c r="L12" s="28"/>
      <c r="M12" s="28"/>
      <c r="N12" s="28"/>
      <c r="O12" s="28"/>
    </row>
    <row r="13" spans="2:15" ht="10" customHeight="1" x14ac:dyDescent="0.2">
      <c r="C13" s="26"/>
      <c r="D13" s="29"/>
      <c r="E13" s="29"/>
      <c r="F13" s="29"/>
      <c r="G13" s="29"/>
      <c r="H13" s="29"/>
      <c r="I13" s="29"/>
      <c r="K13" s="28"/>
      <c r="L13" s="28"/>
      <c r="M13" s="28"/>
      <c r="N13" s="28"/>
      <c r="O13" s="28"/>
    </row>
    <row r="14" spans="2:15" ht="36.5" customHeight="1" x14ac:dyDescent="0.2">
      <c r="C14" s="21" t="s">
        <v>78</v>
      </c>
      <c r="D14" s="21"/>
      <c r="E14" s="21"/>
      <c r="F14" s="21"/>
      <c r="G14" s="21"/>
      <c r="H14" s="21"/>
      <c r="I14" s="21"/>
      <c r="K14" s="27"/>
      <c r="L14" s="27"/>
      <c r="M14" s="27"/>
      <c r="N14" s="27"/>
      <c r="O14" s="27"/>
    </row>
    <row r="15" spans="2:15" ht="10" customHeight="1" x14ac:dyDescent="0.2">
      <c r="C15" s="26"/>
      <c r="D15" s="29"/>
      <c r="E15" s="29"/>
      <c r="F15" s="29"/>
      <c r="G15" s="29"/>
      <c r="H15" s="29"/>
      <c r="I15" s="29"/>
      <c r="K15" s="28"/>
      <c r="L15" s="28"/>
      <c r="M15" s="28"/>
      <c r="N15" s="28"/>
      <c r="O15" s="28"/>
    </row>
    <row r="16" spans="2:15" ht="36.5" customHeight="1" x14ac:dyDescent="0.2">
      <c r="C16" s="22" t="s">
        <v>80</v>
      </c>
      <c r="D16" s="22"/>
      <c r="E16" s="22"/>
      <c r="F16" s="22"/>
      <c r="G16" s="22"/>
      <c r="H16" s="22"/>
      <c r="I16" s="22"/>
      <c r="K16" s="28"/>
      <c r="L16" s="28"/>
      <c r="M16" s="28"/>
      <c r="N16" s="28"/>
      <c r="O16" s="28"/>
    </row>
    <row r="17" spans="3:15" ht="10" customHeight="1" x14ac:dyDescent="0.2">
      <c r="C17" s="26"/>
      <c r="D17" s="29"/>
      <c r="E17" s="29"/>
      <c r="F17" s="29"/>
      <c r="G17" s="29"/>
      <c r="H17" s="29"/>
      <c r="I17" s="29"/>
      <c r="K17" s="28"/>
      <c r="L17" s="28"/>
      <c r="M17" s="28"/>
      <c r="N17" s="28"/>
      <c r="O17" s="28"/>
    </row>
    <row r="18" spans="3:15" ht="36.5" customHeight="1" x14ac:dyDescent="0.2">
      <c r="C18" s="23" t="s">
        <v>39</v>
      </c>
      <c r="D18" s="23"/>
      <c r="E18" s="23"/>
      <c r="F18" s="23"/>
      <c r="G18" s="23"/>
      <c r="H18" s="23"/>
      <c r="I18" s="23"/>
      <c r="K18" s="28"/>
      <c r="L18" s="28"/>
      <c r="M18" s="28"/>
      <c r="N18" s="28"/>
      <c r="O18" s="28"/>
    </row>
    <row r="19" spans="3:15" x14ac:dyDescent="0.2"/>
    <row r="20" spans="3:15" x14ac:dyDescent="0.2"/>
    <row r="21" spans="3:15" ht="18" x14ac:dyDescent="0.2">
      <c r="C21" s="6" t="s">
        <v>2</v>
      </c>
    </row>
    <row r="22" spans="3:15" x14ac:dyDescent="0.2"/>
    <row r="23" spans="3:15" x14ac:dyDescent="0.2"/>
    <row r="24" spans="3:15" hidden="1" x14ac:dyDescent="0.2"/>
    <row r="25" spans="3:15" hidden="1" x14ac:dyDescent="0.2"/>
    <row r="26" spans="3:15" hidden="1" x14ac:dyDescent="0.2"/>
    <row r="27" spans="3:15" hidden="1" x14ac:dyDescent="0.2"/>
    <row r="28" spans="3:15" hidden="1" x14ac:dyDescent="0.2"/>
    <row r="29" spans="3:15" hidden="1" x14ac:dyDescent="0.2"/>
    <row r="30" spans="3:15" hidden="1" x14ac:dyDescent="0.2"/>
    <row r="31" spans="3:15" hidden="1" x14ac:dyDescent="0.2"/>
    <row r="32" spans="3:15" hidden="1" x14ac:dyDescent="0.2"/>
    <row r="33" spans="3:3" hidden="1" x14ac:dyDescent="0.2"/>
    <row r="34" spans="3:3" hidden="1" x14ac:dyDescent="0.2"/>
    <row r="35" spans="3:3" hidden="1" x14ac:dyDescent="0.2"/>
    <row r="36" spans="3:3" hidden="1" x14ac:dyDescent="0.2"/>
    <row r="37" spans="3:3" hidden="1" x14ac:dyDescent="0.2"/>
    <row r="38" spans="3:3" hidden="1" x14ac:dyDescent="0.2"/>
    <row r="39" spans="3:3" hidden="1" x14ac:dyDescent="0.2"/>
    <row r="40" spans="3:3" hidden="1" x14ac:dyDescent="0.2"/>
    <row r="41" spans="3:3" hidden="1" x14ac:dyDescent="0.2"/>
    <row r="42" spans="3:3" hidden="1" x14ac:dyDescent="0.2"/>
    <row r="43" spans="3:3" hidden="1" x14ac:dyDescent="0.2"/>
    <row r="44" spans="3:3" hidden="1" x14ac:dyDescent="0.2"/>
    <row r="45" spans="3:3" hidden="1" x14ac:dyDescent="0.2"/>
    <row r="46" spans="3:3" hidden="1" x14ac:dyDescent="0.2">
      <c r="C46" s="1" t="s">
        <v>36</v>
      </c>
    </row>
    <row r="47" spans="3:3" hidden="1" x14ac:dyDescent="0.2">
      <c r="C47" s="1" t="s">
        <v>37</v>
      </c>
    </row>
    <row r="48" spans="3:3" hidden="1" x14ac:dyDescent="0.2">
      <c r="C48" s="1" t="s">
        <v>78</v>
      </c>
    </row>
    <row r="49" spans="3:3" hidden="1" x14ac:dyDescent="0.2">
      <c r="C49" s="1" t="s">
        <v>80</v>
      </c>
    </row>
    <row r="50" spans="3:3" hidden="1" x14ac:dyDescent="0.2">
      <c r="C50" s="1" t="s">
        <v>39</v>
      </c>
    </row>
  </sheetData>
  <sheetProtection sheet="1" objects="1" scenarios="1"/>
  <mergeCells count="2">
    <mergeCell ref="B6:L6"/>
    <mergeCell ref="B8:K8"/>
  </mergeCells>
  <dataValidations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0" tint="-4.9989318521683403E-2"/>
  </sheetPr>
  <dimension ref="B3:C35"/>
  <sheetViews>
    <sheetView showGridLines="0" showRowColHeaders="0" topLeftCell="A19" zoomScale="130" zoomScaleNormal="130" zoomScalePageLayoutView="130" workbookViewId="0">
      <selection activeCell="C6" sqref="C6"/>
    </sheetView>
  </sheetViews>
  <sheetFormatPr baseColWidth="10" defaultColWidth="8.83203125" defaultRowHeight="15" x14ac:dyDescent="0.2"/>
  <cols>
    <col min="1" max="1" width="8.83203125" style="1"/>
    <col min="2" max="2" width="11" style="1" customWidth="1"/>
    <col min="3" max="3" width="61.5" style="1" customWidth="1"/>
    <col min="4" max="16384" width="8.83203125" style="1"/>
  </cols>
  <sheetData>
    <row r="3" spans="2:3" ht="18" x14ac:dyDescent="0.2">
      <c r="B3" s="77" t="s">
        <v>104</v>
      </c>
      <c r="C3" s="78" t="s">
        <v>158</v>
      </c>
    </row>
    <row r="4" spans="2:3" ht="18" x14ac:dyDescent="0.2">
      <c r="B4" s="75" t="s">
        <v>105</v>
      </c>
      <c r="C4" s="76" t="s">
        <v>159</v>
      </c>
    </row>
    <row r="5" spans="2:3" ht="18" x14ac:dyDescent="0.2">
      <c r="B5" s="79" t="s">
        <v>5</v>
      </c>
      <c r="C5" s="80" t="s">
        <v>160</v>
      </c>
    </row>
    <row r="6" spans="2:3" ht="18" x14ac:dyDescent="0.2">
      <c r="B6" s="82" t="s">
        <v>4</v>
      </c>
      <c r="C6" s="83" t="s">
        <v>161</v>
      </c>
    </row>
    <row r="7" spans="2:3" ht="18" x14ac:dyDescent="0.2">
      <c r="B7" s="79" t="s">
        <v>6</v>
      </c>
      <c r="C7" s="81">
        <f ca="1">TODAY()</f>
        <v>42530</v>
      </c>
    </row>
    <row r="8" spans="2:3" x14ac:dyDescent="0.2">
      <c r="B8" s="70" t="s">
        <v>106</v>
      </c>
    </row>
    <row r="9" spans="2:3" ht="9" customHeight="1" thickBot="1" x14ac:dyDescent="0.25">
      <c r="B9" s="71"/>
      <c r="C9" s="30"/>
    </row>
    <row r="10" spans="2:3" ht="23" x14ac:dyDescent="0.25">
      <c r="B10" s="72" t="s">
        <v>94</v>
      </c>
    </row>
    <row r="11" spans="2:3" ht="5.5" customHeight="1" x14ac:dyDescent="0.2"/>
    <row r="12" spans="2:3" ht="18" x14ac:dyDescent="0.2">
      <c r="B12" s="73" t="s">
        <v>98</v>
      </c>
    </row>
    <row r="13" spans="2:3" x14ac:dyDescent="0.2">
      <c r="B13" s="12"/>
      <c r="C13" s="94" t="s">
        <v>99</v>
      </c>
    </row>
    <row r="14" spans="2:3" x14ac:dyDescent="0.2">
      <c r="B14" s="12"/>
      <c r="C14" s="94"/>
    </row>
    <row r="15" spans="2:3" x14ac:dyDescent="0.2">
      <c r="B15" s="24"/>
      <c r="C15" s="95" t="s">
        <v>100</v>
      </c>
    </row>
    <row r="16" spans="2:3" x14ac:dyDescent="0.2">
      <c r="B16" s="24"/>
      <c r="C16" s="95"/>
    </row>
    <row r="17" spans="2:3" x14ac:dyDescent="0.2">
      <c r="B17" s="12"/>
      <c r="C17" s="94" t="s">
        <v>101</v>
      </c>
    </row>
    <row r="18" spans="2:3" x14ac:dyDescent="0.2">
      <c r="B18" s="12"/>
      <c r="C18" s="94"/>
    </row>
    <row r="19" spans="2:3" x14ac:dyDescent="0.2">
      <c r="B19" s="24"/>
      <c r="C19" s="95" t="s">
        <v>102</v>
      </c>
    </row>
    <row r="20" spans="2:3" x14ac:dyDescent="0.2">
      <c r="B20" s="24"/>
      <c r="C20" s="95"/>
    </row>
    <row r="21" spans="2:3" ht="9" customHeight="1" x14ac:dyDescent="0.2"/>
    <row r="22" spans="2:3" ht="18" x14ac:dyDescent="0.2">
      <c r="B22" s="73" t="s">
        <v>103</v>
      </c>
    </row>
    <row r="23" spans="2:3" ht="69" customHeight="1" x14ac:dyDescent="0.2">
      <c r="B23" s="96" t="s">
        <v>142</v>
      </c>
      <c r="C23" s="96"/>
    </row>
    <row r="34" spans="2:2" ht="23" x14ac:dyDescent="0.25">
      <c r="B34" s="72" t="s">
        <v>107</v>
      </c>
    </row>
    <row r="35" spans="2:2" ht="18" x14ac:dyDescent="0.2">
      <c r="B35" s="74" t="s">
        <v>108</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4"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97" t="s">
        <v>0</v>
      </c>
      <c r="C2" s="97"/>
      <c r="D2" s="97"/>
    </row>
    <row r="3" spans="2:10" ht="16.75" customHeight="1" x14ac:dyDescent="0.2"/>
    <row r="4" spans="2:10" ht="16.75" customHeight="1" x14ac:dyDescent="0.2">
      <c r="B4" s="35"/>
      <c r="C4" s="36" t="s">
        <v>77</v>
      </c>
      <c r="D4" s="37"/>
    </row>
    <row r="5" spans="2:10" x14ac:dyDescent="0.2">
      <c r="B5" s="17" t="s">
        <v>14</v>
      </c>
      <c r="C5" s="18" t="s">
        <v>8</v>
      </c>
      <c r="J5" s="1">
        <f>IF(C5=RESPONSES!$B$3,2,IF(C5=RESPONSES!$B$4,1,IF(C5=RESPONSES!$B$5,0,IF(C5=RESPONSES!$B$6,-1,IF(C5=RESPONSES!$B$7,-2,0)))))</f>
        <v>2</v>
      </c>
    </row>
    <row r="6" spans="2:10" x14ac:dyDescent="0.2">
      <c r="B6" s="38" t="s">
        <v>15</v>
      </c>
      <c r="C6" s="39" t="s">
        <v>9</v>
      </c>
      <c r="J6" s="1">
        <f>IF(C6=RESPONSES!$B$3,2,IF(C6=RESPONSES!$B$4,1,IF(C6=RESPONSES!$B$5,0,IF(C6=RESPONSES!$B$6,-1,IF(C6=RESPONSES!$B$7,-2,0)))))</f>
        <v>1</v>
      </c>
    </row>
    <row r="7" spans="2:10" x14ac:dyDescent="0.2">
      <c r="B7" s="17" t="s">
        <v>13</v>
      </c>
      <c r="C7" s="18" t="s">
        <v>9</v>
      </c>
      <c r="J7" s="1">
        <f>IF(C7=RESPONSES!$B$3,-2,IF(C7=RESPONSES!$B$4,-1,IF(C7=RESPONSES!$B$5,0,IF(C7=RESPONSES!$B$6,1,IF(C7=RESPONSES!$B$7,2,0)))))</f>
        <v>-1</v>
      </c>
    </row>
    <row r="8" spans="2:10" x14ac:dyDescent="0.2">
      <c r="B8" s="38" t="s">
        <v>143</v>
      </c>
      <c r="C8" s="39" t="s">
        <v>9</v>
      </c>
      <c r="J8" s="1">
        <f>IF(C8=RESPONSES!$B$3,2,IF(C8=RESPONSES!$B$4,1,IF(C8=RESPONSES!$B$5,0,IF(C8=RESPONSES!$B$6,-1,IF(C8=RESPONSES!$B$7,-2,0)))))</f>
        <v>1</v>
      </c>
    </row>
    <row r="9" spans="2:10" x14ac:dyDescent="0.2">
      <c r="B9" s="17" t="s">
        <v>7</v>
      </c>
      <c r="C9" s="18" t="s">
        <v>9</v>
      </c>
      <c r="J9" s="1">
        <f>IF(C9=RESPONSES!$B$3,2,IF(C9=RESPONSES!$B$4,1,IF(C9=RESPONSES!$B$5,0,IF(C9=RESPONSES!$B$6,-1,IF(C9=RESPONSES!$B$7,-2,0)))))</f>
        <v>1</v>
      </c>
    </row>
    <row r="10" spans="2:10" x14ac:dyDescent="0.2">
      <c r="B10" s="38" t="s">
        <v>113</v>
      </c>
      <c r="C10" s="39" t="s">
        <v>9</v>
      </c>
      <c r="J10" s="1">
        <f>IF(C10=RESPONSES!$B$3,-2,IF(C10=RESPONSES!$B$4,-1,IF(C10=RESPONSES!$B$5,0,IF(C10=RESPONSES!$B$6,1,IF(C10=RESPONSES!$B$7,2,0)))))</f>
        <v>-1</v>
      </c>
    </row>
    <row r="11" spans="2:10" x14ac:dyDescent="0.2">
      <c r="B11" s="17" t="s">
        <v>144</v>
      </c>
      <c r="C11" s="18" t="s">
        <v>8</v>
      </c>
      <c r="J11" s="1">
        <f>IF(C11=RESPONSES!$B$3,2,IF(C11=RESPONSES!$B$4,1,IF(C11=RESPONSES!$B$5,0,IF(C11=RESPONSES!$B$6,-1,IF(C11=RESPONSES!$B$7,-2,0)))))</f>
        <v>2</v>
      </c>
    </row>
    <row r="12" spans="2:10" x14ac:dyDescent="0.2">
      <c r="B12" s="38" t="s">
        <v>114</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7.1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98" t="s">
        <v>37</v>
      </c>
      <c r="C2" s="98"/>
      <c r="D2" s="98"/>
    </row>
    <row r="3" spans="2:10" ht="16.75" customHeight="1" x14ac:dyDescent="0.2"/>
    <row r="4" spans="2:10" ht="16.75" customHeight="1" x14ac:dyDescent="0.2">
      <c r="B4" s="35"/>
      <c r="C4" s="36" t="s">
        <v>77</v>
      </c>
      <c r="D4" s="37"/>
    </row>
    <row r="5" spans="2:10" x14ac:dyDescent="0.2">
      <c r="B5" s="33" t="s">
        <v>16</v>
      </c>
      <c r="C5" s="34" t="s">
        <v>9</v>
      </c>
      <c r="J5" s="1">
        <f>IF(C5=RESPONSES!$B$3,2,IF(C5=RESPONSES!$B$4,1,IF(C5=RESPONSES!$B$5,0,IF(C5=RESPONSES!$B$6,-1,IF(C5=RESPONSES!$B$7,-2,0)))))</f>
        <v>1</v>
      </c>
    </row>
    <row r="6" spans="2:10" x14ac:dyDescent="0.2">
      <c r="B6" s="38" t="s">
        <v>145</v>
      </c>
      <c r="C6" s="39" t="s">
        <v>9</v>
      </c>
      <c r="J6" s="1">
        <f>IF(C6=RESPONSES!$B$3,2,IF(C6=RESPONSES!$B$4,1,IF(C6=RESPONSES!$B$5,0,IF(C6=RESPONSES!$B$6,-1,IF(C6=RESPONSES!$B$7,-2,0)))))</f>
        <v>1</v>
      </c>
    </row>
    <row r="7" spans="2:10" x14ac:dyDescent="0.2">
      <c r="B7" s="33" t="s">
        <v>17</v>
      </c>
      <c r="C7" s="34" t="s">
        <v>10</v>
      </c>
      <c r="J7" s="1">
        <f>IF(C7=RESPONSES!$B$3,2,IF(C7=RESPONSES!$B$4,1,IF(C7=RESPONSES!$B$5,0,IF(C7=RESPONSES!$B$6,-1,IF(C7=RESPONSES!$B$7,-2,0)))))</f>
        <v>0</v>
      </c>
    </row>
    <row r="8" spans="2:10" x14ac:dyDescent="0.2">
      <c r="B8" s="38" t="s">
        <v>18</v>
      </c>
      <c r="C8" s="39" t="s">
        <v>9</v>
      </c>
      <c r="J8" s="1">
        <f>IF(C8=RESPONSES!$B$3,-2,IF(C8=RESPONSES!$B$4,-1,IF(C8=RESPONSES!$B$5,0,IF(C8=RESPONSES!$B$6,1,IF(C8=RESPONSES!$B$7,2,0)))))</f>
        <v>-1</v>
      </c>
    </row>
    <row r="9" spans="2:10" x14ac:dyDescent="0.2">
      <c r="B9" s="33" t="s">
        <v>19</v>
      </c>
      <c r="C9" s="34" t="s">
        <v>10</v>
      </c>
      <c r="J9" s="1">
        <f>IF(C9=RESPONSES!$B$3,2,IF(C9=RESPONSES!$B$4,1,IF(C9=RESPONSES!$B$5,0,IF(C9=RESPONSES!$B$6,-1,IF(C9=RESPONSES!$B$7,-2,0)))))</f>
        <v>0</v>
      </c>
    </row>
    <row r="10" spans="2:10" x14ac:dyDescent="0.2">
      <c r="B10" s="38" t="s">
        <v>115</v>
      </c>
      <c r="C10" s="39" t="s">
        <v>11</v>
      </c>
      <c r="J10" s="1">
        <f>IF(C10=RESPONSES!$B$3,-2,IF(C10=RESPONSES!$B$4,-1,IF(C10=RESPONSES!$B$5,0,IF(C10=RESPONSES!$B$6,1,IF(C10=RESPONSES!$B$7,2,0)))))</f>
        <v>1</v>
      </c>
    </row>
    <row r="11" spans="2:10" x14ac:dyDescent="0.2">
      <c r="B11" s="33" t="s">
        <v>146</v>
      </c>
      <c r="C11" s="34" t="s">
        <v>9</v>
      </c>
      <c r="J11" s="1">
        <f>IF(C11=RESPONSES!$B$3,2,IF(C11=RESPONSES!$B$4,1,IF(C11=RESPONSES!$B$5,0,IF(C11=RESPONSES!$B$6,-1,IF(C11=RESPONSES!$B$7,-2,0)))))</f>
        <v>1</v>
      </c>
    </row>
    <row r="12" spans="2:10" x14ac:dyDescent="0.2">
      <c r="B12" s="38" t="s">
        <v>116</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6.1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99" t="s">
        <v>78</v>
      </c>
      <c r="C2" s="99"/>
      <c r="D2" s="99"/>
    </row>
    <row r="3" spans="2:10" ht="16.75" customHeight="1" x14ac:dyDescent="0.2"/>
    <row r="4" spans="2:10" ht="16.75" customHeight="1" x14ac:dyDescent="0.2">
      <c r="B4" s="35"/>
      <c r="C4" s="36" t="s">
        <v>77</v>
      </c>
      <c r="D4" s="37"/>
    </row>
    <row r="5" spans="2:10" x14ac:dyDescent="0.2">
      <c r="B5" s="40" t="s">
        <v>21</v>
      </c>
      <c r="C5" s="41" t="s">
        <v>11</v>
      </c>
      <c r="J5" s="1">
        <f>IF(C5=RESPONSES!$B$3,2,IF(C5=RESPONSES!$B$4,1,IF(C5=RESPONSES!$B$5,0,IF(C5=RESPONSES!$B$6,-1,IF(C5=RESPONSES!$B$7,-2,0)))))</f>
        <v>-1</v>
      </c>
    </row>
    <row r="6" spans="2:10" x14ac:dyDescent="0.2">
      <c r="B6" s="38" t="s">
        <v>22</v>
      </c>
      <c r="C6" s="39" t="s">
        <v>10</v>
      </c>
      <c r="J6" s="1">
        <f>IF(C6=RESPONSES!$B$3,2,IF(C6=RESPONSES!$B$4,1,IF(C6=RESPONSES!$B$5,0,IF(C6=RESPONSES!$B$6,-1,IF(C6=RESPONSES!$B$7,-2,0)))))</f>
        <v>0</v>
      </c>
    </row>
    <row r="7" spans="2:10" x14ac:dyDescent="0.2">
      <c r="B7" s="40" t="s">
        <v>23</v>
      </c>
      <c r="C7" s="41" t="s">
        <v>11</v>
      </c>
      <c r="J7" s="1">
        <f>IF(C7=RESPONSES!$B$3,2,IF(C7=RESPONSES!$B$4,1,IF(C7=RESPONSES!$B$5,0,IF(C7=RESPONSES!$B$6,-1,IF(C7=RESPONSES!$B$7,-2,0)))))</f>
        <v>-1</v>
      </c>
    </row>
    <row r="8" spans="2:10" x14ac:dyDescent="0.2">
      <c r="B8" s="38" t="s">
        <v>24</v>
      </c>
      <c r="C8" s="39" t="s">
        <v>10</v>
      </c>
      <c r="J8" s="1">
        <f>IF(C8=RESPONSES!$B$3,2,IF(C8=RESPONSES!$B$4,1,IF(C8=RESPONSES!$B$5,0,IF(C8=RESPONSES!$B$6,-1,IF(C8=RESPONSES!$B$7,-2,0)))))</f>
        <v>0</v>
      </c>
    </row>
    <row r="9" spans="2:10" x14ac:dyDescent="0.2">
      <c r="B9" s="40" t="s">
        <v>25</v>
      </c>
      <c r="C9" s="41" t="s">
        <v>9</v>
      </c>
      <c r="J9" s="1">
        <f>IF(C9=RESPONSES!$B$3,-2,IF(C9=RESPONSES!$B$4,-1,IF(C9=RESPONSES!$B$5,0,IF(C9=RESPONSES!$B$6,1,IF(C9=RESPONSES!$B$7,2,0)))))</f>
        <v>-1</v>
      </c>
    </row>
    <row r="10" spans="2:10" x14ac:dyDescent="0.2">
      <c r="B10" s="38" t="s">
        <v>150</v>
      </c>
      <c r="C10" s="39" t="s">
        <v>11</v>
      </c>
      <c r="J10" s="1">
        <f>IF(C10=RESPONSES!$B$3,2,IF(C10=RESPONSES!$B$4,1,IF(C10=RESPONSES!$B$5,0,IF(C10=RESPONSES!$B$6,-1,IF(C10=RESPONSES!$B$7,-2,0)))))</f>
        <v>-1</v>
      </c>
    </row>
    <row r="11" spans="2:10" x14ac:dyDescent="0.2">
      <c r="B11" s="40" t="s">
        <v>151</v>
      </c>
      <c r="C11" s="41" t="s">
        <v>11</v>
      </c>
      <c r="J11" s="1">
        <f>IF(C11=RESPONSES!$B$3,2,IF(C11=RESPONSES!$B$4,1,IF(C11=RESPONSES!$B$5,0,IF(C11=RESPONSES!$B$6,-1,IF(C11=RESPONSES!$B$7,-2,0)))))</f>
        <v>-1</v>
      </c>
    </row>
    <row r="12" spans="2:10" x14ac:dyDescent="0.2">
      <c r="B12" s="38" t="s">
        <v>152</v>
      </c>
      <c r="C12" s="39" t="s">
        <v>8</v>
      </c>
      <c r="J12" s="1">
        <f>IF(C12=RESPONSES!$B$3,-2,IF(C12=RESPONSES!$B$4,-1,IF(C12=RESPONSES!$B$5,0,IF(C12=RESPONSES!$B$6,1,IF(C12=RESPONSES!$B$7,2,0)))))</f>
        <v>-2</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4.6640625" style="1" bestFit="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0" t="s">
        <v>79</v>
      </c>
      <c r="C2" s="100"/>
      <c r="D2" s="100"/>
    </row>
    <row r="3" spans="2:10" ht="16.75" customHeight="1" x14ac:dyDescent="0.2"/>
    <row r="4" spans="2:10" ht="16.75" customHeight="1" x14ac:dyDescent="0.2">
      <c r="B4" s="35"/>
      <c r="C4" s="36" t="s">
        <v>77</v>
      </c>
      <c r="D4" s="37"/>
    </row>
    <row r="5" spans="2:10" x14ac:dyDescent="0.2">
      <c r="B5" s="31" t="s">
        <v>148</v>
      </c>
      <c r="C5" s="32" t="s">
        <v>10</v>
      </c>
      <c r="J5" s="1">
        <f>IF(C5=RESPONSES!$B$3,2,IF(C5=RESPONSES!$B$4,1,IF(C5=RESPONSES!$B$5,0,IF(C5=RESPONSES!$B$6,-1,IF(C5=RESPONSES!$B$7,-2,0)))))</f>
        <v>0</v>
      </c>
    </row>
    <row r="6" spans="2:10" x14ac:dyDescent="0.2">
      <c r="B6" s="38" t="s">
        <v>119</v>
      </c>
      <c r="C6" s="39" t="s">
        <v>11</v>
      </c>
      <c r="J6" s="1">
        <f>IF(C6=RESPONSES!$B$3,2,IF(C6=RESPONSES!$B$4,1,IF(C6=RESPONSES!$B$5,0,IF(C6=RESPONSES!$B$6,-1,IF(C6=RESPONSES!$B$7,-2,0)))))</f>
        <v>-1</v>
      </c>
    </row>
    <row r="7" spans="2:10" x14ac:dyDescent="0.2">
      <c r="B7" s="31" t="s">
        <v>26</v>
      </c>
      <c r="C7" s="32" t="s">
        <v>8</v>
      </c>
      <c r="J7" s="1">
        <f>IF(C7=RESPONSES!$B$3,2,IF(C7=RESPONSES!$B$4,1,IF(C7=RESPONSES!$B$5,0,IF(C7=RESPONSES!$B$6,-1,IF(C7=RESPONSES!$B$7,-2,0)))))</f>
        <v>2</v>
      </c>
    </row>
    <row r="8" spans="2:10" x14ac:dyDescent="0.2">
      <c r="B8" s="38" t="s">
        <v>27</v>
      </c>
      <c r="C8" s="39" t="s">
        <v>8</v>
      </c>
      <c r="J8" s="1">
        <f>IF(C8=RESPONSES!$B$3,2,IF(C8=RESPONSES!$B$4,1,IF(C8=RESPONSES!$B$5,0,IF(C8=RESPONSES!$B$6,-1,IF(C8=RESPONSES!$B$7,-2,0)))))</f>
        <v>2</v>
      </c>
    </row>
    <row r="9" spans="2:10" x14ac:dyDescent="0.2">
      <c r="B9" s="31" t="s">
        <v>28</v>
      </c>
      <c r="C9" s="32" t="s">
        <v>9</v>
      </c>
      <c r="J9" s="1">
        <f>IF(C9=RESPONSES!$B$3,2,IF(C9=RESPONSES!$B$4,1,IF(C9=RESPONSES!$B$5,0,IF(C9=RESPONSES!$B$6,-1,IF(C9=RESPONSES!$B$7,-2,0)))))</f>
        <v>1</v>
      </c>
    </row>
    <row r="10" spans="2:10" x14ac:dyDescent="0.2">
      <c r="B10" s="38" t="s">
        <v>120</v>
      </c>
      <c r="C10" s="39" t="s">
        <v>9</v>
      </c>
      <c r="J10" s="1">
        <f>IF(C10=RESPONSES!$B$3,2,IF(C10=RESPONSES!$B$4,1,IF(C10=RESPONSES!$B$5,0,IF(C10=RESPONSES!$B$6,-1,IF(C10=RESPONSES!$B$7,-2,0)))))</f>
        <v>1</v>
      </c>
    </row>
    <row r="11" spans="2:10" x14ac:dyDescent="0.2">
      <c r="B11" s="31" t="s">
        <v>121</v>
      </c>
      <c r="C11" s="32" t="s">
        <v>9</v>
      </c>
      <c r="J11" s="1">
        <f>IF(C11=RESPONSES!$B$3,-2,IF(C11=RESPONSES!$B$4,-1,IF(C11=RESPONSES!$B$5,0,IF(C11=RESPONSES!$B$6,1,IF(C11=RESPONSES!$B$7,2,0)))))</f>
        <v>-1</v>
      </c>
    </row>
    <row r="12" spans="2:10" x14ac:dyDescent="0.2">
      <c r="B12" s="38" t="s">
        <v>122</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0" tint="-4.9989318521683403E-2"/>
  </sheetPr>
  <dimension ref="B2:J12"/>
  <sheetViews>
    <sheetView showGridLines="0" showRowColHeaders="0" zoomScale="160" zoomScaleNormal="160" zoomScalePageLayoutView="160" workbookViewId="0">
      <selection activeCell="C12" sqref="C12"/>
    </sheetView>
  </sheetViews>
  <sheetFormatPr baseColWidth="10" defaultColWidth="8.83203125" defaultRowHeight="15" x14ac:dyDescent="0.2"/>
  <cols>
    <col min="1" max="1" width="4.1640625" style="1" customWidth="1"/>
    <col min="2" max="2" width="54.5" style="1" customWidth="1"/>
    <col min="3" max="3" width="15.6640625" style="1" customWidth="1"/>
    <col min="4" max="4" width="9.1640625" style="1" customWidth="1"/>
    <col min="5" max="9" width="8.83203125" style="1"/>
    <col min="10" max="10" width="8.83203125" style="1" hidden="1" customWidth="1"/>
    <col min="11" max="16384" width="8.83203125" style="1"/>
  </cols>
  <sheetData>
    <row r="2" spans="2:10" ht="23" x14ac:dyDescent="0.25">
      <c r="B2" s="101" t="s">
        <v>39</v>
      </c>
      <c r="C2" s="101"/>
      <c r="D2" s="101"/>
    </row>
    <row r="3" spans="2:10" ht="16.75" customHeight="1" x14ac:dyDescent="0.2"/>
    <row r="4" spans="2:10" ht="16.75" customHeight="1" x14ac:dyDescent="0.2">
      <c r="B4" s="35"/>
      <c r="C4" s="36" t="s">
        <v>77</v>
      </c>
      <c r="D4" s="37"/>
    </row>
    <row r="5" spans="2:10" x14ac:dyDescent="0.2">
      <c r="B5" s="42" t="s">
        <v>30</v>
      </c>
      <c r="C5" s="43" t="s">
        <v>9</v>
      </c>
      <c r="J5" s="1">
        <f>IF(C5=RESPONSES!$B$3,2,IF(C5=RESPONSES!$B$4,1,IF(C5=RESPONSES!$B$5,0,IF(C5=RESPONSES!$B$6,-1,IF(C5=RESPONSES!$B$7,-2,0)))))</f>
        <v>1</v>
      </c>
    </row>
    <row r="6" spans="2:10" x14ac:dyDescent="0.2">
      <c r="B6" s="38" t="s">
        <v>31</v>
      </c>
      <c r="C6" s="39" t="s">
        <v>9</v>
      </c>
      <c r="J6" s="1">
        <f>IF(C6=RESPONSES!$B$3,2,IF(C6=RESPONSES!$B$4,1,IF(C6=RESPONSES!$B$5,0,IF(C6=RESPONSES!$B$6,-1,IF(C6=RESPONSES!$B$7,-2,0)))))</f>
        <v>1</v>
      </c>
    </row>
    <row r="7" spans="2:10" x14ac:dyDescent="0.2">
      <c r="B7" s="42" t="s">
        <v>32</v>
      </c>
      <c r="C7" s="43" t="s">
        <v>9</v>
      </c>
      <c r="J7" s="1">
        <f>IF(C7=RESPONSES!$B$3,2,IF(C7=RESPONSES!$B$4,1,IF(C7=RESPONSES!$B$5,0,IF(C7=RESPONSES!$B$6,-1,IF(C7=RESPONSES!$B$7,-2,0)))))</f>
        <v>1</v>
      </c>
    </row>
    <row r="8" spans="2:10" x14ac:dyDescent="0.2">
      <c r="B8" s="38" t="s">
        <v>33</v>
      </c>
      <c r="C8" s="39" t="s">
        <v>11</v>
      </c>
      <c r="J8" s="1">
        <f>IF(C8=RESPONSES!$B$3,2,IF(C8=RESPONSES!$B$4,1,IF(C8=RESPONSES!$B$5,0,IF(C8=RESPONSES!$B$6,-1,IF(C8=RESPONSES!$B$7,-2,0)))))</f>
        <v>-1</v>
      </c>
    </row>
    <row r="9" spans="2:10" ht="29" x14ac:dyDescent="0.2">
      <c r="B9" s="92" t="s">
        <v>149</v>
      </c>
      <c r="C9" s="43" t="s">
        <v>9</v>
      </c>
      <c r="J9" s="1">
        <f>IF(C9=RESPONSES!$B$3,-2,IF(C9=RESPONSES!$B$4,-1,IF(C9=RESPONSES!$B$5,0,IF(C9=RESPONSES!$B$6,1,IF(C9=RESPONSES!$B$7,2,0)))))</f>
        <v>-1</v>
      </c>
    </row>
    <row r="10" spans="2:10" x14ac:dyDescent="0.2">
      <c r="B10" s="38" t="s">
        <v>123</v>
      </c>
      <c r="C10" s="39" t="s">
        <v>9</v>
      </c>
      <c r="J10" s="1">
        <f>IF(C10=RESPONSES!$B$3,2,IF(C10=RESPONSES!$B$4,1,IF(C10=RESPONSES!$B$5,0,IF(C10=RESPONSES!$B$6,-1,IF(C10=RESPONSES!$B$7,-2,0)))))</f>
        <v>1</v>
      </c>
    </row>
    <row r="11" spans="2:10" x14ac:dyDescent="0.2">
      <c r="B11" s="42" t="s">
        <v>124</v>
      </c>
      <c r="C11" s="43" t="s">
        <v>10</v>
      </c>
      <c r="J11" s="1">
        <f>IF(C11=RESPONSES!$B$3,2,IF(C11=RESPONSES!$B$4,1,IF(C11=RESPONSES!$B$5,0,IF(C11=RESPONSES!$B$6,-1,IF(C11=RESPONSES!$B$7,-2,0)))))</f>
        <v>0</v>
      </c>
    </row>
    <row r="12" spans="2:10" x14ac:dyDescent="0.2">
      <c r="B12" s="38" t="s">
        <v>125</v>
      </c>
      <c r="C12" s="39" t="s">
        <v>9</v>
      </c>
      <c r="J12" s="1">
        <f>IF(C12=RESPONSES!$B$3,-2,IF(C12=RESPONSES!$B$4,-1,IF(C12=RESPONSES!$B$5,0,IF(C12=RESPONSES!$B$6,1,IF(C12=RESPONSES!$B$7,2,0)))))</f>
        <v>-1</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tint="-4.9989318521683403E-2"/>
  </sheetPr>
  <dimension ref="B2:H22"/>
  <sheetViews>
    <sheetView showGridLines="0" showRowColHeaders="0" topLeftCell="A4" zoomScale="160" zoomScaleNormal="160" zoomScalePageLayoutView="160" workbookViewId="0">
      <selection activeCell="B6" sqref="B6:E21"/>
    </sheetView>
  </sheetViews>
  <sheetFormatPr baseColWidth="10" defaultColWidth="8.83203125" defaultRowHeight="15" x14ac:dyDescent="0.2"/>
  <cols>
    <col min="1" max="1" width="4.1640625" style="1" customWidth="1"/>
    <col min="2" max="2" width="49.6640625" style="1" customWidth="1"/>
    <col min="3" max="8" width="9.1640625" style="1" customWidth="1"/>
    <col min="9" max="16384" width="8.83203125" style="1"/>
  </cols>
  <sheetData>
    <row r="2" spans="2:8" ht="23" x14ac:dyDescent="0.25">
      <c r="B2" s="97" t="s">
        <v>35</v>
      </c>
      <c r="C2" s="97"/>
      <c r="D2" s="97"/>
      <c r="E2" s="97"/>
      <c r="F2" s="97"/>
      <c r="G2" s="97"/>
      <c r="H2" s="97"/>
    </row>
    <row r="3" spans="2:8" ht="47.5" customHeight="1" x14ac:dyDescent="0.2">
      <c r="B3" s="111" t="s">
        <v>153</v>
      </c>
      <c r="C3" s="111"/>
      <c r="D3" s="111"/>
      <c r="E3" s="111"/>
    </row>
    <row r="4" spans="2:8" ht="8.5" customHeight="1" x14ac:dyDescent="0.2"/>
    <row r="5" spans="2:8" ht="38.5" customHeight="1" x14ac:dyDescent="0.2">
      <c r="B5" s="112" t="s">
        <v>156</v>
      </c>
      <c r="C5" s="112"/>
      <c r="D5" s="112"/>
      <c r="E5" s="112"/>
      <c r="H5" s="37"/>
    </row>
    <row r="6" spans="2:8" x14ac:dyDescent="0.2">
      <c r="B6" s="102" t="s">
        <v>162</v>
      </c>
      <c r="C6" s="103"/>
      <c r="D6" s="103"/>
      <c r="E6" s="104"/>
    </row>
    <row r="7" spans="2:8" x14ac:dyDescent="0.2">
      <c r="B7" s="105"/>
      <c r="C7" s="106"/>
      <c r="D7" s="106"/>
      <c r="E7" s="107"/>
    </row>
    <row r="8" spans="2:8" x14ac:dyDescent="0.2">
      <c r="B8" s="105"/>
      <c r="C8" s="106"/>
      <c r="D8" s="106"/>
      <c r="E8" s="107"/>
    </row>
    <row r="9" spans="2:8" x14ac:dyDescent="0.2">
      <c r="B9" s="105"/>
      <c r="C9" s="106"/>
      <c r="D9" s="106"/>
      <c r="E9" s="107"/>
    </row>
    <row r="10" spans="2:8" x14ac:dyDescent="0.2">
      <c r="B10" s="105"/>
      <c r="C10" s="106"/>
      <c r="D10" s="106"/>
      <c r="E10" s="107"/>
    </row>
    <row r="11" spans="2:8" x14ac:dyDescent="0.2">
      <c r="B11" s="105"/>
      <c r="C11" s="106"/>
      <c r="D11" s="106"/>
      <c r="E11" s="107"/>
    </row>
    <row r="12" spans="2:8" x14ac:dyDescent="0.2">
      <c r="B12" s="105"/>
      <c r="C12" s="106"/>
      <c r="D12" s="106"/>
      <c r="E12" s="107"/>
    </row>
    <row r="13" spans="2:8" x14ac:dyDescent="0.2">
      <c r="B13" s="105"/>
      <c r="C13" s="106"/>
      <c r="D13" s="106"/>
      <c r="E13" s="107"/>
    </row>
    <row r="14" spans="2:8" x14ac:dyDescent="0.2">
      <c r="B14" s="105"/>
      <c r="C14" s="106"/>
      <c r="D14" s="106"/>
      <c r="E14" s="107"/>
    </row>
    <row r="15" spans="2:8" x14ac:dyDescent="0.2">
      <c r="B15" s="105"/>
      <c r="C15" s="106"/>
      <c r="D15" s="106"/>
      <c r="E15" s="107"/>
    </row>
    <row r="16" spans="2:8" x14ac:dyDescent="0.2">
      <c r="B16" s="105"/>
      <c r="C16" s="106"/>
      <c r="D16" s="106"/>
      <c r="E16" s="107"/>
    </row>
    <row r="17" spans="2:5" x14ac:dyDescent="0.2">
      <c r="B17" s="105"/>
      <c r="C17" s="106"/>
      <c r="D17" s="106"/>
      <c r="E17" s="107"/>
    </row>
    <row r="18" spans="2:5" x14ac:dyDescent="0.2">
      <c r="B18" s="105"/>
      <c r="C18" s="106"/>
      <c r="D18" s="106"/>
      <c r="E18" s="107"/>
    </row>
    <row r="19" spans="2:5" x14ac:dyDescent="0.2">
      <c r="B19" s="105"/>
      <c r="C19" s="106"/>
      <c r="D19" s="106"/>
      <c r="E19" s="107"/>
    </row>
    <row r="20" spans="2:5" x14ac:dyDescent="0.2">
      <c r="B20" s="105"/>
      <c r="C20" s="106"/>
      <c r="D20" s="106"/>
      <c r="E20" s="107"/>
    </row>
    <row r="21" spans="2:5" x14ac:dyDescent="0.2">
      <c r="B21" s="108"/>
      <c r="C21" s="109"/>
      <c r="D21" s="109"/>
      <c r="E21" s="110"/>
    </row>
    <row r="22" spans="2:5" ht="7.25" customHeight="1" x14ac:dyDescent="0.2"/>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RESPONSES</vt:lpstr>
      <vt:lpstr>START HERE</vt:lpstr>
      <vt:lpstr>STUDENT_INFO</vt:lpstr>
      <vt:lpstr>SECTION1</vt:lpstr>
      <vt:lpstr>SECTION2</vt:lpstr>
      <vt:lpstr>SECTION3</vt:lpstr>
      <vt:lpstr>SECTION4</vt:lpstr>
      <vt:lpstr>SECTION5</vt:lpstr>
      <vt:lpstr>SECTION6</vt:lpstr>
      <vt:lpstr>SECTION7</vt:lpstr>
      <vt:lpstr>SECTION8</vt:lpstr>
      <vt:lpstr>SECTION9</vt:lpstr>
      <vt:lpstr>LANDING</vt:lpstr>
      <vt:lpstr>SCORE CALCULATOR</vt: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Microsoft Office User</cp:lastModifiedBy>
  <cp:lastPrinted>2016-06-09T08:21:22Z</cp:lastPrinted>
  <dcterms:created xsi:type="dcterms:W3CDTF">2015-08-31T22:57:07Z</dcterms:created>
  <dcterms:modified xsi:type="dcterms:W3CDTF">2016-06-09T08:22:12Z</dcterms:modified>
</cp:coreProperties>
</file>