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workbookProtection lockStructure="1"/>
  <bookViews>
    <workbookView xWindow="-15" yWindow="45" windowWidth="15420" windowHeight="9495" tabRatio="951"/>
  </bookViews>
  <sheets>
    <sheet name="Assurance Form" sheetId="1" r:id="rId1"/>
    <sheet name="4524-A" sheetId="2" r:id="rId2"/>
    <sheet name="4524-B SmrLgr A" sheetId="5" r:id="rId3"/>
    <sheet name="4524-B SmrLgr B" sheetId="6" r:id="rId4"/>
    <sheet name="4524-B SmrLgr C " sheetId="9" r:id="rId5"/>
    <sheet name="4524-B SmrLgr X" sheetId="10" r:id="rId6"/>
    <sheet name="4524-C SmrLgr A" sheetId="14" r:id="rId7"/>
    <sheet name="4524-C SmrLgr B" sheetId="12" r:id="rId8"/>
    <sheet name="4524-C SmrLgr C" sheetId="13" r:id="rId9"/>
    <sheet name="4524-C SmrLgr X " sheetId="11" r:id="rId10"/>
    <sheet name="School Worksheets" sheetId="15" r:id="rId11"/>
    <sheet name="Enrollment&amp; Expenditures" sheetId="16" r:id="rId12"/>
    <sheet name="Sheet1" sheetId="17" r:id="rId13"/>
  </sheets>
  <definedNames>
    <definedName name="_xlnm.Print_Area" localSheetId="0">'Assurance Form'!$A$1:$F$16</definedName>
  </definedNames>
  <calcPr calcId="145621"/>
</workbook>
</file>

<file path=xl/calcChain.xml><?xml version="1.0" encoding="utf-8"?>
<calcChain xmlns="http://schemas.openxmlformats.org/spreadsheetml/2006/main">
  <c r="H7" i="14" l="1"/>
  <c r="D18" i="2"/>
  <c r="C18" i="2"/>
  <c r="H3" i="5"/>
  <c r="I8" i="5"/>
  <c r="I9" i="5"/>
  <c r="I10" i="5"/>
  <c r="I11" i="5"/>
  <c r="I12" i="5"/>
  <c r="I13" i="5"/>
  <c r="I14" i="5"/>
  <c r="I15" i="5"/>
  <c r="I16" i="5"/>
  <c r="I17" i="5"/>
  <c r="I18" i="5"/>
  <c r="I19" i="5"/>
  <c r="I20" i="5"/>
  <c r="I21" i="5"/>
  <c r="H8" i="5"/>
  <c r="H9" i="5"/>
  <c r="H10" i="5"/>
  <c r="H11" i="5"/>
  <c r="H12" i="5"/>
  <c r="H13" i="5"/>
  <c r="H14" i="5"/>
  <c r="H15" i="5"/>
  <c r="H16" i="5"/>
  <c r="H17" i="5"/>
  <c r="H18" i="5"/>
  <c r="H19" i="5"/>
  <c r="H20" i="5"/>
  <c r="H21" i="5"/>
  <c r="I7" i="5"/>
  <c r="H7" i="5"/>
  <c r="I57" i="5"/>
  <c r="I56" i="5"/>
  <c r="I55" i="5"/>
  <c r="I54" i="5"/>
  <c r="I53" i="5"/>
  <c r="I52" i="5"/>
  <c r="I51" i="5"/>
  <c r="I50" i="5"/>
  <c r="I49" i="5"/>
  <c r="I48" i="5"/>
  <c r="I47" i="5"/>
  <c r="I46" i="5"/>
  <c r="I45" i="5"/>
  <c r="I44" i="5"/>
  <c r="H57" i="5"/>
  <c r="H56" i="5"/>
  <c r="H55" i="5"/>
  <c r="H54" i="5"/>
  <c r="H53" i="5"/>
  <c r="H52" i="5"/>
  <c r="H51" i="5"/>
  <c r="H50" i="5"/>
  <c r="H49" i="5"/>
  <c r="H48" i="5"/>
  <c r="H47" i="5"/>
  <c r="H46" i="5"/>
  <c r="H45" i="5"/>
  <c r="H44" i="5"/>
  <c r="I43" i="5"/>
  <c r="H43" i="5"/>
  <c r="G57" i="5"/>
  <c r="G56" i="5"/>
  <c r="G55" i="5"/>
  <c r="G54" i="5"/>
  <c r="G53" i="5"/>
  <c r="G52" i="5"/>
  <c r="G51" i="5"/>
  <c r="G50" i="5"/>
  <c r="G49" i="5"/>
  <c r="G48" i="5"/>
  <c r="G47" i="5"/>
  <c r="G46" i="5"/>
  <c r="G45" i="5"/>
  <c r="G44" i="5"/>
  <c r="F56" i="5"/>
  <c r="F55" i="5"/>
  <c r="F54" i="5"/>
  <c r="F53" i="5"/>
  <c r="F52" i="5"/>
  <c r="F51" i="5"/>
  <c r="F50" i="5"/>
  <c r="F49" i="5"/>
  <c r="F48" i="5"/>
  <c r="F47" i="5"/>
  <c r="F46" i="5"/>
  <c r="F45" i="5"/>
  <c r="F57" i="5"/>
  <c r="G21" i="5"/>
  <c r="G20" i="5"/>
  <c r="G19" i="5"/>
  <c r="G18" i="5"/>
  <c r="G17" i="5"/>
  <c r="G16" i="5"/>
  <c r="G15" i="5"/>
  <c r="G14" i="5"/>
  <c r="G13" i="5"/>
  <c r="G12" i="5"/>
  <c r="G11" i="5"/>
  <c r="G10" i="5"/>
  <c r="G9" i="5"/>
  <c r="G8" i="5"/>
  <c r="F8" i="5"/>
  <c r="F20" i="5"/>
  <c r="F19" i="5"/>
  <c r="F18" i="5"/>
  <c r="F17" i="5"/>
  <c r="F16" i="5"/>
  <c r="F15" i="5"/>
  <c r="F14" i="5"/>
  <c r="F13" i="5"/>
  <c r="F12" i="5"/>
  <c r="F11" i="5"/>
  <c r="F9" i="5"/>
  <c r="C39" i="5"/>
  <c r="D39" i="5"/>
  <c r="F39" i="5"/>
  <c r="F40" i="5" s="1"/>
  <c r="F10" i="5"/>
  <c r="F7" i="5"/>
  <c r="F22" i="5" s="1"/>
  <c r="E75" i="5"/>
  <c r="G75" i="5" s="1"/>
  <c r="G76" i="5" s="1"/>
  <c r="C75" i="5"/>
  <c r="D75" i="5"/>
  <c r="F75" i="5" s="1"/>
  <c r="F76" i="5" s="1"/>
  <c r="G43" i="5"/>
  <c r="G58" i="5" s="1"/>
  <c r="F43" i="5"/>
  <c r="F44" i="5"/>
  <c r="F58" i="5"/>
  <c r="E58" i="5"/>
  <c r="D58" i="5"/>
  <c r="C58" i="5"/>
  <c r="E39" i="5"/>
  <c r="G39" i="5" s="1"/>
  <c r="G40" i="5" s="1"/>
  <c r="G7" i="5"/>
  <c r="G22" i="5"/>
  <c r="F21" i="5"/>
  <c r="E22" i="5"/>
  <c r="D22" i="5"/>
  <c r="C22" i="5"/>
  <c r="I8" i="6"/>
  <c r="I9" i="6"/>
  <c r="I10" i="6"/>
  <c r="I11" i="6"/>
  <c r="I12" i="6"/>
  <c r="I13" i="6"/>
  <c r="I14" i="6"/>
  <c r="I15" i="6"/>
  <c r="I16" i="6"/>
  <c r="I17" i="6"/>
  <c r="I18" i="6"/>
  <c r="I19" i="6"/>
  <c r="I20" i="6"/>
  <c r="I21" i="6"/>
  <c r="I7" i="6"/>
  <c r="H3" i="6"/>
  <c r="H8" i="6"/>
  <c r="H9" i="6"/>
  <c r="H10" i="6"/>
  <c r="H11" i="6"/>
  <c r="H12" i="6"/>
  <c r="H13" i="6"/>
  <c r="H14" i="6"/>
  <c r="H15" i="6"/>
  <c r="H16" i="6"/>
  <c r="H17" i="6"/>
  <c r="H18" i="6"/>
  <c r="H19" i="6"/>
  <c r="H20" i="6"/>
  <c r="H21" i="6"/>
  <c r="H7" i="6"/>
  <c r="I57" i="6"/>
  <c r="I56" i="6"/>
  <c r="I55" i="6"/>
  <c r="I54" i="6"/>
  <c r="I53" i="6"/>
  <c r="I52" i="6"/>
  <c r="I51" i="6"/>
  <c r="I50" i="6"/>
  <c r="I49" i="6"/>
  <c r="I48" i="6"/>
  <c r="I47" i="6"/>
  <c r="I46" i="6"/>
  <c r="I45" i="6"/>
  <c r="I44" i="6"/>
  <c r="H57" i="6"/>
  <c r="H56" i="6"/>
  <c r="H55" i="6"/>
  <c r="H54" i="6"/>
  <c r="H53" i="6"/>
  <c r="H52" i="6"/>
  <c r="H51" i="6"/>
  <c r="H50" i="6"/>
  <c r="H49" i="6"/>
  <c r="H48" i="6"/>
  <c r="H47" i="6"/>
  <c r="H46" i="6"/>
  <c r="H45" i="6"/>
  <c r="H44" i="6"/>
  <c r="I43" i="6"/>
  <c r="H43" i="6"/>
  <c r="G57" i="6"/>
  <c r="G56" i="6"/>
  <c r="G55" i="6"/>
  <c r="G54" i="6"/>
  <c r="G53" i="6"/>
  <c r="G52" i="6"/>
  <c r="G51" i="6"/>
  <c r="G50" i="6"/>
  <c r="G49" i="6"/>
  <c r="G48" i="6"/>
  <c r="G47" i="6"/>
  <c r="G46" i="6"/>
  <c r="G45" i="6"/>
  <c r="G44" i="6"/>
  <c r="F57" i="6"/>
  <c r="F56" i="6"/>
  <c r="F55" i="6"/>
  <c r="F54" i="6"/>
  <c r="F53" i="6"/>
  <c r="F52" i="6"/>
  <c r="F51" i="6"/>
  <c r="F50" i="6"/>
  <c r="F49" i="6"/>
  <c r="F48" i="6"/>
  <c r="F47" i="6"/>
  <c r="F46" i="6"/>
  <c r="F45" i="6"/>
  <c r="F44" i="6"/>
  <c r="G21" i="6"/>
  <c r="G20" i="6"/>
  <c r="G19" i="6"/>
  <c r="G18" i="6"/>
  <c r="G17" i="6"/>
  <c r="G16" i="6"/>
  <c r="G15" i="6"/>
  <c r="G14" i="6"/>
  <c r="G13" i="6"/>
  <c r="G12" i="6"/>
  <c r="G11" i="6"/>
  <c r="G22" i="6" s="1"/>
  <c r="G10" i="6"/>
  <c r="G9" i="6"/>
  <c r="G8" i="6"/>
  <c r="F21" i="6"/>
  <c r="F20" i="6"/>
  <c r="F19" i="6"/>
  <c r="F18" i="6"/>
  <c r="F17" i="6"/>
  <c r="F16" i="6"/>
  <c r="F15" i="6"/>
  <c r="F14" i="6"/>
  <c r="F13" i="6"/>
  <c r="F12" i="6"/>
  <c r="F11" i="6"/>
  <c r="F10" i="6"/>
  <c r="F9" i="6"/>
  <c r="F8" i="6"/>
  <c r="F22" i="6" s="1"/>
  <c r="F7" i="6"/>
  <c r="G7" i="6"/>
  <c r="E75" i="6"/>
  <c r="G75" i="6" s="1"/>
  <c r="G76" i="6" s="1"/>
  <c r="C75" i="6"/>
  <c r="D75" i="6"/>
  <c r="F75" i="6" s="1"/>
  <c r="F76" i="6" s="1"/>
  <c r="G43" i="6"/>
  <c r="G58" i="6"/>
  <c r="F43" i="6"/>
  <c r="F58" i="6" s="1"/>
  <c r="E58" i="6"/>
  <c r="D58" i="6"/>
  <c r="C58" i="6"/>
  <c r="E39" i="6"/>
  <c r="C39" i="6"/>
  <c r="G39" i="6"/>
  <c r="G40" i="6" s="1"/>
  <c r="D39" i="6"/>
  <c r="F39" i="6" s="1"/>
  <c r="F40" i="6" s="1"/>
  <c r="E22" i="6"/>
  <c r="D22" i="6"/>
  <c r="C22" i="6"/>
  <c r="H3" i="9"/>
  <c r="I7" i="9"/>
  <c r="I57" i="9"/>
  <c r="I56" i="9"/>
  <c r="I55" i="9"/>
  <c r="I54" i="9"/>
  <c r="I53" i="9"/>
  <c r="I52" i="9"/>
  <c r="I51" i="9"/>
  <c r="I50" i="9"/>
  <c r="I49" i="9"/>
  <c r="I48" i="9"/>
  <c r="I47" i="9"/>
  <c r="I46" i="9"/>
  <c r="I45" i="9"/>
  <c r="I44" i="9"/>
  <c r="H57" i="9"/>
  <c r="H56" i="9"/>
  <c r="H55" i="9"/>
  <c r="H54" i="9"/>
  <c r="H53" i="9"/>
  <c r="H52" i="9"/>
  <c r="H51" i="9"/>
  <c r="H50" i="9"/>
  <c r="H49" i="9"/>
  <c r="H48" i="9"/>
  <c r="H47" i="9"/>
  <c r="H46" i="9"/>
  <c r="H45" i="9"/>
  <c r="H44" i="9"/>
  <c r="I43" i="9"/>
  <c r="H43" i="9"/>
  <c r="I21" i="9"/>
  <c r="I20" i="9"/>
  <c r="I19" i="9"/>
  <c r="I18" i="9"/>
  <c r="I17" i="9"/>
  <c r="I16" i="9"/>
  <c r="I15" i="9"/>
  <c r="I14" i="9"/>
  <c r="I13" i="9"/>
  <c r="I12" i="9"/>
  <c r="I11" i="9"/>
  <c r="I10" i="9"/>
  <c r="I9" i="9"/>
  <c r="I8" i="9"/>
  <c r="H21" i="9"/>
  <c r="H20" i="9"/>
  <c r="H19" i="9"/>
  <c r="H18" i="9"/>
  <c r="H17" i="9"/>
  <c r="H16" i="9"/>
  <c r="H15" i="9"/>
  <c r="H14" i="9"/>
  <c r="H13" i="9"/>
  <c r="H12" i="9"/>
  <c r="H11" i="9"/>
  <c r="H10" i="9"/>
  <c r="H9" i="9"/>
  <c r="H8" i="9"/>
  <c r="H7" i="9"/>
  <c r="G57" i="9"/>
  <c r="G56" i="9"/>
  <c r="G55" i="9"/>
  <c r="G54" i="9"/>
  <c r="G53" i="9"/>
  <c r="G52" i="9"/>
  <c r="G51" i="9"/>
  <c r="G50" i="9"/>
  <c r="G49" i="9"/>
  <c r="G48" i="9"/>
  <c r="G47" i="9"/>
  <c r="G46" i="9"/>
  <c r="G45" i="9"/>
  <c r="G44" i="9"/>
  <c r="F57" i="9"/>
  <c r="F56" i="9"/>
  <c r="F55" i="9"/>
  <c r="F54" i="9"/>
  <c r="F53" i="9"/>
  <c r="F52" i="9"/>
  <c r="F51" i="9"/>
  <c r="F50" i="9"/>
  <c r="F49" i="9"/>
  <c r="F48" i="9"/>
  <c r="F47" i="9"/>
  <c r="F46" i="9"/>
  <c r="F45" i="9"/>
  <c r="F44" i="9"/>
  <c r="G7" i="9"/>
  <c r="G8" i="9"/>
  <c r="G22" i="9" s="1"/>
  <c r="G9" i="9"/>
  <c r="G10" i="9"/>
  <c r="G11" i="9"/>
  <c r="G12" i="9"/>
  <c r="G13" i="9"/>
  <c r="G14" i="9"/>
  <c r="G15" i="9"/>
  <c r="G16" i="9"/>
  <c r="G17" i="9"/>
  <c r="G18" i="9"/>
  <c r="G19" i="9"/>
  <c r="G20" i="9"/>
  <c r="F21" i="9"/>
  <c r="F20" i="9"/>
  <c r="F19" i="9"/>
  <c r="F18" i="9"/>
  <c r="F17" i="9"/>
  <c r="F16" i="9"/>
  <c r="F15" i="9"/>
  <c r="F14" i="9"/>
  <c r="F13" i="9"/>
  <c r="F12" i="9"/>
  <c r="F11" i="9"/>
  <c r="F10" i="9"/>
  <c r="F9" i="9"/>
  <c r="F7" i="9"/>
  <c r="F8" i="9"/>
  <c r="G21" i="9"/>
  <c r="C22" i="9"/>
  <c r="D22" i="9"/>
  <c r="E22" i="9"/>
  <c r="F22" i="9"/>
  <c r="C39" i="9"/>
  <c r="D39" i="9"/>
  <c r="E39" i="9"/>
  <c r="G39" i="9" s="1"/>
  <c r="G40" i="9" s="1"/>
  <c r="F39" i="9"/>
  <c r="F40" i="9" s="1"/>
  <c r="F43" i="9"/>
  <c r="F58" i="9" s="1"/>
  <c r="G43" i="9"/>
  <c r="G58" i="9" s="1"/>
  <c r="C58" i="9"/>
  <c r="D58" i="9"/>
  <c r="E58" i="9"/>
  <c r="C75" i="9"/>
  <c r="F75" i="9" s="1"/>
  <c r="F76" i="9" s="1"/>
  <c r="D75" i="9"/>
  <c r="E75" i="9"/>
  <c r="H3" i="10"/>
  <c r="I57" i="10"/>
  <c r="I56" i="10"/>
  <c r="I55" i="10"/>
  <c r="I54" i="10"/>
  <c r="I53" i="10"/>
  <c r="I52" i="10"/>
  <c r="I51" i="10"/>
  <c r="I50" i="10"/>
  <c r="I49" i="10"/>
  <c r="I48" i="10"/>
  <c r="I47" i="10"/>
  <c r="I46" i="10"/>
  <c r="I45" i="10"/>
  <c r="I44" i="10"/>
  <c r="H57" i="10"/>
  <c r="H56" i="10"/>
  <c r="H55" i="10"/>
  <c r="H54" i="10"/>
  <c r="H53" i="10"/>
  <c r="H52" i="10"/>
  <c r="H51" i="10"/>
  <c r="H50" i="10"/>
  <c r="H49" i="10"/>
  <c r="H48" i="10"/>
  <c r="H47" i="10"/>
  <c r="H46" i="10"/>
  <c r="H45" i="10"/>
  <c r="H44" i="10"/>
  <c r="I43" i="10"/>
  <c r="H43" i="10"/>
  <c r="I21" i="10"/>
  <c r="I20" i="10"/>
  <c r="I19" i="10"/>
  <c r="I18" i="10"/>
  <c r="I17" i="10"/>
  <c r="I16" i="10"/>
  <c r="I15" i="10"/>
  <c r="I14" i="10"/>
  <c r="I13" i="10"/>
  <c r="I12" i="10"/>
  <c r="I11" i="10"/>
  <c r="I10" i="10"/>
  <c r="I9" i="10"/>
  <c r="I8" i="10"/>
  <c r="H21" i="10"/>
  <c r="H20" i="10"/>
  <c r="H19" i="10"/>
  <c r="H18" i="10"/>
  <c r="H17" i="10"/>
  <c r="H16" i="10"/>
  <c r="H15" i="10"/>
  <c r="H14" i="10"/>
  <c r="H13" i="10"/>
  <c r="H12" i="10"/>
  <c r="H11" i="10"/>
  <c r="H10" i="10"/>
  <c r="H9" i="10"/>
  <c r="H8" i="10"/>
  <c r="I7" i="10"/>
  <c r="H7" i="10"/>
  <c r="G57" i="10"/>
  <c r="G56" i="10"/>
  <c r="G55" i="10"/>
  <c r="G54" i="10"/>
  <c r="G53" i="10"/>
  <c r="G52" i="10"/>
  <c r="G51" i="10"/>
  <c r="G50" i="10"/>
  <c r="G49" i="10"/>
  <c r="G48" i="10"/>
  <c r="G47" i="10"/>
  <c r="G46" i="10"/>
  <c r="G45" i="10"/>
  <c r="G44" i="10"/>
  <c r="F57" i="10"/>
  <c r="F56" i="10"/>
  <c r="F55" i="10"/>
  <c r="F54" i="10"/>
  <c r="F53" i="10"/>
  <c r="F52" i="10"/>
  <c r="F51" i="10"/>
  <c r="F50" i="10"/>
  <c r="F49" i="10"/>
  <c r="F48" i="10"/>
  <c r="F47" i="10"/>
  <c r="F46" i="10"/>
  <c r="F45" i="10"/>
  <c r="G21" i="10"/>
  <c r="G20" i="10"/>
  <c r="G19" i="10"/>
  <c r="G18" i="10"/>
  <c r="G17" i="10"/>
  <c r="G16" i="10"/>
  <c r="G15" i="10"/>
  <c r="G14" i="10"/>
  <c r="G13" i="10"/>
  <c r="G12" i="10"/>
  <c r="G11" i="10"/>
  <c r="G10" i="10"/>
  <c r="G9" i="10"/>
  <c r="G8" i="10"/>
  <c r="F21" i="10"/>
  <c r="F20" i="10"/>
  <c r="F19" i="10"/>
  <c r="F18" i="10"/>
  <c r="F17" i="10"/>
  <c r="F16" i="10"/>
  <c r="F15" i="10"/>
  <c r="F14" i="10"/>
  <c r="F13" i="10"/>
  <c r="F12" i="10"/>
  <c r="F11" i="10"/>
  <c r="F10" i="10"/>
  <c r="F9" i="10"/>
  <c r="F8" i="10"/>
  <c r="F7" i="10"/>
  <c r="G7" i="10"/>
  <c r="G22" i="10" s="1"/>
  <c r="E75" i="10"/>
  <c r="G75" i="10" s="1"/>
  <c r="G76" i="10" s="1"/>
  <c r="C75" i="10"/>
  <c r="D75" i="10"/>
  <c r="F75" i="10" s="1"/>
  <c r="F76" i="10" s="1"/>
  <c r="G43" i="10"/>
  <c r="G58" i="10" s="1"/>
  <c r="F43" i="10"/>
  <c r="F44" i="10"/>
  <c r="F58" i="10"/>
  <c r="E58" i="10"/>
  <c r="D58" i="10"/>
  <c r="C58" i="10"/>
  <c r="E39" i="10"/>
  <c r="G39" i="10" s="1"/>
  <c r="G40" i="10" s="1"/>
  <c r="C39" i="10"/>
  <c r="D39" i="10"/>
  <c r="F39" i="10" s="1"/>
  <c r="F40" i="10" s="1"/>
  <c r="F22" i="10"/>
  <c r="E22" i="10"/>
  <c r="D22" i="10"/>
  <c r="C22" i="10"/>
  <c r="H3" i="14"/>
  <c r="I57" i="14"/>
  <c r="I56" i="14"/>
  <c r="I55" i="14"/>
  <c r="I54" i="14"/>
  <c r="I53" i="14"/>
  <c r="I52" i="14"/>
  <c r="I51" i="14"/>
  <c r="I50" i="14"/>
  <c r="I49" i="14"/>
  <c r="I48" i="14"/>
  <c r="I47" i="14"/>
  <c r="I46" i="14"/>
  <c r="I45" i="14"/>
  <c r="I44" i="14"/>
  <c r="H57" i="14"/>
  <c r="H56" i="14"/>
  <c r="H55" i="14"/>
  <c r="H54" i="14"/>
  <c r="H53" i="14"/>
  <c r="H52" i="14"/>
  <c r="H51" i="14"/>
  <c r="H50" i="14"/>
  <c r="H49" i="14"/>
  <c r="H48" i="14"/>
  <c r="H47" i="14"/>
  <c r="H46" i="14"/>
  <c r="H45" i="14"/>
  <c r="H44" i="14"/>
  <c r="I43" i="14"/>
  <c r="H43" i="14"/>
  <c r="G57" i="14"/>
  <c r="G56" i="14"/>
  <c r="G55" i="14"/>
  <c r="G54" i="14"/>
  <c r="G53" i="14"/>
  <c r="G52" i="14"/>
  <c r="G51" i="14"/>
  <c r="G50" i="14"/>
  <c r="G49" i="14"/>
  <c r="G48" i="14"/>
  <c r="G47" i="14"/>
  <c r="G46" i="14"/>
  <c r="G45" i="14"/>
  <c r="G44" i="14"/>
  <c r="F57" i="14"/>
  <c r="F56" i="14"/>
  <c r="F55" i="14"/>
  <c r="F54" i="14"/>
  <c r="F53" i="14"/>
  <c r="F52" i="14"/>
  <c r="F51" i="14"/>
  <c r="F50" i="14"/>
  <c r="F49" i="14"/>
  <c r="F48" i="14"/>
  <c r="F47" i="14"/>
  <c r="F46" i="14"/>
  <c r="F45" i="14"/>
  <c r="F44" i="14"/>
  <c r="I21" i="14"/>
  <c r="I20" i="14"/>
  <c r="I19" i="14"/>
  <c r="I17" i="14"/>
  <c r="I18" i="14"/>
  <c r="I16" i="14"/>
  <c r="I15" i="14"/>
  <c r="I14" i="14"/>
  <c r="I13" i="14"/>
  <c r="I12" i="14"/>
  <c r="I11" i="14"/>
  <c r="I10" i="14"/>
  <c r="I9" i="14"/>
  <c r="I8" i="14"/>
  <c r="H21" i="14"/>
  <c r="H20" i="14"/>
  <c r="H19" i="14"/>
  <c r="H18" i="14"/>
  <c r="H17" i="14"/>
  <c r="H16" i="14"/>
  <c r="H15" i="14"/>
  <c r="H14" i="14"/>
  <c r="H13" i="14"/>
  <c r="H12" i="14"/>
  <c r="H11" i="14"/>
  <c r="H10" i="14"/>
  <c r="H9" i="14"/>
  <c r="H8" i="14"/>
  <c r="G21" i="14"/>
  <c r="G20" i="14"/>
  <c r="G19" i="14"/>
  <c r="G18" i="14"/>
  <c r="G17" i="14"/>
  <c r="G16" i="14"/>
  <c r="G15" i="14"/>
  <c r="G14" i="14"/>
  <c r="G13" i="14"/>
  <c r="G12" i="14"/>
  <c r="G11" i="14"/>
  <c r="G10" i="14"/>
  <c r="G9" i="14"/>
  <c r="G8" i="14"/>
  <c r="F21" i="14"/>
  <c r="F20" i="14"/>
  <c r="F19" i="14"/>
  <c r="F18" i="14"/>
  <c r="F17" i="14"/>
  <c r="F16" i="14"/>
  <c r="F15" i="14"/>
  <c r="F14" i="14"/>
  <c r="F13" i="14"/>
  <c r="F12" i="14"/>
  <c r="F11" i="14"/>
  <c r="F10" i="14"/>
  <c r="F9" i="14"/>
  <c r="F8" i="14"/>
  <c r="F22" i="14" s="1"/>
  <c r="C39" i="14"/>
  <c r="D39" i="14"/>
  <c r="F39" i="14" s="1"/>
  <c r="F40" i="14" s="1"/>
  <c r="F7" i="14"/>
  <c r="E75" i="14"/>
  <c r="G75" i="14" s="1"/>
  <c r="G76" i="14" s="1"/>
  <c r="C75" i="14"/>
  <c r="D75" i="14"/>
  <c r="F75" i="14" s="1"/>
  <c r="F76" i="14" s="1"/>
  <c r="G43" i="14"/>
  <c r="G58" i="14"/>
  <c r="F43" i="14"/>
  <c r="F58" i="14" s="1"/>
  <c r="E58" i="14"/>
  <c r="D58" i="14"/>
  <c r="C58" i="14"/>
  <c r="E39" i="14"/>
  <c r="G39" i="14" s="1"/>
  <c r="G40" i="14" s="1"/>
  <c r="G7" i="14"/>
  <c r="G22" i="14" s="1"/>
  <c r="E22" i="14"/>
  <c r="D22" i="14"/>
  <c r="C22" i="14"/>
  <c r="H3" i="12"/>
  <c r="I57" i="12"/>
  <c r="I56" i="12"/>
  <c r="I55" i="12"/>
  <c r="I54" i="12"/>
  <c r="I53" i="12"/>
  <c r="I52" i="12"/>
  <c r="I51" i="12"/>
  <c r="I50" i="12"/>
  <c r="I49" i="12"/>
  <c r="I48" i="12"/>
  <c r="I47" i="12"/>
  <c r="I46" i="12"/>
  <c r="I45" i="12"/>
  <c r="I44" i="12"/>
  <c r="H57" i="12"/>
  <c r="H56" i="12"/>
  <c r="H55" i="12"/>
  <c r="H54" i="12"/>
  <c r="H53" i="12"/>
  <c r="H52" i="12"/>
  <c r="H51" i="12"/>
  <c r="H50" i="12"/>
  <c r="H49" i="12"/>
  <c r="H48" i="12"/>
  <c r="H47" i="12"/>
  <c r="H46" i="12"/>
  <c r="H45" i="12"/>
  <c r="H44" i="12"/>
  <c r="I43" i="12"/>
  <c r="H43" i="12"/>
  <c r="G57" i="12"/>
  <c r="G56" i="12"/>
  <c r="G55" i="12"/>
  <c r="G54" i="12"/>
  <c r="G53" i="12"/>
  <c r="G52" i="12"/>
  <c r="G51" i="12"/>
  <c r="G50" i="12"/>
  <c r="G49" i="12"/>
  <c r="G48" i="12"/>
  <c r="G47" i="12"/>
  <c r="G46" i="12"/>
  <c r="G45" i="12"/>
  <c r="G44" i="12"/>
  <c r="F57" i="12"/>
  <c r="F56" i="12"/>
  <c r="F55" i="12"/>
  <c r="F54" i="12"/>
  <c r="F53" i="12"/>
  <c r="F52" i="12"/>
  <c r="F51" i="12"/>
  <c r="F50" i="12"/>
  <c r="F49" i="12"/>
  <c r="F48" i="12"/>
  <c r="F47" i="12"/>
  <c r="F46" i="12"/>
  <c r="F45" i="12"/>
  <c r="F44" i="12"/>
  <c r="I21" i="12"/>
  <c r="I20" i="12"/>
  <c r="I19" i="12"/>
  <c r="I18" i="12"/>
  <c r="I17" i="12"/>
  <c r="I16" i="12"/>
  <c r="I15" i="12"/>
  <c r="I14" i="12"/>
  <c r="I13" i="12"/>
  <c r="I12" i="12"/>
  <c r="I11" i="12"/>
  <c r="I10" i="12"/>
  <c r="I9" i="12"/>
  <c r="I8" i="12"/>
  <c r="H21" i="12"/>
  <c r="H20" i="12"/>
  <c r="H19" i="12"/>
  <c r="H18" i="12"/>
  <c r="H17" i="12"/>
  <c r="H16" i="12"/>
  <c r="H15" i="12"/>
  <c r="H14" i="12"/>
  <c r="H13" i="12"/>
  <c r="H12" i="12"/>
  <c r="H11" i="12"/>
  <c r="H10" i="12"/>
  <c r="H9" i="12"/>
  <c r="H8" i="12"/>
  <c r="G21" i="12"/>
  <c r="G20" i="12"/>
  <c r="G19" i="12"/>
  <c r="G18" i="12"/>
  <c r="G17" i="12"/>
  <c r="G16" i="12"/>
  <c r="G15" i="12"/>
  <c r="G14" i="12"/>
  <c r="G13" i="12"/>
  <c r="G12" i="12"/>
  <c r="G11" i="12"/>
  <c r="G10" i="12"/>
  <c r="G9" i="12"/>
  <c r="G8" i="12"/>
  <c r="F21" i="12"/>
  <c r="F20" i="12"/>
  <c r="F19" i="12"/>
  <c r="F18" i="12"/>
  <c r="F17" i="12"/>
  <c r="F16" i="12"/>
  <c r="F15" i="12"/>
  <c r="F14" i="12"/>
  <c r="F13" i="12"/>
  <c r="F12" i="12"/>
  <c r="F11" i="12"/>
  <c r="F10" i="12"/>
  <c r="F9" i="12"/>
  <c r="F8" i="12"/>
  <c r="C39" i="12"/>
  <c r="D39" i="12"/>
  <c r="F39" i="12"/>
  <c r="F40" i="12" s="1"/>
  <c r="F7" i="12"/>
  <c r="H7" i="12"/>
  <c r="E75" i="12"/>
  <c r="G75" i="12" s="1"/>
  <c r="G76" i="12" s="1"/>
  <c r="C75" i="12"/>
  <c r="D75" i="12"/>
  <c r="F75" i="12" s="1"/>
  <c r="F76" i="12" s="1"/>
  <c r="G43" i="12"/>
  <c r="G58" i="12"/>
  <c r="F43" i="12"/>
  <c r="F58" i="12" s="1"/>
  <c r="E58" i="12"/>
  <c r="D58" i="12"/>
  <c r="C58" i="12"/>
  <c r="E39" i="12"/>
  <c r="G39" i="12" s="1"/>
  <c r="G40" i="12" s="1"/>
  <c r="G7" i="12"/>
  <c r="G22" i="12" s="1"/>
  <c r="I7" i="12"/>
  <c r="F22" i="12"/>
  <c r="E22" i="12"/>
  <c r="D22" i="12"/>
  <c r="C22" i="12"/>
  <c r="H3" i="13"/>
  <c r="I57" i="13"/>
  <c r="I56" i="13"/>
  <c r="I55" i="13"/>
  <c r="I54" i="13"/>
  <c r="I53" i="13"/>
  <c r="I52" i="13"/>
  <c r="I51" i="13"/>
  <c r="I50" i="13"/>
  <c r="I49" i="13"/>
  <c r="I48" i="13"/>
  <c r="I47" i="13"/>
  <c r="I46" i="13"/>
  <c r="I45" i="13"/>
  <c r="I44" i="13"/>
  <c r="H57" i="13"/>
  <c r="H56" i="13"/>
  <c r="H55" i="13"/>
  <c r="H54" i="13"/>
  <c r="H53" i="13"/>
  <c r="H52" i="13"/>
  <c r="H51" i="13"/>
  <c r="H50" i="13"/>
  <c r="H49" i="13"/>
  <c r="H48" i="13"/>
  <c r="H47" i="13"/>
  <c r="H46" i="13"/>
  <c r="H45" i="13"/>
  <c r="H44" i="13"/>
  <c r="I43" i="13"/>
  <c r="H43" i="13"/>
  <c r="G57" i="13"/>
  <c r="G56" i="13"/>
  <c r="G55" i="13"/>
  <c r="G54" i="13"/>
  <c r="G53" i="13"/>
  <c r="G52" i="13"/>
  <c r="G51" i="13"/>
  <c r="G50" i="13"/>
  <c r="G49" i="13"/>
  <c r="G48" i="13"/>
  <c r="G47" i="13"/>
  <c r="G46" i="13"/>
  <c r="G45" i="13"/>
  <c r="G44" i="13"/>
  <c r="F57" i="13"/>
  <c r="F56" i="13"/>
  <c r="F55" i="13"/>
  <c r="F54" i="13"/>
  <c r="F53" i="13"/>
  <c r="F52" i="13"/>
  <c r="F51" i="13"/>
  <c r="F50" i="13"/>
  <c r="F49" i="13"/>
  <c r="F48" i="13"/>
  <c r="F47" i="13"/>
  <c r="F46" i="13"/>
  <c r="F45" i="13"/>
  <c r="I21" i="13"/>
  <c r="I20" i="13"/>
  <c r="I19" i="13"/>
  <c r="I18" i="13"/>
  <c r="I17" i="13"/>
  <c r="I16" i="13"/>
  <c r="I15" i="13"/>
  <c r="I14" i="13"/>
  <c r="I13" i="13"/>
  <c r="I12" i="13"/>
  <c r="I11" i="13"/>
  <c r="I10" i="13"/>
  <c r="I9" i="13"/>
  <c r="I8" i="13"/>
  <c r="H21" i="13"/>
  <c r="H20" i="13"/>
  <c r="H19" i="13"/>
  <c r="H18" i="13"/>
  <c r="H17" i="13"/>
  <c r="H16" i="13"/>
  <c r="H15" i="13"/>
  <c r="H14" i="13"/>
  <c r="H13" i="13"/>
  <c r="H12" i="13"/>
  <c r="H11" i="13"/>
  <c r="H10" i="13"/>
  <c r="H9" i="13"/>
  <c r="H8" i="13"/>
  <c r="G21" i="13"/>
  <c r="G20" i="13"/>
  <c r="G19" i="13"/>
  <c r="G18" i="13"/>
  <c r="G17" i="13"/>
  <c r="G16" i="13"/>
  <c r="G15" i="13"/>
  <c r="G14" i="13"/>
  <c r="G13" i="13"/>
  <c r="G12" i="13"/>
  <c r="G11" i="13"/>
  <c r="G10" i="13"/>
  <c r="G9" i="13"/>
  <c r="G8" i="13"/>
  <c r="F21" i="13"/>
  <c r="F20" i="13"/>
  <c r="F19" i="13"/>
  <c r="F18" i="13"/>
  <c r="F17" i="13"/>
  <c r="F16" i="13"/>
  <c r="F15" i="13"/>
  <c r="F14" i="13"/>
  <c r="F13" i="13"/>
  <c r="F12" i="13"/>
  <c r="F11" i="13"/>
  <c r="F10" i="13"/>
  <c r="F9" i="13"/>
  <c r="F22" i="13" s="1"/>
  <c r="F8" i="13"/>
  <c r="C39" i="13"/>
  <c r="D39" i="13"/>
  <c r="F39" i="13"/>
  <c r="F40" i="13" s="1"/>
  <c r="F7" i="13"/>
  <c r="H7" i="13"/>
  <c r="E75" i="13"/>
  <c r="G75" i="13" s="1"/>
  <c r="G76" i="13" s="1"/>
  <c r="C75" i="13"/>
  <c r="D75" i="13"/>
  <c r="F75" i="13" s="1"/>
  <c r="F76" i="13" s="1"/>
  <c r="G43" i="13"/>
  <c r="G58" i="13"/>
  <c r="F43" i="13"/>
  <c r="F58" i="13" s="1"/>
  <c r="F44" i="13"/>
  <c r="E58" i="13"/>
  <c r="D58" i="13"/>
  <c r="C58" i="13"/>
  <c r="E39" i="13"/>
  <c r="G39" i="13"/>
  <c r="G40" i="13" s="1"/>
  <c r="G7" i="13"/>
  <c r="I7" i="13"/>
  <c r="G22" i="13"/>
  <c r="E22" i="13"/>
  <c r="D22" i="13"/>
  <c r="C22" i="13"/>
  <c r="H3" i="11"/>
  <c r="I57" i="11"/>
  <c r="I56" i="11"/>
  <c r="I55" i="11"/>
  <c r="I54" i="11"/>
  <c r="I53" i="11"/>
  <c r="I52" i="11"/>
  <c r="I51" i="11"/>
  <c r="I50" i="11"/>
  <c r="I49" i="11"/>
  <c r="I48" i="11"/>
  <c r="I47" i="11"/>
  <c r="I46" i="11"/>
  <c r="I45" i="11"/>
  <c r="I44" i="11"/>
  <c r="H57" i="11"/>
  <c r="H56" i="11"/>
  <c r="H55" i="11"/>
  <c r="H54" i="11"/>
  <c r="H53" i="11"/>
  <c r="H52" i="11"/>
  <c r="H51" i="11"/>
  <c r="H50" i="11"/>
  <c r="H49" i="11"/>
  <c r="H48" i="11"/>
  <c r="H47" i="11"/>
  <c r="H46" i="11"/>
  <c r="H45" i="11"/>
  <c r="H44" i="11"/>
  <c r="I43" i="11"/>
  <c r="H43" i="11"/>
  <c r="G57" i="11"/>
  <c r="G56" i="11"/>
  <c r="G55" i="11"/>
  <c r="G54" i="11"/>
  <c r="G53" i="11"/>
  <c r="G52" i="11"/>
  <c r="G51" i="11"/>
  <c r="G50" i="11"/>
  <c r="G49" i="11"/>
  <c r="G48" i="11"/>
  <c r="G47" i="11"/>
  <c r="G46" i="11"/>
  <c r="G45" i="11"/>
  <c r="G44" i="11"/>
  <c r="F57" i="11"/>
  <c r="F56" i="11"/>
  <c r="F55" i="11"/>
  <c r="F54" i="11"/>
  <c r="F53" i="11"/>
  <c r="F52" i="11"/>
  <c r="F51" i="11"/>
  <c r="F50" i="11"/>
  <c r="F49" i="11"/>
  <c r="F48" i="11"/>
  <c r="F47" i="11"/>
  <c r="F46" i="11"/>
  <c r="F45" i="11"/>
  <c r="F44" i="11"/>
  <c r="I21" i="11"/>
  <c r="I20" i="11"/>
  <c r="I19" i="11"/>
  <c r="I18" i="11"/>
  <c r="I17" i="11"/>
  <c r="I16" i="11"/>
  <c r="I15" i="11"/>
  <c r="I14" i="11"/>
  <c r="I13" i="11"/>
  <c r="I12" i="11"/>
  <c r="I11" i="11"/>
  <c r="I10" i="11"/>
  <c r="I9" i="11"/>
  <c r="I8" i="11"/>
  <c r="H21" i="11"/>
  <c r="H20" i="11"/>
  <c r="H19" i="11"/>
  <c r="H18" i="11"/>
  <c r="H17" i="11"/>
  <c r="H16" i="11"/>
  <c r="H15" i="11"/>
  <c r="H14" i="11"/>
  <c r="H13" i="11"/>
  <c r="H12" i="11"/>
  <c r="H11" i="11"/>
  <c r="H10" i="11"/>
  <c r="H9" i="11"/>
  <c r="H8" i="11"/>
  <c r="G21" i="11"/>
  <c r="G20" i="11"/>
  <c r="G19" i="11"/>
  <c r="G18" i="11"/>
  <c r="G17" i="11"/>
  <c r="G16" i="11"/>
  <c r="G15" i="11"/>
  <c r="G14" i="11"/>
  <c r="G13" i="11"/>
  <c r="G12" i="11"/>
  <c r="G11" i="11"/>
  <c r="G10" i="11"/>
  <c r="G9" i="11"/>
  <c r="G22" i="11" s="1"/>
  <c r="G8" i="11"/>
  <c r="F21" i="11"/>
  <c r="F20" i="11"/>
  <c r="F19" i="11"/>
  <c r="F18" i="11"/>
  <c r="F17" i="11"/>
  <c r="F16" i="11"/>
  <c r="F15" i="11"/>
  <c r="F14" i="11"/>
  <c r="F13" i="11"/>
  <c r="F12" i="11"/>
  <c r="F11" i="11"/>
  <c r="F10" i="11"/>
  <c r="F9" i="11"/>
  <c r="F8" i="11"/>
  <c r="C39" i="11"/>
  <c r="F39" i="11" s="1"/>
  <c r="F40" i="11" s="1"/>
  <c r="D39" i="11"/>
  <c r="F7" i="11"/>
  <c r="F22" i="11" s="1"/>
  <c r="H7" i="11"/>
  <c r="E75" i="11"/>
  <c r="C75" i="11"/>
  <c r="G75" i="11"/>
  <c r="G76" i="11" s="1"/>
  <c r="D75" i="11"/>
  <c r="F75" i="11" s="1"/>
  <c r="F76" i="11" s="1"/>
  <c r="G43" i="11"/>
  <c r="G58" i="11" s="1"/>
  <c r="F43" i="11"/>
  <c r="F58" i="11"/>
  <c r="E58" i="11"/>
  <c r="D58" i="11"/>
  <c r="C58" i="11"/>
  <c r="E39" i="11"/>
  <c r="G39" i="11" s="1"/>
  <c r="G40" i="11" s="1"/>
  <c r="G7" i="11"/>
  <c r="I7" i="11"/>
  <c r="E22" i="11"/>
  <c r="D22" i="11"/>
  <c r="C22" i="11"/>
  <c r="F6" i="16"/>
  <c r="D10" i="16"/>
  <c r="D16" i="16"/>
  <c r="F11" i="16" s="1"/>
  <c r="D11" i="16"/>
  <c r="D12" i="16"/>
  <c r="D13" i="16"/>
  <c r="D14" i="16"/>
  <c r="D15" i="16"/>
  <c r="B16" i="16"/>
  <c r="F10" i="16"/>
  <c r="H4" i="15"/>
  <c r="H41" i="15"/>
  <c r="G75" i="9" l="1"/>
  <c r="G76" i="9" s="1"/>
</calcChain>
</file>

<file path=xl/sharedStrings.xml><?xml version="1.0" encoding="utf-8"?>
<sst xmlns="http://schemas.openxmlformats.org/spreadsheetml/2006/main" count="484" uniqueCount="111">
  <si>
    <t>Superintendent's Signature</t>
  </si>
  <si>
    <t>Date</t>
  </si>
  <si>
    <t>Typed Name</t>
  </si>
  <si>
    <t>School District</t>
  </si>
  <si>
    <t>Purpose of Report:</t>
  </si>
  <si>
    <t>Form 4524-A: Title I Comparability Report Form -- General Information</t>
  </si>
  <si>
    <t>LEA:</t>
  </si>
  <si>
    <t>Preparation Date:</t>
  </si>
  <si>
    <t>Grade Spans</t>
  </si>
  <si>
    <t>Enrollment Size Range</t>
  </si>
  <si>
    <t>Number of Schools</t>
  </si>
  <si>
    <t>Title I</t>
  </si>
  <si>
    <t>Non-Title I</t>
  </si>
  <si>
    <t>Smaller</t>
  </si>
  <si>
    <t>Larger</t>
  </si>
  <si>
    <t>C=</t>
  </si>
  <si>
    <t>List separately schools with enrollments of 100 or fewer.</t>
  </si>
  <si>
    <t>TOTAL =</t>
  </si>
  <si>
    <t xml:space="preserve">Districts with Title I Project and Non-Project Schools proceed to Form 4524-B.  </t>
  </si>
  <si>
    <t>Districts with all Title I Project Schools proceed to Form 4524-C.</t>
  </si>
  <si>
    <t>Title I Comparability Report</t>
  </si>
  <si>
    <t>Form 4524-B Detailed School Data</t>
  </si>
  <si>
    <t>Do not include any portion of salaries paid from Federal funds, other than funds for which the LEA is not required to give accounting to the Federal Government.</t>
  </si>
  <si>
    <t>Names of Title I Project Schools</t>
  </si>
  <si>
    <t>Actual Grade Span</t>
  </si>
  <si>
    <t>FTE Staff</t>
  </si>
  <si>
    <t>Salaries Excluding Longevity</t>
  </si>
  <si>
    <t>Names of non-Title I Project Schools</t>
  </si>
  <si>
    <t>Averages for Non-Project Schools in this Grade and Size Span</t>
  </si>
  <si>
    <t>Averages for Project Schools in this Grade and Size Span</t>
  </si>
  <si>
    <t>Comparable? Test 1</t>
  </si>
  <si>
    <t>Comparable? Test 2</t>
  </si>
  <si>
    <r>
      <t>110%</t>
    </r>
    <r>
      <rPr>
        <b/>
        <sz val="10"/>
        <color indexed="9"/>
        <rFont val="Arial"/>
        <family val="2"/>
      </rPr>
      <t>→</t>
    </r>
  </si>
  <si>
    <t>← 90%</t>
  </si>
  <si>
    <t>Grade Span C ~ Larger</t>
  </si>
  <si>
    <t>Grade Span C ~ Smaller</t>
  </si>
  <si>
    <t>Grade Span B ~ Smaller</t>
  </si>
  <si>
    <t>Grade Span B ~ Larger</t>
  </si>
  <si>
    <t>Grade Span A ~ Smaller</t>
  </si>
  <si>
    <t>Grade Span A ~ Larger</t>
  </si>
  <si>
    <t>Grade Span X ~ Smaller</t>
  </si>
  <si>
    <t>Grade Span X ~ Larger</t>
  </si>
  <si>
    <t>Use this sheet for grade span A with enrollment groups ~smaller and larger.</t>
  </si>
  <si>
    <t>Use this sheet for grade span B with enrollment groups ~smaller and larger.</t>
  </si>
  <si>
    <t>Use this sheet for grade span C with enrollment groups ~smaller and larger.</t>
  </si>
  <si>
    <t>Use this sheet for grade span X with enrollment groups ~smaller and larger.</t>
  </si>
  <si>
    <t>All Schools Participating-Comparison</t>
  </si>
  <si>
    <t>Form 4524-C</t>
  </si>
  <si>
    <r>
      <t xml:space="preserve">Averages                                       for Title I Comparison Schools </t>
    </r>
    <r>
      <rPr>
        <b/>
        <sz val="6"/>
        <rFont val="Arial"/>
        <family val="2"/>
      </rPr>
      <t>(1/2 or fewer of project schools with the lowest % or number of children from low income families)</t>
    </r>
  </si>
  <si>
    <t>Comparison Averages</t>
  </si>
  <si>
    <t>School Faculty/Staff Information Worksheet</t>
  </si>
  <si>
    <t>This worksheet can be duplicated electronically for each school.  To duplicate, go to "Edit," select "Move or Copy Sheet," scroll down the menu choices to select "(move to end)," then check "create a copy."</t>
  </si>
  <si>
    <t>School Name:</t>
  </si>
  <si>
    <t>Title I Project School? (yes/no)</t>
  </si>
  <si>
    <t>Position</t>
  </si>
  <si>
    <t>Name</t>
  </si>
  <si>
    <t>Degree</t>
  </si>
  <si>
    <r>
      <t xml:space="preserve">Base Salary </t>
    </r>
    <r>
      <rPr>
        <b/>
        <sz val="6"/>
        <rFont val="Arial"/>
        <family val="2"/>
      </rPr>
      <t>without longevity</t>
    </r>
  </si>
  <si>
    <t>B.A. / B.S.</t>
  </si>
  <si>
    <t>M.ED.</t>
  </si>
  <si>
    <t>+30</t>
  </si>
  <si>
    <t>Spec.</t>
  </si>
  <si>
    <t>Dr.</t>
  </si>
  <si>
    <t>Total</t>
  </si>
  <si>
    <t>List schools with enrollments of 100 or fewer below:</t>
  </si>
  <si>
    <t>School Name</t>
  </si>
  <si>
    <t xml:space="preserve">Enrollment </t>
  </si>
  <si>
    <t xml:space="preserve"> </t>
  </si>
  <si>
    <t>School Grade Span</t>
  </si>
  <si>
    <t>% Free/Reduced Lunch</t>
  </si>
  <si>
    <t>Rank Order</t>
  </si>
  <si>
    <t>School Total Enrollment and Expenditures</t>
  </si>
  <si>
    <t>Number of Employees</t>
  </si>
  <si>
    <t>Base Salary</t>
  </si>
  <si>
    <t>Total Salary</t>
  </si>
  <si>
    <t>B.A./B.S.</t>
  </si>
  <si>
    <t>M.Ed./M.A.</t>
  </si>
  <si>
    <t>Student Enrollment</t>
  </si>
  <si>
    <t>Student:Staff Ratio</t>
  </si>
  <si>
    <t>Expenditures Ratio</t>
  </si>
  <si>
    <t>Parapros.</t>
  </si>
  <si>
    <t xml:space="preserve">A= </t>
  </si>
  <si>
    <t xml:space="preserve">B= </t>
  </si>
  <si>
    <t xml:space="preserve">X= </t>
  </si>
  <si>
    <t xml:space="preserve">Larger </t>
  </si>
  <si>
    <t xml:space="preserve">Smaller </t>
  </si>
  <si>
    <t xml:space="preserve">1. Original submission as of fall date designated by the state educational agency.
2. Revised submission following the reallocation of resources.
3. Special report to verify that the comparability previously demonstrated being    maintained as of a date specified by the SEA.
4. Demonstration of the comparability of schools serving attendance areas not previously designated for projects.
</t>
  </si>
  <si>
    <t>The data submitted demonstrate that this district is providing comparable services with State and local funds to Title I and Non-Title I schools.</t>
  </si>
  <si>
    <t>The district school board will maintain comparable services in all schools designated as Title I schools for the fiscal year beginning July 1.</t>
  </si>
  <si>
    <t xml:space="preserve">Our LEA has established and implemented one of  the  two following policies: (1) Student Instructional Staff Ratios;  or (2) Student Instructional Staff Salary Ratios
</t>
  </si>
  <si>
    <t>Students Enrolled</t>
  </si>
  <si>
    <t>Students: Staff ratio (C/D)</t>
  </si>
  <si>
    <t>Sal: Student ratio (E/C)</t>
  </si>
  <si>
    <t>Sal: Student ratio(E/C)</t>
  </si>
  <si>
    <t>Average Student:Staff ratio (C/D)</t>
  </si>
  <si>
    <t>Average Student: Staff ratio (C/D)</t>
  </si>
  <si>
    <t>Average Sal: Student ratio (E/C)</t>
  </si>
  <si>
    <t>Average Sal:Student ratio(E/C)</t>
  </si>
  <si>
    <t>Average Sal: Student ratio(E/C)</t>
  </si>
  <si>
    <t>Student: Staff ratio (C/D)</t>
  </si>
  <si>
    <t>Average Student: Staff ratio(C/D)</t>
  </si>
  <si>
    <t>Districts with Title I and Non Title I Schools</t>
  </si>
  <si>
    <t>Districts with Title I and Non-Title I Schools</t>
  </si>
  <si>
    <t>Districts with Title I and Non-Title I  Schools</t>
  </si>
  <si>
    <t>Pupil: Student ratio(C/D)</t>
  </si>
  <si>
    <t>Districts with only Title I Schools</t>
  </si>
  <si>
    <t xml:space="preserve">Our LEA has established and implemented the following policies: (1) a district-wide salary schedule; (2) a policy to ensure equivalence among schools in teachers, administrators, and auxiliary personnel; and (3) a policy to ensure equivalence among schools in the provision of curricular materials and instructional supplies. 
</t>
  </si>
  <si>
    <t>Title I School? (yes/no)</t>
  </si>
  <si>
    <r>
      <t xml:space="preserve">TITLE I, PART A 
COMPARABILITY REPORT FY 2014
(2014-2015 School Year)
</t>
    </r>
    <r>
      <rPr>
        <b/>
        <i/>
        <sz val="13"/>
        <rFont val="Arial"/>
        <family val="2"/>
      </rPr>
      <t>Assurances of Comparability</t>
    </r>
  </si>
  <si>
    <t>Use October 1, 2014 counts</t>
  </si>
  <si>
    <t>Please print this page, sign, and submit report to the Louisiana Department of Education, via Madeline.Swift@la.gov  by December 12,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</si>
</sst>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0"/>
  </numFmts>
  <fonts count="17" x14ac:knownFonts="1">
    <font>
      <sz val="10"/>
      <name val="Arial"/>
    </font>
    <font>
      <b/>
      <i/>
      <sz val="13"/>
      <name val="Arial"/>
      <family val="2"/>
    </font>
    <font>
      <b/>
      <sz val="13"/>
      <name val="Arial"/>
      <family val="2"/>
    </font>
    <font>
      <sz val="13"/>
      <name val="Arial"/>
      <family val="2"/>
    </font>
    <font>
      <sz val="11"/>
      <name val="Arial"/>
      <family val="2"/>
    </font>
    <font>
      <sz val="11"/>
      <name val="Arial"/>
      <family val="2"/>
    </font>
    <font>
      <b/>
      <sz val="11"/>
      <name val="Arial"/>
      <family val="2"/>
    </font>
    <font>
      <b/>
      <sz val="10"/>
      <name val="Arial"/>
      <family val="2"/>
    </font>
    <font>
      <b/>
      <sz val="8"/>
      <name val="Arial"/>
      <family val="2"/>
    </font>
    <font>
      <b/>
      <sz val="10"/>
      <color indexed="9"/>
      <name val="Arial"/>
      <family val="2"/>
    </font>
    <font>
      <sz val="10"/>
      <color indexed="9"/>
      <name val="Arial"/>
      <family val="2"/>
    </font>
    <font>
      <sz val="8"/>
      <name val="Arial"/>
      <family val="2"/>
    </font>
    <font>
      <i/>
      <sz val="10"/>
      <name val="Arial"/>
      <family val="2"/>
    </font>
    <font>
      <b/>
      <sz val="6"/>
      <name val="Arial"/>
      <family val="2"/>
    </font>
    <font>
      <sz val="6"/>
      <name val="Arial"/>
      <family val="2"/>
    </font>
    <font>
      <sz val="10"/>
      <name val="Arial"/>
      <family val="2"/>
    </font>
    <font>
      <b/>
      <sz val="9"/>
      <name val="Arial"/>
      <family val="2"/>
    </font>
  </fonts>
  <fills count="14">
    <fill>
      <patternFill patternType="none"/>
    </fill>
    <fill>
      <patternFill patternType="gray125"/>
    </fill>
    <fill>
      <patternFill patternType="solid">
        <fgColor indexed="31"/>
        <bgColor indexed="64"/>
      </patternFill>
    </fill>
    <fill>
      <patternFill patternType="solid">
        <fgColor indexed="24"/>
        <bgColor indexed="64"/>
      </patternFill>
    </fill>
    <fill>
      <patternFill patternType="solid">
        <fgColor indexed="8"/>
        <bgColor indexed="64"/>
      </patternFill>
    </fill>
    <fill>
      <patternFill patternType="solid">
        <fgColor indexed="10"/>
        <bgColor indexed="64"/>
      </patternFill>
    </fill>
    <fill>
      <patternFill patternType="solid">
        <fgColor indexed="13"/>
        <bgColor indexed="64"/>
      </patternFill>
    </fill>
    <fill>
      <patternFill patternType="solid">
        <fgColor indexed="52"/>
        <bgColor indexed="64"/>
      </patternFill>
    </fill>
    <fill>
      <patternFill patternType="solid">
        <fgColor indexed="47"/>
        <bgColor indexed="64"/>
      </patternFill>
    </fill>
    <fill>
      <patternFill patternType="solid">
        <fgColor indexed="43"/>
        <bgColor indexed="64"/>
      </patternFill>
    </fill>
    <fill>
      <patternFill patternType="solid">
        <fgColor indexed="51"/>
        <bgColor indexed="64"/>
      </patternFill>
    </fill>
    <fill>
      <patternFill patternType="solid">
        <fgColor indexed="53"/>
        <bgColor indexed="64"/>
      </patternFill>
    </fill>
    <fill>
      <patternFill patternType="solid">
        <fgColor indexed="26"/>
        <bgColor indexed="64"/>
      </patternFill>
    </fill>
    <fill>
      <patternFill patternType="solid">
        <fgColor rgb="FFFFFF00"/>
        <bgColor indexed="64"/>
      </patternFill>
    </fill>
  </fills>
  <borders count="40">
    <border>
      <left/>
      <right/>
      <top/>
      <bottom/>
      <diagonal/>
    </border>
    <border>
      <left style="medium">
        <color indexed="32"/>
      </left>
      <right style="medium">
        <color indexed="32"/>
      </right>
      <top style="medium">
        <color indexed="32"/>
      </top>
      <bottom style="medium">
        <color indexed="3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32"/>
      </left>
      <right style="thin">
        <color indexed="32"/>
      </right>
      <top style="thin">
        <color indexed="32"/>
      </top>
      <bottom/>
      <diagonal/>
    </border>
    <border>
      <left/>
      <right/>
      <top style="thin">
        <color indexed="32"/>
      </top>
      <bottom/>
      <diagonal/>
    </border>
    <border>
      <left/>
      <right style="thin">
        <color indexed="32"/>
      </right>
      <top style="thin">
        <color indexed="32"/>
      </top>
      <bottom/>
      <diagonal/>
    </border>
    <border>
      <left/>
      <right style="thin">
        <color indexed="32"/>
      </right>
      <top/>
      <bottom/>
      <diagonal/>
    </border>
    <border>
      <left/>
      <right style="thin">
        <color indexed="32"/>
      </right>
      <top/>
      <bottom style="thin">
        <color indexed="32"/>
      </bottom>
      <diagonal/>
    </border>
    <border>
      <left style="thin">
        <color indexed="32"/>
      </left>
      <right style="thin">
        <color indexed="32"/>
      </right>
      <top style="thin">
        <color indexed="32"/>
      </top>
      <bottom style="thin">
        <color indexed="32"/>
      </bottom>
      <diagonal/>
    </border>
    <border>
      <left style="thin">
        <color indexed="32"/>
      </left>
      <right style="thin">
        <color indexed="32"/>
      </right>
      <top/>
      <bottom style="thin">
        <color indexed="32"/>
      </bottom>
      <diagonal/>
    </border>
    <border>
      <left style="thin">
        <color indexed="32"/>
      </left>
      <right style="thin">
        <color indexed="32"/>
      </right>
      <top style="thin">
        <color indexed="32"/>
      </top>
      <bottom style="double">
        <color indexed="32"/>
      </bottom>
      <diagonal/>
    </border>
    <border>
      <left/>
      <right/>
      <top style="thin">
        <color indexed="32"/>
      </top>
      <bottom style="thin">
        <color indexed="32"/>
      </bottom>
      <diagonal/>
    </border>
    <border>
      <left/>
      <right/>
      <top/>
      <bottom style="thin">
        <color indexed="32"/>
      </bottom>
      <diagonal/>
    </border>
    <border>
      <left style="thin">
        <color indexed="32"/>
      </left>
      <right/>
      <top style="thin">
        <color indexed="32"/>
      </top>
      <bottom style="thin">
        <color indexed="32"/>
      </bottom>
      <diagonal/>
    </border>
    <border>
      <left/>
      <right style="thin">
        <color indexed="32"/>
      </right>
      <top style="thin">
        <color indexed="32"/>
      </top>
      <bottom style="thin">
        <color indexed="32"/>
      </bottom>
      <diagonal/>
    </border>
    <border>
      <left style="medium">
        <color indexed="18"/>
      </left>
      <right style="medium">
        <color indexed="18"/>
      </right>
      <top style="medium">
        <color indexed="18"/>
      </top>
      <bottom style="medium">
        <color indexed="18"/>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medium">
        <color indexed="32"/>
      </left>
      <right/>
      <top style="medium">
        <color indexed="32"/>
      </top>
      <bottom style="medium">
        <color indexed="32"/>
      </bottom>
      <diagonal/>
    </border>
    <border>
      <left/>
      <right/>
      <top style="medium">
        <color indexed="32"/>
      </top>
      <bottom style="medium">
        <color indexed="32"/>
      </bottom>
      <diagonal/>
    </border>
    <border>
      <left/>
      <right style="medium">
        <color indexed="32"/>
      </right>
      <top style="medium">
        <color indexed="32"/>
      </top>
      <bottom style="medium">
        <color indexed="32"/>
      </bottom>
      <diagonal/>
    </border>
    <border>
      <left style="thin">
        <color indexed="32"/>
      </left>
      <right/>
      <top/>
      <bottom style="thin">
        <color indexed="32"/>
      </bottom>
      <diagonal/>
    </border>
    <border>
      <left style="thin">
        <color indexed="32"/>
      </left>
      <right/>
      <top style="thin">
        <color indexed="32"/>
      </top>
      <bottom/>
      <diagonal/>
    </border>
    <border>
      <left style="thin">
        <color indexed="32"/>
      </left>
      <right/>
      <top/>
      <bottom/>
      <diagonal/>
    </border>
    <border>
      <left style="thin">
        <color indexed="32"/>
      </left>
      <right style="thin">
        <color indexed="32"/>
      </right>
      <top/>
      <bottom/>
      <diagonal/>
    </border>
  </borders>
  <cellStyleXfs count="1">
    <xf numFmtId="0" fontId="0" fillId="0" borderId="0"/>
  </cellStyleXfs>
  <cellXfs count="216">
    <xf numFmtId="0" fontId="0" fillId="0" borderId="0" xfId="0"/>
    <xf numFmtId="0" fontId="4" fillId="0" borderId="0" xfId="0" applyFont="1"/>
    <xf numFmtId="0" fontId="4" fillId="2" borderId="0" xfId="0" applyFont="1" applyFill="1" applyAlignment="1">
      <alignment horizontal="center" wrapText="1"/>
    </xf>
    <xf numFmtId="0" fontId="4" fillId="2" borderId="0" xfId="0" applyFont="1" applyFill="1" applyAlignment="1">
      <alignment wrapText="1"/>
    </xf>
    <xf numFmtId="0" fontId="0" fillId="2" borderId="0" xfId="0" applyFill="1" applyAlignment="1"/>
    <xf numFmtId="0" fontId="5" fillId="2" borderId="0" xfId="0" applyFont="1" applyFill="1" applyAlignment="1">
      <alignment horizontal="center" wrapText="1"/>
    </xf>
    <xf numFmtId="0" fontId="4" fillId="2" borderId="0" xfId="0" applyFont="1" applyFill="1" applyBorder="1" applyAlignment="1">
      <alignment vertical="center"/>
    </xf>
    <xf numFmtId="0" fontId="0" fillId="2" borderId="0" xfId="0" applyFill="1" applyBorder="1" applyAlignment="1">
      <alignment vertical="center"/>
    </xf>
    <xf numFmtId="0" fontId="6" fillId="2" borderId="0" xfId="0" applyFont="1" applyFill="1" applyProtection="1">
      <protection locked="0"/>
    </xf>
    <xf numFmtId="0" fontId="5" fillId="2" borderId="0" xfId="0" applyFont="1" applyFill="1" applyProtection="1">
      <protection locked="0"/>
    </xf>
    <xf numFmtId="0" fontId="4" fillId="2" borderId="0" xfId="0" applyFont="1" applyFill="1"/>
    <xf numFmtId="0" fontId="6" fillId="2" borderId="0" xfId="0" applyFont="1" applyFill="1" applyAlignment="1" applyProtection="1">
      <alignment horizontal="right"/>
      <protection locked="0"/>
    </xf>
    <xf numFmtId="0" fontId="5" fillId="2" borderId="0" xfId="0" applyFont="1" applyFill="1" applyAlignment="1" applyProtection="1">
      <alignment horizontal="right"/>
      <protection locked="0"/>
    </xf>
    <xf numFmtId="0" fontId="5" fillId="2" borderId="1" xfId="0" applyFont="1" applyFill="1" applyBorder="1" applyProtection="1">
      <protection locked="0"/>
    </xf>
    <xf numFmtId="0" fontId="5" fillId="2" borderId="0" xfId="0" applyFont="1" applyFill="1" applyBorder="1" applyProtection="1">
      <protection locked="0"/>
    </xf>
    <xf numFmtId="0" fontId="6" fillId="3" borderId="2" xfId="0" applyFont="1" applyFill="1" applyBorder="1" applyAlignment="1">
      <alignment horizontal="center" vertical="top" wrapText="1"/>
    </xf>
    <xf numFmtId="0" fontId="6" fillId="3" borderId="2" xfId="0" applyFont="1" applyFill="1" applyBorder="1" applyAlignment="1">
      <alignment horizontal="center" vertical="top"/>
    </xf>
    <xf numFmtId="0" fontId="0" fillId="3" borderId="3" xfId="0" applyFill="1" applyBorder="1" applyAlignment="1">
      <alignment horizontal="center" vertic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4" fillId="0" borderId="6" xfId="0" applyFont="1" applyBorder="1" applyAlignment="1"/>
    <xf numFmtId="0" fontId="4" fillId="0" borderId="7" xfId="0" applyFont="1" applyBorder="1" applyAlignment="1">
      <alignment vertical="center"/>
    </xf>
    <xf numFmtId="0" fontId="4" fillId="0" borderId="8" xfId="0" applyFont="1" applyBorder="1" applyAlignment="1"/>
    <xf numFmtId="0" fontId="4" fillId="0" borderId="9" xfId="0" applyFont="1" applyBorder="1" applyAlignment="1"/>
    <xf numFmtId="0" fontId="4" fillId="0" borderId="10" xfId="0" applyFont="1" applyBorder="1" applyAlignment="1"/>
    <xf numFmtId="0" fontId="4" fillId="0" borderId="11" xfId="0" applyFont="1" applyBorder="1" applyAlignment="1">
      <alignment vertical="center"/>
    </xf>
    <xf numFmtId="0" fontId="4" fillId="0" borderId="11" xfId="0" applyFont="1" applyBorder="1" applyAlignment="1"/>
    <xf numFmtId="0" fontId="4" fillId="0" borderId="12" xfId="0" applyFont="1" applyBorder="1" applyAlignment="1"/>
    <xf numFmtId="0" fontId="4" fillId="2" borderId="2" xfId="0" applyFont="1" applyFill="1" applyBorder="1" applyAlignment="1">
      <alignment vertical="top" wrapText="1"/>
    </xf>
    <xf numFmtId="0" fontId="0" fillId="2" borderId="13" xfId="0" applyFill="1" applyBorder="1" applyAlignment="1">
      <alignment horizontal="justify" wrapText="1"/>
    </xf>
    <xf numFmtId="0" fontId="0" fillId="2" borderId="0" xfId="0" applyFill="1" applyBorder="1"/>
    <xf numFmtId="0" fontId="0" fillId="2" borderId="14" xfId="0" applyFill="1" applyBorder="1"/>
    <xf numFmtId="0" fontId="0" fillId="2" borderId="15" xfId="0" applyFill="1" applyBorder="1"/>
    <xf numFmtId="0" fontId="0" fillId="2" borderId="16" xfId="0" applyFill="1" applyBorder="1"/>
    <xf numFmtId="0" fontId="0" fillId="2" borderId="17" xfId="0" applyFill="1" applyBorder="1"/>
    <xf numFmtId="0" fontId="0" fillId="0" borderId="18" xfId="0" applyBorder="1"/>
    <xf numFmtId="0" fontId="0" fillId="2" borderId="18" xfId="0" applyFill="1" applyBorder="1"/>
    <xf numFmtId="0" fontId="8" fillId="3" borderId="18" xfId="0" applyFont="1" applyFill="1" applyBorder="1" applyAlignment="1">
      <alignment horizontal="center" vertical="center" wrapText="1"/>
    </xf>
    <xf numFmtId="0" fontId="0" fillId="3" borderId="18" xfId="0" applyFill="1" applyBorder="1"/>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0" fillId="2" borderId="20" xfId="0" applyFill="1" applyBorder="1"/>
    <xf numFmtId="0" fontId="0" fillId="4" borderId="18" xfId="0" applyFill="1" applyBorder="1"/>
    <xf numFmtId="0" fontId="8" fillId="4" borderId="19" xfId="0" applyFont="1" applyFill="1" applyBorder="1" applyAlignment="1">
      <alignment horizontal="center" vertical="center" wrapText="1"/>
    </xf>
    <xf numFmtId="9" fontId="10" fillId="4" borderId="18" xfId="0" applyNumberFormat="1" applyFont="1" applyFill="1" applyBorder="1"/>
    <xf numFmtId="0" fontId="0" fillId="5" borderId="21" xfId="0" applyFill="1" applyBorder="1"/>
    <xf numFmtId="0" fontId="0" fillId="5" borderId="0" xfId="0" applyFill="1"/>
    <xf numFmtId="0" fontId="0" fillId="2" borderId="0" xfId="0" applyFill="1" applyBorder="1" applyAlignment="1">
      <alignment horizontal="left" vertical="center" wrapText="1"/>
    </xf>
    <xf numFmtId="0" fontId="0" fillId="5" borderId="22" xfId="0" applyFill="1" applyBorder="1"/>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0" fillId="3" borderId="0" xfId="0" applyFill="1"/>
    <xf numFmtId="0" fontId="7" fillId="3" borderId="0" xfId="0" applyFont="1" applyFill="1" applyAlignment="1">
      <alignment horizontal="left"/>
    </xf>
    <xf numFmtId="0" fontId="8" fillId="3" borderId="0" xfId="0" applyFont="1" applyFill="1" applyAlignment="1">
      <alignment horizontal="left" wrapText="1"/>
    </xf>
    <xf numFmtId="0" fontId="0" fillId="3" borderId="0" xfId="0" applyFill="1" applyAlignment="1"/>
    <xf numFmtId="0" fontId="8" fillId="0" borderId="13" xfId="0" applyFont="1" applyBorder="1" applyAlignment="1">
      <alignment horizontal="left" wrapText="1"/>
    </xf>
    <xf numFmtId="0" fontId="7" fillId="2" borderId="18" xfId="0" applyFont="1" applyFill="1" applyBorder="1" applyAlignment="1">
      <alignment horizontal="center" vertical="center"/>
    </xf>
    <xf numFmtId="49" fontId="7" fillId="2" borderId="18" xfId="0" applyNumberFormat="1" applyFont="1" applyFill="1" applyBorder="1" applyAlignment="1">
      <alignment horizontal="center" vertical="center"/>
    </xf>
    <xf numFmtId="4" fontId="0" fillId="0" borderId="18" xfId="0" applyNumberFormat="1" applyBorder="1"/>
    <xf numFmtId="3" fontId="0" fillId="0" borderId="18" xfId="0" applyNumberFormat="1" applyBorder="1"/>
    <xf numFmtId="0" fontId="12" fillId="0" borderId="18" xfId="0" applyFont="1" applyBorder="1"/>
    <xf numFmtId="0" fontId="8" fillId="6" borderId="19" xfId="0" applyFont="1" applyFill="1" applyBorder="1" applyAlignment="1">
      <alignment horizontal="center" vertical="center" wrapText="1"/>
    </xf>
    <xf numFmtId="49" fontId="0" fillId="2" borderId="23" xfId="0" applyNumberFormat="1" applyFill="1" applyBorder="1"/>
    <xf numFmtId="49" fontId="8" fillId="3" borderId="18" xfId="0" applyNumberFormat="1" applyFont="1" applyFill="1" applyBorder="1" applyAlignment="1">
      <alignment horizontal="center" vertical="center" wrapText="1"/>
    </xf>
    <xf numFmtId="49" fontId="0" fillId="0" borderId="18" xfId="0" applyNumberFormat="1" applyBorder="1"/>
    <xf numFmtId="49" fontId="0" fillId="4" borderId="18" xfId="0" applyNumberFormat="1" applyFill="1" applyBorder="1"/>
    <xf numFmtId="49" fontId="8" fillId="3" borderId="19" xfId="0" applyNumberFormat="1" applyFont="1" applyFill="1" applyBorder="1" applyAlignment="1">
      <alignment horizontal="center" vertical="center" wrapText="1"/>
    </xf>
    <xf numFmtId="49" fontId="0" fillId="0" borderId="0" xfId="0" applyNumberFormat="1"/>
    <xf numFmtId="49" fontId="0" fillId="4" borderId="20" xfId="0" applyNumberFormat="1" applyFill="1" applyBorder="1"/>
    <xf numFmtId="49" fontId="0" fillId="0" borderId="20" xfId="0" applyNumberFormat="1" applyFill="1" applyBorder="1"/>
    <xf numFmtId="0" fontId="7" fillId="7" borderId="1" xfId="0" applyFont="1" applyFill="1" applyBorder="1"/>
    <xf numFmtId="0" fontId="0" fillId="8" borderId="1" xfId="0" applyFill="1" applyBorder="1" applyAlignment="1">
      <alignment wrapText="1"/>
    </xf>
    <xf numFmtId="0" fontId="0" fillId="8" borderId="1" xfId="0" applyFill="1" applyBorder="1"/>
    <xf numFmtId="2" fontId="8" fillId="3" borderId="18" xfId="0" applyNumberFormat="1" applyFont="1" applyFill="1" applyBorder="1" applyAlignment="1">
      <alignment horizontal="center" vertical="center" wrapText="1"/>
    </xf>
    <xf numFmtId="2" fontId="0" fillId="0" borderId="18" xfId="0" applyNumberFormat="1" applyBorder="1"/>
    <xf numFmtId="2" fontId="0" fillId="2" borderId="20" xfId="0" applyNumberFormat="1" applyFill="1" applyBorder="1"/>
    <xf numFmtId="2" fontId="8" fillId="3" borderId="19" xfId="0" applyNumberFormat="1" applyFont="1" applyFill="1" applyBorder="1" applyAlignment="1">
      <alignment horizontal="center" vertical="center" wrapText="1"/>
    </xf>
    <xf numFmtId="2" fontId="0" fillId="2" borderId="18" xfId="0" applyNumberFormat="1" applyFill="1" applyBorder="1"/>
    <xf numFmtId="2" fontId="0" fillId="4" borderId="18" xfId="0" applyNumberFormat="1" applyFill="1" applyBorder="1"/>
    <xf numFmtId="2" fontId="0" fillId="0" borderId="0" xfId="0" applyNumberFormat="1"/>
    <xf numFmtId="2" fontId="0" fillId="5" borderId="22" xfId="0" applyNumberFormat="1" applyFill="1" applyBorder="1"/>
    <xf numFmtId="2" fontId="0" fillId="5" borderId="21" xfId="0" applyNumberFormat="1" applyFill="1" applyBorder="1"/>
    <xf numFmtId="4" fontId="0" fillId="2" borderId="24" xfId="0" applyNumberFormat="1" applyFill="1" applyBorder="1"/>
    <xf numFmtId="4" fontId="0" fillId="5" borderId="22" xfId="0" applyNumberFormat="1" applyFill="1" applyBorder="1"/>
    <xf numFmtId="4" fontId="8" fillId="3" borderId="18" xfId="0" applyNumberFormat="1" applyFont="1" applyFill="1" applyBorder="1" applyAlignment="1">
      <alignment horizontal="center" vertical="center" wrapText="1"/>
    </xf>
    <xf numFmtId="4" fontId="0" fillId="2" borderId="20" xfId="0" applyNumberFormat="1" applyFill="1" applyBorder="1"/>
    <xf numFmtId="4" fontId="8" fillId="3" borderId="19" xfId="0" applyNumberFormat="1" applyFont="1" applyFill="1" applyBorder="1" applyAlignment="1">
      <alignment horizontal="center" vertical="center" wrapText="1"/>
    </xf>
    <xf numFmtId="4" fontId="0" fillId="2" borderId="18" xfId="0" applyNumberFormat="1" applyFill="1" applyBorder="1"/>
    <xf numFmtId="4" fontId="10" fillId="4" borderId="18" xfId="0" applyNumberFormat="1" applyFont="1" applyFill="1" applyBorder="1" applyAlignment="1">
      <alignment horizontal="right"/>
    </xf>
    <xf numFmtId="4" fontId="0" fillId="5" borderId="21" xfId="0" applyNumberFormat="1" applyFill="1" applyBorder="1"/>
    <xf numFmtId="4" fontId="0" fillId="0" borderId="0" xfId="0" applyNumberFormat="1"/>
    <xf numFmtId="164" fontId="0" fillId="2" borderId="14" xfId="0" applyNumberFormat="1" applyFill="1" applyBorder="1"/>
    <xf numFmtId="164" fontId="0" fillId="2" borderId="0" xfId="0" applyNumberFormat="1" applyFill="1" applyBorder="1"/>
    <xf numFmtId="164" fontId="0" fillId="5" borderId="21" xfId="0" applyNumberFormat="1" applyFill="1" applyBorder="1"/>
    <xf numFmtId="164" fontId="8" fillId="3" borderId="18" xfId="0" applyNumberFormat="1" applyFont="1" applyFill="1" applyBorder="1" applyAlignment="1">
      <alignment horizontal="center" vertical="center" wrapText="1"/>
    </xf>
    <xf numFmtId="164" fontId="0" fillId="2" borderId="18" xfId="0" applyNumberFormat="1" applyFill="1" applyBorder="1"/>
    <xf numFmtId="164" fontId="0" fillId="3" borderId="20" xfId="0" applyNumberFormat="1" applyFill="1" applyBorder="1"/>
    <xf numFmtId="164" fontId="8" fillId="3" borderId="19" xfId="0" applyNumberFormat="1" applyFont="1" applyFill="1" applyBorder="1" applyAlignment="1">
      <alignment horizontal="center" vertical="center" wrapText="1"/>
    </xf>
    <xf numFmtId="164" fontId="0" fillId="4" borderId="18" xfId="0" applyNumberFormat="1" applyFill="1" applyBorder="1"/>
    <xf numFmtId="164" fontId="0" fillId="3" borderId="18" xfId="0" applyNumberFormat="1" applyFill="1" applyBorder="1"/>
    <xf numFmtId="164" fontId="0" fillId="2" borderId="24" xfId="0" applyNumberFormat="1" applyFill="1" applyBorder="1"/>
    <xf numFmtId="164" fontId="0" fillId="0" borderId="0" xfId="0" applyNumberFormat="1"/>
    <xf numFmtId="4" fontId="0" fillId="2" borderId="14" xfId="0" applyNumberFormat="1" applyFill="1" applyBorder="1"/>
    <xf numFmtId="4" fontId="0" fillId="2" borderId="0" xfId="0" applyNumberFormat="1" applyFill="1" applyBorder="1"/>
    <xf numFmtId="4" fontId="0" fillId="3" borderId="20" xfId="0" applyNumberFormat="1" applyFill="1" applyBorder="1"/>
    <xf numFmtId="4" fontId="0" fillId="4" borderId="18" xfId="0" applyNumberFormat="1" applyFill="1" applyBorder="1"/>
    <xf numFmtId="4" fontId="0" fillId="3" borderId="18" xfId="0" applyNumberFormat="1" applyFill="1" applyBorder="1"/>
    <xf numFmtId="165" fontId="0" fillId="2" borderId="14" xfId="0" applyNumberFormat="1" applyFill="1" applyBorder="1"/>
    <xf numFmtId="165" fontId="0" fillId="2" borderId="0" xfId="0" applyNumberFormat="1" applyFill="1" applyBorder="1"/>
    <xf numFmtId="165" fontId="0" fillId="5" borderId="21" xfId="0" applyNumberFormat="1" applyFill="1" applyBorder="1"/>
    <xf numFmtId="165" fontId="8" fillId="3" borderId="18" xfId="0" applyNumberFormat="1" applyFont="1" applyFill="1" applyBorder="1" applyAlignment="1">
      <alignment horizontal="center" vertical="center" wrapText="1"/>
    </xf>
    <xf numFmtId="165" fontId="0" fillId="2" borderId="18" xfId="0" applyNumberFormat="1" applyFill="1" applyBorder="1"/>
    <xf numFmtId="165" fontId="0" fillId="3" borderId="20" xfId="0" applyNumberFormat="1" applyFill="1" applyBorder="1"/>
    <xf numFmtId="165" fontId="8" fillId="3" borderId="19" xfId="0" applyNumberFormat="1" applyFont="1" applyFill="1" applyBorder="1" applyAlignment="1">
      <alignment horizontal="center" vertical="center" wrapText="1"/>
    </xf>
    <xf numFmtId="165" fontId="0" fillId="4" borderId="18" xfId="0" applyNumberFormat="1" applyFill="1" applyBorder="1"/>
    <xf numFmtId="165" fontId="0" fillId="3" borderId="18" xfId="0" applyNumberFormat="1" applyFill="1" applyBorder="1"/>
    <xf numFmtId="165" fontId="0" fillId="5" borderId="22" xfId="0" applyNumberFormat="1" applyFill="1" applyBorder="1"/>
    <xf numFmtId="165" fontId="0" fillId="0" borderId="0" xfId="0" applyNumberFormat="1"/>
    <xf numFmtId="0" fontId="7" fillId="3" borderId="0" xfId="0" applyFont="1" applyFill="1"/>
    <xf numFmtId="0" fontId="0" fillId="0" borderId="18" xfId="0" applyFill="1" applyBorder="1"/>
    <xf numFmtId="0" fontId="7" fillId="3" borderId="0" xfId="0" applyFont="1" applyFill="1" applyAlignment="1">
      <alignment horizontal="left" wrapText="1"/>
    </xf>
    <xf numFmtId="0" fontId="0" fillId="2" borderId="18" xfId="0" applyFill="1" applyBorder="1" applyAlignment="1">
      <alignment wrapText="1"/>
    </xf>
    <xf numFmtId="0" fontId="7" fillId="2" borderId="18" xfId="0" applyFont="1" applyFill="1" applyBorder="1" applyAlignment="1">
      <alignment wrapText="1"/>
    </xf>
    <xf numFmtId="0" fontId="7" fillId="0" borderId="18" xfId="0" applyFont="1" applyBorder="1"/>
    <xf numFmtId="164" fontId="0" fillId="0" borderId="18" xfId="0" applyNumberFormat="1" applyBorder="1"/>
    <xf numFmtId="0" fontId="0" fillId="0" borderId="0" xfId="0" applyFill="1"/>
    <xf numFmtId="0" fontId="16" fillId="2" borderId="18" xfId="0" applyFont="1" applyFill="1" applyBorder="1" applyAlignment="1">
      <alignment wrapText="1"/>
    </xf>
    <xf numFmtId="0" fontId="7" fillId="2" borderId="18" xfId="0" applyFont="1" applyFill="1" applyBorder="1" applyAlignment="1">
      <alignment horizontal="right"/>
    </xf>
    <xf numFmtId="0" fontId="0" fillId="2" borderId="18" xfId="0" applyNumberFormat="1" applyFill="1" applyBorder="1"/>
    <xf numFmtId="3" fontId="0" fillId="2" borderId="18" xfId="0" applyNumberFormat="1" applyFill="1" applyBorder="1"/>
    <xf numFmtId="0" fontId="7" fillId="3" borderId="0" xfId="0" applyFont="1" applyFill="1" applyAlignment="1">
      <alignment horizontal="right"/>
    </xf>
    <xf numFmtId="49" fontId="5" fillId="2" borderId="25" xfId="0" applyNumberFormat="1" applyFont="1" applyFill="1" applyBorder="1" applyAlignment="1" applyProtection="1">
      <protection locked="0"/>
    </xf>
    <xf numFmtId="0" fontId="6" fillId="0" borderId="6" xfId="0" applyFont="1" applyBorder="1" applyAlignment="1">
      <alignment horizontal="right" wrapText="1"/>
    </xf>
    <xf numFmtId="165" fontId="12" fillId="2" borderId="0" xfId="0" applyNumberFormat="1" applyFont="1" applyFill="1" applyBorder="1"/>
    <xf numFmtId="0" fontId="0" fillId="2" borderId="21" xfId="0" applyFill="1" applyBorder="1" applyAlignment="1"/>
    <xf numFmtId="0" fontId="4" fillId="13" borderId="0" xfId="0" applyFont="1" applyFill="1" applyAlignment="1">
      <alignment horizontal="left"/>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4" fillId="2" borderId="0" xfId="0" applyFont="1" applyFill="1" applyBorder="1" applyAlignment="1">
      <alignment vertical="top" wrapText="1"/>
    </xf>
    <xf numFmtId="0" fontId="0" fillId="2" borderId="0" xfId="0" applyFill="1" applyBorder="1" applyAlignment="1">
      <alignment vertical="top" wrapText="1"/>
    </xf>
    <xf numFmtId="0" fontId="4" fillId="2" borderId="0" xfId="0" applyFont="1" applyFill="1" applyBorder="1" applyAlignment="1">
      <alignment vertical="center"/>
    </xf>
    <xf numFmtId="0" fontId="0" fillId="2" borderId="0" xfId="0" applyFill="1" applyBorder="1" applyAlignment="1">
      <alignment vertical="center"/>
    </xf>
    <xf numFmtId="0" fontId="4" fillId="2" borderId="0" xfId="0" applyFont="1" applyFill="1" applyAlignment="1">
      <alignment wrapText="1"/>
    </xf>
    <xf numFmtId="0" fontId="0" fillId="0" borderId="0" xfId="0" applyAlignment="1"/>
    <xf numFmtId="0" fontId="5" fillId="2" borderId="0" xfId="0" applyFont="1" applyFill="1" applyBorder="1" applyAlignment="1">
      <alignment horizontal="center" wrapText="1"/>
    </xf>
    <xf numFmtId="0" fontId="0" fillId="0" borderId="0" xfId="0" applyBorder="1" applyAlignment="1"/>
    <xf numFmtId="0" fontId="0" fillId="2" borderId="27" xfId="0" applyFill="1" applyBorder="1" applyAlignment="1">
      <alignment horizontal="center" vertical="center"/>
    </xf>
    <xf numFmtId="0" fontId="15" fillId="9" borderId="23" xfId="0" applyFont="1" applyFill="1" applyBorder="1" applyAlignment="1">
      <alignment horizontal="center" vertical="center" wrapText="1"/>
    </xf>
    <xf numFmtId="0" fontId="0" fillId="0" borderId="24" xfId="0" applyBorder="1" applyAlignment="1">
      <alignment horizontal="center" vertical="center" wrapText="1"/>
    </xf>
    <xf numFmtId="0" fontId="5" fillId="2" borderId="26" xfId="0" applyFont="1" applyFill="1" applyBorder="1" applyAlignment="1">
      <alignment horizontal="center" wrapText="1"/>
    </xf>
    <xf numFmtId="0" fontId="0" fillId="0" borderId="26" xfId="0" applyBorder="1" applyAlignment="1"/>
    <xf numFmtId="0" fontId="0" fillId="2" borderId="26" xfId="0" applyFill="1" applyBorder="1" applyAlignment="1">
      <alignment vertical="center"/>
    </xf>
    <xf numFmtId="0" fontId="4" fillId="2" borderId="0" xfId="0" applyFont="1" applyFill="1" applyAlignment="1"/>
    <xf numFmtId="0" fontId="6" fillId="2" borderId="0" xfId="0" applyFont="1" applyFill="1" applyBorder="1" applyAlignment="1">
      <alignment horizontal="left" wrapText="1"/>
    </xf>
    <xf numFmtId="0" fontId="0" fillId="2" borderId="0" xfId="0" applyFill="1" applyBorder="1" applyAlignment="1">
      <alignment horizontal="left" wrapText="1"/>
    </xf>
    <xf numFmtId="0" fontId="5" fillId="2" borderId="26" xfId="0" applyFont="1" applyFill="1" applyBorder="1" applyAlignment="1">
      <alignment vertical="center"/>
    </xf>
    <xf numFmtId="0" fontId="0" fillId="0" borderId="26" xfId="0" applyBorder="1" applyAlignment="1">
      <alignment vertical="center"/>
    </xf>
    <xf numFmtId="0" fontId="5" fillId="2" borderId="27" xfId="0" applyFont="1" applyFill="1" applyBorder="1" applyAlignment="1">
      <alignment horizontal="center" wrapText="1"/>
    </xf>
    <xf numFmtId="0" fontId="0" fillId="0" borderId="27" xfId="0" applyBorder="1" applyAlignment="1">
      <alignment horizontal="center"/>
    </xf>
    <xf numFmtId="0" fontId="4" fillId="2" borderId="27" xfId="0" applyFont="1" applyFill="1" applyBorder="1" applyAlignment="1">
      <alignment horizontal="center" vertical="center"/>
    </xf>
    <xf numFmtId="0" fontId="6" fillId="3" borderId="28" xfId="0" applyFont="1" applyFill="1" applyBorder="1" applyAlignment="1">
      <alignment horizontal="center" vertical="top" wrapText="1"/>
    </xf>
    <xf numFmtId="0" fontId="7" fillId="3" borderId="29" xfId="0" applyFont="1" applyFill="1" applyBorder="1" applyAlignment="1">
      <alignment horizontal="center" vertical="top"/>
    </xf>
    <xf numFmtId="0" fontId="5" fillId="10" borderId="30" xfId="0" applyFont="1" applyFill="1" applyBorder="1" applyAlignment="1">
      <alignment vertical="top" wrapText="1"/>
    </xf>
    <xf numFmtId="0" fontId="0" fillId="10" borderId="31" xfId="0" applyFill="1" applyBorder="1" applyAlignment="1">
      <alignment vertical="top" wrapText="1"/>
    </xf>
    <xf numFmtId="0" fontId="0" fillId="10" borderId="32" xfId="0" applyFill="1" applyBorder="1" applyAlignment="1">
      <alignment vertical="top" wrapText="1"/>
    </xf>
    <xf numFmtId="0" fontId="5" fillId="10" borderId="33" xfId="0" applyFont="1" applyFill="1" applyBorder="1" applyAlignment="1">
      <alignment vertical="top" wrapText="1"/>
    </xf>
    <xf numFmtId="0" fontId="0" fillId="10" borderId="34" xfId="0" applyFill="1" applyBorder="1" applyAlignment="1">
      <alignment vertical="top" wrapText="1"/>
    </xf>
    <xf numFmtId="0" fontId="0" fillId="10" borderId="35" xfId="0" applyFill="1" applyBorder="1" applyAlignment="1">
      <alignment vertical="top" wrapText="1"/>
    </xf>
    <xf numFmtId="0" fontId="7" fillId="11" borderId="33" xfId="0" applyFont="1" applyFill="1" applyBorder="1" applyAlignment="1">
      <alignment wrapText="1"/>
    </xf>
    <xf numFmtId="0" fontId="0" fillId="11" borderId="34" xfId="0" applyFill="1" applyBorder="1" applyAlignment="1">
      <alignment wrapText="1"/>
    </xf>
    <xf numFmtId="0" fontId="0" fillId="11" borderId="35" xfId="0" applyFill="1" applyBorder="1" applyAlignment="1">
      <alignment wrapText="1"/>
    </xf>
    <xf numFmtId="0" fontId="9" fillId="5" borderId="23" xfId="0" applyFont="1" applyFill="1" applyBorder="1" applyAlignment="1">
      <alignment vertical="center"/>
    </xf>
    <xf numFmtId="0" fontId="0" fillId="0" borderId="21" xfId="0" applyBorder="1" applyAlignment="1"/>
    <xf numFmtId="0" fontId="11" fillId="2" borderId="36" xfId="0" applyFont="1" applyFill="1" applyBorder="1" applyAlignment="1">
      <alignment horizontal="left" vertical="center" wrapText="1"/>
    </xf>
    <xf numFmtId="0" fontId="0" fillId="0" borderId="22" xfId="0" applyBorder="1" applyAlignment="1"/>
    <xf numFmtId="0" fontId="0" fillId="12" borderId="0" xfId="0" applyFill="1" applyAlignment="1"/>
    <xf numFmtId="0" fontId="7" fillId="2" borderId="37" xfId="0" applyFont="1" applyFill="1" applyBorder="1" applyAlignment="1">
      <alignment horizontal="center" wrapText="1"/>
    </xf>
    <xf numFmtId="0" fontId="7" fillId="2" borderId="14" xfId="0" applyFont="1" applyFill="1" applyBorder="1" applyAlignment="1">
      <alignment horizontal="center" wrapText="1"/>
    </xf>
    <xf numFmtId="0" fontId="7" fillId="2" borderId="15" xfId="0" applyFont="1" applyFill="1" applyBorder="1" applyAlignment="1">
      <alignment horizontal="center" wrapText="1"/>
    </xf>
    <xf numFmtId="0" fontId="7" fillId="2" borderId="38" xfId="0" applyFont="1" applyFill="1" applyBorder="1" applyAlignment="1">
      <alignment horizontal="center" wrapText="1"/>
    </xf>
    <xf numFmtId="0" fontId="0" fillId="2" borderId="0" xfId="0" applyFill="1" applyBorder="1" applyAlignment="1">
      <alignment horizontal="center" wrapText="1"/>
    </xf>
    <xf numFmtId="0" fontId="0" fillId="2" borderId="16" xfId="0" applyFill="1" applyBorder="1" applyAlignment="1">
      <alignment horizontal="center" wrapText="1"/>
    </xf>
    <xf numFmtId="0" fontId="8" fillId="2" borderId="39" xfId="0" applyFont="1" applyFill="1" applyBorder="1" applyAlignment="1">
      <alignment horizontal="justify" vertical="center" wrapText="1"/>
    </xf>
    <xf numFmtId="0" fontId="8" fillId="2" borderId="19" xfId="0" applyFont="1" applyFill="1" applyBorder="1" applyAlignment="1">
      <alignment horizontal="justify" vertical="center" wrapText="1"/>
    </xf>
    <xf numFmtId="0" fontId="8" fillId="9" borderId="36" xfId="0" applyFont="1" applyFill="1" applyBorder="1" applyAlignment="1">
      <alignment horizontal="center" wrapText="1"/>
    </xf>
    <xf numFmtId="0" fontId="15" fillId="9" borderId="22" xfId="0" applyFont="1" applyFill="1" applyBorder="1" applyAlignment="1">
      <alignment horizontal="center" wrapText="1"/>
    </xf>
    <xf numFmtId="0" fontId="15" fillId="9" borderId="17" xfId="0" applyFont="1" applyFill="1" applyBorder="1" applyAlignment="1">
      <alignment horizontal="center" wrapText="1"/>
    </xf>
    <xf numFmtId="0" fontId="9" fillId="5" borderId="36" xfId="0" applyFont="1" applyFill="1" applyBorder="1" applyAlignment="1">
      <alignment vertical="center"/>
    </xf>
    <xf numFmtId="0" fontId="9" fillId="5" borderId="22" xfId="0" applyFont="1" applyFill="1" applyBorder="1" applyAlignment="1">
      <alignment vertical="center"/>
    </xf>
    <xf numFmtId="4" fontId="0" fillId="0" borderId="22" xfId="0" applyNumberFormat="1" applyBorder="1" applyAlignment="1"/>
    <xf numFmtId="4" fontId="7" fillId="2" borderId="15" xfId="0" applyNumberFormat="1" applyFont="1" applyFill="1" applyBorder="1" applyAlignment="1">
      <alignment horizontal="center" wrapText="1"/>
    </xf>
    <xf numFmtId="4" fontId="0" fillId="2" borderId="16" xfId="0" applyNumberFormat="1" applyFill="1" applyBorder="1" applyAlignment="1">
      <alignment horizontal="center" wrapText="1"/>
    </xf>
    <xf numFmtId="4" fontId="15" fillId="9" borderId="17" xfId="0" applyNumberFormat="1" applyFont="1" applyFill="1" applyBorder="1" applyAlignment="1">
      <alignment horizontal="center" wrapText="1"/>
    </xf>
    <xf numFmtId="0" fontId="0" fillId="2" borderId="21" xfId="0" applyFill="1" applyBorder="1" applyAlignment="1"/>
    <xf numFmtId="0" fontId="9" fillId="5" borderId="21" xfId="0" applyFont="1" applyFill="1" applyBorder="1" applyAlignment="1">
      <alignment vertical="center"/>
    </xf>
    <xf numFmtId="0" fontId="7" fillId="9" borderId="38" xfId="0" applyFont="1" applyFill="1" applyBorder="1" applyAlignment="1">
      <alignment horizontal="center" wrapText="1"/>
    </xf>
    <xf numFmtId="0" fontId="0" fillId="9" borderId="0" xfId="0" applyFill="1" applyBorder="1" applyAlignment="1">
      <alignment horizontal="center" wrapText="1"/>
    </xf>
    <xf numFmtId="0" fontId="0" fillId="9" borderId="16" xfId="0" applyFill="1" applyBorder="1" applyAlignment="1">
      <alignment horizontal="center" wrapText="1"/>
    </xf>
    <xf numFmtId="0" fontId="8" fillId="2" borderId="36" xfId="0" applyFont="1" applyFill="1" applyBorder="1" applyAlignment="1">
      <alignment horizontal="center" wrapText="1"/>
    </xf>
    <xf numFmtId="0" fontId="12" fillId="0" borderId="22" xfId="0" applyFont="1" applyBorder="1" applyAlignment="1">
      <alignment horizontal="center" wrapText="1"/>
    </xf>
    <xf numFmtId="0" fontId="12" fillId="0" borderId="17" xfId="0" applyFont="1" applyBorder="1" applyAlignment="1">
      <alignment horizontal="center" wrapText="1"/>
    </xf>
    <xf numFmtId="0" fontId="7" fillId="3" borderId="0" xfId="0" applyFont="1" applyFill="1" applyAlignment="1">
      <alignment horizontal="center" wrapText="1"/>
    </xf>
    <xf numFmtId="0" fontId="13" fillId="9" borderId="23"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0" fillId="2" borderId="18" xfId="0" applyFill="1" applyBorder="1" applyAlignment="1">
      <alignment horizontal="center" vertical="center" wrapText="1"/>
    </xf>
    <xf numFmtId="0" fontId="8" fillId="2" borderId="18"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7" fillId="3" borderId="0" xfId="0" applyFont="1" applyFill="1" applyAlignment="1">
      <alignment horizontal="left"/>
    </xf>
    <xf numFmtId="0" fontId="0" fillId="3" borderId="0" xfId="0" applyFill="1" applyAlignment="1"/>
    <xf numFmtId="0" fontId="7" fillId="3" borderId="18" xfId="0" applyFont="1" applyFill="1" applyBorder="1" applyAlignment="1">
      <alignment horizontal="right"/>
    </xf>
    <xf numFmtId="0" fontId="0" fillId="0" borderId="36" xfId="0" applyBorder="1" applyAlignment="1"/>
    <xf numFmtId="0" fontId="0" fillId="0" borderId="17" xfId="0" applyBorder="1" applyAlignment="1"/>
    <xf numFmtId="49" fontId="0" fillId="12" borderId="0" xfId="0" applyNumberFormat="1" applyFill="1" applyAlignment="1"/>
    <xf numFmtId="0" fontId="6" fillId="9" borderId="23"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xdr:row>
      <xdr:rowOff>38100</xdr:rowOff>
    </xdr:from>
    <xdr:to>
      <xdr:col>0</xdr:col>
      <xdr:colOff>180975</xdr:colOff>
      <xdr:row>2</xdr:row>
      <xdr:rowOff>152400</xdr:rowOff>
    </xdr:to>
    <xdr:pic>
      <xdr:nvPicPr>
        <xdr:cNvPr id="1824" name="Picture 2" descr="BD10300_"/>
        <xdr:cNvPicPr>
          <a:picLocks noChangeAspect="1" noChangeArrowheads="1"/>
        </xdr:cNvPicPr>
      </xdr:nvPicPr>
      <xdr:blipFill>
        <a:blip xmlns:r="http://schemas.openxmlformats.org/officeDocument/2006/relationships" r:embed="rId1" cstate="print"/>
        <a:srcRect/>
        <a:stretch>
          <a:fillRect/>
        </a:stretch>
      </xdr:blipFill>
      <xdr:spPr bwMode="auto">
        <a:xfrm>
          <a:off x="66675" y="1704975"/>
          <a:ext cx="114300" cy="114300"/>
        </a:xfrm>
        <a:prstGeom prst="rect">
          <a:avLst/>
        </a:prstGeom>
        <a:noFill/>
        <a:ln w="9525">
          <a:noFill/>
          <a:miter lim="800000"/>
          <a:headEnd/>
          <a:tailEnd/>
        </a:ln>
      </xdr:spPr>
    </xdr:pic>
    <xdr:clientData/>
  </xdr:twoCellAnchor>
  <xdr:twoCellAnchor editAs="oneCell">
    <xdr:from>
      <xdr:col>0</xdr:col>
      <xdr:colOff>66675</xdr:colOff>
      <xdr:row>4</xdr:row>
      <xdr:rowOff>38100</xdr:rowOff>
    </xdr:from>
    <xdr:to>
      <xdr:col>0</xdr:col>
      <xdr:colOff>180975</xdr:colOff>
      <xdr:row>4</xdr:row>
      <xdr:rowOff>152400</xdr:rowOff>
    </xdr:to>
    <xdr:pic>
      <xdr:nvPicPr>
        <xdr:cNvPr id="1825" name="Picture 3" descr="BD10300_"/>
        <xdr:cNvPicPr>
          <a:picLocks noChangeAspect="1" noChangeArrowheads="1"/>
        </xdr:cNvPicPr>
      </xdr:nvPicPr>
      <xdr:blipFill>
        <a:blip xmlns:r="http://schemas.openxmlformats.org/officeDocument/2006/relationships" r:embed="rId1" cstate="print"/>
        <a:srcRect/>
        <a:stretch>
          <a:fillRect/>
        </a:stretch>
      </xdr:blipFill>
      <xdr:spPr bwMode="auto">
        <a:xfrm>
          <a:off x="66675" y="2124075"/>
          <a:ext cx="114300" cy="114300"/>
        </a:xfrm>
        <a:prstGeom prst="rect">
          <a:avLst/>
        </a:prstGeom>
        <a:noFill/>
        <a:ln w="9525">
          <a:noFill/>
          <a:miter lim="800000"/>
          <a:headEnd/>
          <a:tailEnd/>
        </a:ln>
      </xdr:spPr>
    </xdr:pic>
    <xdr:clientData/>
  </xdr:twoCellAnchor>
  <xdr:twoCellAnchor editAs="oneCell">
    <xdr:from>
      <xdr:col>0</xdr:col>
      <xdr:colOff>66675</xdr:colOff>
      <xdr:row>6</xdr:row>
      <xdr:rowOff>38100</xdr:rowOff>
    </xdr:from>
    <xdr:to>
      <xdr:col>0</xdr:col>
      <xdr:colOff>180975</xdr:colOff>
      <xdr:row>6</xdr:row>
      <xdr:rowOff>152400</xdr:rowOff>
    </xdr:to>
    <xdr:pic>
      <xdr:nvPicPr>
        <xdr:cNvPr id="1826" name="Picture 4" descr="BD10300_"/>
        <xdr:cNvPicPr>
          <a:picLocks noChangeAspect="1" noChangeArrowheads="1"/>
        </xdr:cNvPicPr>
      </xdr:nvPicPr>
      <xdr:blipFill>
        <a:blip xmlns:r="http://schemas.openxmlformats.org/officeDocument/2006/relationships" r:embed="rId1" cstate="print"/>
        <a:srcRect/>
        <a:stretch>
          <a:fillRect/>
        </a:stretch>
      </xdr:blipFill>
      <xdr:spPr bwMode="auto">
        <a:xfrm>
          <a:off x="66675" y="2552700"/>
          <a:ext cx="114300" cy="114300"/>
        </a:xfrm>
        <a:prstGeom prst="rect">
          <a:avLst/>
        </a:prstGeom>
        <a:noFill/>
        <a:ln w="9525">
          <a:noFill/>
          <a:miter lim="800000"/>
          <a:headEnd/>
          <a:tailEnd/>
        </a:ln>
      </xdr:spPr>
    </xdr:pic>
    <xdr:clientData/>
  </xdr:twoCellAnchor>
  <xdr:twoCellAnchor>
    <xdr:from>
      <xdr:col>0</xdr:col>
      <xdr:colOff>57150</xdr:colOff>
      <xdr:row>15</xdr:row>
      <xdr:rowOff>180975</xdr:rowOff>
    </xdr:from>
    <xdr:to>
      <xdr:col>0</xdr:col>
      <xdr:colOff>209550</xdr:colOff>
      <xdr:row>15</xdr:row>
      <xdr:rowOff>314325</xdr:rowOff>
    </xdr:to>
    <xdr:sp macro="" textlink="">
      <xdr:nvSpPr>
        <xdr:cNvPr id="1029" name="Rectangle 5"/>
        <xdr:cNvSpPr>
          <a:spLocks noChangeArrowheads="1"/>
        </xdr:cNvSpPr>
      </xdr:nvSpPr>
      <xdr:spPr bwMode="auto">
        <a:xfrm>
          <a:off x="57150" y="4610100"/>
          <a:ext cx="152400" cy="133350"/>
        </a:xfrm>
        <a:prstGeom prst="rect">
          <a:avLst/>
        </a:prstGeom>
        <a:solidFill>
          <a:srgbClr val="FFFFFF">
            <a:alpha val="50000"/>
          </a:srgbClr>
        </a:solidFill>
        <a:ln w="9525">
          <a:solidFill>
            <a:srgbClr val="000000"/>
          </a:solidFill>
          <a:miter lim="800000"/>
          <a:headEnd/>
          <a:tailEnd/>
        </a:ln>
        <a:effectLst>
          <a:outerShdw dist="35921" dir="2700000" algn="ctr" rotWithShape="0">
            <a:srgbClr val="000000"/>
          </a:outerShdw>
        </a:effectLst>
      </xdr:spPr>
      <xdr:txBody>
        <a:bodyPr/>
        <a:lstStyle/>
        <a:p>
          <a:endParaRPr lang="en-US"/>
        </a:p>
      </xdr:txBody>
    </xdr:sp>
    <xdr:clientData/>
  </xdr:twoCellAnchor>
  <xdr:twoCellAnchor>
    <xdr:from>
      <xdr:col>0</xdr:col>
      <xdr:colOff>57150</xdr:colOff>
      <xdr:row>15</xdr:row>
      <xdr:rowOff>361950</xdr:rowOff>
    </xdr:from>
    <xdr:to>
      <xdr:col>0</xdr:col>
      <xdr:colOff>209550</xdr:colOff>
      <xdr:row>15</xdr:row>
      <xdr:rowOff>495300</xdr:rowOff>
    </xdr:to>
    <xdr:sp macro="" textlink="">
      <xdr:nvSpPr>
        <xdr:cNvPr id="1030" name="Rectangle 6"/>
        <xdr:cNvSpPr>
          <a:spLocks noChangeArrowheads="1"/>
        </xdr:cNvSpPr>
      </xdr:nvSpPr>
      <xdr:spPr bwMode="auto">
        <a:xfrm>
          <a:off x="57150" y="4791075"/>
          <a:ext cx="152400" cy="133350"/>
        </a:xfrm>
        <a:prstGeom prst="rect">
          <a:avLst/>
        </a:prstGeom>
        <a:solidFill>
          <a:srgbClr val="FFFFFF">
            <a:alpha val="50000"/>
          </a:srgbClr>
        </a:solidFill>
        <a:ln w="9525">
          <a:solidFill>
            <a:srgbClr val="000000"/>
          </a:solidFill>
          <a:miter lim="800000"/>
          <a:headEnd/>
          <a:tailEnd/>
        </a:ln>
        <a:effectLst>
          <a:outerShdw dist="35921" dir="2700000" algn="ctr" rotWithShape="0">
            <a:srgbClr val="000000"/>
          </a:outerShdw>
        </a:effectLst>
      </xdr:spPr>
      <xdr:txBody>
        <a:bodyPr/>
        <a:lstStyle/>
        <a:p>
          <a:endParaRPr lang="en-US"/>
        </a:p>
      </xdr:txBody>
    </xdr:sp>
    <xdr:clientData/>
  </xdr:twoCellAnchor>
  <xdr:twoCellAnchor>
    <xdr:from>
      <xdr:col>0</xdr:col>
      <xdr:colOff>66675</xdr:colOff>
      <xdr:row>15</xdr:row>
      <xdr:rowOff>561975</xdr:rowOff>
    </xdr:from>
    <xdr:to>
      <xdr:col>0</xdr:col>
      <xdr:colOff>219075</xdr:colOff>
      <xdr:row>15</xdr:row>
      <xdr:rowOff>695325</xdr:rowOff>
    </xdr:to>
    <xdr:sp macro="" textlink="">
      <xdr:nvSpPr>
        <xdr:cNvPr id="1031" name="Rectangle 7"/>
        <xdr:cNvSpPr>
          <a:spLocks noChangeArrowheads="1"/>
        </xdr:cNvSpPr>
      </xdr:nvSpPr>
      <xdr:spPr bwMode="auto">
        <a:xfrm>
          <a:off x="66675" y="4991100"/>
          <a:ext cx="152400" cy="133350"/>
        </a:xfrm>
        <a:prstGeom prst="rect">
          <a:avLst/>
        </a:prstGeom>
        <a:solidFill>
          <a:srgbClr val="FFFFFF">
            <a:alpha val="50000"/>
          </a:srgbClr>
        </a:solidFill>
        <a:ln w="9525">
          <a:solidFill>
            <a:srgbClr val="000000"/>
          </a:solidFill>
          <a:miter lim="800000"/>
          <a:headEnd/>
          <a:tailEnd/>
        </a:ln>
        <a:effectLst>
          <a:outerShdw dist="35921" dir="2700000" algn="ctr" rotWithShape="0">
            <a:srgbClr val="000000"/>
          </a:outerShdw>
        </a:effectLst>
      </xdr:spPr>
      <xdr:txBody>
        <a:bodyPr/>
        <a:lstStyle/>
        <a:p>
          <a:endParaRPr lang="en-US"/>
        </a:p>
      </xdr:txBody>
    </xdr:sp>
    <xdr:clientData/>
  </xdr:twoCellAnchor>
  <xdr:twoCellAnchor>
    <xdr:from>
      <xdr:col>0</xdr:col>
      <xdr:colOff>76200</xdr:colOff>
      <xdr:row>15</xdr:row>
      <xdr:rowOff>885825</xdr:rowOff>
    </xdr:from>
    <xdr:to>
      <xdr:col>0</xdr:col>
      <xdr:colOff>228600</xdr:colOff>
      <xdr:row>15</xdr:row>
      <xdr:rowOff>1019175</xdr:rowOff>
    </xdr:to>
    <xdr:sp macro="" textlink="">
      <xdr:nvSpPr>
        <xdr:cNvPr id="1032" name="Rectangle 8"/>
        <xdr:cNvSpPr>
          <a:spLocks noChangeArrowheads="1"/>
        </xdr:cNvSpPr>
      </xdr:nvSpPr>
      <xdr:spPr bwMode="auto">
        <a:xfrm>
          <a:off x="76200" y="5314950"/>
          <a:ext cx="152400" cy="133350"/>
        </a:xfrm>
        <a:prstGeom prst="rect">
          <a:avLst/>
        </a:prstGeom>
        <a:solidFill>
          <a:srgbClr val="FFFFFF">
            <a:alpha val="50000"/>
          </a:srgbClr>
        </a:solidFill>
        <a:ln w="9525">
          <a:solidFill>
            <a:srgbClr val="000000"/>
          </a:solidFill>
          <a:miter lim="800000"/>
          <a:headEnd/>
          <a:tailEnd/>
        </a:ln>
        <a:effectLst>
          <a:outerShdw dist="35921" dir="2700000" algn="ctr" rotWithShape="0">
            <a:srgbClr val="000000"/>
          </a:outerShdw>
        </a:effectLst>
      </xdr:spPr>
      <xdr:txBody>
        <a:bodyPr/>
        <a:lstStyle/>
        <a:p>
          <a:endParaRPr lang="en-US"/>
        </a:p>
      </xdr:txBody>
    </xdr:sp>
    <xdr:clientData/>
  </xdr:twoCellAnchor>
  <xdr:twoCellAnchor editAs="oneCell">
    <xdr:from>
      <xdr:col>0</xdr:col>
      <xdr:colOff>47625</xdr:colOff>
      <xdr:row>7</xdr:row>
      <xdr:rowOff>0</xdr:rowOff>
    </xdr:from>
    <xdr:to>
      <xdr:col>0</xdr:col>
      <xdr:colOff>161925</xdr:colOff>
      <xdr:row>7</xdr:row>
      <xdr:rowOff>114300</xdr:rowOff>
    </xdr:to>
    <xdr:pic>
      <xdr:nvPicPr>
        <xdr:cNvPr id="1831" name="Picture 4" descr="BD10300_"/>
        <xdr:cNvPicPr>
          <a:picLocks noChangeAspect="1" noChangeArrowheads="1"/>
        </xdr:cNvPicPr>
      </xdr:nvPicPr>
      <xdr:blipFill>
        <a:blip xmlns:r="http://schemas.openxmlformats.org/officeDocument/2006/relationships" r:embed="rId1" cstate="print"/>
        <a:srcRect/>
        <a:stretch>
          <a:fillRect/>
        </a:stretch>
      </xdr:blipFill>
      <xdr:spPr bwMode="auto">
        <a:xfrm>
          <a:off x="47625" y="2990850"/>
          <a:ext cx="114300" cy="114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47625</xdr:colOff>
      <xdr:row>3</xdr:row>
      <xdr:rowOff>47625</xdr:rowOff>
    </xdr:from>
    <xdr:to>
      <xdr:col>5</xdr:col>
      <xdr:colOff>0</xdr:colOff>
      <xdr:row>3</xdr:row>
      <xdr:rowOff>828675</xdr:rowOff>
    </xdr:to>
    <xdr:pic>
      <xdr:nvPicPr>
        <xdr:cNvPr id="10347" name="Picture 2"/>
        <xdr:cNvPicPr>
          <a:picLocks noChangeAspect="1"/>
        </xdr:cNvPicPr>
      </xdr:nvPicPr>
      <xdr:blipFill>
        <a:blip xmlns:r="http://schemas.openxmlformats.org/officeDocument/2006/relationships" r:embed="rId1" cstate="print"/>
        <a:srcRect/>
        <a:stretch>
          <a:fillRect/>
        </a:stretch>
      </xdr:blipFill>
      <xdr:spPr bwMode="auto">
        <a:xfrm>
          <a:off x="1819275" y="895350"/>
          <a:ext cx="2676525" cy="781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485775</xdr:colOff>
      <xdr:row>1</xdr:row>
      <xdr:rowOff>38100</xdr:rowOff>
    </xdr:from>
    <xdr:to>
      <xdr:col>3</xdr:col>
      <xdr:colOff>1438275</xdr:colOff>
      <xdr:row>6</xdr:row>
      <xdr:rowOff>85725</xdr:rowOff>
    </xdr:to>
    <xdr:pic>
      <xdr:nvPicPr>
        <xdr:cNvPr id="3181" name="Picture 3"/>
        <xdr:cNvPicPr>
          <a:picLocks noChangeAspect="1"/>
        </xdr:cNvPicPr>
      </xdr:nvPicPr>
      <xdr:blipFill>
        <a:blip xmlns:r="http://schemas.openxmlformats.org/officeDocument/2006/relationships" r:embed="rId1" cstate="print"/>
        <a:srcRect/>
        <a:stretch>
          <a:fillRect/>
        </a:stretch>
      </xdr:blipFill>
      <xdr:spPr bwMode="auto">
        <a:xfrm>
          <a:off x="3476625" y="228600"/>
          <a:ext cx="2247900" cy="10191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161925</xdr:colOff>
      <xdr:row>3</xdr:row>
      <xdr:rowOff>66675</xdr:rowOff>
    </xdr:from>
    <xdr:to>
      <xdr:col>4</xdr:col>
      <xdr:colOff>447675</xdr:colOff>
      <xdr:row>3</xdr:row>
      <xdr:rowOff>866775</xdr:rowOff>
    </xdr:to>
    <xdr:pic>
      <xdr:nvPicPr>
        <xdr:cNvPr id="4204" name="Picture 2"/>
        <xdr:cNvPicPr>
          <a:picLocks noChangeAspect="1"/>
        </xdr:cNvPicPr>
      </xdr:nvPicPr>
      <xdr:blipFill>
        <a:blip xmlns:r="http://schemas.openxmlformats.org/officeDocument/2006/relationships" r:embed="rId1" cstate="print"/>
        <a:srcRect/>
        <a:stretch>
          <a:fillRect/>
        </a:stretch>
      </xdr:blipFill>
      <xdr:spPr bwMode="auto">
        <a:xfrm>
          <a:off x="1933575" y="1009650"/>
          <a:ext cx="2324100" cy="8001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38100</xdr:colOff>
      <xdr:row>3</xdr:row>
      <xdr:rowOff>9525</xdr:rowOff>
    </xdr:from>
    <xdr:to>
      <xdr:col>4</xdr:col>
      <xdr:colOff>619125</xdr:colOff>
      <xdr:row>3</xdr:row>
      <xdr:rowOff>466725</xdr:rowOff>
    </xdr:to>
    <xdr:pic>
      <xdr:nvPicPr>
        <xdr:cNvPr id="5222" name="Picture 3"/>
        <xdr:cNvPicPr>
          <a:picLocks noChangeAspect="1"/>
        </xdr:cNvPicPr>
      </xdr:nvPicPr>
      <xdr:blipFill>
        <a:blip xmlns:r="http://schemas.openxmlformats.org/officeDocument/2006/relationships" r:embed="rId1" cstate="print"/>
        <a:srcRect/>
        <a:stretch>
          <a:fillRect/>
        </a:stretch>
      </xdr:blipFill>
      <xdr:spPr bwMode="auto">
        <a:xfrm>
          <a:off x="2657475" y="600075"/>
          <a:ext cx="2343150" cy="457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3</xdr:row>
      <xdr:rowOff>66675</xdr:rowOff>
    </xdr:from>
    <xdr:to>
      <xdr:col>4</xdr:col>
      <xdr:colOff>571500</xdr:colOff>
      <xdr:row>3</xdr:row>
      <xdr:rowOff>409575</xdr:rowOff>
    </xdr:to>
    <xdr:pic>
      <xdr:nvPicPr>
        <xdr:cNvPr id="8265" name="Picture 2"/>
        <xdr:cNvPicPr>
          <a:picLocks noChangeAspect="1"/>
        </xdr:cNvPicPr>
      </xdr:nvPicPr>
      <xdr:blipFill>
        <a:blip xmlns:r="http://schemas.openxmlformats.org/officeDocument/2006/relationships" r:embed="rId1" cstate="print"/>
        <a:srcRect/>
        <a:stretch>
          <a:fillRect/>
        </a:stretch>
      </xdr:blipFill>
      <xdr:spPr bwMode="auto">
        <a:xfrm>
          <a:off x="2695575" y="714375"/>
          <a:ext cx="2200275" cy="3429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3</xdr:row>
      <xdr:rowOff>9525</xdr:rowOff>
    </xdr:from>
    <xdr:to>
      <xdr:col>4</xdr:col>
      <xdr:colOff>657225</xdr:colOff>
      <xdr:row>3</xdr:row>
      <xdr:rowOff>447675</xdr:rowOff>
    </xdr:to>
    <xdr:pic>
      <xdr:nvPicPr>
        <xdr:cNvPr id="9315" name="Picture 2"/>
        <xdr:cNvPicPr>
          <a:picLocks noChangeAspect="1"/>
        </xdr:cNvPicPr>
      </xdr:nvPicPr>
      <xdr:blipFill>
        <a:blip xmlns:r="http://schemas.openxmlformats.org/officeDocument/2006/relationships" r:embed="rId1" cstate="print"/>
        <a:srcRect/>
        <a:stretch>
          <a:fillRect/>
        </a:stretch>
      </xdr:blipFill>
      <xdr:spPr bwMode="auto">
        <a:xfrm>
          <a:off x="2628900" y="619125"/>
          <a:ext cx="2333625" cy="4381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152400</xdr:colOff>
      <xdr:row>3</xdr:row>
      <xdr:rowOff>104775</xdr:rowOff>
    </xdr:from>
    <xdr:to>
      <xdr:col>4</xdr:col>
      <xdr:colOff>485775</xdr:colOff>
      <xdr:row>3</xdr:row>
      <xdr:rowOff>857250</xdr:rowOff>
    </xdr:to>
    <xdr:pic>
      <xdr:nvPicPr>
        <xdr:cNvPr id="13419" name="Picture 2"/>
        <xdr:cNvPicPr>
          <a:picLocks noChangeAspect="1"/>
        </xdr:cNvPicPr>
      </xdr:nvPicPr>
      <xdr:blipFill>
        <a:blip xmlns:r="http://schemas.openxmlformats.org/officeDocument/2006/relationships" r:embed="rId1" cstate="print"/>
        <a:srcRect/>
        <a:stretch>
          <a:fillRect/>
        </a:stretch>
      </xdr:blipFill>
      <xdr:spPr bwMode="auto">
        <a:xfrm>
          <a:off x="1924050" y="952500"/>
          <a:ext cx="2371725" cy="7524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47625</xdr:colOff>
      <xdr:row>3</xdr:row>
      <xdr:rowOff>85725</xdr:rowOff>
    </xdr:from>
    <xdr:to>
      <xdr:col>4</xdr:col>
      <xdr:colOff>638175</xdr:colOff>
      <xdr:row>3</xdr:row>
      <xdr:rowOff>866775</xdr:rowOff>
    </xdr:to>
    <xdr:pic>
      <xdr:nvPicPr>
        <xdr:cNvPr id="11406" name="Picture 2"/>
        <xdr:cNvPicPr>
          <a:picLocks noChangeAspect="1"/>
        </xdr:cNvPicPr>
      </xdr:nvPicPr>
      <xdr:blipFill>
        <a:blip xmlns:r="http://schemas.openxmlformats.org/officeDocument/2006/relationships" r:embed="rId1" cstate="print"/>
        <a:srcRect/>
        <a:stretch>
          <a:fillRect/>
        </a:stretch>
      </xdr:blipFill>
      <xdr:spPr bwMode="auto">
        <a:xfrm>
          <a:off x="1819275" y="933450"/>
          <a:ext cx="2628900" cy="7810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3</xdr:row>
      <xdr:rowOff>47625</xdr:rowOff>
    </xdr:from>
    <xdr:to>
      <xdr:col>4</xdr:col>
      <xdr:colOff>647700</xdr:colOff>
      <xdr:row>3</xdr:row>
      <xdr:rowOff>866775</xdr:rowOff>
    </xdr:to>
    <xdr:pic>
      <xdr:nvPicPr>
        <xdr:cNvPr id="12395" name="Picture 2"/>
        <xdr:cNvPicPr>
          <a:picLocks noChangeAspect="1"/>
        </xdr:cNvPicPr>
      </xdr:nvPicPr>
      <xdr:blipFill>
        <a:blip xmlns:r="http://schemas.openxmlformats.org/officeDocument/2006/relationships" r:embed="rId1" cstate="print"/>
        <a:srcRect/>
        <a:stretch>
          <a:fillRect/>
        </a:stretch>
      </xdr:blipFill>
      <xdr:spPr bwMode="auto">
        <a:xfrm>
          <a:off x="1924050" y="895350"/>
          <a:ext cx="2533650"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75" zoomScaleNormal="75" workbookViewId="0">
      <selection activeCell="C2" sqref="C2:D2"/>
    </sheetView>
  </sheetViews>
  <sheetFormatPr defaultRowHeight="14.25" x14ac:dyDescent="0.2"/>
  <cols>
    <col min="1" max="1" width="4.28515625" style="1" customWidth="1"/>
    <col min="2" max="2" width="23.85546875" style="1" customWidth="1"/>
    <col min="3" max="3" width="12.140625" style="1" customWidth="1"/>
    <col min="4" max="4" width="16.5703125" style="1" customWidth="1"/>
    <col min="5" max="5" width="10.42578125" style="1" customWidth="1"/>
    <col min="6" max="6" width="18.42578125" style="1" customWidth="1"/>
    <col min="7" max="16384" width="9.140625" style="1"/>
  </cols>
  <sheetData>
    <row r="1" spans="1:8" ht="68.25" customHeight="1" x14ac:dyDescent="0.2">
      <c r="A1" s="136" t="s">
        <v>108</v>
      </c>
      <c r="B1" s="137"/>
      <c r="C1" s="137"/>
      <c r="D1" s="137"/>
      <c r="E1" s="137"/>
      <c r="F1" s="137"/>
      <c r="H1"/>
    </row>
    <row r="2" spans="1:8" ht="66" customHeight="1" x14ac:dyDescent="0.2">
      <c r="A2" s="49"/>
      <c r="B2" s="50"/>
      <c r="C2" s="147" t="s">
        <v>110</v>
      </c>
      <c r="D2" s="148"/>
      <c r="E2" s="50"/>
      <c r="F2" s="50"/>
    </row>
    <row r="3" spans="1:8" ht="27" customHeight="1" x14ac:dyDescent="0.2">
      <c r="A3" s="2"/>
      <c r="B3" s="142" t="s">
        <v>87</v>
      </c>
      <c r="C3" s="143"/>
      <c r="D3" s="143"/>
      <c r="E3" s="143"/>
      <c r="F3" s="143"/>
    </row>
    <row r="4" spans="1:8" ht="6" customHeight="1" x14ac:dyDescent="0.2">
      <c r="A4" s="2"/>
      <c r="B4" s="3"/>
      <c r="C4" s="4"/>
      <c r="D4" s="4"/>
      <c r="E4" s="4"/>
      <c r="F4" s="4"/>
    </row>
    <row r="5" spans="1:8" ht="30" customHeight="1" x14ac:dyDescent="0.2">
      <c r="A5" s="5"/>
      <c r="B5" s="138" t="s">
        <v>88</v>
      </c>
      <c r="C5" s="139"/>
      <c r="D5" s="139"/>
      <c r="E5" s="139"/>
      <c r="F5" s="139"/>
    </row>
    <row r="6" spans="1:8" ht="3.75" customHeight="1" x14ac:dyDescent="0.2">
      <c r="A6" s="5"/>
      <c r="B6" s="6"/>
      <c r="C6" s="6"/>
      <c r="D6" s="6"/>
      <c r="E6" s="6"/>
      <c r="F6" s="6"/>
    </row>
    <row r="7" spans="1:8" ht="37.5" customHeight="1" x14ac:dyDescent="0.2">
      <c r="A7" s="5"/>
      <c r="B7" s="138" t="s">
        <v>89</v>
      </c>
      <c r="C7" s="139"/>
      <c r="D7" s="139"/>
      <c r="E7" s="139"/>
      <c r="F7" s="139"/>
    </row>
    <row r="8" spans="1:8" ht="57.75" customHeight="1" x14ac:dyDescent="0.2">
      <c r="A8" s="5"/>
      <c r="B8" s="138" t="s">
        <v>106</v>
      </c>
      <c r="C8" s="139"/>
      <c r="D8" s="139"/>
      <c r="E8" s="139"/>
      <c r="F8" s="139"/>
    </row>
    <row r="9" spans="1:8" ht="36.75" customHeight="1" x14ac:dyDescent="0.2">
      <c r="A9" s="149"/>
      <c r="B9" s="150"/>
      <c r="C9" s="7"/>
      <c r="D9" s="151"/>
      <c r="E9" s="151"/>
      <c r="F9" s="151"/>
    </row>
    <row r="10" spans="1:8" ht="12.75" customHeight="1" x14ac:dyDescent="0.2">
      <c r="A10" s="144" t="s">
        <v>0</v>
      </c>
      <c r="B10" s="145"/>
      <c r="C10" s="7"/>
      <c r="D10" s="146" t="s">
        <v>1</v>
      </c>
      <c r="E10" s="146"/>
      <c r="F10" s="146"/>
    </row>
    <row r="11" spans="1:8" x14ac:dyDescent="0.2">
      <c r="A11" s="5"/>
      <c r="B11" s="140"/>
      <c r="C11" s="141"/>
      <c r="D11" s="141"/>
      <c r="E11" s="141"/>
      <c r="F11" s="141"/>
    </row>
    <row r="12" spans="1:8" ht="9.75" customHeight="1" x14ac:dyDescent="0.2">
      <c r="A12" s="5"/>
      <c r="B12" s="6"/>
      <c r="C12" s="6"/>
      <c r="D12" s="6"/>
      <c r="E12" s="6"/>
      <c r="F12" s="6"/>
    </row>
    <row r="13" spans="1:8" ht="16.5" customHeight="1" x14ac:dyDescent="0.2">
      <c r="A13" s="149"/>
      <c r="B13" s="150"/>
      <c r="C13" s="7"/>
      <c r="D13" s="155"/>
      <c r="E13" s="156"/>
      <c r="F13" s="156"/>
    </row>
    <row r="14" spans="1:8" ht="12.75" customHeight="1" x14ac:dyDescent="0.2">
      <c r="A14" s="157" t="s">
        <v>2</v>
      </c>
      <c r="B14" s="158"/>
      <c r="C14" s="6"/>
      <c r="D14" s="159" t="s">
        <v>3</v>
      </c>
      <c r="E14" s="158"/>
      <c r="F14" s="158"/>
    </row>
    <row r="15" spans="1:8" ht="24" customHeight="1" x14ac:dyDescent="0.25">
      <c r="A15" s="5"/>
      <c r="B15" s="153" t="s">
        <v>4</v>
      </c>
      <c r="C15" s="154"/>
      <c r="D15" s="154"/>
      <c r="E15" s="154"/>
      <c r="F15" s="154"/>
    </row>
    <row r="16" spans="1:8" ht="111" customHeight="1" x14ac:dyDescent="0.2">
      <c r="A16" s="2"/>
      <c r="B16" s="142" t="s">
        <v>86</v>
      </c>
      <c r="C16" s="152"/>
      <c r="D16" s="152"/>
      <c r="E16" s="152"/>
      <c r="F16" s="152"/>
    </row>
    <row r="19" spans="1:3" x14ac:dyDescent="0.2">
      <c r="A19" s="135" t="s">
        <v>109</v>
      </c>
      <c r="B19" s="135"/>
      <c r="C19" s="135"/>
    </row>
  </sheetData>
  <mergeCells count="18">
    <mergeCell ref="A14:B14"/>
    <mergeCell ref="D14:F14"/>
    <mergeCell ref="A19:C19"/>
    <mergeCell ref="A1:F1"/>
    <mergeCell ref="B5:F5"/>
    <mergeCell ref="B7:F7"/>
    <mergeCell ref="B11:F11"/>
    <mergeCell ref="B3:F3"/>
    <mergeCell ref="A10:B10"/>
    <mergeCell ref="D10:F10"/>
    <mergeCell ref="C2:D2"/>
    <mergeCell ref="A9:B9"/>
    <mergeCell ref="D9:F9"/>
    <mergeCell ref="B8:F8"/>
    <mergeCell ref="B16:F16"/>
    <mergeCell ref="B15:F15"/>
    <mergeCell ref="A13:B13"/>
    <mergeCell ref="D13:F13"/>
  </mergeCells>
  <phoneticPr fontId="0" type="noConversion"/>
  <pageMargins left="0.55000000000000004" right="0.52" top="0.34" bottom="0.5" header="0.31"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activeCell="D11" sqref="D11"/>
    </sheetView>
  </sheetViews>
  <sheetFormatPr defaultRowHeight="12.75" x14ac:dyDescent="0.2"/>
  <cols>
    <col min="1" max="1" width="26.5703125" customWidth="1"/>
    <col min="2" max="2" width="7.140625" style="67" customWidth="1"/>
    <col min="3" max="3" width="11.85546875" customWidth="1"/>
    <col min="4" max="4" width="11.5703125" style="79" customWidth="1"/>
    <col min="5" max="5" width="10.28515625" style="90" customWidth="1"/>
    <col min="6" max="6" width="10.7109375" style="117" customWidth="1"/>
    <col min="7" max="7" width="9.140625" style="90"/>
    <col min="8" max="8" width="13.42578125" customWidth="1"/>
    <col min="9" max="9" width="12.5703125" customWidth="1"/>
  </cols>
  <sheetData>
    <row r="1" spans="1:9" ht="39.75" customHeight="1" x14ac:dyDescent="0.2">
      <c r="A1" s="29"/>
      <c r="B1" s="176" t="s">
        <v>20</v>
      </c>
      <c r="C1" s="177"/>
      <c r="D1" s="177"/>
      <c r="E1" s="178"/>
      <c r="F1" s="107"/>
      <c r="G1" s="102"/>
      <c r="H1" s="31"/>
      <c r="I1" s="32"/>
    </row>
    <row r="2" spans="1:9" ht="13.5" customHeight="1" x14ac:dyDescent="0.2">
      <c r="A2" s="182" t="s">
        <v>22</v>
      </c>
      <c r="B2" s="195" t="s">
        <v>46</v>
      </c>
      <c r="C2" s="196"/>
      <c r="D2" s="196"/>
      <c r="E2" s="197"/>
      <c r="F2" s="108"/>
      <c r="G2" s="103"/>
      <c r="H2" s="30"/>
      <c r="I2" s="33"/>
    </row>
    <row r="3" spans="1:9" ht="13.5" customHeight="1" x14ac:dyDescent="0.2">
      <c r="A3" s="182"/>
      <c r="B3" s="198" t="s">
        <v>47</v>
      </c>
      <c r="C3" s="199"/>
      <c r="D3" s="199"/>
      <c r="E3" s="200"/>
      <c r="F3" s="108"/>
      <c r="G3" s="130" t="s">
        <v>6</v>
      </c>
      <c r="H3" s="175">
        <f>'4524-A'!B3</f>
        <v>0</v>
      </c>
      <c r="I3" s="175"/>
    </row>
    <row r="4" spans="1:9" ht="74.25" customHeight="1" x14ac:dyDescent="0.2">
      <c r="A4" s="183"/>
      <c r="B4" s="62"/>
      <c r="C4" s="193"/>
      <c r="D4" s="193"/>
      <c r="E4" s="82"/>
      <c r="F4" s="173" t="s">
        <v>45</v>
      </c>
      <c r="G4" s="174"/>
      <c r="H4" s="47"/>
      <c r="I4" s="34"/>
    </row>
    <row r="5" spans="1:9" ht="17.25" customHeight="1" x14ac:dyDescent="0.2">
      <c r="A5" s="171" t="s">
        <v>40</v>
      </c>
      <c r="B5" s="174"/>
      <c r="C5" s="174"/>
      <c r="D5" s="80"/>
      <c r="E5" s="83"/>
      <c r="F5" s="109"/>
      <c r="G5" s="89"/>
      <c r="H5" s="45"/>
      <c r="I5" s="46"/>
    </row>
    <row r="6" spans="1:9" ht="43.5" customHeight="1" x14ac:dyDescent="0.2">
      <c r="A6" s="37" t="s">
        <v>23</v>
      </c>
      <c r="B6" s="63" t="s">
        <v>24</v>
      </c>
      <c r="C6" s="37" t="s">
        <v>90</v>
      </c>
      <c r="D6" s="73" t="s">
        <v>25</v>
      </c>
      <c r="E6" s="84" t="s">
        <v>26</v>
      </c>
      <c r="F6" s="110" t="s">
        <v>99</v>
      </c>
      <c r="G6" s="84" t="s">
        <v>92</v>
      </c>
      <c r="H6" s="37" t="s">
        <v>30</v>
      </c>
      <c r="I6" s="37" t="s">
        <v>31</v>
      </c>
    </row>
    <row r="7" spans="1:9" x14ac:dyDescent="0.2">
      <c r="A7" s="35"/>
      <c r="B7" s="64"/>
      <c r="C7" s="35"/>
      <c r="D7" s="74"/>
      <c r="E7" s="58"/>
      <c r="F7" s="111" t="str">
        <f t="shared" ref="F7:F21" si="0">IF(AND(ISNUMBER(C7),ISNUMBER(D7)),C7/D7,"")</f>
        <v/>
      </c>
      <c r="G7" s="87" t="str">
        <f t="shared" ref="G7:G21" si="1">IF(AND(ISNUMBER(E7),ISNUMBER(C7)),E7/C7,"")</f>
        <v/>
      </c>
      <c r="H7" s="36" t="str">
        <f t="shared" ref="H7:H21" si="2">IF(ISNUMBER(C7),IF(F7&lt;=$F$40,"YES","NO"),"")</f>
        <v/>
      </c>
      <c r="I7" s="36" t="str">
        <f t="shared" ref="I7:I21" si="3">IF(ISNUMBER(E7),IF(G7&gt;=$G$40,"YES","NO"),"")</f>
        <v/>
      </c>
    </row>
    <row r="8" spans="1:9" x14ac:dyDescent="0.2">
      <c r="A8" s="35"/>
      <c r="B8" s="64"/>
      <c r="C8" s="35"/>
      <c r="D8" s="74"/>
      <c r="E8" s="58"/>
      <c r="F8" s="111" t="str">
        <f t="shared" si="0"/>
        <v/>
      </c>
      <c r="G8" s="87" t="str">
        <f t="shared" si="1"/>
        <v/>
      </c>
      <c r="H8" s="36" t="str">
        <f t="shared" si="2"/>
        <v/>
      </c>
      <c r="I8" s="36" t="str">
        <f t="shared" si="3"/>
        <v/>
      </c>
    </row>
    <row r="9" spans="1:9" x14ac:dyDescent="0.2">
      <c r="A9" s="35"/>
      <c r="B9" s="64"/>
      <c r="C9" s="35"/>
      <c r="D9" s="74"/>
      <c r="E9" s="58"/>
      <c r="F9" s="111" t="str">
        <f t="shared" si="0"/>
        <v/>
      </c>
      <c r="G9" s="87" t="str">
        <f t="shared" si="1"/>
        <v/>
      </c>
      <c r="H9" s="36" t="str">
        <f t="shared" si="2"/>
        <v/>
      </c>
      <c r="I9" s="36" t="str">
        <f t="shared" si="3"/>
        <v/>
      </c>
    </row>
    <row r="10" spans="1:9" x14ac:dyDescent="0.2">
      <c r="A10" s="35"/>
      <c r="B10" s="64"/>
      <c r="C10" s="35"/>
      <c r="D10" s="74"/>
      <c r="E10" s="58"/>
      <c r="F10" s="111" t="str">
        <f t="shared" si="0"/>
        <v/>
      </c>
      <c r="G10" s="87" t="str">
        <f t="shared" si="1"/>
        <v/>
      </c>
      <c r="H10" s="36" t="str">
        <f t="shared" si="2"/>
        <v/>
      </c>
      <c r="I10" s="36" t="str">
        <f t="shared" si="3"/>
        <v/>
      </c>
    </row>
    <row r="11" spans="1:9" x14ac:dyDescent="0.2">
      <c r="A11" s="35"/>
      <c r="B11" s="64"/>
      <c r="C11" s="35"/>
      <c r="D11" s="74"/>
      <c r="E11" s="58"/>
      <c r="F11" s="111" t="str">
        <f t="shared" si="0"/>
        <v/>
      </c>
      <c r="G11" s="87" t="str">
        <f t="shared" si="1"/>
        <v/>
      </c>
      <c r="H11" s="36" t="str">
        <f t="shared" si="2"/>
        <v/>
      </c>
      <c r="I11" s="36" t="str">
        <f t="shared" si="3"/>
        <v/>
      </c>
    </row>
    <row r="12" spans="1:9" x14ac:dyDescent="0.2">
      <c r="A12" s="35"/>
      <c r="B12" s="64"/>
      <c r="C12" s="35"/>
      <c r="D12" s="74"/>
      <c r="E12" s="58"/>
      <c r="F12" s="111" t="str">
        <f t="shared" si="0"/>
        <v/>
      </c>
      <c r="G12" s="87" t="str">
        <f t="shared" si="1"/>
        <v/>
      </c>
      <c r="H12" s="36" t="str">
        <f t="shared" si="2"/>
        <v/>
      </c>
      <c r="I12" s="36" t="str">
        <f t="shared" si="3"/>
        <v/>
      </c>
    </row>
    <row r="13" spans="1:9" x14ac:dyDescent="0.2">
      <c r="A13" s="35"/>
      <c r="B13" s="64"/>
      <c r="C13" s="35"/>
      <c r="D13" s="74"/>
      <c r="E13" s="58"/>
      <c r="F13" s="111" t="str">
        <f t="shared" si="0"/>
        <v/>
      </c>
      <c r="G13" s="87" t="str">
        <f t="shared" si="1"/>
        <v/>
      </c>
      <c r="H13" s="36" t="str">
        <f t="shared" si="2"/>
        <v/>
      </c>
      <c r="I13" s="36" t="str">
        <f t="shared" si="3"/>
        <v/>
      </c>
    </row>
    <row r="14" spans="1:9" x14ac:dyDescent="0.2">
      <c r="A14" s="35"/>
      <c r="B14" s="64"/>
      <c r="C14" s="35"/>
      <c r="D14" s="74"/>
      <c r="E14" s="58"/>
      <c r="F14" s="111" t="str">
        <f t="shared" si="0"/>
        <v/>
      </c>
      <c r="G14" s="87" t="str">
        <f t="shared" si="1"/>
        <v/>
      </c>
      <c r="H14" s="36" t="str">
        <f t="shared" si="2"/>
        <v/>
      </c>
      <c r="I14" s="36" t="str">
        <f t="shared" si="3"/>
        <v/>
      </c>
    </row>
    <row r="15" spans="1:9" x14ac:dyDescent="0.2">
      <c r="A15" s="35"/>
      <c r="B15" s="64"/>
      <c r="C15" s="35"/>
      <c r="D15" s="74"/>
      <c r="E15" s="58"/>
      <c r="F15" s="111" t="str">
        <f t="shared" si="0"/>
        <v/>
      </c>
      <c r="G15" s="87" t="str">
        <f t="shared" si="1"/>
        <v/>
      </c>
      <c r="H15" s="36" t="str">
        <f t="shared" si="2"/>
        <v/>
      </c>
      <c r="I15" s="36" t="str">
        <f t="shared" si="3"/>
        <v/>
      </c>
    </row>
    <row r="16" spans="1:9" x14ac:dyDescent="0.2">
      <c r="A16" s="35"/>
      <c r="B16" s="64"/>
      <c r="C16" s="35"/>
      <c r="D16" s="74"/>
      <c r="E16" s="58"/>
      <c r="F16" s="111" t="str">
        <f t="shared" si="0"/>
        <v/>
      </c>
      <c r="G16" s="87" t="str">
        <f t="shared" si="1"/>
        <v/>
      </c>
      <c r="H16" s="36" t="str">
        <f t="shared" si="2"/>
        <v/>
      </c>
      <c r="I16" s="36" t="str">
        <f t="shared" si="3"/>
        <v/>
      </c>
    </row>
    <row r="17" spans="1:9" x14ac:dyDescent="0.2">
      <c r="A17" s="35"/>
      <c r="B17" s="64"/>
      <c r="C17" s="35"/>
      <c r="D17" s="74"/>
      <c r="E17" s="58"/>
      <c r="F17" s="111" t="str">
        <f t="shared" si="0"/>
        <v/>
      </c>
      <c r="G17" s="87" t="str">
        <f t="shared" si="1"/>
        <v/>
      </c>
      <c r="H17" s="36" t="str">
        <f t="shared" si="2"/>
        <v/>
      </c>
      <c r="I17" s="36" t="str">
        <f t="shared" si="3"/>
        <v/>
      </c>
    </row>
    <row r="18" spans="1:9" x14ac:dyDescent="0.2">
      <c r="A18" s="35"/>
      <c r="B18" s="64"/>
      <c r="C18" s="35"/>
      <c r="D18" s="74"/>
      <c r="E18" s="58"/>
      <c r="F18" s="111" t="str">
        <f t="shared" si="0"/>
        <v/>
      </c>
      <c r="G18" s="87" t="str">
        <f t="shared" si="1"/>
        <v/>
      </c>
      <c r="H18" s="36" t="str">
        <f t="shared" si="2"/>
        <v/>
      </c>
      <c r="I18" s="36" t="str">
        <f t="shared" si="3"/>
        <v/>
      </c>
    </row>
    <row r="19" spans="1:9" x14ac:dyDescent="0.2">
      <c r="A19" s="35"/>
      <c r="B19" s="64"/>
      <c r="C19" s="35"/>
      <c r="D19" s="74"/>
      <c r="E19" s="58"/>
      <c r="F19" s="111" t="str">
        <f t="shared" si="0"/>
        <v/>
      </c>
      <c r="G19" s="87" t="str">
        <f t="shared" si="1"/>
        <v/>
      </c>
      <c r="H19" s="36" t="str">
        <f t="shared" si="2"/>
        <v/>
      </c>
      <c r="I19" s="36" t="str">
        <f t="shared" si="3"/>
        <v/>
      </c>
    </row>
    <row r="20" spans="1:9" x14ac:dyDescent="0.2">
      <c r="A20" s="35"/>
      <c r="B20" s="64"/>
      <c r="C20" s="35"/>
      <c r="D20" s="74"/>
      <c r="E20" s="58"/>
      <c r="F20" s="111" t="str">
        <f t="shared" si="0"/>
        <v/>
      </c>
      <c r="G20" s="87" t="str">
        <f t="shared" si="1"/>
        <v/>
      </c>
      <c r="H20" s="36" t="str">
        <f t="shared" si="2"/>
        <v/>
      </c>
      <c r="I20" s="36" t="str">
        <f t="shared" si="3"/>
        <v/>
      </c>
    </row>
    <row r="21" spans="1:9" x14ac:dyDescent="0.2">
      <c r="A21" s="35"/>
      <c r="B21" s="64"/>
      <c r="C21" s="35"/>
      <c r="D21" s="74"/>
      <c r="E21" s="58"/>
      <c r="F21" s="111" t="str">
        <f t="shared" si="0"/>
        <v/>
      </c>
      <c r="G21" s="87" t="str">
        <f t="shared" si="1"/>
        <v/>
      </c>
      <c r="H21" s="36" t="str">
        <f t="shared" si="2"/>
        <v/>
      </c>
      <c r="I21" s="36" t="str">
        <f t="shared" si="3"/>
        <v/>
      </c>
    </row>
    <row r="22" spans="1:9" ht="23.25" thickBot="1" x14ac:dyDescent="0.25">
      <c r="A22" s="40" t="s">
        <v>29</v>
      </c>
      <c r="B22" s="65"/>
      <c r="C22" s="41" t="e">
        <f>AVERAGE(C7:C21)</f>
        <v>#DIV/0!</v>
      </c>
      <c r="D22" s="75" t="e">
        <f>AVERAGE(D7:D21)</f>
        <v>#DIV/0!</v>
      </c>
      <c r="E22" s="85" t="e">
        <f>AVERAGE(E7:E21)</f>
        <v>#DIV/0!</v>
      </c>
      <c r="F22" s="112" t="e">
        <f>AVERAGE(F7:F21)</f>
        <v>#DIV/0!</v>
      </c>
      <c r="G22" s="104" t="e">
        <f>AVERAGE(G7:G21)</f>
        <v>#DIV/0!</v>
      </c>
      <c r="H22" s="42"/>
      <c r="I22" s="42"/>
    </row>
    <row r="23" spans="1:9" ht="57.75" customHeight="1" thickTop="1" x14ac:dyDescent="0.2">
      <c r="A23" s="61" t="s">
        <v>48</v>
      </c>
      <c r="B23" s="66" t="s">
        <v>24</v>
      </c>
      <c r="C23" s="39" t="s">
        <v>90</v>
      </c>
      <c r="D23" s="76" t="s">
        <v>25</v>
      </c>
      <c r="E23" s="86" t="s">
        <v>26</v>
      </c>
      <c r="F23" s="113" t="s">
        <v>95</v>
      </c>
      <c r="G23" s="86" t="s">
        <v>96</v>
      </c>
      <c r="H23" s="43"/>
      <c r="I23" s="42"/>
    </row>
    <row r="24" spans="1:9" x14ac:dyDescent="0.2">
      <c r="A24" s="35"/>
      <c r="B24" s="64"/>
      <c r="C24" s="35"/>
      <c r="D24" s="74"/>
      <c r="E24" s="58"/>
      <c r="F24" s="114"/>
      <c r="G24" s="105"/>
      <c r="H24" s="42"/>
      <c r="I24" s="42"/>
    </row>
    <row r="25" spans="1:9" x14ac:dyDescent="0.2">
      <c r="A25" s="35"/>
      <c r="B25" s="64"/>
      <c r="C25" s="35"/>
      <c r="D25" s="74"/>
      <c r="E25" s="58"/>
      <c r="F25" s="114"/>
      <c r="G25" s="105"/>
      <c r="H25" s="42"/>
      <c r="I25" s="42"/>
    </row>
    <row r="26" spans="1:9" x14ac:dyDescent="0.2">
      <c r="A26" s="35"/>
      <c r="B26" s="64"/>
      <c r="C26" s="35"/>
      <c r="D26" s="74"/>
      <c r="E26" s="58"/>
      <c r="F26" s="114"/>
      <c r="G26" s="105"/>
      <c r="H26" s="42"/>
      <c r="I26" s="42"/>
    </row>
    <row r="27" spans="1:9" x14ac:dyDescent="0.2">
      <c r="A27" s="35"/>
      <c r="B27" s="64"/>
      <c r="C27" s="35"/>
      <c r="D27" s="74"/>
      <c r="E27" s="58"/>
      <c r="F27" s="114"/>
      <c r="G27" s="105"/>
      <c r="H27" s="42"/>
      <c r="I27" s="42"/>
    </row>
    <row r="28" spans="1:9" x14ac:dyDescent="0.2">
      <c r="A28" s="35"/>
      <c r="B28" s="64"/>
      <c r="C28" s="35"/>
      <c r="D28" s="74"/>
      <c r="E28" s="58"/>
      <c r="F28" s="114"/>
      <c r="G28" s="105"/>
      <c r="H28" s="42"/>
      <c r="I28" s="42"/>
    </row>
    <row r="29" spans="1:9" x14ac:dyDescent="0.2">
      <c r="A29" s="35"/>
      <c r="B29" s="64"/>
      <c r="C29" s="35"/>
      <c r="D29" s="74"/>
      <c r="E29" s="58"/>
      <c r="F29" s="114"/>
      <c r="G29" s="105"/>
      <c r="H29" s="42"/>
      <c r="I29" s="42"/>
    </row>
    <row r="30" spans="1:9" x14ac:dyDescent="0.2">
      <c r="A30" s="35"/>
      <c r="B30" s="64"/>
      <c r="C30" s="35"/>
      <c r="D30" s="74"/>
      <c r="E30" s="58"/>
      <c r="F30" s="114"/>
      <c r="G30" s="105"/>
      <c r="H30" s="42"/>
      <c r="I30" s="42"/>
    </row>
    <row r="31" spans="1:9" x14ac:dyDescent="0.2">
      <c r="A31" s="35"/>
      <c r="B31" s="64"/>
      <c r="C31" s="35"/>
      <c r="D31" s="74"/>
      <c r="E31" s="58"/>
      <c r="F31" s="114"/>
      <c r="G31" s="105"/>
      <c r="H31" s="42"/>
      <c r="I31" s="42"/>
    </row>
    <row r="32" spans="1:9" x14ac:dyDescent="0.2">
      <c r="A32" s="35"/>
      <c r="B32" s="64"/>
      <c r="C32" s="35"/>
      <c r="D32" s="74"/>
      <c r="E32" s="58"/>
      <c r="F32" s="114"/>
      <c r="G32" s="105"/>
      <c r="H32" s="42"/>
      <c r="I32" s="42"/>
    </row>
    <row r="33" spans="1:9" x14ac:dyDescent="0.2">
      <c r="A33" s="35"/>
      <c r="B33" s="64"/>
      <c r="C33" s="35"/>
      <c r="D33" s="74"/>
      <c r="E33" s="58"/>
      <c r="F33" s="114"/>
      <c r="G33" s="105"/>
      <c r="H33" s="42"/>
      <c r="I33" s="42"/>
    </row>
    <row r="34" spans="1:9" x14ac:dyDescent="0.2">
      <c r="A34" s="35"/>
      <c r="B34" s="64"/>
      <c r="C34" s="35"/>
      <c r="D34" s="74"/>
      <c r="E34" s="58"/>
      <c r="F34" s="114"/>
      <c r="G34" s="105"/>
      <c r="H34" s="42"/>
      <c r="I34" s="42"/>
    </row>
    <row r="35" spans="1:9" x14ac:dyDescent="0.2">
      <c r="A35" s="35"/>
      <c r="B35" s="64"/>
      <c r="C35" s="35"/>
      <c r="D35" s="74"/>
      <c r="E35" s="58"/>
      <c r="F35" s="114"/>
      <c r="G35" s="105"/>
      <c r="H35" s="42"/>
      <c r="I35" s="42"/>
    </row>
    <row r="36" spans="1:9" x14ac:dyDescent="0.2">
      <c r="A36" s="35"/>
      <c r="B36" s="64"/>
      <c r="C36" s="35"/>
      <c r="D36" s="74"/>
      <c r="E36" s="58"/>
      <c r="F36" s="114"/>
      <c r="G36" s="105"/>
      <c r="H36" s="42"/>
      <c r="I36" s="42"/>
    </row>
    <row r="37" spans="1:9" x14ac:dyDescent="0.2">
      <c r="A37" s="35"/>
      <c r="B37" s="64"/>
      <c r="C37" s="35"/>
      <c r="D37" s="74"/>
      <c r="E37" s="58"/>
      <c r="F37" s="114"/>
      <c r="G37" s="105"/>
      <c r="H37" s="42"/>
      <c r="I37" s="42"/>
    </row>
    <row r="38" spans="1:9" x14ac:dyDescent="0.2">
      <c r="A38" s="35"/>
      <c r="B38" s="64"/>
      <c r="C38" s="35"/>
      <c r="D38" s="74"/>
      <c r="E38" s="58"/>
      <c r="F38" s="114"/>
      <c r="G38" s="105"/>
      <c r="H38" s="42"/>
      <c r="I38" s="42"/>
    </row>
    <row r="39" spans="1:9" x14ac:dyDescent="0.2">
      <c r="A39" s="37" t="s">
        <v>49</v>
      </c>
      <c r="B39" s="65"/>
      <c r="C39" s="36" t="e">
        <f>AVERAGE(C24:C38)</f>
        <v>#DIV/0!</v>
      </c>
      <c r="D39" s="77" t="e">
        <f>AVERAGE(D24:D38)</f>
        <v>#DIV/0!</v>
      </c>
      <c r="E39" s="87" t="e">
        <f>AVERAGE(E24:E38)</f>
        <v>#DIV/0!</v>
      </c>
      <c r="F39" s="115" t="e">
        <f>(C39/D39)</f>
        <v>#DIV/0!</v>
      </c>
      <c r="G39" s="106" t="e">
        <f>(E39/C39)</f>
        <v>#DIV/0!</v>
      </c>
      <c r="H39" s="42"/>
      <c r="I39" s="42"/>
    </row>
    <row r="40" spans="1:9" ht="40.5" customHeight="1" x14ac:dyDescent="0.2">
      <c r="A40" s="42"/>
      <c r="B40" s="65"/>
      <c r="C40" s="42"/>
      <c r="D40" s="78"/>
      <c r="E40" s="88" t="s">
        <v>32</v>
      </c>
      <c r="F40" s="111" t="e">
        <f>(F39*1.1)</f>
        <v>#DIV/0!</v>
      </c>
      <c r="G40" s="82" t="e">
        <f>G39*0.9</f>
        <v>#DIV/0!</v>
      </c>
      <c r="H40" s="44" t="s">
        <v>33</v>
      </c>
      <c r="I40" s="42"/>
    </row>
    <row r="41" spans="1:9" ht="21.75" customHeight="1" x14ac:dyDescent="0.2">
      <c r="A41" s="171" t="s">
        <v>41</v>
      </c>
      <c r="B41" s="172"/>
      <c r="C41" s="172"/>
      <c r="D41" s="81"/>
      <c r="E41" s="89"/>
      <c r="F41" s="109"/>
      <c r="G41" s="89"/>
      <c r="H41" s="45"/>
      <c r="I41" s="46"/>
    </row>
    <row r="42" spans="1:9" ht="42" customHeight="1" x14ac:dyDescent="0.2">
      <c r="A42" s="37" t="s">
        <v>23</v>
      </c>
      <c r="B42" s="63" t="s">
        <v>24</v>
      </c>
      <c r="C42" s="37" t="s">
        <v>90</v>
      </c>
      <c r="D42" s="73" t="s">
        <v>25</v>
      </c>
      <c r="E42" s="84" t="s">
        <v>26</v>
      </c>
      <c r="F42" s="110" t="s">
        <v>99</v>
      </c>
      <c r="G42" s="84" t="s">
        <v>92</v>
      </c>
      <c r="H42" s="37" t="s">
        <v>30</v>
      </c>
      <c r="I42" s="37" t="s">
        <v>31</v>
      </c>
    </row>
    <row r="43" spans="1:9" x14ac:dyDescent="0.2">
      <c r="A43" s="35"/>
      <c r="B43" s="64"/>
      <c r="C43" s="35"/>
      <c r="D43" s="74"/>
      <c r="E43" s="58"/>
      <c r="F43" s="111" t="str">
        <f t="shared" ref="F43:F57" si="4">IF(AND(ISNUMBER(C43),ISNUMBER(D43)),C43/D43,"")</f>
        <v/>
      </c>
      <c r="G43" s="87" t="str">
        <f t="shared" ref="G43:G57" si="5">IF(AND(ISNUMBER(E43),ISNUMBER(C43)),E43/C43,"")</f>
        <v/>
      </c>
      <c r="H43" s="36" t="str">
        <f t="shared" ref="H43:H57" si="6">IF(ISNUMBER(C43),IF(F43&lt;=$F$76,"YES","NO"),"")</f>
        <v/>
      </c>
      <c r="I43" s="36" t="str">
        <f t="shared" ref="I43:I57" si="7">IF(ISNUMBER(E43),IF(G43&gt;=$G$76,"YES","NO"),"")</f>
        <v/>
      </c>
    </row>
    <row r="44" spans="1:9" x14ac:dyDescent="0.2">
      <c r="A44" s="35"/>
      <c r="B44" s="64"/>
      <c r="C44" s="35"/>
      <c r="D44" s="74"/>
      <c r="E44" s="58"/>
      <c r="F44" s="111" t="str">
        <f t="shared" si="4"/>
        <v/>
      </c>
      <c r="G44" s="87" t="str">
        <f t="shared" si="5"/>
        <v/>
      </c>
      <c r="H44" s="36" t="str">
        <f t="shared" si="6"/>
        <v/>
      </c>
      <c r="I44" s="36" t="str">
        <f t="shared" si="7"/>
        <v/>
      </c>
    </row>
    <row r="45" spans="1:9" x14ac:dyDescent="0.2">
      <c r="A45" s="35"/>
      <c r="B45" s="64"/>
      <c r="C45" s="35"/>
      <c r="D45" s="74"/>
      <c r="E45" s="58"/>
      <c r="F45" s="111" t="str">
        <f t="shared" si="4"/>
        <v/>
      </c>
      <c r="G45" s="87" t="str">
        <f t="shared" si="5"/>
        <v/>
      </c>
      <c r="H45" s="36" t="str">
        <f t="shared" si="6"/>
        <v/>
      </c>
      <c r="I45" s="36" t="str">
        <f t="shared" si="7"/>
        <v/>
      </c>
    </row>
    <row r="46" spans="1:9" x14ac:dyDescent="0.2">
      <c r="A46" s="35"/>
      <c r="B46" s="64"/>
      <c r="C46" s="35"/>
      <c r="D46" s="74"/>
      <c r="E46" s="58"/>
      <c r="F46" s="111" t="str">
        <f t="shared" si="4"/>
        <v/>
      </c>
      <c r="G46" s="87" t="str">
        <f t="shared" si="5"/>
        <v/>
      </c>
      <c r="H46" s="36" t="str">
        <f t="shared" si="6"/>
        <v/>
      </c>
      <c r="I46" s="36" t="str">
        <f t="shared" si="7"/>
        <v/>
      </c>
    </row>
    <row r="47" spans="1:9" x14ac:dyDescent="0.2">
      <c r="A47" s="35"/>
      <c r="B47" s="64"/>
      <c r="C47" s="35"/>
      <c r="D47" s="74"/>
      <c r="E47" s="58"/>
      <c r="F47" s="111" t="str">
        <f t="shared" si="4"/>
        <v/>
      </c>
      <c r="G47" s="87" t="str">
        <f t="shared" si="5"/>
        <v/>
      </c>
      <c r="H47" s="36" t="str">
        <f t="shared" si="6"/>
        <v/>
      </c>
      <c r="I47" s="36" t="str">
        <f t="shared" si="7"/>
        <v/>
      </c>
    </row>
    <row r="48" spans="1:9" x14ac:dyDescent="0.2">
      <c r="A48" s="35"/>
      <c r="B48" s="64"/>
      <c r="C48" s="35"/>
      <c r="D48" s="74"/>
      <c r="E48" s="58"/>
      <c r="F48" s="111" t="str">
        <f t="shared" si="4"/>
        <v/>
      </c>
      <c r="G48" s="87" t="str">
        <f t="shared" si="5"/>
        <v/>
      </c>
      <c r="H48" s="36" t="str">
        <f t="shared" si="6"/>
        <v/>
      </c>
      <c r="I48" s="36" t="str">
        <f t="shared" si="7"/>
        <v/>
      </c>
    </row>
    <row r="49" spans="1:9" x14ac:dyDescent="0.2">
      <c r="A49" s="35"/>
      <c r="B49" s="64"/>
      <c r="C49" s="35"/>
      <c r="D49" s="74"/>
      <c r="E49" s="58"/>
      <c r="F49" s="111" t="str">
        <f t="shared" si="4"/>
        <v/>
      </c>
      <c r="G49" s="87" t="str">
        <f t="shared" si="5"/>
        <v/>
      </c>
      <c r="H49" s="36" t="str">
        <f t="shared" si="6"/>
        <v/>
      </c>
      <c r="I49" s="36" t="str">
        <f t="shared" si="7"/>
        <v/>
      </c>
    </row>
    <row r="50" spans="1:9" x14ac:dyDescent="0.2">
      <c r="A50" s="35"/>
      <c r="B50" s="64"/>
      <c r="C50" s="35"/>
      <c r="D50" s="74"/>
      <c r="E50" s="58"/>
      <c r="F50" s="111" t="str">
        <f t="shared" si="4"/>
        <v/>
      </c>
      <c r="G50" s="87" t="str">
        <f t="shared" si="5"/>
        <v/>
      </c>
      <c r="H50" s="36" t="str">
        <f t="shared" si="6"/>
        <v/>
      </c>
      <c r="I50" s="36" t="str">
        <f t="shared" si="7"/>
        <v/>
      </c>
    </row>
    <row r="51" spans="1:9" x14ac:dyDescent="0.2">
      <c r="A51" s="35"/>
      <c r="B51" s="64"/>
      <c r="C51" s="35"/>
      <c r="D51" s="74"/>
      <c r="E51" s="58"/>
      <c r="F51" s="111" t="str">
        <f t="shared" si="4"/>
        <v/>
      </c>
      <c r="G51" s="87" t="str">
        <f t="shared" si="5"/>
        <v/>
      </c>
      <c r="H51" s="36" t="str">
        <f t="shared" si="6"/>
        <v/>
      </c>
      <c r="I51" s="36" t="str">
        <f t="shared" si="7"/>
        <v/>
      </c>
    </row>
    <row r="52" spans="1:9" x14ac:dyDescent="0.2">
      <c r="A52" s="35"/>
      <c r="B52" s="64"/>
      <c r="C52" s="35"/>
      <c r="D52" s="74"/>
      <c r="E52" s="58"/>
      <c r="F52" s="111" t="str">
        <f t="shared" si="4"/>
        <v/>
      </c>
      <c r="G52" s="87" t="str">
        <f t="shared" si="5"/>
        <v/>
      </c>
      <c r="H52" s="36" t="str">
        <f t="shared" si="6"/>
        <v/>
      </c>
      <c r="I52" s="36" t="str">
        <f t="shared" si="7"/>
        <v/>
      </c>
    </row>
    <row r="53" spans="1:9" x14ac:dyDescent="0.2">
      <c r="A53" s="35"/>
      <c r="B53" s="64"/>
      <c r="C53" s="35"/>
      <c r="D53" s="74"/>
      <c r="E53" s="58"/>
      <c r="F53" s="111" t="str">
        <f t="shared" si="4"/>
        <v/>
      </c>
      <c r="G53" s="87" t="str">
        <f t="shared" si="5"/>
        <v/>
      </c>
      <c r="H53" s="36" t="str">
        <f t="shared" si="6"/>
        <v/>
      </c>
      <c r="I53" s="36" t="str">
        <f t="shared" si="7"/>
        <v/>
      </c>
    </row>
    <row r="54" spans="1:9" x14ac:dyDescent="0.2">
      <c r="A54" s="35"/>
      <c r="B54" s="64"/>
      <c r="C54" s="35"/>
      <c r="D54" s="74"/>
      <c r="E54" s="58"/>
      <c r="F54" s="111" t="str">
        <f t="shared" si="4"/>
        <v/>
      </c>
      <c r="G54" s="87" t="str">
        <f t="shared" si="5"/>
        <v/>
      </c>
      <c r="H54" s="36" t="str">
        <f t="shared" si="6"/>
        <v/>
      </c>
      <c r="I54" s="36" t="str">
        <f t="shared" si="7"/>
        <v/>
      </c>
    </row>
    <row r="55" spans="1:9" x14ac:dyDescent="0.2">
      <c r="A55" s="35"/>
      <c r="B55" s="64"/>
      <c r="C55" s="35"/>
      <c r="D55" s="74"/>
      <c r="E55" s="58"/>
      <c r="F55" s="111" t="str">
        <f t="shared" si="4"/>
        <v/>
      </c>
      <c r="G55" s="87" t="str">
        <f t="shared" si="5"/>
        <v/>
      </c>
      <c r="H55" s="36" t="str">
        <f t="shared" si="6"/>
        <v/>
      </c>
      <c r="I55" s="36" t="str">
        <f t="shared" si="7"/>
        <v/>
      </c>
    </row>
    <row r="56" spans="1:9" x14ac:dyDescent="0.2">
      <c r="A56" s="35"/>
      <c r="B56" s="64"/>
      <c r="C56" s="35"/>
      <c r="D56" s="74"/>
      <c r="E56" s="58"/>
      <c r="F56" s="111" t="str">
        <f t="shared" si="4"/>
        <v/>
      </c>
      <c r="G56" s="87" t="str">
        <f t="shared" si="5"/>
        <v/>
      </c>
      <c r="H56" s="36" t="str">
        <f t="shared" si="6"/>
        <v/>
      </c>
      <c r="I56" s="36" t="str">
        <f t="shared" si="7"/>
        <v/>
      </c>
    </row>
    <row r="57" spans="1:9" x14ac:dyDescent="0.2">
      <c r="A57" s="35"/>
      <c r="B57" s="64"/>
      <c r="C57" s="35"/>
      <c r="D57" s="74"/>
      <c r="E57" s="58"/>
      <c r="F57" s="111" t="str">
        <f t="shared" si="4"/>
        <v/>
      </c>
      <c r="G57" s="87" t="str">
        <f t="shared" si="5"/>
        <v/>
      </c>
      <c r="H57" s="36" t="str">
        <f t="shared" si="6"/>
        <v/>
      </c>
      <c r="I57" s="36" t="str">
        <f t="shared" si="7"/>
        <v/>
      </c>
    </row>
    <row r="58" spans="1:9" ht="23.25" thickBot="1" x14ac:dyDescent="0.25">
      <c r="A58" s="40" t="s">
        <v>29</v>
      </c>
      <c r="B58" s="65"/>
      <c r="C58" s="41" t="e">
        <f>AVERAGE(C43:C57)</f>
        <v>#DIV/0!</v>
      </c>
      <c r="D58" s="75" t="e">
        <f>AVERAGE(D43:D57)</f>
        <v>#DIV/0!</v>
      </c>
      <c r="E58" s="85" t="e">
        <f>AVERAGE(E43:E57)</f>
        <v>#DIV/0!</v>
      </c>
      <c r="F58" s="112" t="e">
        <f>AVERAGE(F43:F57)</f>
        <v>#DIV/0!</v>
      </c>
      <c r="G58" s="104" t="e">
        <f>AVERAGE(G43:G57)</f>
        <v>#DIV/0!</v>
      </c>
      <c r="H58" s="42"/>
      <c r="I58" s="42"/>
    </row>
    <row r="59" spans="1:9" ht="60" customHeight="1" thickTop="1" x14ac:dyDescent="0.2">
      <c r="A59" s="61" t="s">
        <v>48</v>
      </c>
      <c r="B59" s="66" t="s">
        <v>24</v>
      </c>
      <c r="C59" s="39" t="s">
        <v>90</v>
      </c>
      <c r="D59" s="76" t="s">
        <v>25</v>
      </c>
      <c r="E59" s="86" t="s">
        <v>26</v>
      </c>
      <c r="F59" s="113" t="s">
        <v>95</v>
      </c>
      <c r="G59" s="86" t="s">
        <v>96</v>
      </c>
      <c r="H59" s="43"/>
      <c r="I59" s="42"/>
    </row>
    <row r="60" spans="1:9" x14ac:dyDescent="0.2">
      <c r="A60" s="35"/>
      <c r="B60" s="64"/>
      <c r="C60" s="35"/>
      <c r="D60" s="74"/>
      <c r="E60" s="58"/>
      <c r="F60" s="114"/>
      <c r="G60" s="105"/>
      <c r="H60" s="42"/>
      <c r="I60" s="42"/>
    </row>
    <row r="61" spans="1:9" x14ac:dyDescent="0.2">
      <c r="A61" s="35"/>
      <c r="B61" s="64"/>
      <c r="C61" s="35"/>
      <c r="D61" s="74"/>
      <c r="E61" s="58"/>
      <c r="F61" s="114"/>
      <c r="G61" s="105"/>
      <c r="H61" s="42"/>
      <c r="I61" s="42"/>
    </row>
    <row r="62" spans="1:9" x14ac:dyDescent="0.2">
      <c r="A62" s="35"/>
      <c r="B62" s="64"/>
      <c r="C62" s="35"/>
      <c r="D62" s="74"/>
      <c r="E62" s="58"/>
      <c r="F62" s="114"/>
      <c r="G62" s="105"/>
      <c r="H62" s="42"/>
      <c r="I62" s="42"/>
    </row>
    <row r="63" spans="1:9" x14ac:dyDescent="0.2">
      <c r="A63" s="35"/>
      <c r="B63" s="64"/>
      <c r="C63" s="35"/>
      <c r="D63" s="74"/>
      <c r="E63" s="58"/>
      <c r="F63" s="114"/>
      <c r="G63" s="105"/>
      <c r="H63" s="42"/>
      <c r="I63" s="42"/>
    </row>
    <row r="64" spans="1:9" x14ac:dyDescent="0.2">
      <c r="A64" s="35"/>
      <c r="B64" s="64"/>
      <c r="C64" s="35"/>
      <c r="D64" s="74"/>
      <c r="E64" s="58"/>
      <c r="F64" s="114"/>
      <c r="G64" s="105"/>
      <c r="H64" s="42"/>
      <c r="I64" s="42"/>
    </row>
    <row r="65" spans="1:9" x14ac:dyDescent="0.2">
      <c r="A65" s="35"/>
      <c r="B65" s="64"/>
      <c r="C65" s="35"/>
      <c r="D65" s="74"/>
      <c r="E65" s="58"/>
      <c r="F65" s="114"/>
      <c r="G65" s="105"/>
      <c r="H65" s="42"/>
      <c r="I65" s="42"/>
    </row>
    <row r="66" spans="1:9" x14ac:dyDescent="0.2">
      <c r="A66" s="35"/>
      <c r="B66" s="64"/>
      <c r="C66" s="35"/>
      <c r="D66" s="74"/>
      <c r="E66" s="58"/>
      <c r="F66" s="114"/>
      <c r="G66" s="105"/>
      <c r="H66" s="42"/>
      <c r="I66" s="42"/>
    </row>
    <row r="67" spans="1:9" x14ac:dyDescent="0.2">
      <c r="A67" s="35"/>
      <c r="B67" s="64"/>
      <c r="C67" s="35"/>
      <c r="D67" s="74"/>
      <c r="E67" s="58"/>
      <c r="F67" s="114"/>
      <c r="G67" s="105"/>
      <c r="H67" s="42"/>
      <c r="I67" s="42"/>
    </row>
    <row r="68" spans="1:9" x14ac:dyDescent="0.2">
      <c r="A68" s="35"/>
      <c r="B68" s="64"/>
      <c r="C68" s="35"/>
      <c r="D68" s="74"/>
      <c r="E68" s="58"/>
      <c r="F68" s="114"/>
      <c r="G68" s="105"/>
      <c r="H68" s="42"/>
      <c r="I68" s="42"/>
    </row>
    <row r="69" spans="1:9" x14ac:dyDescent="0.2">
      <c r="A69" s="35"/>
      <c r="B69" s="64"/>
      <c r="C69" s="35"/>
      <c r="D69" s="74"/>
      <c r="E69" s="58"/>
      <c r="F69" s="114"/>
      <c r="G69" s="105"/>
      <c r="H69" s="42"/>
      <c r="I69" s="42"/>
    </row>
    <row r="70" spans="1:9" x14ac:dyDescent="0.2">
      <c r="A70" s="35"/>
      <c r="B70" s="64"/>
      <c r="C70" s="35"/>
      <c r="D70" s="74"/>
      <c r="E70" s="58"/>
      <c r="F70" s="114"/>
      <c r="G70" s="105"/>
      <c r="H70" s="42"/>
      <c r="I70" s="42"/>
    </row>
    <row r="71" spans="1:9" x14ac:dyDescent="0.2">
      <c r="A71" s="35"/>
      <c r="B71" s="64"/>
      <c r="C71" s="35"/>
      <c r="D71" s="74"/>
      <c r="E71" s="58"/>
      <c r="F71" s="114"/>
      <c r="G71" s="105"/>
      <c r="H71" s="42"/>
      <c r="I71" s="42"/>
    </row>
    <row r="72" spans="1:9" x14ac:dyDescent="0.2">
      <c r="A72" s="35"/>
      <c r="B72" s="64"/>
      <c r="C72" s="35"/>
      <c r="D72" s="74"/>
      <c r="E72" s="58"/>
      <c r="F72" s="114"/>
      <c r="G72" s="105"/>
      <c r="H72" s="42"/>
      <c r="I72" s="42"/>
    </row>
    <row r="73" spans="1:9" x14ac:dyDescent="0.2">
      <c r="A73" s="35"/>
      <c r="B73" s="64"/>
      <c r="C73" s="35"/>
      <c r="D73" s="74"/>
      <c r="E73" s="58"/>
      <c r="F73" s="114"/>
      <c r="G73" s="105"/>
      <c r="H73" s="42"/>
      <c r="I73" s="42"/>
    </row>
    <row r="74" spans="1:9" x14ac:dyDescent="0.2">
      <c r="A74" s="35"/>
      <c r="B74" s="64"/>
      <c r="C74" s="35"/>
      <c r="D74" s="74"/>
      <c r="E74" s="58"/>
      <c r="F74" s="114"/>
      <c r="G74" s="105"/>
      <c r="H74" s="42"/>
      <c r="I74" s="42"/>
    </row>
    <row r="75" spans="1:9" x14ac:dyDescent="0.2">
      <c r="A75" s="37" t="s">
        <v>49</v>
      </c>
      <c r="B75" s="65"/>
      <c r="C75" s="36" t="e">
        <f>AVERAGE(C60:C74)</f>
        <v>#DIV/0!</v>
      </c>
      <c r="D75" s="77" t="e">
        <f>AVERAGE(D60:D74)</f>
        <v>#DIV/0!</v>
      </c>
      <c r="E75" s="87" t="e">
        <f>AVERAGE(E60:E74)</f>
        <v>#DIV/0!</v>
      </c>
      <c r="F75" s="115" t="e">
        <f>(C75/D75)</f>
        <v>#DIV/0!</v>
      </c>
      <c r="G75" s="106" t="e">
        <f>(E75/C75)</f>
        <v>#DIV/0!</v>
      </c>
      <c r="H75" s="42"/>
      <c r="I75" s="42"/>
    </row>
    <row r="76" spans="1:9" x14ac:dyDescent="0.2">
      <c r="A76" s="42"/>
      <c r="B76" s="65"/>
      <c r="C76" s="42"/>
      <c r="D76" s="78"/>
      <c r="E76" s="88" t="s">
        <v>32</v>
      </c>
      <c r="F76" s="111" t="e">
        <f>(F75*1.1)</f>
        <v>#DIV/0!</v>
      </c>
      <c r="G76" s="82" t="e">
        <f>G75*0.9</f>
        <v>#DIV/0!</v>
      </c>
      <c r="H76" s="44" t="s">
        <v>33</v>
      </c>
      <c r="I76" s="42"/>
    </row>
  </sheetData>
  <mergeCells count="9">
    <mergeCell ref="A5:C5"/>
    <mergeCell ref="A41:C41"/>
    <mergeCell ref="F4:G4"/>
    <mergeCell ref="C4:D4"/>
    <mergeCell ref="B1:E1"/>
    <mergeCell ref="B2:E2"/>
    <mergeCell ref="A2:A4"/>
    <mergeCell ref="B3:E3"/>
    <mergeCell ref="H3:I3"/>
  </mergeCells>
  <phoneticPr fontId="0" type="noConversion"/>
  <pageMargins left="0.75" right="0.75" top="1" bottom="1" header="0.5" footer="0.5"/>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125" zoomScaleNormal="125" workbookViewId="0">
      <selection activeCell="B4" sqref="B4"/>
    </sheetView>
  </sheetViews>
  <sheetFormatPr defaultRowHeight="12.75" x14ac:dyDescent="0.2"/>
  <cols>
    <col min="2" max="2" width="24.85546875" customWidth="1"/>
    <col min="3" max="3" width="13.5703125" customWidth="1"/>
    <col min="8" max="8" width="16.42578125" customWidth="1"/>
    <col min="9" max="9" width="9.140625" hidden="1" customWidth="1"/>
  </cols>
  <sheetData>
    <row r="1" spans="1:9" x14ac:dyDescent="0.2">
      <c r="A1" s="51"/>
      <c r="B1" s="201" t="s">
        <v>50</v>
      </c>
      <c r="C1" s="201"/>
      <c r="D1" s="201"/>
      <c r="E1" s="201"/>
      <c r="F1" s="201"/>
      <c r="G1" s="51"/>
      <c r="H1" s="51"/>
    </row>
    <row r="2" spans="1:9" ht="36" customHeight="1" x14ac:dyDescent="0.2">
      <c r="A2" s="51"/>
      <c r="B2" s="202" t="s">
        <v>51</v>
      </c>
      <c r="C2" s="203"/>
      <c r="D2" s="203"/>
      <c r="E2" s="203"/>
      <c r="F2" s="204"/>
      <c r="G2" s="51"/>
      <c r="H2" s="51"/>
    </row>
    <row r="3" spans="1:9" x14ac:dyDescent="0.2">
      <c r="A3" s="51"/>
      <c r="B3" s="52" t="s">
        <v>52</v>
      </c>
      <c r="C3" s="212"/>
      <c r="D3" s="174"/>
      <c r="E3" s="213"/>
      <c r="F3" s="54"/>
      <c r="G3" s="51"/>
      <c r="H3" s="51"/>
    </row>
    <row r="4" spans="1:9" ht="14.25" customHeight="1" x14ac:dyDescent="0.2">
      <c r="A4" s="51"/>
      <c r="B4" s="53" t="s">
        <v>107</v>
      </c>
      <c r="C4" s="55"/>
      <c r="D4" s="209"/>
      <c r="E4" s="210"/>
      <c r="F4" s="210"/>
      <c r="G4" s="130" t="s">
        <v>6</v>
      </c>
      <c r="H4" s="175">
        <f>'4524-A'!B3</f>
        <v>0</v>
      </c>
      <c r="I4" s="175"/>
    </row>
    <row r="5" spans="1:9" x14ac:dyDescent="0.2">
      <c r="A5" s="205" t="s">
        <v>54</v>
      </c>
      <c r="B5" s="205" t="s">
        <v>55</v>
      </c>
      <c r="C5" s="205" t="s">
        <v>56</v>
      </c>
      <c r="D5" s="206"/>
      <c r="E5" s="206"/>
      <c r="F5" s="206"/>
      <c r="G5" s="206"/>
      <c r="H5" s="207" t="s">
        <v>57</v>
      </c>
    </row>
    <row r="6" spans="1:9" ht="36" customHeight="1" x14ac:dyDescent="0.2">
      <c r="A6" s="206"/>
      <c r="B6" s="206"/>
      <c r="C6" s="56" t="s">
        <v>58</v>
      </c>
      <c r="D6" s="56" t="s">
        <v>59</v>
      </c>
      <c r="E6" s="57" t="s">
        <v>60</v>
      </c>
      <c r="F6" s="56" t="s">
        <v>61</v>
      </c>
      <c r="G6" s="56" t="s">
        <v>62</v>
      </c>
      <c r="H6" s="208"/>
    </row>
    <row r="7" spans="1:9" x14ac:dyDescent="0.2">
      <c r="A7" s="35"/>
      <c r="B7" s="35"/>
      <c r="C7" s="35"/>
      <c r="D7" s="35"/>
      <c r="E7" s="35"/>
      <c r="F7" s="35"/>
      <c r="G7" s="35"/>
      <c r="H7" s="58"/>
    </row>
    <row r="8" spans="1:9" x14ac:dyDescent="0.2">
      <c r="A8" s="35"/>
      <c r="B8" s="35"/>
      <c r="C8" s="35"/>
      <c r="D8" s="35"/>
      <c r="E8" s="35"/>
      <c r="F8" s="35"/>
      <c r="G8" s="35"/>
      <c r="H8" s="59"/>
    </row>
    <row r="9" spans="1:9" x14ac:dyDescent="0.2">
      <c r="A9" s="35"/>
      <c r="B9" s="35"/>
      <c r="C9" s="35"/>
      <c r="D9" s="35"/>
      <c r="E9" s="35"/>
      <c r="F9" s="35"/>
      <c r="G9" s="35"/>
      <c r="H9" s="58"/>
    </row>
    <row r="10" spans="1:9" x14ac:dyDescent="0.2">
      <c r="A10" s="35"/>
      <c r="B10" s="35"/>
      <c r="C10" s="35"/>
      <c r="D10" s="35"/>
      <c r="E10" s="35"/>
      <c r="F10" s="35"/>
      <c r="G10" s="35"/>
      <c r="H10" s="58"/>
    </row>
    <row r="11" spans="1:9" x14ac:dyDescent="0.2">
      <c r="A11" s="35"/>
      <c r="B11" s="35"/>
      <c r="C11" s="35"/>
      <c r="D11" s="35"/>
      <c r="E11" s="35"/>
      <c r="F11" s="35"/>
      <c r="G11" s="35"/>
      <c r="H11" s="35"/>
    </row>
    <row r="12" spans="1:9" x14ac:dyDescent="0.2">
      <c r="A12" s="35"/>
      <c r="B12" s="35"/>
      <c r="C12" s="35"/>
      <c r="D12" s="35"/>
      <c r="E12" s="35"/>
      <c r="F12" s="35"/>
      <c r="G12" s="35"/>
      <c r="H12" s="35"/>
    </row>
    <row r="13" spans="1:9" x14ac:dyDescent="0.2">
      <c r="A13" s="35"/>
      <c r="B13" s="35"/>
      <c r="C13" s="35"/>
      <c r="D13" s="35"/>
      <c r="E13" s="35"/>
      <c r="F13" s="35"/>
      <c r="G13" s="35"/>
      <c r="H13" s="35"/>
    </row>
    <row r="14" spans="1:9" x14ac:dyDescent="0.2">
      <c r="A14" s="35"/>
      <c r="B14" s="35"/>
      <c r="C14" s="35"/>
      <c r="D14" s="35"/>
      <c r="E14" s="35"/>
      <c r="F14" s="35"/>
      <c r="G14" s="35"/>
      <c r="H14" s="35"/>
    </row>
    <row r="15" spans="1:9" x14ac:dyDescent="0.2">
      <c r="A15" s="35"/>
      <c r="B15" s="35"/>
      <c r="C15" s="35"/>
      <c r="D15" s="35"/>
      <c r="E15" s="35"/>
      <c r="F15" s="35"/>
      <c r="G15" s="35"/>
      <c r="H15" s="35"/>
    </row>
    <row r="16" spans="1:9" x14ac:dyDescent="0.2">
      <c r="A16" s="35"/>
      <c r="B16" s="35"/>
      <c r="C16" s="35"/>
      <c r="D16" s="35"/>
      <c r="E16" s="35"/>
      <c r="F16" s="35"/>
      <c r="G16" s="35"/>
      <c r="H16" s="35"/>
    </row>
    <row r="17" spans="1:8" x14ac:dyDescent="0.2">
      <c r="A17" s="35"/>
      <c r="B17" s="35"/>
      <c r="C17" s="35"/>
      <c r="D17" s="35"/>
      <c r="E17" s="35"/>
      <c r="F17" s="35"/>
      <c r="G17" s="35"/>
      <c r="H17" s="35"/>
    </row>
    <row r="18" spans="1:8" x14ac:dyDescent="0.2">
      <c r="A18" s="35"/>
      <c r="B18" s="35"/>
      <c r="C18" s="35"/>
      <c r="D18" s="35"/>
      <c r="E18" s="35"/>
      <c r="F18" s="35"/>
      <c r="G18" s="35"/>
      <c r="H18" s="35"/>
    </row>
    <row r="19" spans="1:8" x14ac:dyDescent="0.2">
      <c r="A19" s="35"/>
      <c r="B19" s="35"/>
      <c r="C19" s="35"/>
      <c r="D19" s="35"/>
      <c r="E19" s="35"/>
      <c r="F19" s="35"/>
      <c r="G19" s="35"/>
      <c r="H19" s="35"/>
    </row>
    <row r="20" spans="1:8" x14ac:dyDescent="0.2">
      <c r="A20" s="35"/>
      <c r="B20" s="35"/>
      <c r="C20" s="35"/>
      <c r="D20" s="35"/>
      <c r="E20" s="35"/>
      <c r="F20" s="35"/>
      <c r="G20" s="35"/>
      <c r="H20" s="35"/>
    </row>
    <row r="21" spans="1:8" x14ac:dyDescent="0.2">
      <c r="A21" s="35"/>
      <c r="B21" s="35"/>
      <c r="C21" s="35"/>
      <c r="D21" s="35"/>
      <c r="E21" s="35"/>
      <c r="F21" s="35"/>
      <c r="G21" s="35"/>
      <c r="H21" s="35"/>
    </row>
    <row r="22" spans="1:8" x14ac:dyDescent="0.2">
      <c r="A22" s="35"/>
      <c r="B22" s="35"/>
      <c r="C22" s="35"/>
      <c r="D22" s="35"/>
      <c r="E22" s="35"/>
      <c r="F22" s="35"/>
      <c r="G22" s="35"/>
      <c r="H22" s="35"/>
    </row>
    <row r="23" spans="1:8" x14ac:dyDescent="0.2">
      <c r="A23" s="35"/>
      <c r="B23" s="35"/>
      <c r="C23" s="35"/>
      <c r="D23" s="35"/>
      <c r="E23" s="35"/>
      <c r="F23" s="35"/>
      <c r="G23" s="35"/>
      <c r="H23" s="35"/>
    </row>
    <row r="24" spans="1:8" x14ac:dyDescent="0.2">
      <c r="A24" s="35"/>
      <c r="B24" s="35"/>
      <c r="C24" s="35"/>
      <c r="D24" s="35"/>
      <c r="E24" s="35"/>
      <c r="F24" s="35"/>
      <c r="G24" s="35"/>
      <c r="H24" s="35"/>
    </row>
    <row r="25" spans="1:8" x14ac:dyDescent="0.2">
      <c r="A25" s="35"/>
      <c r="B25" s="35"/>
      <c r="C25" s="35"/>
      <c r="D25" s="35"/>
      <c r="E25" s="35"/>
      <c r="F25" s="35"/>
      <c r="G25" s="35"/>
      <c r="H25" s="35"/>
    </row>
    <row r="26" spans="1:8" x14ac:dyDescent="0.2">
      <c r="A26" s="35"/>
      <c r="B26" s="35"/>
      <c r="C26" s="35"/>
      <c r="D26" s="35"/>
      <c r="E26" s="35"/>
      <c r="F26" s="35"/>
      <c r="G26" s="35"/>
      <c r="H26" s="35"/>
    </row>
    <row r="27" spans="1:8" x14ac:dyDescent="0.2">
      <c r="A27" s="35"/>
      <c r="B27" s="35"/>
      <c r="C27" s="35"/>
      <c r="D27" s="35"/>
      <c r="E27" s="35"/>
      <c r="F27" s="35"/>
      <c r="G27" s="35"/>
      <c r="H27" s="35"/>
    </row>
    <row r="28" spans="1:8" x14ac:dyDescent="0.2">
      <c r="A28" s="35"/>
      <c r="B28" s="35"/>
      <c r="C28" s="35"/>
      <c r="D28" s="35"/>
      <c r="E28" s="35"/>
      <c r="F28" s="35"/>
      <c r="G28" s="35"/>
      <c r="H28" s="35"/>
    </row>
    <row r="29" spans="1:8" x14ac:dyDescent="0.2">
      <c r="A29" s="35"/>
      <c r="B29" s="35"/>
      <c r="C29" s="35"/>
      <c r="D29" s="35"/>
      <c r="E29" s="35"/>
      <c r="F29" s="35"/>
      <c r="G29" s="35"/>
      <c r="H29" s="35"/>
    </row>
    <row r="30" spans="1:8" x14ac:dyDescent="0.2">
      <c r="A30" s="35"/>
      <c r="B30" s="35"/>
      <c r="C30" s="35"/>
      <c r="D30" s="35"/>
      <c r="E30" s="35"/>
      <c r="F30" s="35"/>
      <c r="G30" s="35"/>
      <c r="H30" s="35"/>
    </row>
    <row r="31" spans="1:8" x14ac:dyDescent="0.2">
      <c r="A31" s="35"/>
      <c r="B31" s="35"/>
      <c r="C31" s="35"/>
      <c r="D31" s="35"/>
      <c r="E31" s="35"/>
      <c r="F31" s="35"/>
      <c r="G31" s="35"/>
      <c r="H31" s="35"/>
    </row>
    <row r="32" spans="1:8" x14ac:dyDescent="0.2">
      <c r="A32" s="35"/>
      <c r="B32" s="35"/>
      <c r="C32" s="35"/>
      <c r="D32" s="35"/>
      <c r="E32" s="35"/>
      <c r="F32" s="35"/>
      <c r="G32" s="35"/>
      <c r="H32" s="35"/>
    </row>
    <row r="33" spans="1:8" x14ac:dyDescent="0.2">
      <c r="A33" s="35"/>
      <c r="B33" s="35"/>
      <c r="C33" s="35"/>
      <c r="D33" s="35"/>
      <c r="E33" s="35"/>
      <c r="F33" s="35"/>
      <c r="G33" s="35"/>
      <c r="H33" s="35"/>
    </row>
    <row r="34" spans="1:8" x14ac:dyDescent="0.2">
      <c r="A34" s="35"/>
      <c r="B34" s="35"/>
      <c r="C34" s="35"/>
      <c r="D34" s="35"/>
      <c r="E34" s="35"/>
      <c r="F34" s="35"/>
      <c r="G34" s="35"/>
      <c r="H34" s="35"/>
    </row>
    <row r="35" spans="1:8" x14ac:dyDescent="0.2">
      <c r="A35" s="35"/>
      <c r="B35" s="35"/>
      <c r="C35" s="35"/>
      <c r="D35" s="35"/>
      <c r="E35" s="35"/>
      <c r="F35" s="35"/>
      <c r="G35" s="35"/>
      <c r="H35" s="35"/>
    </row>
    <row r="36" spans="1:8" x14ac:dyDescent="0.2">
      <c r="A36" s="35"/>
      <c r="B36" s="35"/>
      <c r="C36" s="35"/>
      <c r="D36" s="35"/>
      <c r="E36" s="35"/>
      <c r="F36" s="35"/>
      <c r="G36" s="35"/>
      <c r="H36" s="35"/>
    </row>
    <row r="37" spans="1:8" x14ac:dyDescent="0.2">
      <c r="A37" s="35"/>
      <c r="B37" s="35"/>
      <c r="C37" s="35"/>
      <c r="D37" s="35"/>
      <c r="E37" s="35"/>
      <c r="F37" s="35"/>
      <c r="G37" s="35"/>
      <c r="H37" s="35"/>
    </row>
    <row r="38" spans="1:8" x14ac:dyDescent="0.2">
      <c r="A38" s="35"/>
      <c r="B38" s="35"/>
      <c r="C38" s="35"/>
      <c r="D38" s="35"/>
      <c r="E38" s="35"/>
      <c r="F38" s="35"/>
      <c r="G38" s="35"/>
      <c r="H38" s="35"/>
    </row>
    <row r="39" spans="1:8" x14ac:dyDescent="0.2">
      <c r="A39" s="35"/>
      <c r="B39" s="35"/>
      <c r="C39" s="35"/>
      <c r="D39" s="35"/>
      <c r="E39" s="35"/>
      <c r="F39" s="35"/>
      <c r="G39" s="35"/>
      <c r="H39" s="35"/>
    </row>
    <row r="40" spans="1:8" x14ac:dyDescent="0.2">
      <c r="A40" s="35"/>
      <c r="B40" s="35"/>
      <c r="C40" s="35"/>
      <c r="D40" s="35"/>
      <c r="E40" s="35"/>
      <c r="F40" s="35"/>
      <c r="G40" s="35"/>
      <c r="H40" s="35"/>
    </row>
    <row r="41" spans="1:8" x14ac:dyDescent="0.2">
      <c r="A41" s="211" t="s">
        <v>63</v>
      </c>
      <c r="B41" s="211"/>
      <c r="C41" s="211"/>
      <c r="D41" s="211"/>
      <c r="E41" s="211"/>
      <c r="F41" s="211"/>
      <c r="G41" s="211"/>
      <c r="H41" s="38">
        <f>SUM(H7:H40)</f>
        <v>0</v>
      </c>
    </row>
  </sheetData>
  <mergeCells count="10">
    <mergeCell ref="H5:H6"/>
    <mergeCell ref="D4:F4"/>
    <mergeCell ref="A41:G41"/>
    <mergeCell ref="C3:E3"/>
    <mergeCell ref="H4:I4"/>
    <mergeCell ref="B1:F1"/>
    <mergeCell ref="B2:F2"/>
    <mergeCell ref="A5:A6"/>
    <mergeCell ref="B5:B6"/>
    <mergeCell ref="C5:G5"/>
  </mergeCells>
  <phoneticPr fontId="0" type="noConversion"/>
  <pageMargins left="0.75" right="0.75" top="1" bottom="1" header="0.5" footer="0.5"/>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election activeCell="E24" sqref="E24"/>
    </sheetView>
  </sheetViews>
  <sheetFormatPr defaultRowHeight="12.75" x14ac:dyDescent="0.2"/>
  <cols>
    <col min="1" max="1" width="12.7109375" customWidth="1"/>
    <col min="2" max="2" width="28.5703125" customWidth="1"/>
    <col min="3" max="3" width="11.140625" bestFit="1" customWidth="1"/>
    <col min="4" max="4" width="11.28515625" customWidth="1"/>
    <col min="5" max="5" width="17.7109375" customWidth="1"/>
    <col min="6" max="6" width="10.28515625" customWidth="1"/>
    <col min="8" max="8" width="12.42578125" customWidth="1"/>
  </cols>
  <sheetData>
    <row r="1" spans="1:8" ht="21.75" customHeight="1" x14ac:dyDescent="0.2">
      <c r="A1" s="51"/>
      <c r="B1" s="201" t="s">
        <v>71</v>
      </c>
      <c r="C1" s="201"/>
      <c r="D1" s="201"/>
      <c r="E1" s="201"/>
      <c r="F1" s="201"/>
      <c r="G1" s="51"/>
      <c r="H1" s="125"/>
    </row>
    <row r="2" spans="1:8" ht="51" customHeight="1" x14ac:dyDescent="0.2">
      <c r="A2" s="51"/>
      <c r="B2" s="215" t="s">
        <v>51</v>
      </c>
      <c r="C2" s="203"/>
      <c r="D2" s="203"/>
      <c r="E2" s="203"/>
      <c r="F2" s="204"/>
      <c r="G2" s="51"/>
      <c r="H2" s="125"/>
    </row>
    <row r="3" spans="1:8" ht="15" customHeight="1" x14ac:dyDescent="0.2">
      <c r="A3" s="51"/>
      <c r="B3" s="52" t="s">
        <v>52</v>
      </c>
      <c r="C3" s="212"/>
      <c r="D3" s="174"/>
      <c r="E3" s="213"/>
      <c r="F3" s="54"/>
      <c r="G3" s="51"/>
      <c r="H3" s="125"/>
    </row>
    <row r="4" spans="1:8" ht="14.25" customHeight="1" x14ac:dyDescent="0.2">
      <c r="A4" s="51"/>
      <c r="B4" s="120" t="s">
        <v>53</v>
      </c>
      <c r="C4" s="55"/>
      <c r="D4" s="209"/>
      <c r="E4" s="210"/>
      <c r="F4" s="210"/>
      <c r="G4" s="51"/>
      <c r="H4" s="125"/>
    </row>
    <row r="5" spans="1:8" x14ac:dyDescent="0.2">
      <c r="A5" s="51"/>
      <c r="B5" s="118" t="s">
        <v>68</v>
      </c>
      <c r="C5" s="119"/>
      <c r="D5" s="51"/>
      <c r="E5" s="51"/>
      <c r="F5" s="51"/>
      <c r="G5" s="51"/>
      <c r="H5" s="125"/>
    </row>
    <row r="6" spans="1:8" x14ac:dyDescent="0.2">
      <c r="A6" s="51"/>
      <c r="B6" s="118" t="s">
        <v>69</v>
      </c>
      <c r="C6" s="119"/>
      <c r="D6" s="51"/>
      <c r="E6" s="130" t="s">
        <v>6</v>
      </c>
      <c r="F6" s="214">
        <f>'4524-A'!B3</f>
        <v>0</v>
      </c>
      <c r="G6" s="214"/>
      <c r="H6" s="125"/>
    </row>
    <row r="7" spans="1:8" x14ac:dyDescent="0.2">
      <c r="A7" s="51"/>
      <c r="B7" s="118" t="s">
        <v>70</v>
      </c>
      <c r="C7" s="119"/>
      <c r="D7" s="51"/>
      <c r="E7" s="51"/>
      <c r="F7" s="51"/>
      <c r="G7" s="51"/>
      <c r="H7" s="125"/>
    </row>
    <row r="8" spans="1:8" x14ac:dyDescent="0.2">
      <c r="A8" s="51"/>
      <c r="B8" s="118" t="s">
        <v>77</v>
      </c>
      <c r="C8" s="119" t="s">
        <v>67</v>
      </c>
      <c r="D8" s="51"/>
      <c r="E8" s="51"/>
      <c r="F8" s="51"/>
      <c r="G8" s="51"/>
      <c r="H8" s="125"/>
    </row>
    <row r="9" spans="1:8" ht="25.5" x14ac:dyDescent="0.2">
      <c r="A9" s="121"/>
      <c r="B9" s="122" t="s">
        <v>72</v>
      </c>
      <c r="C9" s="122" t="s">
        <v>73</v>
      </c>
      <c r="D9" s="122" t="s">
        <v>74</v>
      </c>
    </row>
    <row r="10" spans="1:8" x14ac:dyDescent="0.2">
      <c r="A10" s="123" t="s">
        <v>75</v>
      </c>
      <c r="B10" s="35" t="s">
        <v>67</v>
      </c>
      <c r="C10" s="124" t="s">
        <v>67</v>
      </c>
      <c r="D10" s="124" t="e">
        <f t="shared" ref="D10:D15" si="0">C10*B10</f>
        <v>#VALUE!</v>
      </c>
      <c r="E10" s="126" t="s">
        <v>78</v>
      </c>
      <c r="F10" s="128" t="e">
        <f>C8/B16</f>
        <v>#VALUE!</v>
      </c>
    </row>
    <row r="11" spans="1:8" x14ac:dyDescent="0.2">
      <c r="A11" s="123" t="s">
        <v>76</v>
      </c>
      <c r="B11" s="35" t="s">
        <v>67</v>
      </c>
      <c r="C11" s="124" t="s">
        <v>67</v>
      </c>
      <c r="D11" s="124" t="e">
        <f t="shared" si="0"/>
        <v>#VALUE!</v>
      </c>
      <c r="E11" s="126" t="s">
        <v>79</v>
      </c>
      <c r="F11" s="95" t="e">
        <f>D16/C8</f>
        <v>#VALUE!</v>
      </c>
    </row>
    <row r="12" spans="1:8" x14ac:dyDescent="0.2">
      <c r="A12" s="123" t="s">
        <v>61</v>
      </c>
      <c r="B12" s="35" t="s">
        <v>67</v>
      </c>
      <c r="C12" s="124" t="s">
        <v>67</v>
      </c>
      <c r="D12" s="124" t="e">
        <f t="shared" si="0"/>
        <v>#VALUE!</v>
      </c>
    </row>
    <row r="13" spans="1:8" x14ac:dyDescent="0.2">
      <c r="A13" s="123" t="s">
        <v>62</v>
      </c>
      <c r="B13" s="35" t="s">
        <v>67</v>
      </c>
      <c r="C13" s="124" t="s">
        <v>67</v>
      </c>
      <c r="D13" s="124" t="e">
        <f t="shared" si="0"/>
        <v>#VALUE!</v>
      </c>
    </row>
    <row r="14" spans="1:8" x14ac:dyDescent="0.2">
      <c r="A14" s="123"/>
      <c r="B14" s="35" t="s">
        <v>67</v>
      </c>
      <c r="C14" s="124" t="s">
        <v>67</v>
      </c>
      <c r="D14" s="124" t="e">
        <f t="shared" si="0"/>
        <v>#VALUE!</v>
      </c>
    </row>
    <row r="15" spans="1:8" x14ac:dyDescent="0.2">
      <c r="A15" s="123" t="s">
        <v>80</v>
      </c>
      <c r="B15" s="35" t="s">
        <v>67</v>
      </c>
      <c r="C15" s="124" t="s">
        <v>67</v>
      </c>
      <c r="D15" s="124" t="e">
        <f t="shared" si="0"/>
        <v>#VALUE!</v>
      </c>
    </row>
    <row r="16" spans="1:8" x14ac:dyDescent="0.2">
      <c r="A16" s="127" t="s">
        <v>63</v>
      </c>
      <c r="B16" s="129">
        <f>SUM(B10:B15)</f>
        <v>0</v>
      </c>
      <c r="C16" s="127" t="s">
        <v>63</v>
      </c>
      <c r="D16" s="95" t="e">
        <f>SUM(D10:D15)</f>
        <v>#VALUE!</v>
      </c>
    </row>
  </sheetData>
  <mergeCells count="5">
    <mergeCell ref="F6:G6"/>
    <mergeCell ref="B1:F1"/>
    <mergeCell ref="B2:F2"/>
    <mergeCell ref="C3:E3"/>
    <mergeCell ref="D4:F4"/>
  </mergeCells>
  <phoneticPr fontId="0" type="noConversion"/>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zoomScaleNormal="100" workbookViewId="0">
      <selection activeCell="D11" sqref="D11"/>
    </sheetView>
  </sheetViews>
  <sheetFormatPr defaultRowHeight="12.75" x14ac:dyDescent="0.2"/>
  <cols>
    <col min="1" max="1" width="18.7109375" customWidth="1"/>
    <col min="2" max="2" width="26.140625" customWidth="1"/>
    <col min="3" max="3" width="19.42578125" customWidth="1"/>
    <col min="4" max="4" width="23.42578125" customWidth="1"/>
  </cols>
  <sheetData>
    <row r="1" spans="1:4" ht="15" x14ac:dyDescent="0.25">
      <c r="A1" s="8" t="s">
        <v>5</v>
      </c>
      <c r="B1" s="8"/>
      <c r="C1" s="9"/>
      <c r="D1" s="10"/>
    </row>
    <row r="2" spans="1:4" ht="15.75" thickBot="1" x14ac:dyDescent="0.3">
      <c r="A2" s="8"/>
      <c r="B2" s="9"/>
      <c r="C2" s="9"/>
      <c r="D2" s="10"/>
    </row>
    <row r="3" spans="1:4" ht="15.75" thickBot="1" x14ac:dyDescent="0.3">
      <c r="A3" s="11" t="s">
        <v>6</v>
      </c>
      <c r="B3" s="131"/>
      <c r="C3" s="9"/>
      <c r="D3" s="10"/>
    </row>
    <row r="4" spans="1:4" ht="15" thickBot="1" x14ac:dyDescent="0.25">
      <c r="A4" s="12"/>
      <c r="B4" s="9"/>
      <c r="C4" s="9"/>
      <c r="D4" s="10"/>
    </row>
    <row r="5" spans="1:4" ht="15.75" thickBot="1" x14ac:dyDescent="0.3">
      <c r="A5" s="11" t="s">
        <v>7</v>
      </c>
      <c r="B5" s="13"/>
      <c r="C5" s="14"/>
      <c r="D5" s="10"/>
    </row>
    <row r="6" spans="1:4" ht="14.25" x14ac:dyDescent="0.2">
      <c r="A6" s="9"/>
      <c r="B6" s="9"/>
      <c r="C6" s="9"/>
      <c r="D6" s="10"/>
    </row>
    <row r="7" spans="1:4" ht="15" thickBot="1" x14ac:dyDescent="0.25">
      <c r="A7" s="10"/>
      <c r="B7" s="10"/>
      <c r="C7" s="10"/>
      <c r="D7" s="10"/>
    </row>
    <row r="8" spans="1:4" ht="15" x14ac:dyDescent="0.2">
      <c r="A8" s="15" t="s">
        <v>8</v>
      </c>
      <c r="B8" s="16" t="s">
        <v>9</v>
      </c>
      <c r="C8" s="160" t="s">
        <v>10</v>
      </c>
      <c r="D8" s="161"/>
    </row>
    <row r="9" spans="1:4" ht="15.75" thickBot="1" x14ac:dyDescent="0.3">
      <c r="A9" s="17"/>
      <c r="B9" s="17"/>
      <c r="C9" s="18" t="s">
        <v>11</v>
      </c>
      <c r="D9" s="19" t="s">
        <v>12</v>
      </c>
    </row>
    <row r="10" spans="1:4" ht="14.25" x14ac:dyDescent="0.2">
      <c r="A10" s="20" t="s">
        <v>81</v>
      </c>
      <c r="B10" s="21" t="s">
        <v>85</v>
      </c>
      <c r="C10" s="22"/>
      <c r="D10" s="23" t="s">
        <v>67</v>
      </c>
    </row>
    <row r="11" spans="1:4" ht="15" thickBot="1" x14ac:dyDescent="0.25">
      <c r="A11" s="24"/>
      <c r="B11" s="25" t="s">
        <v>84</v>
      </c>
      <c r="C11" s="26"/>
      <c r="D11" s="27" t="s">
        <v>67</v>
      </c>
    </row>
    <row r="12" spans="1:4" ht="14.25" x14ac:dyDescent="0.2">
      <c r="A12" s="20" t="s">
        <v>82</v>
      </c>
      <c r="B12" s="21" t="s">
        <v>85</v>
      </c>
      <c r="C12" s="22"/>
      <c r="D12" s="23" t="s">
        <v>67</v>
      </c>
    </row>
    <row r="13" spans="1:4" ht="15" thickBot="1" x14ac:dyDescent="0.25">
      <c r="A13" s="24"/>
      <c r="B13" s="25" t="s">
        <v>84</v>
      </c>
      <c r="C13" s="26"/>
      <c r="D13" s="27" t="s">
        <v>67</v>
      </c>
    </row>
    <row r="14" spans="1:4" ht="14.25" x14ac:dyDescent="0.2">
      <c r="A14" s="20" t="s">
        <v>15</v>
      </c>
      <c r="B14" s="21" t="s">
        <v>13</v>
      </c>
      <c r="C14" s="22"/>
      <c r="D14" s="23" t="s">
        <v>67</v>
      </c>
    </row>
    <row r="15" spans="1:4" ht="15" thickBot="1" x14ac:dyDescent="0.25">
      <c r="A15" s="24"/>
      <c r="B15" s="25" t="s">
        <v>14</v>
      </c>
      <c r="C15" s="26"/>
      <c r="D15" s="27" t="s">
        <v>67</v>
      </c>
    </row>
    <row r="16" spans="1:4" ht="14.25" x14ac:dyDescent="0.2">
      <c r="A16" s="20" t="s">
        <v>83</v>
      </c>
      <c r="B16" s="21" t="s">
        <v>13</v>
      </c>
      <c r="C16" s="22"/>
      <c r="D16" s="23" t="s">
        <v>67</v>
      </c>
    </row>
    <row r="17" spans="1:4" ht="15" thickBot="1" x14ac:dyDescent="0.25">
      <c r="A17" s="24"/>
      <c r="B17" s="25" t="s">
        <v>14</v>
      </c>
      <c r="C17" s="26"/>
      <c r="D17" s="27" t="s">
        <v>67</v>
      </c>
    </row>
    <row r="18" spans="1:4" ht="69" customHeight="1" x14ac:dyDescent="0.25">
      <c r="A18" s="28" t="s">
        <v>16</v>
      </c>
      <c r="B18" s="132" t="s">
        <v>17</v>
      </c>
      <c r="C18" s="22">
        <f>SUM(C10:C17)</f>
        <v>0</v>
      </c>
      <c r="D18" s="23">
        <f>SUM(D10:D17)</f>
        <v>0</v>
      </c>
    </row>
    <row r="19" spans="1:4" ht="15" customHeight="1" thickBot="1" x14ac:dyDescent="0.25">
      <c r="A19" s="162" t="s">
        <v>18</v>
      </c>
      <c r="B19" s="163"/>
      <c r="C19" s="163"/>
      <c r="D19" s="164"/>
    </row>
    <row r="20" spans="1:4" ht="13.5" thickBot="1" x14ac:dyDescent="0.25">
      <c r="A20" s="165" t="s">
        <v>19</v>
      </c>
      <c r="B20" s="166"/>
      <c r="C20" s="166"/>
      <c r="D20" s="167"/>
    </row>
    <row r="21" spans="1:4" ht="13.5" thickBot="1" x14ac:dyDescent="0.25">
      <c r="A21" s="168" t="s">
        <v>64</v>
      </c>
      <c r="B21" s="169"/>
      <c r="C21" s="169"/>
      <c r="D21" s="170"/>
    </row>
    <row r="22" spans="1:4" ht="13.5" thickBot="1" x14ac:dyDescent="0.25">
      <c r="A22" s="70" t="s">
        <v>65</v>
      </c>
      <c r="B22" s="70" t="s">
        <v>66</v>
      </c>
    </row>
    <row r="23" spans="1:4" ht="13.5" thickBot="1" x14ac:dyDescent="0.25">
      <c r="A23" s="71" t="s">
        <v>67</v>
      </c>
      <c r="B23" s="72" t="s">
        <v>67</v>
      </c>
    </row>
    <row r="24" spans="1:4" ht="13.5" thickBot="1" x14ac:dyDescent="0.25">
      <c r="A24" s="71"/>
      <c r="B24" s="72"/>
    </row>
    <row r="25" spans="1:4" ht="13.5" thickBot="1" x14ac:dyDescent="0.25">
      <c r="A25" s="71"/>
      <c r="B25" s="72"/>
    </row>
    <row r="26" spans="1:4" ht="13.5" thickBot="1" x14ac:dyDescent="0.25">
      <c r="A26" s="71"/>
      <c r="B26" s="72"/>
    </row>
    <row r="27" spans="1:4" ht="13.5" thickBot="1" x14ac:dyDescent="0.25">
      <c r="A27" s="71"/>
      <c r="B27" s="72"/>
    </row>
    <row r="28" spans="1:4" ht="13.5" thickBot="1" x14ac:dyDescent="0.25">
      <c r="A28" s="71"/>
      <c r="B28" s="72"/>
    </row>
  </sheetData>
  <mergeCells count="4">
    <mergeCell ref="C8:D8"/>
    <mergeCell ref="A19:D19"/>
    <mergeCell ref="A20:D20"/>
    <mergeCell ref="A21:D21"/>
  </mergeCells>
  <phoneticPr fontId="0"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opLeftCell="A13" zoomScaleNormal="100" workbookViewId="0">
      <selection activeCell="F12" sqref="F12"/>
    </sheetView>
  </sheetViews>
  <sheetFormatPr defaultRowHeight="12.75" x14ac:dyDescent="0.2"/>
  <cols>
    <col min="1" max="1" width="26.5703125" customWidth="1"/>
    <col min="2" max="2" width="7.140625" style="67" customWidth="1"/>
    <col min="3" max="3" width="11.85546875" style="79" customWidth="1"/>
    <col min="4" max="4" width="11.5703125" style="79" customWidth="1"/>
    <col min="5" max="5" width="10.140625" style="90" customWidth="1"/>
    <col min="6" max="6" width="10.5703125" style="117" customWidth="1"/>
    <col min="7" max="7" width="10" style="101" customWidth="1"/>
    <col min="8" max="8" width="12.5703125" customWidth="1"/>
    <col min="9" max="9" width="13.42578125" customWidth="1"/>
  </cols>
  <sheetData>
    <row r="1" spans="1:9" ht="39.75" customHeight="1" x14ac:dyDescent="0.2">
      <c r="A1" s="29"/>
      <c r="B1" s="176" t="s">
        <v>20</v>
      </c>
      <c r="C1" s="177"/>
      <c r="D1" s="177"/>
      <c r="E1" s="178"/>
      <c r="F1" s="107"/>
      <c r="G1" s="91"/>
      <c r="H1" s="31"/>
      <c r="I1" s="32"/>
    </row>
    <row r="2" spans="1:9" ht="13.5" customHeight="1" x14ac:dyDescent="0.2">
      <c r="A2" s="182" t="s">
        <v>22</v>
      </c>
      <c r="B2" s="179" t="s">
        <v>21</v>
      </c>
      <c r="C2" s="180"/>
      <c r="D2" s="180"/>
      <c r="E2" s="181"/>
      <c r="F2" s="108"/>
      <c r="G2" s="92"/>
      <c r="H2" s="30"/>
      <c r="I2" s="33"/>
    </row>
    <row r="3" spans="1:9" ht="21" customHeight="1" x14ac:dyDescent="0.2">
      <c r="A3" s="182"/>
      <c r="B3" s="184" t="s">
        <v>101</v>
      </c>
      <c r="C3" s="185"/>
      <c r="D3" s="185"/>
      <c r="E3" s="186"/>
      <c r="F3" s="108"/>
      <c r="G3" s="130" t="s">
        <v>6</v>
      </c>
      <c r="H3" s="175">
        <f>'4524-A'!B3</f>
        <v>0</v>
      </c>
      <c r="I3" s="175"/>
    </row>
    <row r="4" spans="1:9" ht="74.25" customHeight="1" x14ac:dyDescent="0.2">
      <c r="A4" s="183"/>
      <c r="B4" s="62"/>
      <c r="C4" s="134"/>
      <c r="D4" s="134"/>
      <c r="E4" s="82"/>
      <c r="F4" s="173" t="s">
        <v>42</v>
      </c>
      <c r="G4" s="174"/>
      <c r="H4" s="47"/>
      <c r="I4" s="34"/>
    </row>
    <row r="5" spans="1:9" ht="17.25" customHeight="1" x14ac:dyDescent="0.2">
      <c r="A5" s="171" t="s">
        <v>38</v>
      </c>
      <c r="B5" s="174"/>
      <c r="C5" s="174"/>
      <c r="D5" s="80"/>
      <c r="E5" s="83"/>
      <c r="F5" s="109"/>
      <c r="G5" s="93"/>
      <c r="H5" s="45"/>
      <c r="I5" s="46"/>
    </row>
    <row r="6" spans="1:9" ht="33.75" x14ac:dyDescent="0.2">
      <c r="A6" s="37" t="s">
        <v>23</v>
      </c>
      <c r="B6" s="63" t="s">
        <v>24</v>
      </c>
      <c r="C6" s="73" t="s">
        <v>90</v>
      </c>
      <c r="D6" s="73" t="s">
        <v>25</v>
      </c>
      <c r="E6" s="84" t="s">
        <v>26</v>
      </c>
      <c r="F6" s="110" t="s">
        <v>91</v>
      </c>
      <c r="G6" s="94" t="s">
        <v>93</v>
      </c>
      <c r="H6" s="37" t="s">
        <v>30</v>
      </c>
      <c r="I6" s="37" t="s">
        <v>31</v>
      </c>
    </row>
    <row r="7" spans="1:9" x14ac:dyDescent="0.2">
      <c r="A7" s="35"/>
      <c r="B7" s="64"/>
      <c r="C7" s="74"/>
      <c r="D7" s="74"/>
      <c r="E7" s="58"/>
      <c r="F7" s="111" t="str">
        <f t="shared" ref="F7:F21" si="0">IF(AND(ISNUMBER(C7),ISNUMBER(D7)),C7/D7,"")</f>
        <v/>
      </c>
      <c r="G7" s="95" t="str">
        <f t="shared" ref="G7:G21" si="1">IF(AND(ISNUMBER(E7),ISNUMBER(C7)),E7/C7,"")</f>
        <v/>
      </c>
      <c r="H7" s="36" t="str">
        <f>IF(ISNUMBER(C7),IF(F7&lt;=$F$40,"YES","NO"),"")</f>
        <v/>
      </c>
      <c r="I7" s="36" t="str">
        <f>IF(ISNUMBER(E7),IF(G7&gt;=$G$40,"YES","NO"),"")</f>
        <v/>
      </c>
    </row>
    <row r="8" spans="1:9" x14ac:dyDescent="0.2">
      <c r="A8" s="35"/>
      <c r="B8" s="64"/>
      <c r="C8" s="74"/>
      <c r="D8" s="74"/>
      <c r="E8" s="58"/>
      <c r="F8" s="111" t="str">
        <f t="shared" si="0"/>
        <v/>
      </c>
      <c r="G8" s="95" t="str">
        <f t="shared" si="1"/>
        <v/>
      </c>
      <c r="H8" s="36" t="str">
        <f t="shared" ref="H8:H21" si="2">IF(ISNUMBER(C8),IF(F8&lt;=$F$40,"YES","NO"),"")</f>
        <v/>
      </c>
      <c r="I8" s="36" t="str">
        <f t="shared" ref="I8:I21" si="3">IF(ISNUMBER(E8),IF(G8&gt;=$G$40,"YES","NO"),"")</f>
        <v/>
      </c>
    </row>
    <row r="9" spans="1:9" x14ac:dyDescent="0.2">
      <c r="A9" s="60"/>
      <c r="B9" s="64"/>
      <c r="C9" s="74"/>
      <c r="D9" s="74"/>
      <c r="E9" s="58"/>
      <c r="F9" s="111" t="str">
        <f t="shared" si="0"/>
        <v/>
      </c>
      <c r="G9" s="95" t="str">
        <f t="shared" si="1"/>
        <v/>
      </c>
      <c r="H9" s="36" t="str">
        <f t="shared" si="2"/>
        <v/>
      </c>
      <c r="I9" s="36" t="str">
        <f t="shared" si="3"/>
        <v/>
      </c>
    </row>
    <row r="10" spans="1:9" x14ac:dyDescent="0.2">
      <c r="A10" s="35"/>
      <c r="B10" s="64"/>
      <c r="C10" s="74"/>
      <c r="D10" s="74"/>
      <c r="E10" s="58"/>
      <c r="F10" s="111" t="str">
        <f t="shared" si="0"/>
        <v/>
      </c>
      <c r="G10" s="95" t="str">
        <f t="shared" si="1"/>
        <v/>
      </c>
      <c r="H10" s="36" t="str">
        <f t="shared" si="2"/>
        <v/>
      </c>
      <c r="I10" s="36" t="str">
        <f t="shared" si="3"/>
        <v/>
      </c>
    </row>
    <row r="11" spans="1:9" x14ac:dyDescent="0.2">
      <c r="A11" s="35"/>
      <c r="B11" s="64"/>
      <c r="C11" s="74"/>
      <c r="D11" s="74"/>
      <c r="E11" s="58"/>
      <c r="F11" s="111" t="str">
        <f t="shared" si="0"/>
        <v/>
      </c>
      <c r="G11" s="95" t="str">
        <f t="shared" si="1"/>
        <v/>
      </c>
      <c r="H11" s="36" t="str">
        <f t="shared" si="2"/>
        <v/>
      </c>
      <c r="I11" s="36" t="str">
        <f t="shared" si="3"/>
        <v/>
      </c>
    </row>
    <row r="12" spans="1:9" x14ac:dyDescent="0.2">
      <c r="A12" s="35"/>
      <c r="B12" s="64"/>
      <c r="C12" s="74"/>
      <c r="D12" s="74"/>
      <c r="E12" s="58"/>
      <c r="F12" s="111" t="str">
        <f t="shared" si="0"/>
        <v/>
      </c>
      <c r="G12" s="95" t="str">
        <f t="shared" si="1"/>
        <v/>
      </c>
      <c r="H12" s="36" t="str">
        <f t="shared" si="2"/>
        <v/>
      </c>
      <c r="I12" s="36" t="str">
        <f t="shared" si="3"/>
        <v/>
      </c>
    </row>
    <row r="13" spans="1:9" x14ac:dyDescent="0.2">
      <c r="A13" s="35"/>
      <c r="B13" s="64"/>
      <c r="C13" s="74"/>
      <c r="D13" s="74"/>
      <c r="E13" s="58"/>
      <c r="F13" s="111" t="str">
        <f t="shared" si="0"/>
        <v/>
      </c>
      <c r="G13" s="95" t="str">
        <f t="shared" si="1"/>
        <v/>
      </c>
      <c r="H13" s="36" t="str">
        <f t="shared" si="2"/>
        <v/>
      </c>
      <c r="I13" s="36" t="str">
        <f t="shared" si="3"/>
        <v/>
      </c>
    </row>
    <row r="14" spans="1:9" x14ac:dyDescent="0.2">
      <c r="A14" s="35"/>
      <c r="B14" s="64"/>
      <c r="C14" s="74"/>
      <c r="D14" s="74"/>
      <c r="E14" s="58"/>
      <c r="F14" s="111" t="str">
        <f t="shared" si="0"/>
        <v/>
      </c>
      <c r="G14" s="95" t="str">
        <f t="shared" si="1"/>
        <v/>
      </c>
      <c r="H14" s="36" t="str">
        <f t="shared" si="2"/>
        <v/>
      </c>
      <c r="I14" s="36" t="str">
        <f t="shared" si="3"/>
        <v/>
      </c>
    </row>
    <row r="15" spans="1:9" x14ac:dyDescent="0.2">
      <c r="A15" s="35"/>
      <c r="B15" s="64"/>
      <c r="C15" s="74"/>
      <c r="D15" s="74"/>
      <c r="E15" s="58"/>
      <c r="F15" s="111" t="str">
        <f t="shared" si="0"/>
        <v/>
      </c>
      <c r="G15" s="95" t="str">
        <f t="shared" si="1"/>
        <v/>
      </c>
      <c r="H15" s="36" t="str">
        <f t="shared" si="2"/>
        <v/>
      </c>
      <c r="I15" s="36" t="str">
        <f t="shared" si="3"/>
        <v/>
      </c>
    </row>
    <row r="16" spans="1:9" x14ac:dyDescent="0.2">
      <c r="A16" s="35"/>
      <c r="B16" s="64"/>
      <c r="C16" s="74"/>
      <c r="D16" s="74"/>
      <c r="E16" s="58"/>
      <c r="F16" s="111" t="str">
        <f t="shared" si="0"/>
        <v/>
      </c>
      <c r="G16" s="95" t="str">
        <f t="shared" si="1"/>
        <v/>
      </c>
      <c r="H16" s="36" t="str">
        <f t="shared" si="2"/>
        <v/>
      </c>
      <c r="I16" s="36" t="str">
        <f t="shared" si="3"/>
        <v/>
      </c>
    </row>
    <row r="17" spans="1:9" x14ac:dyDescent="0.2">
      <c r="A17" s="35"/>
      <c r="B17" s="64"/>
      <c r="C17" s="74"/>
      <c r="D17" s="74"/>
      <c r="E17" s="58"/>
      <c r="F17" s="111" t="str">
        <f t="shared" si="0"/>
        <v/>
      </c>
      <c r="G17" s="95" t="str">
        <f t="shared" si="1"/>
        <v/>
      </c>
      <c r="H17" s="36" t="str">
        <f t="shared" si="2"/>
        <v/>
      </c>
      <c r="I17" s="36" t="str">
        <f t="shared" si="3"/>
        <v/>
      </c>
    </row>
    <row r="18" spans="1:9" x14ac:dyDescent="0.2">
      <c r="A18" s="35"/>
      <c r="B18" s="64"/>
      <c r="C18" s="74"/>
      <c r="D18" s="74"/>
      <c r="E18" s="58"/>
      <c r="F18" s="111" t="str">
        <f t="shared" si="0"/>
        <v/>
      </c>
      <c r="G18" s="95" t="str">
        <f t="shared" si="1"/>
        <v/>
      </c>
      <c r="H18" s="36" t="str">
        <f t="shared" si="2"/>
        <v/>
      </c>
      <c r="I18" s="36" t="str">
        <f t="shared" si="3"/>
        <v/>
      </c>
    </row>
    <row r="19" spans="1:9" x14ac:dyDescent="0.2">
      <c r="A19" s="60"/>
      <c r="B19" s="64"/>
      <c r="C19" s="74"/>
      <c r="D19" s="74"/>
      <c r="E19" s="58"/>
      <c r="F19" s="111" t="str">
        <f t="shared" si="0"/>
        <v/>
      </c>
      <c r="G19" s="95" t="str">
        <f t="shared" si="1"/>
        <v/>
      </c>
      <c r="H19" s="36" t="str">
        <f t="shared" si="2"/>
        <v/>
      </c>
      <c r="I19" s="36" t="str">
        <f t="shared" si="3"/>
        <v/>
      </c>
    </row>
    <row r="20" spans="1:9" x14ac:dyDescent="0.2">
      <c r="A20" s="35"/>
      <c r="B20" s="64"/>
      <c r="C20" s="74"/>
      <c r="D20" s="74"/>
      <c r="E20" s="58"/>
      <c r="F20" s="111" t="str">
        <f t="shared" si="0"/>
        <v/>
      </c>
      <c r="G20" s="95" t="str">
        <f t="shared" si="1"/>
        <v/>
      </c>
      <c r="H20" s="36" t="str">
        <f t="shared" si="2"/>
        <v/>
      </c>
      <c r="I20" s="36" t="str">
        <f t="shared" si="3"/>
        <v/>
      </c>
    </row>
    <row r="21" spans="1:9" x14ac:dyDescent="0.2">
      <c r="A21" s="35"/>
      <c r="B21" s="64"/>
      <c r="C21" s="74"/>
      <c r="D21" s="74"/>
      <c r="E21" s="58"/>
      <c r="F21" s="111" t="str">
        <f t="shared" si="0"/>
        <v/>
      </c>
      <c r="G21" s="95" t="str">
        <f t="shared" si="1"/>
        <v/>
      </c>
      <c r="H21" s="36" t="str">
        <f t="shared" si="2"/>
        <v/>
      </c>
      <c r="I21" s="36" t="str">
        <f t="shared" si="3"/>
        <v/>
      </c>
    </row>
    <row r="22" spans="1:9" ht="23.25" thickBot="1" x14ac:dyDescent="0.25">
      <c r="A22" s="40" t="s">
        <v>29</v>
      </c>
      <c r="B22" s="68"/>
      <c r="C22" s="75" t="e">
        <f>AVERAGE(C7:C21)</f>
        <v>#DIV/0!</v>
      </c>
      <c r="D22" s="75" t="e">
        <f>AVERAGE(D7:D21)</f>
        <v>#DIV/0!</v>
      </c>
      <c r="E22" s="85" t="e">
        <f>AVERAGE(E7:E21)</f>
        <v>#DIV/0!</v>
      </c>
      <c r="F22" s="112" t="e">
        <f>AVERAGE(F7:F21)</f>
        <v>#DIV/0!</v>
      </c>
      <c r="G22" s="96" t="e">
        <f>AVERAGE(G7:G21)</f>
        <v>#DIV/0!</v>
      </c>
      <c r="H22" s="42"/>
      <c r="I22" s="42"/>
    </row>
    <row r="23" spans="1:9" ht="45" customHeight="1" thickTop="1" x14ac:dyDescent="0.2">
      <c r="A23" s="39" t="s">
        <v>27</v>
      </c>
      <c r="B23" s="66" t="s">
        <v>24</v>
      </c>
      <c r="C23" s="76" t="s">
        <v>90</v>
      </c>
      <c r="D23" s="76" t="s">
        <v>25</v>
      </c>
      <c r="E23" s="86" t="s">
        <v>26</v>
      </c>
      <c r="F23" s="113" t="s">
        <v>95</v>
      </c>
      <c r="G23" s="97" t="s">
        <v>98</v>
      </c>
      <c r="H23" s="43"/>
      <c r="I23" s="42"/>
    </row>
    <row r="24" spans="1:9" x14ac:dyDescent="0.2">
      <c r="A24" s="35"/>
      <c r="B24" s="64"/>
      <c r="C24" s="74"/>
      <c r="D24" s="74"/>
      <c r="E24" s="58"/>
      <c r="F24" s="114"/>
      <c r="G24" s="98"/>
      <c r="H24" s="42"/>
      <c r="I24" s="42"/>
    </row>
    <row r="25" spans="1:9" x14ac:dyDescent="0.2">
      <c r="A25" s="35"/>
      <c r="B25" s="64"/>
      <c r="C25" s="74"/>
      <c r="D25" s="74"/>
      <c r="E25" s="58"/>
      <c r="F25" s="114"/>
      <c r="G25" s="98"/>
      <c r="H25" s="42"/>
      <c r="I25" s="42"/>
    </row>
    <row r="26" spans="1:9" x14ac:dyDescent="0.2">
      <c r="A26" s="35"/>
      <c r="B26" s="64"/>
      <c r="C26" s="74"/>
      <c r="D26" s="74"/>
      <c r="E26" s="58"/>
      <c r="F26" s="114"/>
      <c r="G26" s="98"/>
      <c r="H26" s="42"/>
      <c r="I26" s="42"/>
    </row>
    <row r="27" spans="1:9" x14ac:dyDescent="0.2">
      <c r="A27" s="35"/>
      <c r="B27" s="64"/>
      <c r="C27" s="74"/>
      <c r="D27" s="74"/>
      <c r="E27" s="58"/>
      <c r="F27" s="114"/>
      <c r="G27" s="98"/>
      <c r="H27" s="42"/>
      <c r="I27" s="42"/>
    </row>
    <row r="28" spans="1:9" x14ac:dyDescent="0.2">
      <c r="A28" s="35"/>
      <c r="B28" s="64"/>
      <c r="C28" s="74"/>
      <c r="D28" s="74"/>
      <c r="E28" s="58"/>
      <c r="F28" s="114"/>
      <c r="G28" s="98"/>
      <c r="H28" s="42"/>
      <c r="I28" s="42"/>
    </row>
    <row r="29" spans="1:9" x14ac:dyDescent="0.2">
      <c r="A29" s="35"/>
      <c r="B29" s="64"/>
      <c r="C29" s="74"/>
      <c r="D29" s="74"/>
      <c r="E29" s="58"/>
      <c r="F29" s="114"/>
      <c r="G29" s="98"/>
      <c r="H29" s="42"/>
      <c r="I29" s="42"/>
    </row>
    <row r="30" spans="1:9" x14ac:dyDescent="0.2">
      <c r="A30" s="35"/>
      <c r="B30" s="64"/>
      <c r="C30" s="74"/>
      <c r="D30" s="74"/>
      <c r="E30" s="58"/>
      <c r="F30" s="114"/>
      <c r="G30" s="98"/>
      <c r="H30" s="42"/>
      <c r="I30" s="42"/>
    </row>
    <row r="31" spans="1:9" x14ac:dyDescent="0.2">
      <c r="A31" s="35"/>
      <c r="B31" s="64"/>
      <c r="C31" s="74"/>
      <c r="D31" s="74"/>
      <c r="E31" s="58"/>
      <c r="F31" s="114"/>
      <c r="G31" s="98"/>
      <c r="H31" s="42"/>
      <c r="I31" s="42"/>
    </row>
    <row r="32" spans="1:9" x14ac:dyDescent="0.2">
      <c r="A32" s="35"/>
      <c r="B32" s="64"/>
      <c r="C32" s="74"/>
      <c r="D32" s="74"/>
      <c r="E32" s="58"/>
      <c r="F32" s="114"/>
      <c r="G32" s="98"/>
      <c r="H32" s="42"/>
      <c r="I32" s="42"/>
    </row>
    <row r="33" spans="1:9" x14ac:dyDescent="0.2">
      <c r="A33" s="35"/>
      <c r="B33" s="64"/>
      <c r="C33" s="74"/>
      <c r="D33" s="74"/>
      <c r="E33" s="58"/>
      <c r="F33" s="114"/>
      <c r="G33" s="98"/>
      <c r="H33" s="42"/>
      <c r="I33" s="42"/>
    </row>
    <row r="34" spans="1:9" x14ac:dyDescent="0.2">
      <c r="A34" s="35"/>
      <c r="B34" s="64"/>
      <c r="C34" s="74"/>
      <c r="D34" s="74"/>
      <c r="E34" s="58"/>
      <c r="F34" s="114"/>
      <c r="G34" s="98"/>
      <c r="H34" s="42"/>
      <c r="I34" s="42"/>
    </row>
    <row r="35" spans="1:9" x14ac:dyDescent="0.2">
      <c r="A35" s="35"/>
      <c r="B35" s="64"/>
      <c r="C35" s="74"/>
      <c r="D35" s="74"/>
      <c r="E35" s="58"/>
      <c r="F35" s="114"/>
      <c r="G35" s="98"/>
      <c r="H35" s="42"/>
      <c r="I35" s="42"/>
    </row>
    <row r="36" spans="1:9" x14ac:dyDescent="0.2">
      <c r="A36" s="35"/>
      <c r="B36" s="64"/>
      <c r="C36" s="74"/>
      <c r="D36" s="74"/>
      <c r="E36" s="58"/>
      <c r="F36" s="114"/>
      <c r="G36" s="98"/>
      <c r="H36" s="42"/>
      <c r="I36" s="42"/>
    </row>
    <row r="37" spans="1:9" x14ac:dyDescent="0.2">
      <c r="A37" s="35"/>
      <c r="B37" s="64"/>
      <c r="C37" s="74"/>
      <c r="D37" s="74"/>
      <c r="E37" s="58"/>
      <c r="F37" s="114"/>
      <c r="G37" s="98"/>
      <c r="H37" s="42"/>
      <c r="I37" s="42"/>
    </row>
    <row r="38" spans="1:9" x14ac:dyDescent="0.2">
      <c r="A38" s="35"/>
      <c r="B38" s="64"/>
      <c r="C38" s="74"/>
      <c r="D38" s="74"/>
      <c r="E38" s="58"/>
      <c r="F38" s="114"/>
      <c r="G38" s="98"/>
      <c r="H38" s="42"/>
      <c r="I38" s="42"/>
    </row>
    <row r="39" spans="1:9" ht="33.75" x14ac:dyDescent="0.2">
      <c r="A39" s="37" t="s">
        <v>28</v>
      </c>
      <c r="B39" s="65"/>
      <c r="C39" s="77" t="e">
        <f>AVERAGE(C24:C38)</f>
        <v>#DIV/0!</v>
      </c>
      <c r="D39" s="77" t="e">
        <f>AVERAGE(D24:D38)</f>
        <v>#DIV/0!</v>
      </c>
      <c r="E39" s="87" t="e">
        <f>AVERAGE(E24:E38)</f>
        <v>#DIV/0!</v>
      </c>
      <c r="F39" s="115" t="e">
        <f>(C39/D39)</f>
        <v>#DIV/0!</v>
      </c>
      <c r="G39" s="99" t="e">
        <f>(E39/C39)</f>
        <v>#DIV/0!</v>
      </c>
      <c r="H39" s="42"/>
      <c r="I39" s="42"/>
    </row>
    <row r="40" spans="1:9" ht="26.25" customHeight="1" x14ac:dyDescent="0.2">
      <c r="A40" s="42"/>
      <c r="B40" s="65"/>
      <c r="C40" s="78"/>
      <c r="D40" s="78"/>
      <c r="E40" s="88" t="s">
        <v>32</v>
      </c>
      <c r="F40" s="111" t="e">
        <f>(F39*1.1)</f>
        <v>#DIV/0!</v>
      </c>
      <c r="G40" s="100" t="e">
        <f>G39*0.9</f>
        <v>#DIV/0!</v>
      </c>
      <c r="H40" s="44" t="s">
        <v>33</v>
      </c>
      <c r="I40" s="42"/>
    </row>
    <row r="41" spans="1:9" ht="21.75" customHeight="1" x14ac:dyDescent="0.2">
      <c r="A41" s="171" t="s">
        <v>39</v>
      </c>
      <c r="B41" s="172"/>
      <c r="C41" s="172"/>
      <c r="D41" s="81"/>
      <c r="E41" s="89"/>
      <c r="F41" s="109"/>
      <c r="G41" s="93"/>
      <c r="H41" s="45"/>
      <c r="I41" s="46"/>
    </row>
    <row r="42" spans="1:9" ht="33.75" x14ac:dyDescent="0.2">
      <c r="A42" s="37" t="s">
        <v>23</v>
      </c>
      <c r="B42" s="63" t="s">
        <v>24</v>
      </c>
      <c r="C42" s="73" t="s">
        <v>90</v>
      </c>
      <c r="D42" s="73" t="s">
        <v>25</v>
      </c>
      <c r="E42" s="84" t="s">
        <v>26</v>
      </c>
      <c r="F42" s="110" t="s">
        <v>99</v>
      </c>
      <c r="G42" s="94" t="s">
        <v>93</v>
      </c>
      <c r="H42" s="37" t="s">
        <v>30</v>
      </c>
      <c r="I42" s="37" t="s">
        <v>31</v>
      </c>
    </row>
    <row r="43" spans="1:9" x14ac:dyDescent="0.2">
      <c r="A43" s="35"/>
      <c r="B43" s="64"/>
      <c r="C43" s="74"/>
      <c r="D43" s="74"/>
      <c r="E43" s="58"/>
      <c r="F43" s="111" t="str">
        <f t="shared" ref="F43:F57" si="4">IF(AND(ISNUMBER(C43),ISNUMBER(D43)),C43/D43,"")</f>
        <v/>
      </c>
      <c r="G43" s="95" t="str">
        <f t="shared" ref="G43:G57" si="5">IF(AND(ISNUMBER(E43),ISNUMBER(C43)),E43/C43,"")</f>
        <v/>
      </c>
      <c r="H43" s="36" t="str">
        <f t="shared" ref="H43:H57" si="6">IF(ISNUMBER(C43),IF(F43&lt;=$F$76,"YES","NO"),"")</f>
        <v/>
      </c>
      <c r="I43" s="36" t="str">
        <f t="shared" ref="I43:I57" si="7">IF(ISNUMBER(E43),IF(G43&gt;=$G$76,"YES","NO"),"")</f>
        <v/>
      </c>
    </row>
    <row r="44" spans="1:9" x14ac:dyDescent="0.2">
      <c r="A44" s="35"/>
      <c r="B44" s="64"/>
      <c r="C44" s="74"/>
      <c r="D44" s="74"/>
      <c r="E44" s="58"/>
      <c r="F44" s="111" t="str">
        <f t="shared" si="4"/>
        <v/>
      </c>
      <c r="G44" s="95" t="str">
        <f t="shared" si="5"/>
        <v/>
      </c>
      <c r="H44" s="36" t="str">
        <f t="shared" si="6"/>
        <v/>
      </c>
      <c r="I44" s="36" t="str">
        <f t="shared" si="7"/>
        <v/>
      </c>
    </row>
    <row r="45" spans="1:9" x14ac:dyDescent="0.2">
      <c r="A45" s="35"/>
      <c r="B45" s="64"/>
      <c r="C45" s="74"/>
      <c r="D45" s="74"/>
      <c r="E45" s="58"/>
      <c r="F45" s="111" t="str">
        <f t="shared" si="4"/>
        <v/>
      </c>
      <c r="G45" s="95" t="str">
        <f t="shared" si="5"/>
        <v/>
      </c>
      <c r="H45" s="36" t="str">
        <f t="shared" si="6"/>
        <v/>
      </c>
      <c r="I45" s="36" t="str">
        <f t="shared" si="7"/>
        <v/>
      </c>
    </row>
    <row r="46" spans="1:9" x14ac:dyDescent="0.2">
      <c r="A46" s="35"/>
      <c r="B46" s="64"/>
      <c r="C46" s="74"/>
      <c r="D46" s="74"/>
      <c r="E46" s="58"/>
      <c r="F46" s="111" t="str">
        <f t="shared" si="4"/>
        <v/>
      </c>
      <c r="G46" s="95" t="str">
        <f t="shared" si="5"/>
        <v/>
      </c>
      <c r="H46" s="36" t="str">
        <f t="shared" si="6"/>
        <v/>
      </c>
      <c r="I46" s="36" t="str">
        <f t="shared" si="7"/>
        <v/>
      </c>
    </row>
    <row r="47" spans="1:9" x14ac:dyDescent="0.2">
      <c r="A47" s="35"/>
      <c r="B47" s="64"/>
      <c r="C47" s="74"/>
      <c r="D47" s="74"/>
      <c r="E47" s="58"/>
      <c r="F47" s="111" t="str">
        <f t="shared" si="4"/>
        <v/>
      </c>
      <c r="G47" s="95" t="str">
        <f t="shared" si="5"/>
        <v/>
      </c>
      <c r="H47" s="36" t="str">
        <f t="shared" si="6"/>
        <v/>
      </c>
      <c r="I47" s="36" t="str">
        <f t="shared" si="7"/>
        <v/>
      </c>
    </row>
    <row r="48" spans="1:9" x14ac:dyDescent="0.2">
      <c r="A48" s="35"/>
      <c r="B48" s="64"/>
      <c r="C48" s="74"/>
      <c r="D48" s="74"/>
      <c r="E48" s="58"/>
      <c r="F48" s="111" t="str">
        <f t="shared" si="4"/>
        <v/>
      </c>
      <c r="G48" s="95" t="str">
        <f t="shared" si="5"/>
        <v/>
      </c>
      <c r="H48" s="36" t="str">
        <f t="shared" si="6"/>
        <v/>
      </c>
      <c r="I48" s="36" t="str">
        <f t="shared" si="7"/>
        <v/>
      </c>
    </row>
    <row r="49" spans="1:9" x14ac:dyDescent="0.2">
      <c r="A49" s="35"/>
      <c r="B49" s="64"/>
      <c r="C49" s="74"/>
      <c r="D49" s="74"/>
      <c r="E49" s="58"/>
      <c r="F49" s="111" t="str">
        <f t="shared" si="4"/>
        <v/>
      </c>
      <c r="G49" s="95" t="str">
        <f t="shared" si="5"/>
        <v/>
      </c>
      <c r="H49" s="36" t="str">
        <f t="shared" si="6"/>
        <v/>
      </c>
      <c r="I49" s="36" t="str">
        <f t="shared" si="7"/>
        <v/>
      </c>
    </row>
    <row r="50" spans="1:9" x14ac:dyDescent="0.2">
      <c r="A50" s="35"/>
      <c r="B50" s="64"/>
      <c r="C50" s="74"/>
      <c r="D50" s="74"/>
      <c r="E50" s="58"/>
      <c r="F50" s="111" t="str">
        <f t="shared" si="4"/>
        <v/>
      </c>
      <c r="G50" s="95" t="str">
        <f t="shared" si="5"/>
        <v/>
      </c>
      <c r="H50" s="36" t="str">
        <f t="shared" si="6"/>
        <v/>
      </c>
      <c r="I50" s="36" t="str">
        <f t="shared" si="7"/>
        <v/>
      </c>
    </row>
    <row r="51" spans="1:9" x14ac:dyDescent="0.2">
      <c r="A51" s="35"/>
      <c r="B51" s="64"/>
      <c r="C51" s="74"/>
      <c r="D51" s="74"/>
      <c r="E51" s="58"/>
      <c r="F51" s="111" t="str">
        <f t="shared" si="4"/>
        <v/>
      </c>
      <c r="G51" s="95" t="str">
        <f t="shared" si="5"/>
        <v/>
      </c>
      <c r="H51" s="36" t="str">
        <f t="shared" si="6"/>
        <v/>
      </c>
      <c r="I51" s="36" t="str">
        <f t="shared" si="7"/>
        <v/>
      </c>
    </row>
    <row r="52" spans="1:9" x14ac:dyDescent="0.2">
      <c r="A52" s="35"/>
      <c r="B52" s="64"/>
      <c r="C52" s="74"/>
      <c r="D52" s="74"/>
      <c r="E52" s="58"/>
      <c r="F52" s="111" t="str">
        <f t="shared" si="4"/>
        <v/>
      </c>
      <c r="G52" s="95" t="str">
        <f t="shared" si="5"/>
        <v/>
      </c>
      <c r="H52" s="36" t="str">
        <f t="shared" si="6"/>
        <v/>
      </c>
      <c r="I52" s="36" t="str">
        <f t="shared" si="7"/>
        <v/>
      </c>
    </row>
    <row r="53" spans="1:9" x14ac:dyDescent="0.2">
      <c r="A53" s="35"/>
      <c r="B53" s="64"/>
      <c r="C53" s="74"/>
      <c r="D53" s="74"/>
      <c r="E53" s="58"/>
      <c r="F53" s="111" t="str">
        <f t="shared" si="4"/>
        <v/>
      </c>
      <c r="G53" s="95" t="str">
        <f t="shared" si="5"/>
        <v/>
      </c>
      <c r="H53" s="36" t="str">
        <f t="shared" si="6"/>
        <v/>
      </c>
      <c r="I53" s="36" t="str">
        <f t="shared" si="7"/>
        <v/>
      </c>
    </row>
    <row r="54" spans="1:9" x14ac:dyDescent="0.2">
      <c r="A54" s="35"/>
      <c r="B54" s="64"/>
      <c r="C54" s="74"/>
      <c r="D54" s="74"/>
      <c r="E54" s="58"/>
      <c r="F54" s="111" t="str">
        <f t="shared" si="4"/>
        <v/>
      </c>
      <c r="G54" s="95" t="str">
        <f t="shared" si="5"/>
        <v/>
      </c>
      <c r="H54" s="36" t="str">
        <f t="shared" si="6"/>
        <v/>
      </c>
      <c r="I54" s="36" t="str">
        <f t="shared" si="7"/>
        <v/>
      </c>
    </row>
    <row r="55" spans="1:9" x14ac:dyDescent="0.2">
      <c r="A55" s="35"/>
      <c r="B55" s="64"/>
      <c r="C55" s="74"/>
      <c r="D55" s="74"/>
      <c r="E55" s="58"/>
      <c r="F55" s="111" t="str">
        <f t="shared" si="4"/>
        <v/>
      </c>
      <c r="G55" s="95" t="str">
        <f t="shared" si="5"/>
        <v/>
      </c>
      <c r="H55" s="36" t="str">
        <f t="shared" si="6"/>
        <v/>
      </c>
      <c r="I55" s="36" t="str">
        <f t="shared" si="7"/>
        <v/>
      </c>
    </row>
    <row r="56" spans="1:9" x14ac:dyDescent="0.2">
      <c r="A56" s="35"/>
      <c r="B56" s="64"/>
      <c r="C56" s="74"/>
      <c r="D56" s="74"/>
      <c r="E56" s="58"/>
      <c r="F56" s="111" t="str">
        <f t="shared" si="4"/>
        <v/>
      </c>
      <c r="G56" s="95" t="str">
        <f t="shared" si="5"/>
        <v/>
      </c>
      <c r="H56" s="36" t="str">
        <f t="shared" si="6"/>
        <v/>
      </c>
      <c r="I56" s="36" t="str">
        <f t="shared" si="7"/>
        <v/>
      </c>
    </row>
    <row r="57" spans="1:9" x14ac:dyDescent="0.2">
      <c r="A57" s="35"/>
      <c r="B57" s="64"/>
      <c r="C57" s="74"/>
      <c r="D57" s="74"/>
      <c r="E57" s="58"/>
      <c r="F57" s="111" t="str">
        <f t="shared" si="4"/>
        <v/>
      </c>
      <c r="G57" s="95" t="str">
        <f t="shared" si="5"/>
        <v/>
      </c>
      <c r="H57" s="36" t="str">
        <f t="shared" si="6"/>
        <v/>
      </c>
      <c r="I57" s="36" t="str">
        <f t="shared" si="7"/>
        <v/>
      </c>
    </row>
    <row r="58" spans="1:9" ht="23.25" thickBot="1" x14ac:dyDescent="0.25">
      <c r="A58" s="40" t="s">
        <v>29</v>
      </c>
      <c r="B58" s="68"/>
      <c r="C58" s="75" t="e">
        <f>AVERAGE(C43:C57)</f>
        <v>#DIV/0!</v>
      </c>
      <c r="D58" s="75" t="e">
        <f>AVERAGE(D43:D57)</f>
        <v>#DIV/0!</v>
      </c>
      <c r="E58" s="85" t="e">
        <f>AVERAGE(E43:E57)</f>
        <v>#DIV/0!</v>
      </c>
      <c r="F58" s="112" t="e">
        <f>AVERAGE(F43:F57)</f>
        <v>#DIV/0!</v>
      </c>
      <c r="G58" s="96" t="e">
        <f>AVERAGE(G43:G57)</f>
        <v>#DIV/0!</v>
      </c>
      <c r="H58" s="42"/>
      <c r="I58" s="42"/>
    </row>
    <row r="59" spans="1:9" ht="45.75" thickTop="1" x14ac:dyDescent="0.2">
      <c r="A59" s="39" t="s">
        <v>27</v>
      </c>
      <c r="B59" s="66" t="s">
        <v>24</v>
      </c>
      <c r="C59" s="76" t="s">
        <v>90</v>
      </c>
      <c r="D59" s="76" t="s">
        <v>25</v>
      </c>
      <c r="E59" s="86" t="s">
        <v>26</v>
      </c>
      <c r="F59" s="113" t="s">
        <v>100</v>
      </c>
      <c r="G59" s="97" t="s">
        <v>97</v>
      </c>
      <c r="H59" s="43"/>
      <c r="I59" s="42"/>
    </row>
    <row r="60" spans="1:9" x14ac:dyDescent="0.2">
      <c r="A60" s="35"/>
      <c r="B60" s="64"/>
      <c r="C60" s="74"/>
      <c r="D60" s="74"/>
      <c r="E60" s="58"/>
      <c r="F60" s="114"/>
      <c r="G60" s="98"/>
      <c r="H60" s="42"/>
      <c r="I60" s="42"/>
    </row>
    <row r="61" spans="1:9" x14ac:dyDescent="0.2">
      <c r="A61" s="35"/>
      <c r="B61" s="64"/>
      <c r="C61" s="74"/>
      <c r="D61" s="74"/>
      <c r="E61" s="58"/>
      <c r="F61" s="114"/>
      <c r="G61" s="98"/>
      <c r="H61" s="42"/>
      <c r="I61" s="42"/>
    </row>
    <row r="62" spans="1:9" x14ac:dyDescent="0.2">
      <c r="A62" s="35"/>
      <c r="B62" s="64"/>
      <c r="C62" s="74"/>
      <c r="D62" s="74"/>
      <c r="E62" s="58"/>
      <c r="F62" s="114"/>
      <c r="G62" s="98"/>
      <c r="H62" s="42"/>
      <c r="I62" s="42"/>
    </row>
    <row r="63" spans="1:9" x14ac:dyDescent="0.2">
      <c r="A63" s="35"/>
      <c r="B63" s="64"/>
      <c r="C63" s="74"/>
      <c r="D63" s="74"/>
      <c r="E63" s="58"/>
      <c r="F63" s="114"/>
      <c r="G63" s="98"/>
      <c r="H63" s="42"/>
      <c r="I63" s="42"/>
    </row>
    <row r="64" spans="1:9" x14ac:dyDescent="0.2">
      <c r="A64" s="35"/>
      <c r="B64" s="64"/>
      <c r="C64" s="74"/>
      <c r="D64" s="74"/>
      <c r="E64" s="58"/>
      <c r="F64" s="114"/>
      <c r="G64" s="98"/>
      <c r="H64" s="42"/>
      <c r="I64" s="42"/>
    </row>
    <row r="65" spans="1:9" x14ac:dyDescent="0.2">
      <c r="A65" s="35"/>
      <c r="B65" s="64"/>
      <c r="C65" s="74"/>
      <c r="D65" s="74"/>
      <c r="E65" s="58"/>
      <c r="F65" s="114"/>
      <c r="G65" s="98"/>
      <c r="H65" s="42"/>
      <c r="I65" s="42"/>
    </row>
    <row r="66" spans="1:9" x14ac:dyDescent="0.2">
      <c r="A66" s="35"/>
      <c r="B66" s="64"/>
      <c r="C66" s="74"/>
      <c r="D66" s="74"/>
      <c r="E66" s="58"/>
      <c r="F66" s="114"/>
      <c r="G66" s="98"/>
      <c r="H66" s="42"/>
      <c r="I66" s="42"/>
    </row>
    <row r="67" spans="1:9" x14ac:dyDescent="0.2">
      <c r="A67" s="35"/>
      <c r="B67" s="64"/>
      <c r="C67" s="74"/>
      <c r="D67" s="74"/>
      <c r="E67" s="58"/>
      <c r="F67" s="114"/>
      <c r="G67" s="98"/>
      <c r="H67" s="42"/>
      <c r="I67" s="42"/>
    </row>
    <row r="68" spans="1:9" x14ac:dyDescent="0.2">
      <c r="A68" s="35"/>
      <c r="B68" s="64"/>
      <c r="C68" s="74"/>
      <c r="D68" s="74"/>
      <c r="E68" s="58"/>
      <c r="F68" s="114"/>
      <c r="G68" s="98"/>
      <c r="H68" s="42"/>
      <c r="I68" s="42"/>
    </row>
    <row r="69" spans="1:9" x14ac:dyDescent="0.2">
      <c r="A69" s="35"/>
      <c r="B69" s="64"/>
      <c r="C69" s="74"/>
      <c r="D69" s="74"/>
      <c r="E69" s="58"/>
      <c r="F69" s="114"/>
      <c r="G69" s="98"/>
      <c r="H69" s="42"/>
      <c r="I69" s="42"/>
    </row>
    <row r="70" spans="1:9" x14ac:dyDescent="0.2">
      <c r="A70" s="35"/>
      <c r="B70" s="64"/>
      <c r="C70" s="74"/>
      <c r="D70" s="74"/>
      <c r="E70" s="58"/>
      <c r="F70" s="114"/>
      <c r="G70" s="98"/>
      <c r="H70" s="42"/>
      <c r="I70" s="42"/>
    </row>
    <row r="71" spans="1:9" x14ac:dyDescent="0.2">
      <c r="A71" s="35"/>
      <c r="B71" s="64"/>
      <c r="C71" s="74"/>
      <c r="D71" s="74"/>
      <c r="E71" s="58"/>
      <c r="F71" s="114"/>
      <c r="G71" s="98"/>
      <c r="H71" s="42"/>
      <c r="I71" s="42"/>
    </row>
    <row r="72" spans="1:9" x14ac:dyDescent="0.2">
      <c r="A72" s="35"/>
      <c r="B72" s="64"/>
      <c r="C72" s="74"/>
      <c r="D72" s="74"/>
      <c r="E72" s="58"/>
      <c r="F72" s="114"/>
      <c r="G72" s="98"/>
      <c r="H72" s="42"/>
      <c r="I72" s="42"/>
    </row>
    <row r="73" spans="1:9" x14ac:dyDescent="0.2">
      <c r="A73" s="35"/>
      <c r="B73" s="64"/>
      <c r="C73" s="74"/>
      <c r="D73" s="74"/>
      <c r="E73" s="58"/>
      <c r="F73" s="114"/>
      <c r="G73" s="98"/>
      <c r="H73" s="42"/>
      <c r="I73" s="42"/>
    </row>
    <row r="74" spans="1:9" x14ac:dyDescent="0.2">
      <c r="A74" s="35"/>
      <c r="B74" s="64"/>
      <c r="C74" s="74"/>
      <c r="D74" s="74"/>
      <c r="E74" s="58"/>
      <c r="F74" s="114"/>
      <c r="G74" s="98"/>
      <c r="H74" s="42"/>
      <c r="I74" s="42"/>
    </row>
    <row r="75" spans="1:9" ht="34.5" thickBot="1" x14ac:dyDescent="0.25">
      <c r="A75" s="37" t="s">
        <v>28</v>
      </c>
      <c r="B75" s="68"/>
      <c r="C75" s="77" t="e">
        <f>AVERAGE(C60:C74)</f>
        <v>#DIV/0!</v>
      </c>
      <c r="D75" s="77" t="e">
        <f>AVERAGE(D60:D74)</f>
        <v>#DIV/0!</v>
      </c>
      <c r="E75" s="87" t="e">
        <f>AVERAGE(E60:E74)</f>
        <v>#DIV/0!</v>
      </c>
      <c r="F75" s="115" t="e">
        <f>(C75/D75)</f>
        <v>#DIV/0!</v>
      </c>
      <c r="G75" s="99" t="e">
        <f>(E75/C75)</f>
        <v>#DIV/0!</v>
      </c>
      <c r="H75" s="42"/>
      <c r="I75" s="42"/>
    </row>
    <row r="76" spans="1:9" ht="13.5" thickTop="1" x14ac:dyDescent="0.2">
      <c r="A76" s="42"/>
      <c r="B76" s="65"/>
      <c r="C76" s="78"/>
      <c r="D76" s="78"/>
      <c r="E76" s="88" t="s">
        <v>32</v>
      </c>
      <c r="F76" s="111" t="e">
        <f>(F75*1.1)</f>
        <v>#DIV/0!</v>
      </c>
      <c r="G76" s="100" t="e">
        <f>G75*0.9</f>
        <v>#DIV/0!</v>
      </c>
      <c r="H76" s="44" t="s">
        <v>33</v>
      </c>
      <c r="I76" s="42"/>
    </row>
  </sheetData>
  <mergeCells count="8">
    <mergeCell ref="A41:C41"/>
    <mergeCell ref="F4:G4"/>
    <mergeCell ref="H3:I3"/>
    <mergeCell ref="B1:E1"/>
    <mergeCell ref="B2:E2"/>
    <mergeCell ref="A2:A4"/>
    <mergeCell ref="B3:E3"/>
    <mergeCell ref="A5:C5"/>
  </mergeCells>
  <phoneticPr fontId="0"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activeCell="C11" sqref="C11"/>
    </sheetView>
  </sheetViews>
  <sheetFormatPr defaultRowHeight="12.75" x14ac:dyDescent="0.2"/>
  <cols>
    <col min="1" max="1" width="39.28515625" customWidth="1"/>
    <col min="2" max="2" width="8.140625" style="67" customWidth="1"/>
    <col min="4" max="4" width="9.140625" style="79"/>
    <col min="5" max="5" width="10.85546875" style="90" customWidth="1"/>
    <col min="6" max="6" width="10.5703125" style="117" customWidth="1"/>
    <col min="7" max="7" width="10.42578125" style="90" customWidth="1"/>
    <col min="8" max="8" width="12.7109375" customWidth="1"/>
    <col min="9" max="9" width="12.85546875" customWidth="1"/>
  </cols>
  <sheetData>
    <row r="1" spans="1:9" x14ac:dyDescent="0.2">
      <c r="A1" s="29"/>
      <c r="B1" s="176" t="s">
        <v>20</v>
      </c>
      <c r="C1" s="177"/>
      <c r="D1" s="177"/>
      <c r="E1" s="190"/>
      <c r="F1" s="107"/>
      <c r="G1" s="102"/>
      <c r="H1" s="31"/>
      <c r="I1" s="32"/>
    </row>
    <row r="2" spans="1:9" x14ac:dyDescent="0.2">
      <c r="A2" s="182" t="s">
        <v>22</v>
      </c>
      <c r="B2" s="179" t="s">
        <v>21</v>
      </c>
      <c r="C2" s="180"/>
      <c r="D2" s="180"/>
      <c r="E2" s="191"/>
      <c r="F2" s="108"/>
      <c r="G2" s="103"/>
      <c r="H2" s="30"/>
      <c r="I2" s="33"/>
    </row>
    <row r="3" spans="1:9" ht="21" customHeight="1" x14ac:dyDescent="0.2">
      <c r="A3" s="182"/>
      <c r="B3" s="184" t="s">
        <v>102</v>
      </c>
      <c r="C3" s="185"/>
      <c r="D3" s="185"/>
      <c r="E3" s="192"/>
      <c r="F3" s="108"/>
      <c r="G3" s="130" t="s">
        <v>6</v>
      </c>
      <c r="H3" s="175">
        <f>'4524-A'!B3</f>
        <v>0</v>
      </c>
      <c r="I3" s="175"/>
    </row>
    <row r="4" spans="1:9" ht="37.5" customHeight="1" x14ac:dyDescent="0.2">
      <c r="A4" s="183"/>
      <c r="B4" s="62"/>
      <c r="C4" s="193"/>
      <c r="D4" s="193"/>
      <c r="E4" s="82"/>
      <c r="F4" s="173" t="s">
        <v>43</v>
      </c>
      <c r="G4" s="189"/>
      <c r="H4" s="47"/>
      <c r="I4" s="34"/>
    </row>
    <row r="5" spans="1:9" ht="12.75" customHeight="1" x14ac:dyDescent="0.2">
      <c r="A5" s="187" t="s">
        <v>36</v>
      </c>
      <c r="B5" s="188"/>
      <c r="C5" s="188"/>
      <c r="D5" s="188"/>
      <c r="E5" s="83"/>
      <c r="F5" s="109"/>
      <c r="G5" s="89"/>
      <c r="H5" s="45"/>
      <c r="I5" s="46"/>
    </row>
    <row r="6" spans="1:9" ht="40.5" customHeight="1" x14ac:dyDescent="0.2">
      <c r="A6" s="37" t="s">
        <v>23</v>
      </c>
      <c r="B6" s="63" t="s">
        <v>24</v>
      </c>
      <c r="C6" s="37" t="s">
        <v>90</v>
      </c>
      <c r="D6" s="73" t="s">
        <v>25</v>
      </c>
      <c r="E6" s="84" t="s">
        <v>26</v>
      </c>
      <c r="F6" s="110" t="s">
        <v>99</v>
      </c>
      <c r="G6" s="84" t="s">
        <v>93</v>
      </c>
      <c r="H6" s="37" t="s">
        <v>30</v>
      </c>
      <c r="I6" s="37" t="s">
        <v>31</v>
      </c>
    </row>
    <row r="7" spans="1:9" ht="12.75" customHeight="1" x14ac:dyDescent="0.2">
      <c r="A7" s="35"/>
      <c r="B7" s="64"/>
      <c r="C7" s="35"/>
      <c r="D7" s="74"/>
      <c r="E7" s="58"/>
      <c r="F7" s="111" t="str">
        <f t="shared" ref="F7:F21" si="0">IF(AND(ISNUMBER(C7),ISNUMBER(D7)),C7/D7,"")</f>
        <v/>
      </c>
      <c r="G7" s="87" t="str">
        <f t="shared" ref="G7:G21" si="1">IF(AND(ISNUMBER(E7),ISNUMBER(C7)),E7/C7,"")</f>
        <v/>
      </c>
      <c r="H7" s="36" t="str">
        <f>IF(ISNUMBER(C7),IF(F7&lt;=$F$40,"YES","NO"),"")</f>
        <v/>
      </c>
      <c r="I7" s="36" t="str">
        <f>IF(ISNUMBER(E7),IF(G7&gt;=$G$40,"YES","NO"),"")</f>
        <v/>
      </c>
    </row>
    <row r="8" spans="1:9" ht="12.75" customHeight="1" x14ac:dyDescent="0.2">
      <c r="A8" s="35"/>
      <c r="B8" s="64"/>
      <c r="C8" s="35"/>
      <c r="D8" s="74"/>
      <c r="E8" s="58"/>
      <c r="F8" s="111" t="str">
        <f t="shared" si="0"/>
        <v/>
      </c>
      <c r="G8" s="87" t="str">
        <f t="shared" si="1"/>
        <v/>
      </c>
      <c r="H8" s="36" t="str">
        <f t="shared" ref="H8:H21" si="2">IF(ISNUMBER(C8),IF(F8&lt;=$F$40,"YES","NO"),"")</f>
        <v/>
      </c>
      <c r="I8" s="36" t="str">
        <f t="shared" ref="I8:I21" si="3">IF(ISNUMBER(E8),IF(G8&gt;=$G$40,"YES","NO"),"")</f>
        <v/>
      </c>
    </row>
    <row r="9" spans="1:9" ht="12.75" customHeight="1" x14ac:dyDescent="0.2">
      <c r="A9" s="35"/>
      <c r="B9" s="64"/>
      <c r="C9" s="35"/>
      <c r="D9" s="74"/>
      <c r="E9" s="58"/>
      <c r="F9" s="111" t="str">
        <f t="shared" si="0"/>
        <v/>
      </c>
      <c r="G9" s="87" t="str">
        <f t="shared" si="1"/>
        <v/>
      </c>
      <c r="H9" s="36" t="str">
        <f t="shared" si="2"/>
        <v/>
      </c>
      <c r="I9" s="36" t="str">
        <f t="shared" si="3"/>
        <v/>
      </c>
    </row>
    <row r="10" spans="1:9" ht="12.75" customHeight="1" x14ac:dyDescent="0.2">
      <c r="A10" s="35"/>
      <c r="B10" s="64"/>
      <c r="C10" s="35"/>
      <c r="D10" s="74"/>
      <c r="E10" s="58"/>
      <c r="F10" s="111" t="str">
        <f t="shared" si="0"/>
        <v/>
      </c>
      <c r="G10" s="87" t="str">
        <f t="shared" si="1"/>
        <v/>
      </c>
      <c r="H10" s="36" t="str">
        <f t="shared" si="2"/>
        <v/>
      </c>
      <c r="I10" s="36" t="str">
        <f t="shared" si="3"/>
        <v/>
      </c>
    </row>
    <row r="11" spans="1:9" ht="12.75" customHeight="1" x14ac:dyDescent="0.2">
      <c r="A11" s="35"/>
      <c r="B11" s="64"/>
      <c r="C11" s="35"/>
      <c r="D11" s="74"/>
      <c r="E11" s="58"/>
      <c r="F11" s="111" t="str">
        <f t="shared" si="0"/>
        <v/>
      </c>
      <c r="G11" s="87" t="str">
        <f t="shared" si="1"/>
        <v/>
      </c>
      <c r="H11" s="36" t="str">
        <f t="shared" si="2"/>
        <v/>
      </c>
      <c r="I11" s="36" t="str">
        <f t="shared" si="3"/>
        <v/>
      </c>
    </row>
    <row r="12" spans="1:9" ht="12.75" customHeight="1" x14ac:dyDescent="0.2">
      <c r="A12" s="35"/>
      <c r="B12" s="64"/>
      <c r="C12" s="35"/>
      <c r="D12" s="74"/>
      <c r="E12" s="58"/>
      <c r="F12" s="111" t="str">
        <f t="shared" si="0"/>
        <v/>
      </c>
      <c r="G12" s="87" t="str">
        <f t="shared" si="1"/>
        <v/>
      </c>
      <c r="H12" s="36" t="str">
        <f t="shared" si="2"/>
        <v/>
      </c>
      <c r="I12" s="36" t="str">
        <f t="shared" si="3"/>
        <v/>
      </c>
    </row>
    <row r="13" spans="1:9" ht="12.75" customHeight="1" x14ac:dyDescent="0.2">
      <c r="A13" s="35"/>
      <c r="B13" s="64"/>
      <c r="C13" s="35"/>
      <c r="D13" s="74"/>
      <c r="E13" s="58"/>
      <c r="F13" s="111" t="str">
        <f t="shared" si="0"/>
        <v/>
      </c>
      <c r="G13" s="87" t="str">
        <f t="shared" si="1"/>
        <v/>
      </c>
      <c r="H13" s="36" t="str">
        <f t="shared" si="2"/>
        <v/>
      </c>
      <c r="I13" s="36" t="str">
        <f t="shared" si="3"/>
        <v/>
      </c>
    </row>
    <row r="14" spans="1:9" ht="12.75" customHeight="1" x14ac:dyDescent="0.2">
      <c r="A14" s="35"/>
      <c r="B14" s="64"/>
      <c r="C14" s="35"/>
      <c r="D14" s="74"/>
      <c r="E14" s="58"/>
      <c r="F14" s="111" t="str">
        <f t="shared" si="0"/>
        <v/>
      </c>
      <c r="G14" s="87" t="str">
        <f t="shared" si="1"/>
        <v/>
      </c>
      <c r="H14" s="36" t="str">
        <f t="shared" si="2"/>
        <v/>
      </c>
      <c r="I14" s="36" t="str">
        <f t="shared" si="3"/>
        <v/>
      </c>
    </row>
    <row r="15" spans="1:9" ht="12.75" customHeight="1" x14ac:dyDescent="0.2">
      <c r="A15" s="35"/>
      <c r="B15" s="64"/>
      <c r="C15" s="35"/>
      <c r="D15" s="74"/>
      <c r="E15" s="58"/>
      <c r="F15" s="111" t="str">
        <f t="shared" si="0"/>
        <v/>
      </c>
      <c r="G15" s="87" t="str">
        <f t="shared" si="1"/>
        <v/>
      </c>
      <c r="H15" s="36" t="str">
        <f t="shared" si="2"/>
        <v/>
      </c>
      <c r="I15" s="36" t="str">
        <f t="shared" si="3"/>
        <v/>
      </c>
    </row>
    <row r="16" spans="1:9" ht="12.75" customHeight="1" x14ac:dyDescent="0.2">
      <c r="A16" s="35"/>
      <c r="B16" s="64"/>
      <c r="C16" s="35"/>
      <c r="D16" s="74"/>
      <c r="E16" s="58"/>
      <c r="F16" s="111" t="str">
        <f t="shared" si="0"/>
        <v/>
      </c>
      <c r="G16" s="87" t="str">
        <f t="shared" si="1"/>
        <v/>
      </c>
      <c r="H16" s="36" t="str">
        <f t="shared" si="2"/>
        <v/>
      </c>
      <c r="I16" s="36" t="str">
        <f t="shared" si="3"/>
        <v/>
      </c>
    </row>
    <row r="17" spans="1:9" ht="12.75" customHeight="1" x14ac:dyDescent="0.2">
      <c r="A17" s="35"/>
      <c r="B17" s="64"/>
      <c r="C17" s="35"/>
      <c r="D17" s="74"/>
      <c r="E17" s="58"/>
      <c r="F17" s="111" t="str">
        <f t="shared" si="0"/>
        <v/>
      </c>
      <c r="G17" s="87" t="str">
        <f t="shared" si="1"/>
        <v/>
      </c>
      <c r="H17" s="36" t="str">
        <f t="shared" si="2"/>
        <v/>
      </c>
      <c r="I17" s="36" t="str">
        <f t="shared" si="3"/>
        <v/>
      </c>
    </row>
    <row r="18" spans="1:9" x14ac:dyDescent="0.2">
      <c r="A18" s="35"/>
      <c r="B18" s="64"/>
      <c r="C18" s="35"/>
      <c r="D18" s="74"/>
      <c r="E18" s="58"/>
      <c r="F18" s="111" t="str">
        <f t="shared" si="0"/>
        <v/>
      </c>
      <c r="G18" s="87" t="str">
        <f t="shared" si="1"/>
        <v/>
      </c>
      <c r="H18" s="36" t="str">
        <f t="shared" si="2"/>
        <v/>
      </c>
      <c r="I18" s="36" t="str">
        <f t="shared" si="3"/>
        <v/>
      </c>
    </row>
    <row r="19" spans="1:9" x14ac:dyDescent="0.2">
      <c r="A19" s="35"/>
      <c r="B19" s="64"/>
      <c r="C19" s="35"/>
      <c r="D19" s="74"/>
      <c r="E19" s="58"/>
      <c r="F19" s="111" t="str">
        <f t="shared" si="0"/>
        <v/>
      </c>
      <c r="G19" s="87" t="str">
        <f t="shared" si="1"/>
        <v/>
      </c>
      <c r="H19" s="36" t="str">
        <f t="shared" si="2"/>
        <v/>
      </c>
      <c r="I19" s="36" t="str">
        <f t="shared" si="3"/>
        <v/>
      </c>
    </row>
    <row r="20" spans="1:9" x14ac:dyDescent="0.2">
      <c r="A20" s="35"/>
      <c r="B20" s="64"/>
      <c r="C20" s="35"/>
      <c r="D20" s="74"/>
      <c r="E20" s="58"/>
      <c r="F20" s="111" t="str">
        <f t="shared" si="0"/>
        <v/>
      </c>
      <c r="G20" s="87" t="str">
        <f t="shared" si="1"/>
        <v/>
      </c>
      <c r="H20" s="36" t="str">
        <f t="shared" si="2"/>
        <v/>
      </c>
      <c r="I20" s="36" t="str">
        <f t="shared" si="3"/>
        <v/>
      </c>
    </row>
    <row r="21" spans="1:9" x14ac:dyDescent="0.2">
      <c r="A21" s="35"/>
      <c r="B21" s="64"/>
      <c r="C21" s="35"/>
      <c r="D21" s="74"/>
      <c r="E21" s="58"/>
      <c r="F21" s="111" t="str">
        <f t="shared" si="0"/>
        <v/>
      </c>
      <c r="G21" s="87" t="str">
        <f t="shared" si="1"/>
        <v/>
      </c>
      <c r="H21" s="36" t="str">
        <f t="shared" si="2"/>
        <v/>
      </c>
      <c r="I21" s="36" t="str">
        <f t="shared" si="3"/>
        <v/>
      </c>
    </row>
    <row r="22" spans="1:9" ht="52.5" customHeight="1" thickBot="1" x14ac:dyDescent="0.25">
      <c r="A22" s="40" t="s">
        <v>29</v>
      </c>
      <c r="B22" s="68"/>
      <c r="C22" s="41" t="e">
        <f>AVERAGE(C7:C21)</f>
        <v>#DIV/0!</v>
      </c>
      <c r="D22" s="75" t="e">
        <f>AVERAGE(D7:D21)</f>
        <v>#DIV/0!</v>
      </c>
      <c r="E22" s="85" t="e">
        <f>AVERAGE(E7:E21)</f>
        <v>#DIV/0!</v>
      </c>
      <c r="F22" s="112" t="e">
        <f>AVERAGE(F7:F21)</f>
        <v>#DIV/0!</v>
      </c>
      <c r="G22" s="104" t="e">
        <f>AVERAGE(G7:G21)</f>
        <v>#DIV/0!</v>
      </c>
      <c r="H22" s="42"/>
      <c r="I22" s="42"/>
    </row>
    <row r="23" spans="1:9" ht="45.75" thickTop="1" x14ac:dyDescent="0.2">
      <c r="A23" s="39" t="s">
        <v>27</v>
      </c>
      <c r="B23" s="66" t="s">
        <v>24</v>
      </c>
      <c r="C23" s="39" t="s">
        <v>90</v>
      </c>
      <c r="D23" s="76" t="s">
        <v>25</v>
      </c>
      <c r="E23" s="86" t="s">
        <v>26</v>
      </c>
      <c r="F23" s="113" t="s">
        <v>95</v>
      </c>
      <c r="G23" s="86" t="s">
        <v>98</v>
      </c>
      <c r="H23" s="43"/>
      <c r="I23" s="42"/>
    </row>
    <row r="24" spans="1:9" x14ac:dyDescent="0.2">
      <c r="A24" s="35"/>
      <c r="B24" s="64"/>
      <c r="C24" s="35"/>
      <c r="D24" s="74"/>
      <c r="E24" s="58"/>
      <c r="F24" s="114"/>
      <c r="G24" s="105"/>
      <c r="H24" s="42"/>
      <c r="I24" s="42"/>
    </row>
    <row r="25" spans="1:9" x14ac:dyDescent="0.2">
      <c r="A25" s="35"/>
      <c r="B25" s="64"/>
      <c r="C25" s="35"/>
      <c r="D25" s="74"/>
      <c r="E25" s="58"/>
      <c r="F25" s="114"/>
      <c r="G25" s="105"/>
      <c r="H25" s="42"/>
      <c r="I25" s="42"/>
    </row>
    <row r="26" spans="1:9" x14ac:dyDescent="0.2">
      <c r="A26" s="35"/>
      <c r="B26" s="64"/>
      <c r="C26" s="35"/>
      <c r="D26" s="74"/>
      <c r="E26" s="58"/>
      <c r="F26" s="114"/>
      <c r="G26" s="105"/>
      <c r="H26" s="42"/>
      <c r="I26" s="42"/>
    </row>
    <row r="27" spans="1:9" x14ac:dyDescent="0.2">
      <c r="A27" s="35"/>
      <c r="B27" s="64"/>
      <c r="C27" s="35"/>
      <c r="D27" s="74"/>
      <c r="E27" s="58"/>
      <c r="F27" s="114"/>
      <c r="G27" s="105"/>
      <c r="H27" s="42"/>
      <c r="I27" s="42"/>
    </row>
    <row r="28" spans="1:9" x14ac:dyDescent="0.2">
      <c r="A28" s="35"/>
      <c r="B28" s="64"/>
      <c r="C28" s="35"/>
      <c r="D28" s="74"/>
      <c r="E28" s="58"/>
      <c r="F28" s="114"/>
      <c r="G28" s="105"/>
      <c r="H28" s="42"/>
      <c r="I28" s="42"/>
    </row>
    <row r="29" spans="1:9" x14ac:dyDescent="0.2">
      <c r="A29" s="35"/>
      <c r="B29" s="64"/>
      <c r="C29" s="35"/>
      <c r="D29" s="74"/>
      <c r="E29" s="58"/>
      <c r="F29" s="114"/>
      <c r="G29" s="105"/>
      <c r="H29" s="42"/>
      <c r="I29" s="42"/>
    </row>
    <row r="30" spans="1:9" x14ac:dyDescent="0.2">
      <c r="A30" s="35"/>
      <c r="B30" s="64"/>
      <c r="C30" s="35"/>
      <c r="D30" s="74"/>
      <c r="E30" s="58"/>
      <c r="F30" s="114"/>
      <c r="G30" s="105"/>
      <c r="H30" s="42"/>
      <c r="I30" s="42"/>
    </row>
    <row r="31" spans="1:9" x14ac:dyDescent="0.2">
      <c r="A31" s="35"/>
      <c r="B31" s="64"/>
      <c r="C31" s="35"/>
      <c r="D31" s="74"/>
      <c r="E31" s="58"/>
      <c r="F31" s="114"/>
      <c r="G31" s="105"/>
      <c r="H31" s="42"/>
      <c r="I31" s="42"/>
    </row>
    <row r="32" spans="1:9" x14ac:dyDescent="0.2">
      <c r="A32" s="35"/>
      <c r="B32" s="64"/>
      <c r="C32" s="35"/>
      <c r="D32" s="74"/>
      <c r="E32" s="58"/>
      <c r="F32" s="114"/>
      <c r="G32" s="105"/>
      <c r="H32" s="42"/>
      <c r="I32" s="42"/>
    </row>
    <row r="33" spans="1:9" x14ac:dyDescent="0.2">
      <c r="A33" s="35"/>
      <c r="B33" s="64"/>
      <c r="C33" s="35"/>
      <c r="D33" s="74"/>
      <c r="E33" s="58"/>
      <c r="F33" s="114"/>
      <c r="G33" s="105"/>
      <c r="H33" s="42"/>
      <c r="I33" s="42"/>
    </row>
    <row r="34" spans="1:9" x14ac:dyDescent="0.2">
      <c r="A34" s="35"/>
      <c r="B34" s="64"/>
      <c r="C34" s="35"/>
      <c r="D34" s="74"/>
      <c r="E34" s="58"/>
      <c r="F34" s="114"/>
      <c r="G34" s="105"/>
      <c r="H34" s="42"/>
      <c r="I34" s="42"/>
    </row>
    <row r="35" spans="1:9" x14ac:dyDescent="0.2">
      <c r="A35" s="35"/>
      <c r="B35" s="64"/>
      <c r="C35" s="35"/>
      <c r="D35" s="74"/>
      <c r="E35" s="58"/>
      <c r="F35" s="114"/>
      <c r="G35" s="105"/>
      <c r="H35" s="42"/>
      <c r="I35" s="42"/>
    </row>
    <row r="36" spans="1:9" x14ac:dyDescent="0.2">
      <c r="A36" s="35"/>
      <c r="B36" s="64"/>
      <c r="C36" s="35"/>
      <c r="D36" s="74"/>
      <c r="E36" s="58"/>
      <c r="F36" s="114"/>
      <c r="G36" s="105"/>
      <c r="H36" s="42"/>
      <c r="I36" s="42"/>
    </row>
    <row r="37" spans="1:9" x14ac:dyDescent="0.2">
      <c r="A37" s="35"/>
      <c r="B37" s="64"/>
      <c r="C37" s="35"/>
      <c r="D37" s="74"/>
      <c r="E37" s="58"/>
      <c r="F37" s="114"/>
      <c r="G37" s="105"/>
      <c r="H37" s="42"/>
      <c r="I37" s="42"/>
    </row>
    <row r="38" spans="1:9" x14ac:dyDescent="0.2">
      <c r="A38" s="35"/>
      <c r="B38" s="64"/>
      <c r="C38" s="35"/>
      <c r="D38" s="74"/>
      <c r="E38" s="58"/>
      <c r="F38" s="114"/>
      <c r="G38" s="105"/>
      <c r="H38" s="42"/>
      <c r="I38" s="42"/>
    </row>
    <row r="39" spans="1:9" ht="54.75" customHeight="1" thickBot="1" x14ac:dyDescent="0.25">
      <c r="A39" s="37" t="s">
        <v>28</v>
      </c>
      <c r="B39" s="68"/>
      <c r="C39" s="36" t="e">
        <f>AVERAGE(C24:C38)</f>
        <v>#DIV/0!</v>
      </c>
      <c r="D39" s="77" t="e">
        <f>AVERAGE(D24:D38)</f>
        <v>#DIV/0!</v>
      </c>
      <c r="E39" s="87" t="e">
        <f>AVERAGE(E24:E38)</f>
        <v>#DIV/0!</v>
      </c>
      <c r="F39" s="115" t="e">
        <f>(C39/D39)</f>
        <v>#DIV/0!</v>
      </c>
      <c r="G39" s="106" t="e">
        <f>(E39/C39)</f>
        <v>#DIV/0!</v>
      </c>
      <c r="H39" s="42"/>
      <c r="I39" s="42"/>
    </row>
    <row r="40" spans="1:9" ht="44.25" customHeight="1" thickTop="1" x14ac:dyDescent="0.2">
      <c r="A40" s="42"/>
      <c r="B40" s="65"/>
      <c r="C40" s="42"/>
      <c r="D40" s="78"/>
      <c r="E40" s="88" t="s">
        <v>32</v>
      </c>
      <c r="F40" s="111" t="e">
        <f>(F39*1.1)</f>
        <v>#DIV/0!</v>
      </c>
      <c r="G40" s="82" t="e">
        <f>G39*0.9</f>
        <v>#DIV/0!</v>
      </c>
      <c r="H40" s="44" t="s">
        <v>33</v>
      </c>
      <c r="I40" s="42"/>
    </row>
    <row r="41" spans="1:9" x14ac:dyDescent="0.2">
      <c r="A41" s="187" t="s">
        <v>37</v>
      </c>
      <c r="B41" s="174"/>
      <c r="C41" s="174"/>
      <c r="D41" s="174"/>
      <c r="E41" s="83"/>
      <c r="F41" s="116"/>
      <c r="G41" s="83"/>
      <c r="H41" s="48"/>
      <c r="I41" s="46"/>
    </row>
    <row r="42" spans="1:9" ht="33.75" x14ac:dyDescent="0.2">
      <c r="A42" s="37" t="s">
        <v>23</v>
      </c>
      <c r="B42" s="63" t="s">
        <v>24</v>
      </c>
      <c r="C42" s="37" t="s">
        <v>90</v>
      </c>
      <c r="D42" s="73" t="s">
        <v>25</v>
      </c>
      <c r="E42" s="84" t="s">
        <v>26</v>
      </c>
      <c r="F42" s="110" t="s">
        <v>99</v>
      </c>
      <c r="G42" s="84" t="s">
        <v>93</v>
      </c>
      <c r="H42" s="37" t="s">
        <v>30</v>
      </c>
      <c r="I42" s="37" t="s">
        <v>31</v>
      </c>
    </row>
    <row r="43" spans="1:9" x14ac:dyDescent="0.2">
      <c r="A43" s="35"/>
      <c r="B43" s="64"/>
      <c r="C43" s="35"/>
      <c r="D43" s="74"/>
      <c r="E43" s="58"/>
      <c r="F43" s="111" t="str">
        <f t="shared" ref="F43:F57" si="4">IF(AND(ISNUMBER(C43),ISNUMBER(D43)),C43/D43,"")</f>
        <v/>
      </c>
      <c r="G43" s="87" t="str">
        <f t="shared" ref="G43:G57" si="5">IF(AND(ISNUMBER(E43),ISNUMBER(C43)),E43/C43,"")</f>
        <v/>
      </c>
      <c r="H43" s="36" t="str">
        <f t="shared" ref="H43:H57" si="6">IF(ISNUMBER(C43),IF(F43&lt;=$F$76,"YES","NO"),"")</f>
        <v/>
      </c>
      <c r="I43" s="36" t="str">
        <f t="shared" ref="I43:I57" si="7">IF(ISNUMBER(E43),IF(G43&gt;=$G$76,"YES","NO"),"")</f>
        <v/>
      </c>
    </row>
    <row r="44" spans="1:9" x14ac:dyDescent="0.2">
      <c r="A44" s="35"/>
      <c r="B44" s="64"/>
      <c r="C44" s="35"/>
      <c r="D44" s="74"/>
      <c r="E44" s="58"/>
      <c r="F44" s="111" t="str">
        <f t="shared" si="4"/>
        <v/>
      </c>
      <c r="G44" s="87" t="str">
        <f t="shared" si="5"/>
        <v/>
      </c>
      <c r="H44" s="36" t="str">
        <f t="shared" si="6"/>
        <v/>
      </c>
      <c r="I44" s="36" t="str">
        <f t="shared" si="7"/>
        <v/>
      </c>
    </row>
    <row r="45" spans="1:9" x14ac:dyDescent="0.2">
      <c r="A45" s="35"/>
      <c r="B45" s="64"/>
      <c r="C45" s="35"/>
      <c r="D45" s="74"/>
      <c r="E45" s="58"/>
      <c r="F45" s="111" t="str">
        <f t="shared" si="4"/>
        <v/>
      </c>
      <c r="G45" s="87" t="str">
        <f t="shared" si="5"/>
        <v/>
      </c>
      <c r="H45" s="36" t="str">
        <f t="shared" si="6"/>
        <v/>
      </c>
      <c r="I45" s="36" t="str">
        <f t="shared" si="7"/>
        <v/>
      </c>
    </row>
    <row r="46" spans="1:9" x14ac:dyDescent="0.2">
      <c r="A46" s="35"/>
      <c r="B46" s="64"/>
      <c r="C46" s="35"/>
      <c r="D46" s="74"/>
      <c r="E46" s="58"/>
      <c r="F46" s="111" t="str">
        <f t="shared" si="4"/>
        <v/>
      </c>
      <c r="G46" s="87" t="str">
        <f t="shared" si="5"/>
        <v/>
      </c>
      <c r="H46" s="36" t="str">
        <f t="shared" si="6"/>
        <v/>
      </c>
      <c r="I46" s="36" t="str">
        <f t="shared" si="7"/>
        <v/>
      </c>
    </row>
    <row r="47" spans="1:9" x14ac:dyDescent="0.2">
      <c r="A47" s="35"/>
      <c r="B47" s="64"/>
      <c r="C47" s="35"/>
      <c r="D47" s="74"/>
      <c r="E47" s="58"/>
      <c r="F47" s="111" t="str">
        <f t="shared" si="4"/>
        <v/>
      </c>
      <c r="G47" s="87" t="str">
        <f t="shared" si="5"/>
        <v/>
      </c>
      <c r="H47" s="36" t="str">
        <f t="shared" si="6"/>
        <v/>
      </c>
      <c r="I47" s="36" t="str">
        <f t="shared" si="7"/>
        <v/>
      </c>
    </row>
    <row r="48" spans="1:9" x14ac:dyDescent="0.2">
      <c r="A48" s="35"/>
      <c r="B48" s="64"/>
      <c r="C48" s="35"/>
      <c r="D48" s="74"/>
      <c r="E48" s="58"/>
      <c r="F48" s="111" t="str">
        <f t="shared" si="4"/>
        <v/>
      </c>
      <c r="G48" s="87" t="str">
        <f t="shared" si="5"/>
        <v/>
      </c>
      <c r="H48" s="36" t="str">
        <f t="shared" si="6"/>
        <v/>
      </c>
      <c r="I48" s="36" t="str">
        <f t="shared" si="7"/>
        <v/>
      </c>
    </row>
    <row r="49" spans="1:9" x14ac:dyDescent="0.2">
      <c r="A49" s="35"/>
      <c r="B49" s="64"/>
      <c r="C49" s="35"/>
      <c r="D49" s="74"/>
      <c r="E49" s="58"/>
      <c r="F49" s="111" t="str">
        <f t="shared" si="4"/>
        <v/>
      </c>
      <c r="G49" s="87" t="str">
        <f t="shared" si="5"/>
        <v/>
      </c>
      <c r="H49" s="36" t="str">
        <f t="shared" si="6"/>
        <v/>
      </c>
      <c r="I49" s="36" t="str">
        <f t="shared" si="7"/>
        <v/>
      </c>
    </row>
    <row r="50" spans="1:9" x14ac:dyDescent="0.2">
      <c r="A50" s="35"/>
      <c r="B50" s="64"/>
      <c r="C50" s="35"/>
      <c r="D50" s="74"/>
      <c r="E50" s="58"/>
      <c r="F50" s="111" t="str">
        <f t="shared" si="4"/>
        <v/>
      </c>
      <c r="G50" s="87" t="str">
        <f t="shared" si="5"/>
        <v/>
      </c>
      <c r="H50" s="36" t="str">
        <f t="shared" si="6"/>
        <v/>
      </c>
      <c r="I50" s="36" t="str">
        <f t="shared" si="7"/>
        <v/>
      </c>
    </row>
    <row r="51" spans="1:9" x14ac:dyDescent="0.2">
      <c r="A51" s="35"/>
      <c r="B51" s="64"/>
      <c r="C51" s="35"/>
      <c r="D51" s="74"/>
      <c r="E51" s="58"/>
      <c r="F51" s="111" t="str">
        <f t="shared" si="4"/>
        <v/>
      </c>
      <c r="G51" s="87" t="str">
        <f t="shared" si="5"/>
        <v/>
      </c>
      <c r="H51" s="36" t="str">
        <f t="shared" si="6"/>
        <v/>
      </c>
      <c r="I51" s="36" t="str">
        <f t="shared" si="7"/>
        <v/>
      </c>
    </row>
    <row r="52" spans="1:9" x14ac:dyDescent="0.2">
      <c r="A52" s="35"/>
      <c r="B52" s="64"/>
      <c r="C52" s="35"/>
      <c r="D52" s="74"/>
      <c r="E52" s="58"/>
      <c r="F52" s="111" t="str">
        <f t="shared" si="4"/>
        <v/>
      </c>
      <c r="G52" s="87" t="str">
        <f t="shared" si="5"/>
        <v/>
      </c>
      <c r="H52" s="36" t="str">
        <f t="shared" si="6"/>
        <v/>
      </c>
      <c r="I52" s="36" t="str">
        <f t="shared" si="7"/>
        <v/>
      </c>
    </row>
    <row r="53" spans="1:9" x14ac:dyDescent="0.2">
      <c r="A53" s="35"/>
      <c r="B53" s="64"/>
      <c r="C53" s="35"/>
      <c r="D53" s="74"/>
      <c r="E53" s="58"/>
      <c r="F53" s="111" t="str">
        <f t="shared" si="4"/>
        <v/>
      </c>
      <c r="G53" s="87" t="str">
        <f t="shared" si="5"/>
        <v/>
      </c>
      <c r="H53" s="36" t="str">
        <f t="shared" si="6"/>
        <v/>
      </c>
      <c r="I53" s="36" t="str">
        <f t="shared" si="7"/>
        <v/>
      </c>
    </row>
    <row r="54" spans="1:9" x14ac:dyDescent="0.2">
      <c r="A54" s="35"/>
      <c r="B54" s="64"/>
      <c r="C54" s="35"/>
      <c r="D54" s="74"/>
      <c r="E54" s="58"/>
      <c r="F54" s="111" t="str">
        <f t="shared" si="4"/>
        <v/>
      </c>
      <c r="G54" s="87" t="str">
        <f t="shared" si="5"/>
        <v/>
      </c>
      <c r="H54" s="36" t="str">
        <f t="shared" si="6"/>
        <v/>
      </c>
      <c r="I54" s="36" t="str">
        <f t="shared" si="7"/>
        <v/>
      </c>
    </row>
    <row r="55" spans="1:9" x14ac:dyDescent="0.2">
      <c r="A55" s="35"/>
      <c r="B55" s="64"/>
      <c r="C55" s="35"/>
      <c r="D55" s="74"/>
      <c r="E55" s="58"/>
      <c r="F55" s="111" t="str">
        <f t="shared" si="4"/>
        <v/>
      </c>
      <c r="G55" s="87" t="str">
        <f t="shared" si="5"/>
        <v/>
      </c>
      <c r="H55" s="36" t="str">
        <f t="shared" si="6"/>
        <v/>
      </c>
      <c r="I55" s="36" t="str">
        <f t="shared" si="7"/>
        <v/>
      </c>
    </row>
    <row r="56" spans="1:9" x14ac:dyDescent="0.2">
      <c r="A56" s="35"/>
      <c r="B56" s="64"/>
      <c r="C56" s="35"/>
      <c r="D56" s="74"/>
      <c r="E56" s="58"/>
      <c r="F56" s="111" t="str">
        <f t="shared" si="4"/>
        <v/>
      </c>
      <c r="G56" s="87" t="str">
        <f t="shared" si="5"/>
        <v/>
      </c>
      <c r="H56" s="36" t="str">
        <f t="shared" si="6"/>
        <v/>
      </c>
      <c r="I56" s="36" t="str">
        <f t="shared" si="7"/>
        <v/>
      </c>
    </row>
    <row r="57" spans="1:9" x14ac:dyDescent="0.2">
      <c r="A57" s="35"/>
      <c r="B57" s="64"/>
      <c r="C57" s="35"/>
      <c r="D57" s="74"/>
      <c r="E57" s="58"/>
      <c r="F57" s="111" t="str">
        <f t="shared" si="4"/>
        <v/>
      </c>
      <c r="G57" s="87" t="str">
        <f t="shared" si="5"/>
        <v/>
      </c>
      <c r="H57" s="36" t="str">
        <f t="shared" si="6"/>
        <v/>
      </c>
      <c r="I57" s="36" t="str">
        <f t="shared" si="7"/>
        <v/>
      </c>
    </row>
    <row r="58" spans="1:9" ht="23.25" thickBot="1" x14ac:dyDescent="0.25">
      <c r="A58" s="40" t="s">
        <v>29</v>
      </c>
      <c r="B58" s="68"/>
      <c r="C58" s="41" t="e">
        <f>AVERAGE(C43:C57)</f>
        <v>#DIV/0!</v>
      </c>
      <c r="D58" s="75" t="e">
        <f>AVERAGE(D43:D57)</f>
        <v>#DIV/0!</v>
      </c>
      <c r="E58" s="85" t="e">
        <f>AVERAGE(E43:E57)</f>
        <v>#DIV/0!</v>
      </c>
      <c r="F58" s="112" t="e">
        <f>AVERAGE(F43:F57)</f>
        <v>#DIV/0!</v>
      </c>
      <c r="G58" s="104" t="e">
        <f>AVERAGE(G43:G57)</f>
        <v>#DIV/0!</v>
      </c>
      <c r="H58" s="42"/>
      <c r="I58" s="42"/>
    </row>
    <row r="59" spans="1:9" ht="45.75" thickTop="1" x14ac:dyDescent="0.2">
      <c r="A59" s="39" t="s">
        <v>27</v>
      </c>
      <c r="B59" s="66" t="s">
        <v>24</v>
      </c>
      <c r="C59" s="39" t="s">
        <v>90</v>
      </c>
      <c r="D59" s="76" t="s">
        <v>25</v>
      </c>
      <c r="E59" s="86" t="s">
        <v>26</v>
      </c>
      <c r="F59" s="113" t="s">
        <v>95</v>
      </c>
      <c r="G59" s="86" t="s">
        <v>98</v>
      </c>
      <c r="H59" s="43"/>
      <c r="I59" s="42"/>
    </row>
    <row r="60" spans="1:9" x14ac:dyDescent="0.2">
      <c r="A60" s="35"/>
      <c r="B60" s="64"/>
      <c r="C60" s="35"/>
      <c r="D60" s="74"/>
      <c r="E60" s="58"/>
      <c r="F60" s="114"/>
      <c r="G60" s="105"/>
      <c r="H60" s="42"/>
      <c r="I60" s="42"/>
    </row>
    <row r="61" spans="1:9" x14ac:dyDescent="0.2">
      <c r="A61" s="35"/>
      <c r="B61" s="64"/>
      <c r="C61" s="35"/>
      <c r="D61" s="74"/>
      <c r="E61" s="58"/>
      <c r="F61" s="114"/>
      <c r="G61" s="105"/>
      <c r="H61" s="42"/>
      <c r="I61" s="42"/>
    </row>
    <row r="62" spans="1:9" x14ac:dyDescent="0.2">
      <c r="A62" s="35"/>
      <c r="B62" s="64"/>
      <c r="C62" s="35"/>
      <c r="D62" s="74"/>
      <c r="E62" s="58"/>
      <c r="F62" s="114"/>
      <c r="G62" s="105"/>
      <c r="H62" s="42"/>
      <c r="I62" s="42"/>
    </row>
    <row r="63" spans="1:9" x14ac:dyDescent="0.2">
      <c r="A63" s="35"/>
      <c r="B63" s="64"/>
      <c r="C63" s="35"/>
      <c r="D63" s="74"/>
      <c r="E63" s="58"/>
      <c r="F63" s="114"/>
      <c r="G63" s="105"/>
      <c r="H63" s="42"/>
      <c r="I63" s="42"/>
    </row>
    <row r="64" spans="1:9" x14ac:dyDescent="0.2">
      <c r="A64" s="35"/>
      <c r="B64" s="64"/>
      <c r="C64" s="35"/>
      <c r="D64" s="74"/>
      <c r="E64" s="58"/>
      <c r="F64" s="114"/>
      <c r="G64" s="105"/>
      <c r="H64" s="42"/>
      <c r="I64" s="42"/>
    </row>
    <row r="65" spans="1:9" x14ac:dyDescent="0.2">
      <c r="A65" s="35"/>
      <c r="B65" s="64"/>
      <c r="C65" s="35"/>
      <c r="D65" s="74"/>
      <c r="E65" s="58"/>
      <c r="F65" s="114"/>
      <c r="G65" s="105"/>
      <c r="H65" s="42"/>
      <c r="I65" s="42"/>
    </row>
    <row r="66" spans="1:9" x14ac:dyDescent="0.2">
      <c r="A66" s="35"/>
      <c r="B66" s="64"/>
      <c r="C66" s="35"/>
      <c r="D66" s="74"/>
      <c r="E66" s="58"/>
      <c r="F66" s="114"/>
      <c r="G66" s="105"/>
      <c r="H66" s="42"/>
      <c r="I66" s="42"/>
    </row>
    <row r="67" spans="1:9" x14ac:dyDescent="0.2">
      <c r="A67" s="35"/>
      <c r="B67" s="64"/>
      <c r="C67" s="35"/>
      <c r="D67" s="74"/>
      <c r="E67" s="58"/>
      <c r="F67" s="114"/>
      <c r="G67" s="105"/>
      <c r="H67" s="42"/>
      <c r="I67" s="42"/>
    </row>
    <row r="68" spans="1:9" x14ac:dyDescent="0.2">
      <c r="A68" s="35"/>
      <c r="B68" s="64"/>
      <c r="C68" s="35"/>
      <c r="D68" s="74"/>
      <c r="E68" s="58"/>
      <c r="F68" s="114"/>
      <c r="G68" s="105"/>
      <c r="H68" s="42"/>
      <c r="I68" s="42"/>
    </row>
    <row r="69" spans="1:9" x14ac:dyDescent="0.2">
      <c r="A69" s="35"/>
      <c r="B69" s="64"/>
      <c r="C69" s="35"/>
      <c r="D69" s="74"/>
      <c r="E69" s="58"/>
      <c r="F69" s="114"/>
      <c r="G69" s="105"/>
      <c r="H69" s="42"/>
      <c r="I69" s="42"/>
    </row>
    <row r="70" spans="1:9" x14ac:dyDescent="0.2">
      <c r="A70" s="35"/>
      <c r="B70" s="64"/>
      <c r="C70" s="35"/>
      <c r="D70" s="74"/>
      <c r="E70" s="58"/>
      <c r="F70" s="114"/>
      <c r="G70" s="105"/>
      <c r="H70" s="42"/>
      <c r="I70" s="42"/>
    </row>
    <row r="71" spans="1:9" x14ac:dyDescent="0.2">
      <c r="A71" s="35"/>
      <c r="B71" s="64"/>
      <c r="C71" s="35"/>
      <c r="D71" s="74"/>
      <c r="E71" s="58"/>
      <c r="F71" s="114"/>
      <c r="G71" s="105"/>
      <c r="H71" s="42"/>
      <c r="I71" s="42"/>
    </row>
    <row r="72" spans="1:9" x14ac:dyDescent="0.2">
      <c r="A72" s="35"/>
      <c r="B72" s="64"/>
      <c r="C72" s="35"/>
      <c r="D72" s="74"/>
      <c r="E72" s="58"/>
      <c r="F72" s="114"/>
      <c r="G72" s="105"/>
      <c r="H72" s="42"/>
      <c r="I72" s="42"/>
    </row>
    <row r="73" spans="1:9" x14ac:dyDescent="0.2">
      <c r="A73" s="35"/>
      <c r="B73" s="64"/>
      <c r="C73" s="35"/>
      <c r="D73" s="74"/>
      <c r="E73" s="58"/>
      <c r="F73" s="114"/>
      <c r="G73" s="105"/>
      <c r="H73" s="42"/>
      <c r="I73" s="42"/>
    </row>
    <row r="74" spans="1:9" x14ac:dyDescent="0.2">
      <c r="A74" s="35"/>
      <c r="B74" s="64"/>
      <c r="C74" s="35"/>
      <c r="D74" s="74"/>
      <c r="E74" s="58"/>
      <c r="F74" s="114"/>
      <c r="G74" s="105"/>
      <c r="H74" s="42"/>
      <c r="I74" s="42"/>
    </row>
    <row r="75" spans="1:9" ht="23.25" thickBot="1" x14ac:dyDescent="0.25">
      <c r="A75" s="37" t="s">
        <v>28</v>
      </c>
      <c r="B75" s="68"/>
      <c r="C75" s="36" t="e">
        <f>AVERAGE(C60:C74)</f>
        <v>#DIV/0!</v>
      </c>
      <c r="D75" s="77" t="e">
        <f>AVERAGE(D60:D74)</f>
        <v>#DIV/0!</v>
      </c>
      <c r="E75" s="87" t="e">
        <f>AVERAGE(E60:E74)</f>
        <v>#DIV/0!</v>
      </c>
      <c r="F75" s="115" t="e">
        <f>(C75/D75)</f>
        <v>#DIV/0!</v>
      </c>
      <c r="G75" s="106" t="e">
        <f>(E75/C75)</f>
        <v>#DIV/0!</v>
      </c>
      <c r="H75" s="42"/>
      <c r="I75" s="42"/>
    </row>
    <row r="76" spans="1:9" ht="13.5" thickTop="1" x14ac:dyDescent="0.2">
      <c r="A76" s="42"/>
      <c r="B76" s="65"/>
      <c r="C76" s="42"/>
      <c r="D76" s="78"/>
      <c r="E76" s="88" t="s">
        <v>32</v>
      </c>
      <c r="F76" s="111" t="e">
        <f>(F75*1.1)</f>
        <v>#DIV/0!</v>
      </c>
      <c r="G76" s="82" t="e">
        <f>G75*0.9</f>
        <v>#DIV/0!</v>
      </c>
      <c r="H76" s="44" t="s">
        <v>33</v>
      </c>
      <c r="I76" s="42"/>
    </row>
  </sheetData>
  <mergeCells count="9">
    <mergeCell ref="H3:I3"/>
    <mergeCell ref="A5:D5"/>
    <mergeCell ref="A41:D41"/>
    <mergeCell ref="F4:G4"/>
    <mergeCell ref="B1:E1"/>
    <mergeCell ref="A2:A4"/>
    <mergeCell ref="B2:E2"/>
    <mergeCell ref="B3:E3"/>
    <mergeCell ref="C4:D4"/>
  </mergeCells>
  <phoneticPr fontId="0"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opLeftCell="A25" zoomScaleNormal="100" workbookViewId="0">
      <selection activeCell="E14" sqref="E14"/>
    </sheetView>
  </sheetViews>
  <sheetFormatPr defaultRowHeight="12.75" x14ac:dyDescent="0.2"/>
  <cols>
    <col min="1" max="1" width="39.7109375" customWidth="1"/>
    <col min="2" max="2" width="8.140625" style="67" customWidth="1"/>
    <col min="4" max="4" width="7.85546875" style="79" customWidth="1"/>
    <col min="5" max="5" width="9.85546875" style="90" customWidth="1"/>
    <col min="6" max="6" width="10.5703125" style="117" customWidth="1"/>
    <col min="7" max="7" width="10.42578125" style="90" customWidth="1"/>
    <col min="8" max="9" width="13.140625" customWidth="1"/>
  </cols>
  <sheetData>
    <row r="1" spans="1:9" x14ac:dyDescent="0.2">
      <c r="A1" s="29"/>
      <c r="B1" s="176" t="s">
        <v>20</v>
      </c>
      <c r="C1" s="177"/>
      <c r="D1" s="177"/>
      <c r="E1" s="178"/>
      <c r="F1" s="107"/>
      <c r="G1" s="102"/>
      <c r="H1" s="31"/>
      <c r="I1" s="32"/>
    </row>
    <row r="2" spans="1:9" x14ac:dyDescent="0.2">
      <c r="A2" s="182" t="s">
        <v>22</v>
      </c>
      <c r="B2" s="179" t="s">
        <v>21</v>
      </c>
      <c r="C2" s="180"/>
      <c r="D2" s="180"/>
      <c r="E2" s="181"/>
      <c r="F2" s="133"/>
      <c r="G2" s="103"/>
      <c r="H2" s="30"/>
      <c r="I2" s="33"/>
    </row>
    <row r="3" spans="1:9" ht="25.5" customHeight="1" x14ac:dyDescent="0.2">
      <c r="A3" s="182"/>
      <c r="B3" s="184" t="s">
        <v>103</v>
      </c>
      <c r="C3" s="185"/>
      <c r="D3" s="185"/>
      <c r="E3" s="186"/>
      <c r="F3" s="108"/>
      <c r="G3" s="130" t="s">
        <v>6</v>
      </c>
      <c r="H3" s="175">
        <f>'4524-A'!B3</f>
        <v>0</v>
      </c>
      <c r="I3" s="175"/>
    </row>
    <row r="4" spans="1:9" ht="37.5" customHeight="1" x14ac:dyDescent="0.2">
      <c r="A4" s="183"/>
      <c r="B4" s="62"/>
      <c r="C4" s="193"/>
      <c r="D4" s="193"/>
      <c r="E4" s="82"/>
      <c r="F4" s="173" t="s">
        <v>44</v>
      </c>
      <c r="G4" s="174"/>
      <c r="H4" s="47"/>
      <c r="I4" s="34"/>
    </row>
    <row r="5" spans="1:9" ht="12.75" customHeight="1" x14ac:dyDescent="0.2">
      <c r="A5" s="187" t="s">
        <v>35</v>
      </c>
      <c r="B5" s="188"/>
      <c r="C5" s="188"/>
      <c r="D5" s="188"/>
      <c r="E5" s="83"/>
      <c r="F5" s="109"/>
      <c r="G5" s="89"/>
      <c r="H5" s="45"/>
      <c r="I5" s="46"/>
    </row>
    <row r="6" spans="1:9" ht="40.5" customHeight="1" x14ac:dyDescent="0.2">
      <c r="A6" s="37" t="s">
        <v>23</v>
      </c>
      <c r="B6" s="63" t="s">
        <v>24</v>
      </c>
      <c r="C6" s="37" t="s">
        <v>90</v>
      </c>
      <c r="D6" s="73" t="s">
        <v>25</v>
      </c>
      <c r="E6" s="84" t="s">
        <v>26</v>
      </c>
      <c r="F6" s="110" t="s">
        <v>99</v>
      </c>
      <c r="G6" s="84" t="s">
        <v>93</v>
      </c>
      <c r="H6" s="37" t="s">
        <v>30</v>
      </c>
      <c r="I6" s="37" t="s">
        <v>31</v>
      </c>
    </row>
    <row r="7" spans="1:9" ht="12.75" customHeight="1" x14ac:dyDescent="0.2">
      <c r="A7" s="35"/>
      <c r="B7" s="64"/>
      <c r="C7" s="35"/>
      <c r="D7" s="74"/>
      <c r="E7" s="58"/>
      <c r="F7" s="111" t="str">
        <f t="shared" ref="F7:F21" si="0">IF(AND(ISNUMBER(C7),ISNUMBER(D7)),C7/D7,"")</f>
        <v/>
      </c>
      <c r="G7" s="87" t="str">
        <f t="shared" ref="G7:G21" si="1">IF(AND(ISNUMBER(E7),ISNUMBER(C7)),E7/C7,"")</f>
        <v/>
      </c>
      <c r="H7" s="36" t="str">
        <f t="shared" ref="H7:H21" si="2">IF(ISNUMBER(C7),IF(F7&lt;=$F$40,"YES","NO"),"")</f>
        <v/>
      </c>
      <c r="I7" s="36" t="str">
        <f t="shared" ref="I7:I21" si="3">IF(ISNUMBER(E7),IF(G7&gt;=$G$40,"YES","NO"),"")</f>
        <v/>
      </c>
    </row>
    <row r="8" spans="1:9" ht="12.75" customHeight="1" x14ac:dyDescent="0.2">
      <c r="A8" s="35"/>
      <c r="B8" s="64"/>
      <c r="C8" s="35"/>
      <c r="D8" s="74"/>
      <c r="E8" s="58"/>
      <c r="F8" s="111" t="str">
        <f t="shared" si="0"/>
        <v/>
      </c>
      <c r="G8" s="87" t="str">
        <f t="shared" si="1"/>
        <v/>
      </c>
      <c r="H8" s="36" t="str">
        <f t="shared" si="2"/>
        <v/>
      </c>
      <c r="I8" s="36" t="str">
        <f t="shared" si="3"/>
        <v/>
      </c>
    </row>
    <row r="9" spans="1:9" ht="12.75" customHeight="1" x14ac:dyDescent="0.2">
      <c r="A9" s="35"/>
      <c r="B9" s="64"/>
      <c r="C9" s="35"/>
      <c r="D9" s="74"/>
      <c r="E9" s="58"/>
      <c r="F9" s="111" t="str">
        <f t="shared" si="0"/>
        <v/>
      </c>
      <c r="G9" s="87" t="str">
        <f t="shared" si="1"/>
        <v/>
      </c>
      <c r="H9" s="36" t="str">
        <f t="shared" si="2"/>
        <v/>
      </c>
      <c r="I9" s="36" t="str">
        <f t="shared" si="3"/>
        <v/>
      </c>
    </row>
    <row r="10" spans="1:9" ht="12.75" customHeight="1" x14ac:dyDescent="0.2">
      <c r="A10" s="35"/>
      <c r="B10" s="64"/>
      <c r="C10" s="35"/>
      <c r="D10" s="74"/>
      <c r="E10" s="58"/>
      <c r="F10" s="111" t="str">
        <f t="shared" si="0"/>
        <v/>
      </c>
      <c r="G10" s="87" t="str">
        <f t="shared" si="1"/>
        <v/>
      </c>
      <c r="H10" s="36" t="str">
        <f t="shared" si="2"/>
        <v/>
      </c>
      <c r="I10" s="36" t="str">
        <f t="shared" si="3"/>
        <v/>
      </c>
    </row>
    <row r="11" spans="1:9" ht="12.75" customHeight="1" x14ac:dyDescent="0.2">
      <c r="A11" s="35"/>
      <c r="B11" s="64"/>
      <c r="C11" s="35"/>
      <c r="D11" s="74"/>
      <c r="E11" s="58"/>
      <c r="F11" s="111" t="str">
        <f t="shared" si="0"/>
        <v/>
      </c>
      <c r="G11" s="87" t="str">
        <f t="shared" si="1"/>
        <v/>
      </c>
      <c r="H11" s="36" t="str">
        <f t="shared" si="2"/>
        <v/>
      </c>
      <c r="I11" s="36" t="str">
        <f t="shared" si="3"/>
        <v/>
      </c>
    </row>
    <row r="12" spans="1:9" ht="12.75" customHeight="1" x14ac:dyDescent="0.2">
      <c r="A12" s="35"/>
      <c r="B12" s="64"/>
      <c r="C12" s="35"/>
      <c r="D12" s="74"/>
      <c r="E12" s="58"/>
      <c r="F12" s="111" t="str">
        <f t="shared" si="0"/>
        <v/>
      </c>
      <c r="G12" s="87" t="str">
        <f t="shared" si="1"/>
        <v/>
      </c>
      <c r="H12" s="36" t="str">
        <f t="shared" si="2"/>
        <v/>
      </c>
      <c r="I12" s="36" t="str">
        <f t="shared" si="3"/>
        <v/>
      </c>
    </row>
    <row r="13" spans="1:9" ht="12.75" customHeight="1" x14ac:dyDescent="0.2">
      <c r="A13" s="35"/>
      <c r="B13" s="64"/>
      <c r="C13" s="35"/>
      <c r="D13" s="74"/>
      <c r="E13" s="58"/>
      <c r="F13" s="111" t="str">
        <f t="shared" si="0"/>
        <v/>
      </c>
      <c r="G13" s="87" t="str">
        <f t="shared" si="1"/>
        <v/>
      </c>
      <c r="H13" s="36" t="str">
        <f t="shared" si="2"/>
        <v/>
      </c>
      <c r="I13" s="36" t="str">
        <f t="shared" si="3"/>
        <v/>
      </c>
    </row>
    <row r="14" spans="1:9" ht="12.75" customHeight="1" x14ac:dyDescent="0.2">
      <c r="A14" s="35"/>
      <c r="B14" s="64"/>
      <c r="C14" s="35"/>
      <c r="D14" s="74"/>
      <c r="E14" s="58"/>
      <c r="F14" s="111" t="str">
        <f t="shared" si="0"/>
        <v/>
      </c>
      <c r="G14" s="87" t="str">
        <f t="shared" si="1"/>
        <v/>
      </c>
      <c r="H14" s="36" t="str">
        <f t="shared" si="2"/>
        <v/>
      </c>
      <c r="I14" s="36" t="str">
        <f t="shared" si="3"/>
        <v/>
      </c>
    </row>
    <row r="15" spans="1:9" ht="12.75" customHeight="1" x14ac:dyDescent="0.2">
      <c r="A15" s="35"/>
      <c r="B15" s="64"/>
      <c r="C15" s="35"/>
      <c r="D15" s="74"/>
      <c r="E15" s="58"/>
      <c r="F15" s="111" t="str">
        <f t="shared" si="0"/>
        <v/>
      </c>
      <c r="G15" s="87" t="str">
        <f t="shared" si="1"/>
        <v/>
      </c>
      <c r="H15" s="36" t="str">
        <f t="shared" si="2"/>
        <v/>
      </c>
      <c r="I15" s="36" t="str">
        <f t="shared" si="3"/>
        <v/>
      </c>
    </row>
    <row r="16" spans="1:9" ht="12.75" customHeight="1" x14ac:dyDescent="0.2">
      <c r="A16" s="35"/>
      <c r="B16" s="64"/>
      <c r="C16" s="35"/>
      <c r="D16" s="74"/>
      <c r="E16" s="58"/>
      <c r="F16" s="111" t="str">
        <f t="shared" si="0"/>
        <v/>
      </c>
      <c r="G16" s="87" t="str">
        <f t="shared" si="1"/>
        <v/>
      </c>
      <c r="H16" s="36" t="str">
        <f t="shared" si="2"/>
        <v/>
      </c>
      <c r="I16" s="36" t="str">
        <f t="shared" si="3"/>
        <v/>
      </c>
    </row>
    <row r="17" spans="1:9" ht="12.75" customHeight="1" x14ac:dyDescent="0.2">
      <c r="A17" s="35"/>
      <c r="B17" s="64"/>
      <c r="C17" s="35"/>
      <c r="D17" s="74"/>
      <c r="E17" s="58"/>
      <c r="F17" s="111" t="str">
        <f t="shared" si="0"/>
        <v/>
      </c>
      <c r="G17" s="87" t="str">
        <f t="shared" si="1"/>
        <v/>
      </c>
      <c r="H17" s="36" t="str">
        <f t="shared" si="2"/>
        <v/>
      </c>
      <c r="I17" s="36" t="str">
        <f t="shared" si="3"/>
        <v/>
      </c>
    </row>
    <row r="18" spans="1:9" x14ac:dyDescent="0.2">
      <c r="A18" s="35"/>
      <c r="B18" s="64"/>
      <c r="C18" s="35"/>
      <c r="D18" s="74"/>
      <c r="E18" s="58"/>
      <c r="F18" s="111" t="str">
        <f t="shared" si="0"/>
        <v/>
      </c>
      <c r="G18" s="87" t="str">
        <f t="shared" si="1"/>
        <v/>
      </c>
      <c r="H18" s="36" t="str">
        <f t="shared" si="2"/>
        <v/>
      </c>
      <c r="I18" s="36" t="str">
        <f t="shared" si="3"/>
        <v/>
      </c>
    </row>
    <row r="19" spans="1:9" x14ac:dyDescent="0.2">
      <c r="A19" s="35"/>
      <c r="B19" s="64"/>
      <c r="C19" s="35"/>
      <c r="D19" s="74"/>
      <c r="E19" s="58"/>
      <c r="F19" s="111" t="str">
        <f t="shared" si="0"/>
        <v/>
      </c>
      <c r="G19" s="87" t="str">
        <f t="shared" si="1"/>
        <v/>
      </c>
      <c r="H19" s="36" t="str">
        <f t="shared" si="2"/>
        <v/>
      </c>
      <c r="I19" s="36" t="str">
        <f t="shared" si="3"/>
        <v/>
      </c>
    </row>
    <row r="20" spans="1:9" x14ac:dyDescent="0.2">
      <c r="A20" s="35"/>
      <c r="B20" s="64"/>
      <c r="C20" s="35"/>
      <c r="D20" s="74"/>
      <c r="E20" s="58"/>
      <c r="F20" s="111" t="str">
        <f t="shared" si="0"/>
        <v/>
      </c>
      <c r="G20" s="87" t="str">
        <f t="shared" si="1"/>
        <v/>
      </c>
      <c r="H20" s="36" t="str">
        <f t="shared" si="2"/>
        <v/>
      </c>
      <c r="I20" s="36" t="str">
        <f t="shared" si="3"/>
        <v/>
      </c>
    </row>
    <row r="21" spans="1:9" x14ac:dyDescent="0.2">
      <c r="A21" s="35"/>
      <c r="B21" s="64"/>
      <c r="C21" s="35"/>
      <c r="D21" s="74"/>
      <c r="E21" s="58"/>
      <c r="F21" s="111" t="str">
        <f t="shared" si="0"/>
        <v/>
      </c>
      <c r="G21" s="87" t="str">
        <f t="shared" si="1"/>
        <v/>
      </c>
      <c r="H21" s="36" t="str">
        <f t="shared" si="2"/>
        <v/>
      </c>
      <c r="I21" s="36" t="str">
        <f t="shared" si="3"/>
        <v/>
      </c>
    </row>
    <row r="22" spans="1:9" ht="52.5" customHeight="1" thickBot="1" x14ac:dyDescent="0.25">
      <c r="A22" s="40" t="s">
        <v>29</v>
      </c>
      <c r="B22" s="65"/>
      <c r="C22" s="41" t="e">
        <f>AVERAGE(C7:C21)</f>
        <v>#DIV/0!</v>
      </c>
      <c r="D22" s="75" t="e">
        <f>AVERAGE(D7:D21)</f>
        <v>#DIV/0!</v>
      </c>
      <c r="E22" s="85" t="e">
        <f>AVERAGE(E7:E21)</f>
        <v>#DIV/0!</v>
      </c>
      <c r="F22" s="112" t="e">
        <f>AVERAGE(F7:F21)</f>
        <v>#DIV/0!</v>
      </c>
      <c r="G22" s="104" t="e">
        <f>AVERAGE(G7:G21)</f>
        <v>#DIV/0!</v>
      </c>
      <c r="H22" s="42"/>
      <c r="I22" s="42"/>
    </row>
    <row r="23" spans="1:9" ht="43.5" customHeight="1" thickTop="1" x14ac:dyDescent="0.2">
      <c r="A23" s="39" t="s">
        <v>27</v>
      </c>
      <c r="B23" s="66" t="s">
        <v>24</v>
      </c>
      <c r="C23" s="39" t="s">
        <v>90</v>
      </c>
      <c r="D23" s="76" t="s">
        <v>25</v>
      </c>
      <c r="E23" s="86" t="s">
        <v>26</v>
      </c>
      <c r="F23" s="113" t="s">
        <v>95</v>
      </c>
      <c r="G23" s="86" t="s">
        <v>98</v>
      </c>
      <c r="H23" s="43"/>
      <c r="I23" s="42"/>
    </row>
    <row r="24" spans="1:9" x14ac:dyDescent="0.2">
      <c r="A24" s="35"/>
      <c r="B24" s="64"/>
      <c r="C24" s="35"/>
      <c r="D24" s="74"/>
      <c r="E24" s="58"/>
      <c r="F24" s="114"/>
      <c r="G24" s="105"/>
      <c r="H24" s="42"/>
      <c r="I24" s="42"/>
    </row>
    <row r="25" spans="1:9" x14ac:dyDescent="0.2">
      <c r="A25" s="35"/>
      <c r="B25" s="64"/>
      <c r="C25" s="35"/>
      <c r="D25" s="74"/>
      <c r="E25" s="58"/>
      <c r="F25" s="114"/>
      <c r="G25" s="105"/>
      <c r="H25" s="42"/>
      <c r="I25" s="42"/>
    </row>
    <row r="26" spans="1:9" x14ac:dyDescent="0.2">
      <c r="A26" s="35"/>
      <c r="B26" s="64"/>
      <c r="C26" s="35"/>
      <c r="D26" s="74"/>
      <c r="E26" s="58"/>
      <c r="F26" s="114"/>
      <c r="G26" s="105"/>
      <c r="H26" s="42"/>
      <c r="I26" s="42"/>
    </row>
    <row r="27" spans="1:9" x14ac:dyDescent="0.2">
      <c r="A27" s="35"/>
      <c r="B27" s="64"/>
      <c r="C27" s="35"/>
      <c r="D27" s="74"/>
      <c r="E27" s="58"/>
      <c r="F27" s="114"/>
      <c r="G27" s="105"/>
      <c r="H27" s="42"/>
      <c r="I27" s="42"/>
    </row>
    <row r="28" spans="1:9" x14ac:dyDescent="0.2">
      <c r="A28" s="35"/>
      <c r="B28" s="64"/>
      <c r="C28" s="35"/>
      <c r="D28" s="74"/>
      <c r="E28" s="58"/>
      <c r="F28" s="114"/>
      <c r="G28" s="105"/>
      <c r="H28" s="42"/>
      <c r="I28" s="42"/>
    </row>
    <row r="29" spans="1:9" x14ac:dyDescent="0.2">
      <c r="A29" s="35"/>
      <c r="B29" s="64"/>
      <c r="C29" s="35"/>
      <c r="D29" s="74"/>
      <c r="E29" s="58"/>
      <c r="F29" s="114"/>
      <c r="G29" s="105"/>
      <c r="H29" s="42"/>
      <c r="I29" s="42"/>
    </row>
    <row r="30" spans="1:9" x14ac:dyDescent="0.2">
      <c r="A30" s="35"/>
      <c r="B30" s="64"/>
      <c r="C30" s="35"/>
      <c r="D30" s="74"/>
      <c r="E30" s="58"/>
      <c r="F30" s="114"/>
      <c r="G30" s="105"/>
      <c r="H30" s="42"/>
      <c r="I30" s="42"/>
    </row>
    <row r="31" spans="1:9" x14ac:dyDescent="0.2">
      <c r="A31" s="35"/>
      <c r="B31" s="64"/>
      <c r="C31" s="35"/>
      <c r="D31" s="74"/>
      <c r="E31" s="58"/>
      <c r="F31" s="114"/>
      <c r="G31" s="105"/>
      <c r="H31" s="42"/>
      <c r="I31" s="42"/>
    </row>
    <row r="32" spans="1:9" x14ac:dyDescent="0.2">
      <c r="A32" s="35"/>
      <c r="B32" s="64"/>
      <c r="C32" s="35"/>
      <c r="D32" s="74"/>
      <c r="E32" s="58"/>
      <c r="F32" s="114"/>
      <c r="G32" s="105"/>
      <c r="H32" s="42"/>
      <c r="I32" s="42"/>
    </row>
    <row r="33" spans="1:9" x14ac:dyDescent="0.2">
      <c r="A33" s="35"/>
      <c r="B33" s="64"/>
      <c r="C33" s="35"/>
      <c r="D33" s="74"/>
      <c r="E33" s="58"/>
      <c r="F33" s="114"/>
      <c r="G33" s="105"/>
      <c r="H33" s="42"/>
      <c r="I33" s="42"/>
    </row>
    <row r="34" spans="1:9" x14ac:dyDescent="0.2">
      <c r="A34" s="35"/>
      <c r="B34" s="64"/>
      <c r="C34" s="35"/>
      <c r="D34" s="74"/>
      <c r="E34" s="58"/>
      <c r="F34" s="114"/>
      <c r="G34" s="105"/>
      <c r="H34" s="42"/>
      <c r="I34" s="42"/>
    </row>
    <row r="35" spans="1:9" x14ac:dyDescent="0.2">
      <c r="A35" s="35"/>
      <c r="B35" s="64"/>
      <c r="C35" s="35"/>
      <c r="D35" s="74"/>
      <c r="E35" s="58"/>
      <c r="F35" s="114"/>
      <c r="G35" s="105"/>
      <c r="H35" s="42"/>
      <c r="I35" s="42"/>
    </row>
    <row r="36" spans="1:9" x14ac:dyDescent="0.2">
      <c r="A36" s="35"/>
      <c r="B36" s="64"/>
      <c r="C36" s="35"/>
      <c r="D36" s="74"/>
      <c r="E36" s="58"/>
      <c r="F36" s="114"/>
      <c r="G36" s="105"/>
      <c r="H36" s="42"/>
      <c r="I36" s="42"/>
    </row>
    <row r="37" spans="1:9" x14ac:dyDescent="0.2">
      <c r="A37" s="35"/>
      <c r="B37" s="64"/>
      <c r="C37" s="35"/>
      <c r="D37" s="74"/>
      <c r="E37" s="58"/>
      <c r="F37" s="114"/>
      <c r="G37" s="105"/>
      <c r="H37" s="42"/>
      <c r="I37" s="42"/>
    </row>
    <row r="38" spans="1:9" x14ac:dyDescent="0.2">
      <c r="A38" s="35"/>
      <c r="B38" s="64"/>
      <c r="C38" s="35"/>
      <c r="D38" s="74"/>
      <c r="E38" s="58"/>
      <c r="F38" s="114"/>
      <c r="G38" s="105"/>
      <c r="H38" s="42"/>
      <c r="I38" s="42"/>
    </row>
    <row r="39" spans="1:9" ht="54.75" customHeight="1" x14ac:dyDescent="0.2">
      <c r="A39" s="37" t="s">
        <v>28</v>
      </c>
      <c r="B39" s="65"/>
      <c r="C39" s="36" t="e">
        <f>AVERAGE(C24:C38)</f>
        <v>#DIV/0!</v>
      </c>
      <c r="D39" s="77" t="e">
        <f>AVERAGE(D24:D38)</f>
        <v>#DIV/0!</v>
      </c>
      <c r="E39" s="87" t="e">
        <f>AVERAGE(E24:E38)</f>
        <v>#DIV/0!</v>
      </c>
      <c r="F39" s="115" t="e">
        <f>(C39/D39)</f>
        <v>#DIV/0!</v>
      </c>
      <c r="G39" s="106" t="e">
        <f>(E39/C39)</f>
        <v>#DIV/0!</v>
      </c>
      <c r="H39" s="42"/>
      <c r="I39" s="42"/>
    </row>
    <row r="40" spans="1:9" ht="51.75" customHeight="1" x14ac:dyDescent="0.2">
      <c r="A40" s="42"/>
      <c r="B40" s="65"/>
      <c r="C40" s="42"/>
      <c r="D40" s="78"/>
      <c r="E40" s="88" t="s">
        <v>32</v>
      </c>
      <c r="F40" s="111" t="e">
        <f>(F39*1.1)</f>
        <v>#DIV/0!</v>
      </c>
      <c r="G40" s="82" t="e">
        <f>G39*0.9</f>
        <v>#DIV/0!</v>
      </c>
      <c r="H40" s="44" t="s">
        <v>33</v>
      </c>
      <c r="I40" s="42"/>
    </row>
    <row r="41" spans="1:9" x14ac:dyDescent="0.2">
      <c r="A41" s="171" t="s">
        <v>34</v>
      </c>
      <c r="B41" s="194"/>
      <c r="C41" s="194"/>
      <c r="D41" s="194"/>
      <c r="E41" s="83"/>
      <c r="F41" s="116"/>
      <c r="G41" s="83"/>
      <c r="H41" s="48"/>
      <c r="I41" s="46"/>
    </row>
    <row r="42" spans="1:9" ht="33.75" x14ac:dyDescent="0.2">
      <c r="A42" s="37" t="s">
        <v>23</v>
      </c>
      <c r="B42" s="63" t="s">
        <v>24</v>
      </c>
      <c r="C42" s="37" t="s">
        <v>90</v>
      </c>
      <c r="D42" s="73" t="s">
        <v>25</v>
      </c>
      <c r="E42" s="84" t="s">
        <v>26</v>
      </c>
      <c r="F42" s="110" t="s">
        <v>99</v>
      </c>
      <c r="G42" s="84" t="s">
        <v>93</v>
      </c>
      <c r="H42" s="37" t="s">
        <v>30</v>
      </c>
      <c r="I42" s="37" t="s">
        <v>31</v>
      </c>
    </row>
    <row r="43" spans="1:9" x14ac:dyDescent="0.2">
      <c r="A43" s="35"/>
      <c r="B43" s="64"/>
      <c r="C43" s="35"/>
      <c r="D43" s="74"/>
      <c r="E43" s="58"/>
      <c r="F43" s="111" t="str">
        <f t="shared" ref="F43:F57" si="4">IF(AND(ISNUMBER(C43),ISNUMBER(D43)),C43/D43,"")</f>
        <v/>
      </c>
      <c r="G43" s="87" t="str">
        <f t="shared" ref="G43:G57" si="5">IF(AND(ISNUMBER(E43),ISNUMBER(C43)),E43/C43,"")</f>
        <v/>
      </c>
      <c r="H43" s="36" t="str">
        <f t="shared" ref="H43:H57" si="6">IF(ISNUMBER(C43),IF(F43&lt;=$F$76,"YES","NO"),"")</f>
        <v/>
      </c>
      <c r="I43" s="36" t="str">
        <f t="shared" ref="I43:I57" si="7">IF(ISNUMBER(E43),IF(G43&gt;=$G$76,"YES","NO"),"")</f>
        <v/>
      </c>
    </row>
    <row r="44" spans="1:9" x14ac:dyDescent="0.2">
      <c r="A44" s="35"/>
      <c r="B44" s="64"/>
      <c r="C44" s="35"/>
      <c r="D44" s="74"/>
      <c r="E44" s="58"/>
      <c r="F44" s="111" t="str">
        <f t="shared" si="4"/>
        <v/>
      </c>
      <c r="G44" s="87" t="str">
        <f t="shared" si="5"/>
        <v/>
      </c>
      <c r="H44" s="36" t="str">
        <f t="shared" si="6"/>
        <v/>
      </c>
      <c r="I44" s="36" t="str">
        <f t="shared" si="7"/>
        <v/>
      </c>
    </row>
    <row r="45" spans="1:9" x14ac:dyDescent="0.2">
      <c r="A45" s="35"/>
      <c r="B45" s="64"/>
      <c r="C45" s="35"/>
      <c r="D45" s="74"/>
      <c r="E45" s="58"/>
      <c r="F45" s="111" t="str">
        <f t="shared" si="4"/>
        <v/>
      </c>
      <c r="G45" s="87" t="str">
        <f t="shared" si="5"/>
        <v/>
      </c>
      <c r="H45" s="36" t="str">
        <f t="shared" si="6"/>
        <v/>
      </c>
      <c r="I45" s="36" t="str">
        <f t="shared" si="7"/>
        <v/>
      </c>
    </row>
    <row r="46" spans="1:9" x14ac:dyDescent="0.2">
      <c r="A46" s="35"/>
      <c r="B46" s="64"/>
      <c r="C46" s="35"/>
      <c r="D46" s="74"/>
      <c r="E46" s="58"/>
      <c r="F46" s="111" t="str">
        <f t="shared" si="4"/>
        <v/>
      </c>
      <c r="G46" s="87" t="str">
        <f t="shared" si="5"/>
        <v/>
      </c>
      <c r="H46" s="36" t="str">
        <f t="shared" si="6"/>
        <v/>
      </c>
      <c r="I46" s="36" t="str">
        <f t="shared" si="7"/>
        <v/>
      </c>
    </row>
    <row r="47" spans="1:9" x14ac:dyDescent="0.2">
      <c r="A47" s="35"/>
      <c r="B47" s="64"/>
      <c r="C47" s="35"/>
      <c r="D47" s="74"/>
      <c r="E47" s="58"/>
      <c r="F47" s="111" t="str">
        <f t="shared" si="4"/>
        <v/>
      </c>
      <c r="G47" s="87" t="str">
        <f t="shared" si="5"/>
        <v/>
      </c>
      <c r="H47" s="36" t="str">
        <f t="shared" si="6"/>
        <v/>
      </c>
      <c r="I47" s="36" t="str">
        <f t="shared" si="7"/>
        <v/>
      </c>
    </row>
    <row r="48" spans="1:9" x14ac:dyDescent="0.2">
      <c r="A48" s="35"/>
      <c r="B48" s="64"/>
      <c r="C48" s="35"/>
      <c r="D48" s="74"/>
      <c r="E48" s="58"/>
      <c r="F48" s="111" t="str">
        <f t="shared" si="4"/>
        <v/>
      </c>
      <c r="G48" s="87" t="str">
        <f t="shared" si="5"/>
        <v/>
      </c>
      <c r="H48" s="36" t="str">
        <f t="shared" si="6"/>
        <v/>
      </c>
      <c r="I48" s="36" t="str">
        <f t="shared" si="7"/>
        <v/>
      </c>
    </row>
    <row r="49" spans="1:9" x14ac:dyDescent="0.2">
      <c r="A49" s="35"/>
      <c r="B49" s="64"/>
      <c r="C49" s="35"/>
      <c r="D49" s="74"/>
      <c r="E49" s="58"/>
      <c r="F49" s="111" t="str">
        <f t="shared" si="4"/>
        <v/>
      </c>
      <c r="G49" s="87" t="str">
        <f t="shared" si="5"/>
        <v/>
      </c>
      <c r="H49" s="36" t="str">
        <f t="shared" si="6"/>
        <v/>
      </c>
      <c r="I49" s="36" t="str">
        <f t="shared" si="7"/>
        <v/>
      </c>
    </row>
    <row r="50" spans="1:9" x14ac:dyDescent="0.2">
      <c r="A50" s="35"/>
      <c r="B50" s="64"/>
      <c r="C50" s="35"/>
      <c r="D50" s="74"/>
      <c r="E50" s="58"/>
      <c r="F50" s="111" t="str">
        <f t="shared" si="4"/>
        <v/>
      </c>
      <c r="G50" s="87" t="str">
        <f t="shared" si="5"/>
        <v/>
      </c>
      <c r="H50" s="36" t="str">
        <f t="shared" si="6"/>
        <v/>
      </c>
      <c r="I50" s="36" t="str">
        <f t="shared" si="7"/>
        <v/>
      </c>
    </row>
    <row r="51" spans="1:9" x14ac:dyDescent="0.2">
      <c r="A51" s="35"/>
      <c r="B51" s="64"/>
      <c r="C51" s="35"/>
      <c r="D51" s="74"/>
      <c r="E51" s="58"/>
      <c r="F51" s="111" t="str">
        <f t="shared" si="4"/>
        <v/>
      </c>
      <c r="G51" s="87" t="str">
        <f t="shared" si="5"/>
        <v/>
      </c>
      <c r="H51" s="36" t="str">
        <f t="shared" si="6"/>
        <v/>
      </c>
      <c r="I51" s="36" t="str">
        <f t="shared" si="7"/>
        <v/>
      </c>
    </row>
    <row r="52" spans="1:9" x14ac:dyDescent="0.2">
      <c r="A52" s="35"/>
      <c r="B52" s="64"/>
      <c r="C52" s="35"/>
      <c r="D52" s="74"/>
      <c r="E52" s="58"/>
      <c r="F52" s="111" t="str">
        <f t="shared" si="4"/>
        <v/>
      </c>
      <c r="G52" s="87" t="str">
        <f t="shared" si="5"/>
        <v/>
      </c>
      <c r="H52" s="36" t="str">
        <f t="shared" si="6"/>
        <v/>
      </c>
      <c r="I52" s="36" t="str">
        <f t="shared" si="7"/>
        <v/>
      </c>
    </row>
    <row r="53" spans="1:9" x14ac:dyDescent="0.2">
      <c r="A53" s="35"/>
      <c r="B53" s="64"/>
      <c r="C53" s="35"/>
      <c r="D53" s="74"/>
      <c r="E53" s="58"/>
      <c r="F53" s="111" t="str">
        <f t="shared" si="4"/>
        <v/>
      </c>
      <c r="G53" s="87" t="str">
        <f t="shared" si="5"/>
        <v/>
      </c>
      <c r="H53" s="36" t="str">
        <f t="shared" si="6"/>
        <v/>
      </c>
      <c r="I53" s="36" t="str">
        <f t="shared" si="7"/>
        <v/>
      </c>
    </row>
    <row r="54" spans="1:9" x14ac:dyDescent="0.2">
      <c r="A54" s="35"/>
      <c r="B54" s="64"/>
      <c r="C54" s="35"/>
      <c r="D54" s="74"/>
      <c r="E54" s="58"/>
      <c r="F54" s="111" t="str">
        <f t="shared" si="4"/>
        <v/>
      </c>
      <c r="G54" s="87" t="str">
        <f t="shared" si="5"/>
        <v/>
      </c>
      <c r="H54" s="36" t="str">
        <f t="shared" si="6"/>
        <v/>
      </c>
      <c r="I54" s="36" t="str">
        <f t="shared" si="7"/>
        <v/>
      </c>
    </row>
    <row r="55" spans="1:9" x14ac:dyDescent="0.2">
      <c r="A55" s="35"/>
      <c r="B55" s="64"/>
      <c r="C55" s="35"/>
      <c r="D55" s="74"/>
      <c r="E55" s="58"/>
      <c r="F55" s="111" t="str">
        <f t="shared" si="4"/>
        <v/>
      </c>
      <c r="G55" s="87" t="str">
        <f t="shared" si="5"/>
        <v/>
      </c>
      <c r="H55" s="36" t="str">
        <f t="shared" si="6"/>
        <v/>
      </c>
      <c r="I55" s="36" t="str">
        <f t="shared" si="7"/>
        <v/>
      </c>
    </row>
    <row r="56" spans="1:9" x14ac:dyDescent="0.2">
      <c r="A56" s="35"/>
      <c r="B56" s="64"/>
      <c r="C56" s="35"/>
      <c r="D56" s="74"/>
      <c r="E56" s="58"/>
      <c r="F56" s="111" t="str">
        <f t="shared" si="4"/>
        <v/>
      </c>
      <c r="G56" s="87" t="str">
        <f t="shared" si="5"/>
        <v/>
      </c>
      <c r="H56" s="36" t="str">
        <f t="shared" si="6"/>
        <v/>
      </c>
      <c r="I56" s="36" t="str">
        <f t="shared" si="7"/>
        <v/>
      </c>
    </row>
    <row r="57" spans="1:9" x14ac:dyDescent="0.2">
      <c r="A57" s="35"/>
      <c r="B57" s="64"/>
      <c r="C57" s="35"/>
      <c r="D57" s="74"/>
      <c r="E57" s="58"/>
      <c r="F57" s="111" t="str">
        <f t="shared" si="4"/>
        <v/>
      </c>
      <c r="G57" s="87" t="str">
        <f t="shared" si="5"/>
        <v/>
      </c>
      <c r="H57" s="36" t="str">
        <f t="shared" si="6"/>
        <v/>
      </c>
      <c r="I57" s="36" t="str">
        <f t="shared" si="7"/>
        <v/>
      </c>
    </row>
    <row r="58" spans="1:9" ht="23.25" thickBot="1" x14ac:dyDescent="0.25">
      <c r="A58" s="40" t="s">
        <v>29</v>
      </c>
      <c r="B58" s="65"/>
      <c r="C58" s="41" t="e">
        <f>AVERAGE(C43:C57)</f>
        <v>#DIV/0!</v>
      </c>
      <c r="D58" s="75" t="e">
        <f>AVERAGE(D43:D57)</f>
        <v>#DIV/0!</v>
      </c>
      <c r="E58" s="85" t="e">
        <f>AVERAGE(E43:E57)</f>
        <v>#DIV/0!</v>
      </c>
      <c r="F58" s="112" t="e">
        <f>AVERAGE(F43:F57)</f>
        <v>#DIV/0!</v>
      </c>
      <c r="G58" s="104" t="e">
        <f>AVERAGE(G43:G57)</f>
        <v>#DIV/0!</v>
      </c>
      <c r="H58" s="42"/>
      <c r="I58" s="42"/>
    </row>
    <row r="59" spans="1:9" ht="43.5" customHeight="1" thickTop="1" x14ac:dyDescent="0.2">
      <c r="A59" s="39" t="s">
        <v>27</v>
      </c>
      <c r="B59" s="66" t="s">
        <v>24</v>
      </c>
      <c r="C59" s="39" t="s">
        <v>90</v>
      </c>
      <c r="D59" s="76" t="s">
        <v>25</v>
      </c>
      <c r="E59" s="86" t="s">
        <v>26</v>
      </c>
      <c r="F59" s="113" t="s">
        <v>95</v>
      </c>
      <c r="G59" s="86" t="s">
        <v>98</v>
      </c>
      <c r="H59" s="43"/>
      <c r="I59" s="42"/>
    </row>
    <row r="60" spans="1:9" x14ac:dyDescent="0.2">
      <c r="A60" s="35"/>
      <c r="B60" s="64"/>
      <c r="C60" s="35"/>
      <c r="D60" s="74"/>
      <c r="E60" s="58"/>
      <c r="F60" s="114"/>
      <c r="G60" s="105"/>
      <c r="H60" s="42"/>
      <c r="I60" s="42"/>
    </row>
    <row r="61" spans="1:9" x14ac:dyDescent="0.2">
      <c r="A61" s="35"/>
      <c r="B61" s="64"/>
      <c r="C61" s="35"/>
      <c r="D61" s="74"/>
      <c r="E61" s="58"/>
      <c r="F61" s="114"/>
      <c r="G61" s="105"/>
      <c r="H61" s="42"/>
      <c r="I61" s="42"/>
    </row>
    <row r="62" spans="1:9" x14ac:dyDescent="0.2">
      <c r="A62" s="35"/>
      <c r="B62" s="64"/>
      <c r="C62" s="35"/>
      <c r="D62" s="74"/>
      <c r="E62" s="58"/>
      <c r="F62" s="114"/>
      <c r="G62" s="105"/>
      <c r="H62" s="42"/>
      <c r="I62" s="42"/>
    </row>
    <row r="63" spans="1:9" x14ac:dyDescent="0.2">
      <c r="A63" s="35"/>
      <c r="B63" s="64"/>
      <c r="C63" s="35"/>
      <c r="D63" s="74"/>
      <c r="E63" s="58"/>
      <c r="F63" s="114"/>
      <c r="G63" s="105"/>
      <c r="H63" s="42"/>
      <c r="I63" s="42"/>
    </row>
    <row r="64" spans="1:9" x14ac:dyDescent="0.2">
      <c r="A64" s="35"/>
      <c r="B64" s="64"/>
      <c r="C64" s="35"/>
      <c r="D64" s="74"/>
      <c r="E64" s="58"/>
      <c r="F64" s="114"/>
      <c r="G64" s="105"/>
      <c r="H64" s="42"/>
      <c r="I64" s="42"/>
    </row>
    <row r="65" spans="1:9" x14ac:dyDescent="0.2">
      <c r="A65" s="35"/>
      <c r="B65" s="64"/>
      <c r="C65" s="35"/>
      <c r="D65" s="74"/>
      <c r="E65" s="58"/>
      <c r="F65" s="114"/>
      <c r="G65" s="105"/>
      <c r="H65" s="42"/>
      <c r="I65" s="42"/>
    </row>
    <row r="66" spans="1:9" x14ac:dyDescent="0.2">
      <c r="A66" s="35"/>
      <c r="B66" s="64"/>
      <c r="C66" s="35"/>
      <c r="D66" s="74"/>
      <c r="E66" s="58"/>
      <c r="F66" s="114"/>
      <c r="G66" s="105"/>
      <c r="H66" s="42"/>
      <c r="I66" s="42"/>
    </row>
    <row r="67" spans="1:9" x14ac:dyDescent="0.2">
      <c r="A67" s="35"/>
      <c r="B67" s="64"/>
      <c r="C67" s="35"/>
      <c r="D67" s="74"/>
      <c r="E67" s="58"/>
      <c r="F67" s="114"/>
      <c r="G67" s="105"/>
      <c r="H67" s="42"/>
      <c r="I67" s="42"/>
    </row>
    <row r="68" spans="1:9" x14ac:dyDescent="0.2">
      <c r="A68" s="35"/>
      <c r="B68" s="64"/>
      <c r="C68" s="35"/>
      <c r="D68" s="74"/>
      <c r="E68" s="58"/>
      <c r="F68" s="114"/>
      <c r="G68" s="105"/>
      <c r="H68" s="42"/>
      <c r="I68" s="42"/>
    </row>
    <row r="69" spans="1:9" x14ac:dyDescent="0.2">
      <c r="A69" s="35"/>
      <c r="B69" s="64"/>
      <c r="C69" s="35"/>
      <c r="D69" s="74"/>
      <c r="E69" s="58"/>
      <c r="F69" s="114"/>
      <c r="G69" s="105"/>
      <c r="H69" s="42"/>
      <c r="I69" s="42"/>
    </row>
    <row r="70" spans="1:9" x14ac:dyDescent="0.2">
      <c r="A70" s="35"/>
      <c r="B70" s="64"/>
      <c r="C70" s="35"/>
      <c r="D70" s="74"/>
      <c r="E70" s="58"/>
      <c r="F70" s="114"/>
      <c r="G70" s="105"/>
      <c r="H70" s="42"/>
      <c r="I70" s="42"/>
    </row>
    <row r="71" spans="1:9" x14ac:dyDescent="0.2">
      <c r="A71" s="35"/>
      <c r="B71" s="64"/>
      <c r="C71" s="35"/>
      <c r="D71" s="74"/>
      <c r="E71" s="58"/>
      <c r="F71" s="114"/>
      <c r="G71" s="105"/>
      <c r="H71" s="42"/>
      <c r="I71" s="42"/>
    </row>
    <row r="72" spans="1:9" x14ac:dyDescent="0.2">
      <c r="A72" s="35"/>
      <c r="B72" s="64"/>
      <c r="C72" s="35"/>
      <c r="D72" s="74"/>
      <c r="E72" s="58"/>
      <c r="F72" s="114"/>
      <c r="G72" s="105"/>
      <c r="H72" s="42"/>
      <c r="I72" s="42"/>
    </row>
    <row r="73" spans="1:9" x14ac:dyDescent="0.2">
      <c r="A73" s="35"/>
      <c r="B73" s="64"/>
      <c r="C73" s="35"/>
      <c r="D73" s="74"/>
      <c r="E73" s="58"/>
      <c r="F73" s="114"/>
      <c r="G73" s="105"/>
      <c r="H73" s="42"/>
      <c r="I73" s="42"/>
    </row>
    <row r="74" spans="1:9" x14ac:dyDescent="0.2">
      <c r="A74" s="35"/>
      <c r="B74" s="64"/>
      <c r="C74" s="35"/>
      <c r="D74" s="74"/>
      <c r="E74" s="58"/>
      <c r="F74" s="114"/>
      <c r="G74" s="105"/>
      <c r="H74" s="42"/>
      <c r="I74" s="42"/>
    </row>
    <row r="75" spans="1:9" ht="22.5" x14ac:dyDescent="0.2">
      <c r="A75" s="37" t="s">
        <v>28</v>
      </c>
      <c r="B75" s="65"/>
      <c r="C75" s="36" t="e">
        <f>AVERAGE(C60:C74)</f>
        <v>#DIV/0!</v>
      </c>
      <c r="D75" s="77" t="e">
        <f>AVERAGE(D60:D74)</f>
        <v>#DIV/0!</v>
      </c>
      <c r="E75" s="87" t="e">
        <f>AVERAGE(E60:E74)</f>
        <v>#DIV/0!</v>
      </c>
      <c r="F75" s="115" t="e">
        <f>(C75/D75)</f>
        <v>#DIV/0!</v>
      </c>
      <c r="G75" s="106" t="e">
        <f>(E75/C75)</f>
        <v>#DIV/0!</v>
      </c>
      <c r="H75" s="42"/>
      <c r="I75" s="42"/>
    </row>
    <row r="76" spans="1:9" x14ac:dyDescent="0.2">
      <c r="A76" s="42"/>
      <c r="B76" s="65"/>
      <c r="C76" s="42"/>
      <c r="D76" s="78"/>
      <c r="E76" s="88" t="s">
        <v>32</v>
      </c>
      <c r="F76" s="111" t="e">
        <f>(F75*1.1)</f>
        <v>#DIV/0!</v>
      </c>
      <c r="G76" s="82" t="e">
        <f>G75*0.9</f>
        <v>#DIV/0!</v>
      </c>
      <c r="H76" s="44" t="s">
        <v>33</v>
      </c>
      <c r="I76" s="42"/>
    </row>
  </sheetData>
  <mergeCells count="9">
    <mergeCell ref="H3:I3"/>
    <mergeCell ref="A5:D5"/>
    <mergeCell ref="A41:D41"/>
    <mergeCell ref="F4:G4"/>
    <mergeCell ref="B1:E1"/>
    <mergeCell ref="A2:A4"/>
    <mergeCell ref="B2:E2"/>
    <mergeCell ref="B3:E3"/>
    <mergeCell ref="C4:D4"/>
  </mergeCells>
  <phoneticPr fontId="0"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activeCell="E14" sqref="E14"/>
    </sheetView>
  </sheetViews>
  <sheetFormatPr defaultRowHeight="12.75" x14ac:dyDescent="0.2"/>
  <cols>
    <col min="1" max="1" width="38.140625" customWidth="1"/>
    <col min="2" max="2" width="8.140625" style="67" customWidth="1"/>
    <col min="4" max="4" width="9.140625" style="79"/>
    <col min="5" max="5" width="10.85546875" style="90" customWidth="1"/>
    <col min="6" max="6" width="10.5703125" style="117" customWidth="1"/>
    <col min="7" max="7" width="10.42578125" style="90" customWidth="1"/>
    <col min="8" max="8" width="13.5703125" customWidth="1"/>
    <col min="9" max="9" width="12.85546875" customWidth="1"/>
  </cols>
  <sheetData>
    <row r="1" spans="1:9" x14ac:dyDescent="0.2">
      <c r="A1" s="29"/>
      <c r="B1" s="176" t="s">
        <v>20</v>
      </c>
      <c r="C1" s="177"/>
      <c r="D1" s="177"/>
      <c r="E1" s="178"/>
      <c r="F1" s="107"/>
      <c r="G1" s="102"/>
      <c r="H1" s="31"/>
      <c r="I1" s="32"/>
    </row>
    <row r="2" spans="1:9" x14ac:dyDescent="0.2">
      <c r="A2" s="182" t="s">
        <v>22</v>
      </c>
      <c r="B2" s="179" t="s">
        <v>21</v>
      </c>
      <c r="C2" s="180"/>
      <c r="D2" s="180"/>
      <c r="E2" s="181"/>
      <c r="F2" s="108"/>
      <c r="G2" s="103"/>
      <c r="H2" s="30"/>
      <c r="I2" s="33"/>
    </row>
    <row r="3" spans="1:9" ht="22.5" customHeight="1" x14ac:dyDescent="0.2">
      <c r="A3" s="182"/>
      <c r="B3" s="184" t="s">
        <v>102</v>
      </c>
      <c r="C3" s="185"/>
      <c r="D3" s="185"/>
      <c r="E3" s="186"/>
      <c r="F3" s="108"/>
      <c r="G3" s="130" t="s">
        <v>6</v>
      </c>
      <c r="H3" s="175">
        <f>'4524-A'!B3</f>
        <v>0</v>
      </c>
      <c r="I3" s="175"/>
    </row>
    <row r="4" spans="1:9" ht="37.5" customHeight="1" x14ac:dyDescent="0.2">
      <c r="A4" s="183"/>
      <c r="B4" s="62"/>
      <c r="C4" s="193"/>
      <c r="D4" s="193"/>
      <c r="E4" s="82"/>
      <c r="F4" s="173" t="s">
        <v>45</v>
      </c>
      <c r="G4" s="174"/>
      <c r="H4" s="47"/>
      <c r="I4" s="34"/>
    </row>
    <row r="5" spans="1:9" ht="12.75" customHeight="1" x14ac:dyDescent="0.2">
      <c r="A5" s="187" t="s">
        <v>40</v>
      </c>
      <c r="B5" s="188"/>
      <c r="C5" s="188"/>
      <c r="D5" s="188"/>
      <c r="E5" s="83"/>
      <c r="F5" s="109"/>
      <c r="G5" s="89"/>
      <c r="H5" s="45"/>
      <c r="I5" s="46"/>
    </row>
    <row r="6" spans="1:9" ht="40.5" customHeight="1" x14ac:dyDescent="0.2">
      <c r="A6" s="37" t="s">
        <v>23</v>
      </c>
      <c r="B6" s="63" t="s">
        <v>24</v>
      </c>
      <c r="C6" s="37" t="s">
        <v>90</v>
      </c>
      <c r="D6" s="73" t="s">
        <v>25</v>
      </c>
      <c r="E6" s="84" t="s">
        <v>26</v>
      </c>
      <c r="F6" s="110" t="s">
        <v>99</v>
      </c>
      <c r="G6" s="84" t="s">
        <v>93</v>
      </c>
      <c r="H6" s="37" t="s">
        <v>30</v>
      </c>
      <c r="I6" s="37" t="s">
        <v>31</v>
      </c>
    </row>
    <row r="7" spans="1:9" ht="12.75" customHeight="1" x14ac:dyDescent="0.2">
      <c r="A7" s="35"/>
      <c r="B7" s="64"/>
      <c r="C7" s="35"/>
      <c r="D7" s="74"/>
      <c r="E7" s="58"/>
      <c r="F7" s="111" t="str">
        <f t="shared" ref="F7:F21" si="0">IF(AND(ISNUMBER(C7),ISNUMBER(D7)),C7/D7,"")</f>
        <v/>
      </c>
      <c r="G7" s="87" t="str">
        <f t="shared" ref="G7:G21" si="1">IF(AND(ISNUMBER(E7),ISNUMBER(C7)),E7/C7,"")</f>
        <v/>
      </c>
      <c r="H7" s="36" t="str">
        <f t="shared" ref="H7:H21" si="2">IF(ISNUMBER(C7),IF(F7&lt;=$F$40,"YES","NO"),"")</f>
        <v/>
      </c>
      <c r="I7" s="36" t="str">
        <f t="shared" ref="I7:I21" si="3">IF(ISNUMBER(E7),IF(G7&gt;=$G$40,"YES","NO"),"")</f>
        <v/>
      </c>
    </row>
    <row r="8" spans="1:9" ht="12.75" customHeight="1" x14ac:dyDescent="0.2">
      <c r="A8" s="35"/>
      <c r="B8" s="64"/>
      <c r="C8" s="35"/>
      <c r="D8" s="74"/>
      <c r="E8" s="58"/>
      <c r="F8" s="111" t="str">
        <f t="shared" si="0"/>
        <v/>
      </c>
      <c r="G8" s="87" t="str">
        <f t="shared" si="1"/>
        <v/>
      </c>
      <c r="H8" s="36" t="str">
        <f t="shared" si="2"/>
        <v/>
      </c>
      <c r="I8" s="36" t="str">
        <f t="shared" si="3"/>
        <v/>
      </c>
    </row>
    <row r="9" spans="1:9" ht="12.75" customHeight="1" x14ac:dyDescent="0.2">
      <c r="A9" s="35"/>
      <c r="B9" s="64"/>
      <c r="C9" s="35"/>
      <c r="D9" s="74"/>
      <c r="E9" s="58"/>
      <c r="F9" s="111" t="str">
        <f t="shared" si="0"/>
        <v/>
      </c>
      <c r="G9" s="87" t="str">
        <f t="shared" si="1"/>
        <v/>
      </c>
      <c r="H9" s="36" t="str">
        <f t="shared" si="2"/>
        <v/>
      </c>
      <c r="I9" s="36" t="str">
        <f t="shared" si="3"/>
        <v/>
      </c>
    </row>
    <row r="10" spans="1:9" ht="12.75" customHeight="1" x14ac:dyDescent="0.2">
      <c r="A10" s="35"/>
      <c r="B10" s="64"/>
      <c r="C10" s="35"/>
      <c r="D10" s="74"/>
      <c r="E10" s="58"/>
      <c r="F10" s="111" t="str">
        <f t="shared" si="0"/>
        <v/>
      </c>
      <c r="G10" s="87" t="str">
        <f t="shared" si="1"/>
        <v/>
      </c>
      <c r="H10" s="36" t="str">
        <f t="shared" si="2"/>
        <v/>
      </c>
      <c r="I10" s="36" t="str">
        <f t="shared" si="3"/>
        <v/>
      </c>
    </row>
    <row r="11" spans="1:9" ht="12.75" customHeight="1" x14ac:dyDescent="0.2">
      <c r="A11" s="35"/>
      <c r="B11" s="64"/>
      <c r="C11" s="35"/>
      <c r="D11" s="74"/>
      <c r="E11" s="58"/>
      <c r="F11" s="111" t="str">
        <f t="shared" si="0"/>
        <v/>
      </c>
      <c r="G11" s="87" t="str">
        <f t="shared" si="1"/>
        <v/>
      </c>
      <c r="H11" s="36" t="str">
        <f t="shared" si="2"/>
        <v/>
      </c>
      <c r="I11" s="36" t="str">
        <f t="shared" si="3"/>
        <v/>
      </c>
    </row>
    <row r="12" spans="1:9" ht="12.75" customHeight="1" x14ac:dyDescent="0.2">
      <c r="A12" s="35"/>
      <c r="B12" s="64"/>
      <c r="C12" s="35"/>
      <c r="D12" s="74"/>
      <c r="E12" s="58"/>
      <c r="F12" s="111" t="str">
        <f t="shared" si="0"/>
        <v/>
      </c>
      <c r="G12" s="87" t="str">
        <f t="shared" si="1"/>
        <v/>
      </c>
      <c r="H12" s="36" t="str">
        <f t="shared" si="2"/>
        <v/>
      </c>
      <c r="I12" s="36" t="str">
        <f t="shared" si="3"/>
        <v/>
      </c>
    </row>
    <row r="13" spans="1:9" ht="12.75" customHeight="1" x14ac:dyDescent="0.2">
      <c r="A13" s="35"/>
      <c r="B13" s="64"/>
      <c r="C13" s="35"/>
      <c r="D13" s="74"/>
      <c r="E13" s="58"/>
      <c r="F13" s="111" t="str">
        <f t="shared" si="0"/>
        <v/>
      </c>
      <c r="G13" s="87" t="str">
        <f t="shared" si="1"/>
        <v/>
      </c>
      <c r="H13" s="36" t="str">
        <f t="shared" si="2"/>
        <v/>
      </c>
      <c r="I13" s="36" t="str">
        <f t="shared" si="3"/>
        <v/>
      </c>
    </row>
    <row r="14" spans="1:9" ht="12.75" customHeight="1" x14ac:dyDescent="0.2">
      <c r="A14" s="35"/>
      <c r="B14" s="64"/>
      <c r="C14" s="35"/>
      <c r="D14" s="74"/>
      <c r="E14" s="58"/>
      <c r="F14" s="111" t="str">
        <f t="shared" si="0"/>
        <v/>
      </c>
      <c r="G14" s="87" t="str">
        <f t="shared" si="1"/>
        <v/>
      </c>
      <c r="H14" s="36" t="str">
        <f t="shared" si="2"/>
        <v/>
      </c>
      <c r="I14" s="36" t="str">
        <f t="shared" si="3"/>
        <v/>
      </c>
    </row>
    <row r="15" spans="1:9" ht="12.75" customHeight="1" x14ac:dyDescent="0.2">
      <c r="A15" s="35"/>
      <c r="B15" s="64"/>
      <c r="C15" s="35"/>
      <c r="D15" s="74"/>
      <c r="E15" s="58"/>
      <c r="F15" s="111" t="str">
        <f t="shared" si="0"/>
        <v/>
      </c>
      <c r="G15" s="87" t="str">
        <f t="shared" si="1"/>
        <v/>
      </c>
      <c r="H15" s="36" t="str">
        <f t="shared" si="2"/>
        <v/>
      </c>
      <c r="I15" s="36" t="str">
        <f t="shared" si="3"/>
        <v/>
      </c>
    </row>
    <row r="16" spans="1:9" ht="12.75" customHeight="1" x14ac:dyDescent="0.2">
      <c r="A16" s="35"/>
      <c r="B16" s="64"/>
      <c r="C16" s="35"/>
      <c r="D16" s="74"/>
      <c r="E16" s="58"/>
      <c r="F16" s="111" t="str">
        <f t="shared" si="0"/>
        <v/>
      </c>
      <c r="G16" s="87" t="str">
        <f t="shared" si="1"/>
        <v/>
      </c>
      <c r="H16" s="36" t="str">
        <f t="shared" si="2"/>
        <v/>
      </c>
      <c r="I16" s="36" t="str">
        <f t="shared" si="3"/>
        <v/>
      </c>
    </row>
    <row r="17" spans="1:9" ht="12.75" customHeight="1" x14ac:dyDescent="0.2">
      <c r="A17" s="35"/>
      <c r="B17" s="64"/>
      <c r="C17" s="35"/>
      <c r="D17" s="74"/>
      <c r="E17" s="58"/>
      <c r="F17" s="111" t="str">
        <f t="shared" si="0"/>
        <v/>
      </c>
      <c r="G17" s="87" t="str">
        <f t="shared" si="1"/>
        <v/>
      </c>
      <c r="H17" s="36" t="str">
        <f t="shared" si="2"/>
        <v/>
      </c>
      <c r="I17" s="36" t="str">
        <f t="shared" si="3"/>
        <v/>
      </c>
    </row>
    <row r="18" spans="1:9" x14ac:dyDescent="0.2">
      <c r="A18" s="35"/>
      <c r="B18" s="64"/>
      <c r="C18" s="35"/>
      <c r="D18" s="74"/>
      <c r="E18" s="58"/>
      <c r="F18" s="111" t="str">
        <f t="shared" si="0"/>
        <v/>
      </c>
      <c r="G18" s="87" t="str">
        <f t="shared" si="1"/>
        <v/>
      </c>
      <c r="H18" s="36" t="str">
        <f t="shared" si="2"/>
        <v/>
      </c>
      <c r="I18" s="36" t="str">
        <f t="shared" si="3"/>
        <v/>
      </c>
    </row>
    <row r="19" spans="1:9" x14ac:dyDescent="0.2">
      <c r="A19" s="35"/>
      <c r="B19" s="64"/>
      <c r="C19" s="35"/>
      <c r="D19" s="74"/>
      <c r="E19" s="58"/>
      <c r="F19" s="111" t="str">
        <f t="shared" si="0"/>
        <v/>
      </c>
      <c r="G19" s="87" t="str">
        <f t="shared" si="1"/>
        <v/>
      </c>
      <c r="H19" s="36" t="str">
        <f t="shared" si="2"/>
        <v/>
      </c>
      <c r="I19" s="36" t="str">
        <f t="shared" si="3"/>
        <v/>
      </c>
    </row>
    <row r="20" spans="1:9" x14ac:dyDescent="0.2">
      <c r="A20" s="35"/>
      <c r="B20" s="64"/>
      <c r="C20" s="35"/>
      <c r="D20" s="74"/>
      <c r="E20" s="58"/>
      <c r="F20" s="111" t="str">
        <f t="shared" si="0"/>
        <v/>
      </c>
      <c r="G20" s="87" t="str">
        <f t="shared" si="1"/>
        <v/>
      </c>
      <c r="H20" s="36" t="str">
        <f t="shared" si="2"/>
        <v/>
      </c>
      <c r="I20" s="36" t="str">
        <f t="shared" si="3"/>
        <v/>
      </c>
    </row>
    <row r="21" spans="1:9" x14ac:dyDescent="0.2">
      <c r="A21" s="35"/>
      <c r="B21" s="64"/>
      <c r="C21" s="35"/>
      <c r="D21" s="74"/>
      <c r="E21" s="58"/>
      <c r="F21" s="111" t="str">
        <f t="shared" si="0"/>
        <v/>
      </c>
      <c r="G21" s="87" t="str">
        <f t="shared" si="1"/>
        <v/>
      </c>
      <c r="H21" s="36" t="str">
        <f t="shared" si="2"/>
        <v/>
      </c>
      <c r="I21" s="36" t="str">
        <f t="shared" si="3"/>
        <v/>
      </c>
    </row>
    <row r="22" spans="1:9" ht="52.5" customHeight="1" thickBot="1" x14ac:dyDescent="0.25">
      <c r="A22" s="40" t="s">
        <v>29</v>
      </c>
      <c r="B22" s="68"/>
      <c r="C22" s="41" t="e">
        <f>AVERAGE(C7:C21)</f>
        <v>#DIV/0!</v>
      </c>
      <c r="D22" s="75" t="e">
        <f>AVERAGE(D7:D21)</f>
        <v>#DIV/0!</v>
      </c>
      <c r="E22" s="85" t="e">
        <f>AVERAGE(E7:E21)</f>
        <v>#DIV/0!</v>
      </c>
      <c r="F22" s="112" t="e">
        <f>AVERAGE(F7:F21)</f>
        <v>#DIV/0!</v>
      </c>
      <c r="G22" s="104" t="e">
        <f>AVERAGE(G7:G21)</f>
        <v>#DIV/0!</v>
      </c>
      <c r="H22" s="42"/>
      <c r="I22" s="42"/>
    </row>
    <row r="23" spans="1:9" ht="47.25" customHeight="1" thickTop="1" x14ac:dyDescent="0.2">
      <c r="A23" s="39" t="s">
        <v>27</v>
      </c>
      <c r="B23" s="66" t="s">
        <v>24</v>
      </c>
      <c r="C23" s="39" t="s">
        <v>90</v>
      </c>
      <c r="D23" s="76" t="s">
        <v>25</v>
      </c>
      <c r="E23" s="86" t="s">
        <v>26</v>
      </c>
      <c r="F23" s="113" t="s">
        <v>95</v>
      </c>
      <c r="G23" s="86" t="s">
        <v>98</v>
      </c>
      <c r="H23" s="43"/>
      <c r="I23" s="42"/>
    </row>
    <row r="24" spans="1:9" x14ac:dyDescent="0.2">
      <c r="A24" s="35"/>
      <c r="B24" s="64"/>
      <c r="C24" s="35"/>
      <c r="D24" s="74"/>
      <c r="E24" s="58"/>
      <c r="F24" s="114"/>
      <c r="G24" s="105"/>
      <c r="H24" s="42"/>
      <c r="I24" s="42"/>
    </row>
    <row r="25" spans="1:9" x14ac:dyDescent="0.2">
      <c r="A25" s="35"/>
      <c r="B25" s="64"/>
      <c r="C25" s="35"/>
      <c r="D25" s="74"/>
      <c r="E25" s="58"/>
      <c r="F25" s="114"/>
      <c r="G25" s="105"/>
      <c r="H25" s="42"/>
      <c r="I25" s="42"/>
    </row>
    <row r="26" spans="1:9" x14ac:dyDescent="0.2">
      <c r="A26" s="35"/>
      <c r="B26" s="64"/>
      <c r="C26" s="35"/>
      <c r="D26" s="74"/>
      <c r="E26" s="58"/>
      <c r="F26" s="114"/>
      <c r="G26" s="105"/>
      <c r="H26" s="42"/>
      <c r="I26" s="42"/>
    </row>
    <row r="27" spans="1:9" x14ac:dyDescent="0.2">
      <c r="A27" s="35"/>
      <c r="B27" s="64"/>
      <c r="C27" s="35"/>
      <c r="D27" s="74"/>
      <c r="E27" s="58"/>
      <c r="F27" s="114"/>
      <c r="G27" s="105"/>
      <c r="H27" s="42"/>
      <c r="I27" s="42"/>
    </row>
    <row r="28" spans="1:9" x14ac:dyDescent="0.2">
      <c r="A28" s="35"/>
      <c r="B28" s="64"/>
      <c r="C28" s="35"/>
      <c r="D28" s="74"/>
      <c r="E28" s="58"/>
      <c r="F28" s="114"/>
      <c r="G28" s="105"/>
      <c r="H28" s="42"/>
      <c r="I28" s="42"/>
    </row>
    <row r="29" spans="1:9" x14ac:dyDescent="0.2">
      <c r="A29" s="35"/>
      <c r="B29" s="64"/>
      <c r="C29" s="35"/>
      <c r="D29" s="74"/>
      <c r="E29" s="58"/>
      <c r="F29" s="114"/>
      <c r="G29" s="105"/>
      <c r="H29" s="42"/>
      <c r="I29" s="42"/>
    </row>
    <row r="30" spans="1:9" x14ac:dyDescent="0.2">
      <c r="A30" s="35"/>
      <c r="B30" s="64"/>
      <c r="C30" s="35"/>
      <c r="D30" s="74"/>
      <c r="E30" s="58"/>
      <c r="F30" s="114"/>
      <c r="G30" s="105"/>
      <c r="H30" s="42"/>
      <c r="I30" s="42"/>
    </row>
    <row r="31" spans="1:9" x14ac:dyDescent="0.2">
      <c r="A31" s="35"/>
      <c r="B31" s="64"/>
      <c r="C31" s="35"/>
      <c r="D31" s="74"/>
      <c r="E31" s="58"/>
      <c r="F31" s="114"/>
      <c r="G31" s="105"/>
      <c r="H31" s="42"/>
      <c r="I31" s="42"/>
    </row>
    <row r="32" spans="1:9" x14ac:dyDescent="0.2">
      <c r="A32" s="35"/>
      <c r="B32" s="64"/>
      <c r="C32" s="35"/>
      <c r="D32" s="74"/>
      <c r="E32" s="58"/>
      <c r="F32" s="114"/>
      <c r="G32" s="105"/>
      <c r="H32" s="42"/>
      <c r="I32" s="42"/>
    </row>
    <row r="33" spans="1:9" x14ac:dyDescent="0.2">
      <c r="A33" s="35"/>
      <c r="B33" s="64"/>
      <c r="C33" s="35"/>
      <c r="D33" s="74"/>
      <c r="E33" s="58"/>
      <c r="F33" s="114"/>
      <c r="G33" s="105"/>
      <c r="H33" s="42"/>
      <c r="I33" s="42"/>
    </row>
    <row r="34" spans="1:9" x14ac:dyDescent="0.2">
      <c r="A34" s="35"/>
      <c r="B34" s="64"/>
      <c r="C34" s="35"/>
      <c r="D34" s="74"/>
      <c r="E34" s="58"/>
      <c r="F34" s="114"/>
      <c r="G34" s="105"/>
      <c r="H34" s="42"/>
      <c r="I34" s="42"/>
    </row>
    <row r="35" spans="1:9" x14ac:dyDescent="0.2">
      <c r="A35" s="35"/>
      <c r="B35" s="64"/>
      <c r="C35" s="35"/>
      <c r="D35" s="74"/>
      <c r="E35" s="58"/>
      <c r="F35" s="114"/>
      <c r="G35" s="105"/>
      <c r="H35" s="42"/>
      <c r="I35" s="42"/>
    </row>
    <row r="36" spans="1:9" x14ac:dyDescent="0.2">
      <c r="A36" s="35"/>
      <c r="B36" s="64"/>
      <c r="C36" s="35"/>
      <c r="D36" s="74"/>
      <c r="E36" s="58"/>
      <c r="F36" s="114"/>
      <c r="G36" s="105"/>
      <c r="H36" s="42"/>
      <c r="I36" s="42"/>
    </row>
    <row r="37" spans="1:9" x14ac:dyDescent="0.2">
      <c r="A37" s="35"/>
      <c r="B37" s="64"/>
      <c r="C37" s="35"/>
      <c r="D37" s="74"/>
      <c r="E37" s="58"/>
      <c r="F37" s="114"/>
      <c r="G37" s="105"/>
      <c r="H37" s="42"/>
      <c r="I37" s="42"/>
    </row>
    <row r="38" spans="1:9" x14ac:dyDescent="0.2">
      <c r="A38" s="35"/>
      <c r="B38" s="64"/>
      <c r="C38" s="35"/>
      <c r="D38" s="74"/>
      <c r="E38" s="58"/>
      <c r="F38" s="114"/>
      <c r="G38" s="105"/>
      <c r="H38" s="42"/>
      <c r="I38" s="42"/>
    </row>
    <row r="39" spans="1:9" ht="54.75" customHeight="1" thickBot="1" x14ac:dyDescent="0.25">
      <c r="A39" s="37" t="s">
        <v>28</v>
      </c>
      <c r="B39" s="68"/>
      <c r="C39" s="36" t="e">
        <f>AVERAGE(C24:C38)</f>
        <v>#DIV/0!</v>
      </c>
      <c r="D39" s="77" t="e">
        <f>AVERAGE(D24:D38)</f>
        <v>#DIV/0!</v>
      </c>
      <c r="E39" s="87" t="e">
        <f>AVERAGE(E24:E38)</f>
        <v>#DIV/0!</v>
      </c>
      <c r="F39" s="115" t="e">
        <f>(C39/D39)</f>
        <v>#DIV/0!</v>
      </c>
      <c r="G39" s="106" t="e">
        <f>(E39/C39)</f>
        <v>#DIV/0!</v>
      </c>
      <c r="H39" s="42"/>
      <c r="I39" s="42"/>
    </row>
    <row r="40" spans="1:9" ht="53.25" customHeight="1" thickTop="1" x14ac:dyDescent="0.2">
      <c r="A40" s="42"/>
      <c r="B40" s="65"/>
      <c r="C40" s="42"/>
      <c r="D40" s="78"/>
      <c r="E40" s="88" t="s">
        <v>32</v>
      </c>
      <c r="F40" s="111" t="e">
        <f>(F39*1.1)</f>
        <v>#DIV/0!</v>
      </c>
      <c r="G40" s="82" t="e">
        <f>G39*0.9</f>
        <v>#DIV/0!</v>
      </c>
      <c r="H40" s="44" t="s">
        <v>33</v>
      </c>
      <c r="I40" s="42"/>
    </row>
    <row r="41" spans="1:9" x14ac:dyDescent="0.2">
      <c r="A41" s="187" t="s">
        <v>41</v>
      </c>
      <c r="B41" s="174"/>
      <c r="C41" s="174"/>
      <c r="D41" s="174"/>
      <c r="E41" s="83"/>
      <c r="F41" s="116"/>
      <c r="G41" s="83"/>
      <c r="H41" s="48"/>
      <c r="I41" s="46"/>
    </row>
    <row r="42" spans="1:9" ht="33.75" x14ac:dyDescent="0.2">
      <c r="A42" s="37" t="s">
        <v>23</v>
      </c>
      <c r="B42" s="63" t="s">
        <v>24</v>
      </c>
      <c r="C42" s="37" t="s">
        <v>90</v>
      </c>
      <c r="D42" s="73" t="s">
        <v>25</v>
      </c>
      <c r="E42" s="84" t="s">
        <v>26</v>
      </c>
      <c r="F42" s="110" t="s">
        <v>104</v>
      </c>
      <c r="G42" s="84" t="s">
        <v>93</v>
      </c>
      <c r="H42" s="37" t="s">
        <v>30</v>
      </c>
      <c r="I42" s="37" t="s">
        <v>31</v>
      </c>
    </row>
    <row r="43" spans="1:9" x14ac:dyDescent="0.2">
      <c r="A43" s="35"/>
      <c r="B43" s="64"/>
      <c r="C43" s="35"/>
      <c r="D43" s="74"/>
      <c r="E43" s="58"/>
      <c r="F43" s="111" t="str">
        <f t="shared" ref="F43:F57" si="4">IF(AND(ISNUMBER(C43),ISNUMBER(D43)),C43/D43,"")</f>
        <v/>
      </c>
      <c r="G43" s="87" t="str">
        <f t="shared" ref="G43:G57" si="5">IF(AND(ISNUMBER(E43),ISNUMBER(C43)),E43/C43,"")</f>
        <v/>
      </c>
      <c r="H43" s="36" t="str">
        <f t="shared" ref="H43:H57" si="6">IF(ISNUMBER(C43),IF(F43&lt;=$F$76,"YES","NO"),"")</f>
        <v/>
      </c>
      <c r="I43" s="36" t="str">
        <f t="shared" ref="I43:I57" si="7">IF(ISNUMBER(E43),IF(G43&gt;=$G$76,"YES","NO"),"")</f>
        <v/>
      </c>
    </row>
    <row r="44" spans="1:9" x14ac:dyDescent="0.2">
      <c r="A44" s="35"/>
      <c r="B44" s="64"/>
      <c r="C44" s="35"/>
      <c r="D44" s="74"/>
      <c r="E44" s="58"/>
      <c r="F44" s="111" t="str">
        <f t="shared" si="4"/>
        <v/>
      </c>
      <c r="G44" s="87" t="str">
        <f t="shared" si="5"/>
        <v/>
      </c>
      <c r="H44" s="36" t="str">
        <f t="shared" si="6"/>
        <v/>
      </c>
      <c r="I44" s="36" t="str">
        <f t="shared" si="7"/>
        <v/>
      </c>
    </row>
    <row r="45" spans="1:9" x14ac:dyDescent="0.2">
      <c r="A45" s="35"/>
      <c r="B45" s="64"/>
      <c r="C45" s="35"/>
      <c r="D45" s="74"/>
      <c r="E45" s="58"/>
      <c r="F45" s="111" t="str">
        <f t="shared" si="4"/>
        <v/>
      </c>
      <c r="G45" s="87" t="str">
        <f t="shared" si="5"/>
        <v/>
      </c>
      <c r="H45" s="36" t="str">
        <f t="shared" si="6"/>
        <v/>
      </c>
      <c r="I45" s="36" t="str">
        <f t="shared" si="7"/>
        <v/>
      </c>
    </row>
    <row r="46" spans="1:9" x14ac:dyDescent="0.2">
      <c r="A46" s="35"/>
      <c r="B46" s="64"/>
      <c r="C46" s="35"/>
      <c r="D46" s="74"/>
      <c r="E46" s="58"/>
      <c r="F46" s="111" t="str">
        <f t="shared" si="4"/>
        <v/>
      </c>
      <c r="G46" s="87" t="str">
        <f t="shared" si="5"/>
        <v/>
      </c>
      <c r="H46" s="36" t="str">
        <f t="shared" si="6"/>
        <v/>
      </c>
      <c r="I46" s="36" t="str">
        <f t="shared" si="7"/>
        <v/>
      </c>
    </row>
    <row r="47" spans="1:9" x14ac:dyDescent="0.2">
      <c r="A47" s="35"/>
      <c r="B47" s="64"/>
      <c r="C47" s="35"/>
      <c r="D47" s="74"/>
      <c r="E47" s="58"/>
      <c r="F47" s="111" t="str">
        <f t="shared" si="4"/>
        <v/>
      </c>
      <c r="G47" s="87" t="str">
        <f t="shared" si="5"/>
        <v/>
      </c>
      <c r="H47" s="36" t="str">
        <f t="shared" si="6"/>
        <v/>
      </c>
      <c r="I47" s="36" t="str">
        <f t="shared" si="7"/>
        <v/>
      </c>
    </row>
    <row r="48" spans="1:9" x14ac:dyDescent="0.2">
      <c r="A48" s="35"/>
      <c r="B48" s="64"/>
      <c r="C48" s="35"/>
      <c r="D48" s="74"/>
      <c r="E48" s="58"/>
      <c r="F48" s="111" t="str">
        <f t="shared" si="4"/>
        <v/>
      </c>
      <c r="G48" s="87" t="str">
        <f t="shared" si="5"/>
        <v/>
      </c>
      <c r="H48" s="36" t="str">
        <f t="shared" si="6"/>
        <v/>
      </c>
      <c r="I48" s="36" t="str">
        <f t="shared" si="7"/>
        <v/>
      </c>
    </row>
    <row r="49" spans="1:9" x14ac:dyDescent="0.2">
      <c r="A49" s="35"/>
      <c r="B49" s="64"/>
      <c r="C49" s="35"/>
      <c r="D49" s="74"/>
      <c r="E49" s="58"/>
      <c r="F49" s="111" t="str">
        <f t="shared" si="4"/>
        <v/>
      </c>
      <c r="G49" s="87" t="str">
        <f t="shared" si="5"/>
        <v/>
      </c>
      <c r="H49" s="36" t="str">
        <f t="shared" si="6"/>
        <v/>
      </c>
      <c r="I49" s="36" t="str">
        <f t="shared" si="7"/>
        <v/>
      </c>
    </row>
    <row r="50" spans="1:9" x14ac:dyDescent="0.2">
      <c r="A50" s="35"/>
      <c r="B50" s="64"/>
      <c r="C50" s="35"/>
      <c r="D50" s="74"/>
      <c r="E50" s="58"/>
      <c r="F50" s="111" t="str">
        <f t="shared" si="4"/>
        <v/>
      </c>
      <c r="G50" s="87" t="str">
        <f t="shared" si="5"/>
        <v/>
      </c>
      <c r="H50" s="36" t="str">
        <f t="shared" si="6"/>
        <v/>
      </c>
      <c r="I50" s="36" t="str">
        <f t="shared" si="7"/>
        <v/>
      </c>
    </row>
    <row r="51" spans="1:9" x14ac:dyDescent="0.2">
      <c r="A51" s="35"/>
      <c r="B51" s="64"/>
      <c r="C51" s="35"/>
      <c r="D51" s="74"/>
      <c r="E51" s="58"/>
      <c r="F51" s="111" t="str">
        <f t="shared" si="4"/>
        <v/>
      </c>
      <c r="G51" s="87" t="str">
        <f t="shared" si="5"/>
        <v/>
      </c>
      <c r="H51" s="36" t="str">
        <f t="shared" si="6"/>
        <v/>
      </c>
      <c r="I51" s="36" t="str">
        <f t="shared" si="7"/>
        <v/>
      </c>
    </row>
    <row r="52" spans="1:9" x14ac:dyDescent="0.2">
      <c r="A52" s="35"/>
      <c r="B52" s="64"/>
      <c r="C52" s="35"/>
      <c r="D52" s="74"/>
      <c r="E52" s="58"/>
      <c r="F52" s="111" t="str">
        <f t="shared" si="4"/>
        <v/>
      </c>
      <c r="G52" s="87" t="str">
        <f t="shared" si="5"/>
        <v/>
      </c>
      <c r="H52" s="36" t="str">
        <f t="shared" si="6"/>
        <v/>
      </c>
      <c r="I52" s="36" t="str">
        <f t="shared" si="7"/>
        <v/>
      </c>
    </row>
    <row r="53" spans="1:9" x14ac:dyDescent="0.2">
      <c r="A53" s="35"/>
      <c r="B53" s="64"/>
      <c r="C53" s="35"/>
      <c r="D53" s="74"/>
      <c r="E53" s="58"/>
      <c r="F53" s="111" t="str">
        <f t="shared" si="4"/>
        <v/>
      </c>
      <c r="G53" s="87" t="str">
        <f t="shared" si="5"/>
        <v/>
      </c>
      <c r="H53" s="36" t="str">
        <f t="shared" si="6"/>
        <v/>
      </c>
      <c r="I53" s="36" t="str">
        <f t="shared" si="7"/>
        <v/>
      </c>
    </row>
    <row r="54" spans="1:9" x14ac:dyDescent="0.2">
      <c r="A54" s="35"/>
      <c r="B54" s="64"/>
      <c r="C54" s="35"/>
      <c r="D54" s="74"/>
      <c r="E54" s="58"/>
      <c r="F54" s="111" t="str">
        <f t="shared" si="4"/>
        <v/>
      </c>
      <c r="G54" s="87" t="str">
        <f t="shared" si="5"/>
        <v/>
      </c>
      <c r="H54" s="36" t="str">
        <f t="shared" si="6"/>
        <v/>
      </c>
      <c r="I54" s="36" t="str">
        <f t="shared" si="7"/>
        <v/>
      </c>
    </row>
    <row r="55" spans="1:9" x14ac:dyDescent="0.2">
      <c r="A55" s="35"/>
      <c r="B55" s="64"/>
      <c r="C55" s="35"/>
      <c r="D55" s="74"/>
      <c r="E55" s="58"/>
      <c r="F55" s="111" t="str">
        <f t="shared" si="4"/>
        <v/>
      </c>
      <c r="G55" s="87" t="str">
        <f t="shared" si="5"/>
        <v/>
      </c>
      <c r="H55" s="36" t="str">
        <f t="shared" si="6"/>
        <v/>
      </c>
      <c r="I55" s="36" t="str">
        <f t="shared" si="7"/>
        <v/>
      </c>
    </row>
    <row r="56" spans="1:9" x14ac:dyDescent="0.2">
      <c r="A56" s="35"/>
      <c r="B56" s="64"/>
      <c r="C56" s="35"/>
      <c r="D56" s="74"/>
      <c r="E56" s="58"/>
      <c r="F56" s="111" t="str">
        <f t="shared" si="4"/>
        <v/>
      </c>
      <c r="G56" s="87" t="str">
        <f t="shared" si="5"/>
        <v/>
      </c>
      <c r="H56" s="36" t="str">
        <f t="shared" si="6"/>
        <v/>
      </c>
      <c r="I56" s="36" t="str">
        <f t="shared" si="7"/>
        <v/>
      </c>
    </row>
    <row r="57" spans="1:9" x14ac:dyDescent="0.2">
      <c r="A57" s="35"/>
      <c r="B57" s="64"/>
      <c r="C57" s="35"/>
      <c r="D57" s="74"/>
      <c r="E57" s="58"/>
      <c r="F57" s="111" t="str">
        <f t="shared" si="4"/>
        <v/>
      </c>
      <c r="G57" s="87" t="str">
        <f t="shared" si="5"/>
        <v/>
      </c>
      <c r="H57" s="36" t="str">
        <f t="shared" si="6"/>
        <v/>
      </c>
      <c r="I57" s="36" t="str">
        <f t="shared" si="7"/>
        <v/>
      </c>
    </row>
    <row r="58" spans="1:9" ht="23.25" thickBot="1" x14ac:dyDescent="0.25">
      <c r="A58" s="40" t="s">
        <v>29</v>
      </c>
      <c r="B58" s="68"/>
      <c r="C58" s="41" t="e">
        <f>AVERAGE(C43:C57)</f>
        <v>#DIV/0!</v>
      </c>
      <c r="D58" s="75" t="e">
        <f>AVERAGE(D43:D57)</f>
        <v>#DIV/0!</v>
      </c>
      <c r="E58" s="85" t="e">
        <f>AVERAGE(E43:E57)</f>
        <v>#DIV/0!</v>
      </c>
      <c r="F58" s="112" t="e">
        <f>AVERAGE(F43:F57)</f>
        <v>#DIV/0!</v>
      </c>
      <c r="G58" s="104" t="e">
        <f>AVERAGE(G43:G57)</f>
        <v>#DIV/0!</v>
      </c>
      <c r="H58" s="42"/>
      <c r="I58" s="42"/>
    </row>
    <row r="59" spans="1:9" ht="43.5" customHeight="1" thickTop="1" x14ac:dyDescent="0.2">
      <c r="A59" s="39" t="s">
        <v>27</v>
      </c>
      <c r="B59" s="66" t="s">
        <v>24</v>
      </c>
      <c r="C59" s="39" t="s">
        <v>90</v>
      </c>
      <c r="D59" s="76" t="s">
        <v>25</v>
      </c>
      <c r="E59" s="86" t="s">
        <v>26</v>
      </c>
      <c r="F59" s="113" t="s">
        <v>95</v>
      </c>
      <c r="G59" s="86" t="s">
        <v>98</v>
      </c>
      <c r="H59" s="43"/>
      <c r="I59" s="42"/>
    </row>
    <row r="60" spans="1:9" x14ac:dyDescent="0.2">
      <c r="A60" s="35"/>
      <c r="B60" s="64"/>
      <c r="C60" s="35"/>
      <c r="D60" s="74"/>
      <c r="E60" s="58"/>
      <c r="F60" s="114"/>
      <c r="G60" s="105"/>
      <c r="H60" s="42"/>
      <c r="I60" s="42"/>
    </row>
    <row r="61" spans="1:9" x14ac:dyDescent="0.2">
      <c r="A61" s="35"/>
      <c r="B61" s="64"/>
      <c r="C61" s="35"/>
      <c r="D61" s="74"/>
      <c r="E61" s="58"/>
      <c r="F61" s="114"/>
      <c r="G61" s="105"/>
      <c r="H61" s="42"/>
      <c r="I61" s="42"/>
    </row>
    <row r="62" spans="1:9" x14ac:dyDescent="0.2">
      <c r="A62" s="35"/>
      <c r="B62" s="64"/>
      <c r="C62" s="35"/>
      <c r="D62" s="74"/>
      <c r="E62" s="58"/>
      <c r="F62" s="114"/>
      <c r="G62" s="105"/>
      <c r="H62" s="42"/>
      <c r="I62" s="42"/>
    </row>
    <row r="63" spans="1:9" x14ac:dyDescent="0.2">
      <c r="A63" s="35"/>
      <c r="B63" s="64"/>
      <c r="C63" s="35"/>
      <c r="D63" s="74"/>
      <c r="E63" s="58"/>
      <c r="F63" s="114"/>
      <c r="G63" s="105"/>
      <c r="H63" s="42"/>
      <c r="I63" s="42"/>
    </row>
    <row r="64" spans="1:9" x14ac:dyDescent="0.2">
      <c r="A64" s="35"/>
      <c r="B64" s="64"/>
      <c r="C64" s="35"/>
      <c r="D64" s="74"/>
      <c r="E64" s="58"/>
      <c r="F64" s="114"/>
      <c r="G64" s="105"/>
      <c r="H64" s="42"/>
      <c r="I64" s="42"/>
    </row>
    <row r="65" spans="1:9" x14ac:dyDescent="0.2">
      <c r="A65" s="35"/>
      <c r="B65" s="64"/>
      <c r="C65" s="35"/>
      <c r="D65" s="74"/>
      <c r="E65" s="58"/>
      <c r="F65" s="114"/>
      <c r="G65" s="105"/>
      <c r="H65" s="42"/>
      <c r="I65" s="42"/>
    </row>
    <row r="66" spans="1:9" x14ac:dyDescent="0.2">
      <c r="A66" s="35"/>
      <c r="B66" s="64"/>
      <c r="C66" s="35"/>
      <c r="D66" s="74"/>
      <c r="E66" s="58"/>
      <c r="F66" s="114"/>
      <c r="G66" s="105"/>
      <c r="H66" s="42"/>
      <c r="I66" s="42"/>
    </row>
    <row r="67" spans="1:9" x14ac:dyDescent="0.2">
      <c r="A67" s="35"/>
      <c r="B67" s="64"/>
      <c r="C67" s="35"/>
      <c r="D67" s="74"/>
      <c r="E67" s="58"/>
      <c r="F67" s="114"/>
      <c r="G67" s="105"/>
      <c r="H67" s="42"/>
      <c r="I67" s="42"/>
    </row>
    <row r="68" spans="1:9" x14ac:dyDescent="0.2">
      <c r="A68" s="35"/>
      <c r="B68" s="64"/>
      <c r="C68" s="35"/>
      <c r="D68" s="74"/>
      <c r="E68" s="58"/>
      <c r="F68" s="114"/>
      <c r="G68" s="105"/>
      <c r="H68" s="42"/>
      <c r="I68" s="42"/>
    </row>
    <row r="69" spans="1:9" x14ac:dyDescent="0.2">
      <c r="A69" s="35"/>
      <c r="B69" s="64"/>
      <c r="C69" s="35"/>
      <c r="D69" s="74"/>
      <c r="E69" s="58"/>
      <c r="F69" s="114"/>
      <c r="G69" s="105"/>
      <c r="H69" s="42"/>
      <c r="I69" s="42"/>
    </row>
    <row r="70" spans="1:9" x14ac:dyDescent="0.2">
      <c r="A70" s="35"/>
      <c r="B70" s="64"/>
      <c r="C70" s="35"/>
      <c r="D70" s="74"/>
      <c r="E70" s="58"/>
      <c r="F70" s="114"/>
      <c r="G70" s="105"/>
      <c r="H70" s="42"/>
      <c r="I70" s="42"/>
    </row>
    <row r="71" spans="1:9" x14ac:dyDescent="0.2">
      <c r="A71" s="35"/>
      <c r="B71" s="64"/>
      <c r="C71" s="35"/>
      <c r="D71" s="74"/>
      <c r="E71" s="58"/>
      <c r="F71" s="114"/>
      <c r="G71" s="105"/>
      <c r="H71" s="42"/>
      <c r="I71" s="42"/>
    </row>
    <row r="72" spans="1:9" x14ac:dyDescent="0.2">
      <c r="A72" s="35"/>
      <c r="B72" s="64"/>
      <c r="C72" s="35"/>
      <c r="D72" s="74"/>
      <c r="E72" s="58"/>
      <c r="F72" s="114"/>
      <c r="G72" s="105"/>
      <c r="H72" s="42"/>
      <c r="I72" s="42"/>
    </row>
    <row r="73" spans="1:9" x14ac:dyDescent="0.2">
      <c r="A73" s="35"/>
      <c r="B73" s="64"/>
      <c r="C73" s="35"/>
      <c r="D73" s="74"/>
      <c r="E73" s="58"/>
      <c r="F73" s="114"/>
      <c r="G73" s="105"/>
      <c r="H73" s="42"/>
      <c r="I73" s="42"/>
    </row>
    <row r="74" spans="1:9" x14ac:dyDescent="0.2">
      <c r="A74" s="35"/>
      <c r="B74" s="64"/>
      <c r="C74" s="35"/>
      <c r="D74" s="74"/>
      <c r="E74" s="58"/>
      <c r="F74" s="114"/>
      <c r="G74" s="105"/>
      <c r="H74" s="42"/>
      <c r="I74" s="42"/>
    </row>
    <row r="75" spans="1:9" ht="23.25" thickBot="1" x14ac:dyDescent="0.25">
      <c r="A75" s="37" t="s">
        <v>28</v>
      </c>
      <c r="B75" s="68"/>
      <c r="C75" s="36" t="e">
        <f>AVERAGE(C60:C74)</f>
        <v>#DIV/0!</v>
      </c>
      <c r="D75" s="77" t="e">
        <f>AVERAGE(D60:D74)</f>
        <v>#DIV/0!</v>
      </c>
      <c r="E75" s="87" t="e">
        <f>AVERAGE(E60:E74)</f>
        <v>#DIV/0!</v>
      </c>
      <c r="F75" s="115" t="e">
        <f>(C75/D75)</f>
        <v>#DIV/0!</v>
      </c>
      <c r="G75" s="106" t="e">
        <f>(E75/C75)</f>
        <v>#DIV/0!</v>
      </c>
      <c r="H75" s="42"/>
      <c r="I75" s="42"/>
    </row>
    <row r="76" spans="1:9" ht="13.5" thickTop="1" x14ac:dyDescent="0.2">
      <c r="A76" s="42"/>
      <c r="B76" s="65"/>
      <c r="C76" s="42"/>
      <c r="D76" s="78"/>
      <c r="E76" s="88" t="s">
        <v>32</v>
      </c>
      <c r="F76" s="111" t="e">
        <f>(F75*1.1)</f>
        <v>#DIV/0!</v>
      </c>
      <c r="G76" s="82" t="e">
        <f>G75*0.9</f>
        <v>#DIV/0!</v>
      </c>
      <c r="H76" s="44" t="s">
        <v>33</v>
      </c>
      <c r="I76" s="42"/>
    </row>
  </sheetData>
  <mergeCells count="9">
    <mergeCell ref="H3:I3"/>
    <mergeCell ref="A5:D5"/>
    <mergeCell ref="A41:D41"/>
    <mergeCell ref="F4:G4"/>
    <mergeCell ref="B1:E1"/>
    <mergeCell ref="A2:A4"/>
    <mergeCell ref="B2:E2"/>
    <mergeCell ref="B3:E3"/>
    <mergeCell ref="C4:D4"/>
  </mergeCells>
  <phoneticPr fontId="0"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opLeftCell="A64" zoomScaleNormal="100" workbookViewId="0">
      <selection activeCell="E13" sqref="E13"/>
    </sheetView>
  </sheetViews>
  <sheetFormatPr defaultRowHeight="12.75" x14ac:dyDescent="0.2"/>
  <cols>
    <col min="1" max="1" width="26.5703125" customWidth="1"/>
    <col min="2" max="2" width="7.140625" style="67" customWidth="1"/>
    <col min="3" max="3" width="11.85546875" customWidth="1"/>
    <col min="4" max="4" width="11.5703125" style="79" customWidth="1"/>
    <col min="5" max="5" width="9.7109375" style="90" customWidth="1"/>
    <col min="6" max="6" width="11" style="117" customWidth="1"/>
    <col min="7" max="7" width="9.140625" style="90"/>
    <col min="8" max="8" width="12.5703125" customWidth="1"/>
    <col min="9" max="9" width="12.85546875" customWidth="1"/>
  </cols>
  <sheetData>
    <row r="1" spans="1:9" ht="39.75" customHeight="1" x14ac:dyDescent="0.2">
      <c r="A1" s="29"/>
      <c r="B1" s="176" t="s">
        <v>20</v>
      </c>
      <c r="C1" s="177"/>
      <c r="D1" s="177"/>
      <c r="E1" s="178"/>
      <c r="F1" s="107"/>
      <c r="G1" s="102"/>
      <c r="H1" s="31"/>
      <c r="I1" s="32"/>
    </row>
    <row r="2" spans="1:9" ht="13.5" customHeight="1" x14ac:dyDescent="0.2">
      <c r="A2" s="182" t="s">
        <v>22</v>
      </c>
      <c r="B2" s="195" t="s">
        <v>105</v>
      </c>
      <c r="C2" s="196"/>
      <c r="D2" s="196"/>
      <c r="E2" s="197"/>
      <c r="F2" s="108"/>
      <c r="G2" s="103"/>
      <c r="H2" s="30"/>
      <c r="I2" s="33"/>
    </row>
    <row r="3" spans="1:9" ht="13.5" customHeight="1" x14ac:dyDescent="0.2">
      <c r="A3" s="182"/>
      <c r="B3" s="198" t="s">
        <v>47</v>
      </c>
      <c r="C3" s="199"/>
      <c r="D3" s="199"/>
      <c r="E3" s="200"/>
      <c r="F3" s="108"/>
      <c r="G3" s="130" t="s">
        <v>6</v>
      </c>
      <c r="H3" s="175">
        <f>'4524-A'!B3</f>
        <v>0</v>
      </c>
      <c r="I3" s="175"/>
    </row>
    <row r="4" spans="1:9" ht="74.25" customHeight="1" x14ac:dyDescent="0.2">
      <c r="A4" s="183"/>
      <c r="B4" s="62"/>
      <c r="C4" s="193"/>
      <c r="D4" s="193"/>
      <c r="E4" s="82"/>
      <c r="F4" s="173" t="s">
        <v>42</v>
      </c>
      <c r="G4" s="174"/>
      <c r="H4" s="47"/>
      <c r="I4" s="34"/>
    </row>
    <row r="5" spans="1:9" ht="17.25" customHeight="1" x14ac:dyDescent="0.2">
      <c r="A5" s="171" t="s">
        <v>38</v>
      </c>
      <c r="B5" s="174"/>
      <c r="C5" s="174"/>
      <c r="D5" s="80"/>
      <c r="E5" s="83"/>
      <c r="F5" s="109"/>
      <c r="G5" s="89"/>
      <c r="H5" s="45"/>
      <c r="I5" s="46"/>
    </row>
    <row r="6" spans="1:9" ht="43.5" customHeight="1" x14ac:dyDescent="0.2">
      <c r="A6" s="37" t="s">
        <v>23</v>
      </c>
      <c r="B6" s="63" t="s">
        <v>24</v>
      </c>
      <c r="C6" s="37" t="s">
        <v>90</v>
      </c>
      <c r="D6" s="73" t="s">
        <v>25</v>
      </c>
      <c r="E6" s="84" t="s">
        <v>26</v>
      </c>
      <c r="F6" s="110" t="s">
        <v>99</v>
      </c>
      <c r="G6" s="84" t="s">
        <v>92</v>
      </c>
      <c r="H6" s="37" t="s">
        <v>30</v>
      </c>
      <c r="I6" s="37" t="s">
        <v>31</v>
      </c>
    </row>
    <row r="7" spans="1:9" x14ac:dyDescent="0.2">
      <c r="A7" s="35"/>
      <c r="B7" s="64"/>
      <c r="C7" s="35"/>
      <c r="D7" s="74"/>
      <c r="E7" s="58"/>
      <c r="F7" s="111" t="str">
        <f t="shared" ref="F7:F21" si="0">IF(AND(ISNUMBER(C7),ISNUMBER(D7)),C7/D7,"")</f>
        <v/>
      </c>
      <c r="G7" s="87" t="str">
        <f t="shared" ref="G7:G21" si="1">IF(AND(ISNUMBER(E7),ISNUMBER(C7)),E7/C7,"")</f>
        <v/>
      </c>
      <c r="H7" s="36" t="str">
        <f>IF(ISNUMBER(C7),IF(F7&lt;=$F$40,"YES","NO"),"")</f>
        <v/>
      </c>
      <c r="I7" s="36"/>
    </row>
    <row r="8" spans="1:9" x14ac:dyDescent="0.2">
      <c r="A8" s="35"/>
      <c r="B8" s="64"/>
      <c r="C8" s="35"/>
      <c r="D8" s="74"/>
      <c r="E8" s="58"/>
      <c r="F8" s="111" t="str">
        <f t="shared" si="0"/>
        <v/>
      </c>
      <c r="G8" s="87" t="str">
        <f t="shared" si="1"/>
        <v/>
      </c>
      <c r="H8" s="36" t="str">
        <f t="shared" ref="H8:H21" si="2">IF(ISNUMBER(C8),IF(F8&lt;=$F$40,"YES","NO"),"")</f>
        <v/>
      </c>
      <c r="I8" s="36" t="str">
        <f t="shared" ref="I8:I21" si="3">IF(ISNUMBER(E8),IF(G8&gt;=$G$40,"YES","NO"),"")</f>
        <v/>
      </c>
    </row>
    <row r="9" spans="1:9" x14ac:dyDescent="0.2">
      <c r="A9" s="35"/>
      <c r="B9" s="64"/>
      <c r="C9" s="35"/>
      <c r="D9" s="74"/>
      <c r="E9" s="58"/>
      <c r="F9" s="111" t="str">
        <f t="shared" si="0"/>
        <v/>
      </c>
      <c r="G9" s="87" t="str">
        <f t="shared" si="1"/>
        <v/>
      </c>
      <c r="H9" s="36" t="str">
        <f t="shared" si="2"/>
        <v/>
      </c>
      <c r="I9" s="36" t="str">
        <f t="shared" si="3"/>
        <v/>
      </c>
    </row>
    <row r="10" spans="1:9" x14ac:dyDescent="0.2">
      <c r="A10" s="35"/>
      <c r="B10" s="64"/>
      <c r="C10" s="35"/>
      <c r="D10" s="74"/>
      <c r="E10" s="58"/>
      <c r="F10" s="111" t="str">
        <f t="shared" si="0"/>
        <v/>
      </c>
      <c r="G10" s="87" t="str">
        <f t="shared" si="1"/>
        <v/>
      </c>
      <c r="H10" s="36" t="str">
        <f t="shared" si="2"/>
        <v/>
      </c>
      <c r="I10" s="36" t="str">
        <f t="shared" si="3"/>
        <v/>
      </c>
    </row>
    <row r="11" spans="1:9" x14ac:dyDescent="0.2">
      <c r="A11" s="35"/>
      <c r="B11" s="64"/>
      <c r="C11" s="35"/>
      <c r="D11" s="74"/>
      <c r="E11" s="58"/>
      <c r="F11" s="111" t="str">
        <f t="shared" si="0"/>
        <v/>
      </c>
      <c r="G11" s="87" t="str">
        <f t="shared" si="1"/>
        <v/>
      </c>
      <c r="H11" s="36" t="str">
        <f t="shared" si="2"/>
        <v/>
      </c>
      <c r="I11" s="36" t="str">
        <f t="shared" si="3"/>
        <v/>
      </c>
    </row>
    <row r="12" spans="1:9" x14ac:dyDescent="0.2">
      <c r="A12" s="35"/>
      <c r="B12" s="64"/>
      <c r="C12" s="35"/>
      <c r="D12" s="74"/>
      <c r="E12" s="58"/>
      <c r="F12" s="111" t="str">
        <f t="shared" si="0"/>
        <v/>
      </c>
      <c r="G12" s="87" t="str">
        <f t="shared" si="1"/>
        <v/>
      </c>
      <c r="H12" s="36" t="str">
        <f t="shared" si="2"/>
        <v/>
      </c>
      <c r="I12" s="36" t="str">
        <f t="shared" si="3"/>
        <v/>
      </c>
    </row>
    <row r="13" spans="1:9" x14ac:dyDescent="0.2">
      <c r="A13" s="35"/>
      <c r="B13" s="64"/>
      <c r="C13" s="35"/>
      <c r="D13" s="74"/>
      <c r="E13" s="58"/>
      <c r="F13" s="111" t="str">
        <f t="shared" si="0"/>
        <v/>
      </c>
      <c r="G13" s="87" t="str">
        <f t="shared" si="1"/>
        <v/>
      </c>
      <c r="H13" s="36" t="str">
        <f t="shared" si="2"/>
        <v/>
      </c>
      <c r="I13" s="36" t="str">
        <f t="shared" si="3"/>
        <v/>
      </c>
    </row>
    <row r="14" spans="1:9" x14ac:dyDescent="0.2">
      <c r="A14" s="35"/>
      <c r="B14" s="64"/>
      <c r="C14" s="35"/>
      <c r="D14" s="74"/>
      <c r="E14" s="58"/>
      <c r="F14" s="111" t="str">
        <f t="shared" si="0"/>
        <v/>
      </c>
      <c r="G14" s="87" t="str">
        <f t="shared" si="1"/>
        <v/>
      </c>
      <c r="H14" s="36" t="str">
        <f t="shared" si="2"/>
        <v/>
      </c>
      <c r="I14" s="36" t="str">
        <f t="shared" si="3"/>
        <v/>
      </c>
    </row>
    <row r="15" spans="1:9" x14ac:dyDescent="0.2">
      <c r="A15" s="35"/>
      <c r="B15" s="64"/>
      <c r="C15" s="35"/>
      <c r="D15" s="74"/>
      <c r="E15" s="58"/>
      <c r="F15" s="111" t="str">
        <f t="shared" si="0"/>
        <v/>
      </c>
      <c r="G15" s="87" t="str">
        <f t="shared" si="1"/>
        <v/>
      </c>
      <c r="H15" s="36" t="str">
        <f t="shared" si="2"/>
        <v/>
      </c>
      <c r="I15" s="36" t="str">
        <f t="shared" si="3"/>
        <v/>
      </c>
    </row>
    <row r="16" spans="1:9" x14ac:dyDescent="0.2">
      <c r="A16" s="35"/>
      <c r="B16" s="64"/>
      <c r="C16" s="35"/>
      <c r="D16" s="74"/>
      <c r="E16" s="58"/>
      <c r="F16" s="111" t="str">
        <f t="shared" si="0"/>
        <v/>
      </c>
      <c r="G16" s="87" t="str">
        <f t="shared" si="1"/>
        <v/>
      </c>
      <c r="H16" s="36" t="str">
        <f t="shared" si="2"/>
        <v/>
      </c>
      <c r="I16" s="36" t="str">
        <f t="shared" si="3"/>
        <v/>
      </c>
    </row>
    <row r="17" spans="1:9" x14ac:dyDescent="0.2">
      <c r="A17" s="35"/>
      <c r="B17" s="64"/>
      <c r="C17" s="35"/>
      <c r="D17" s="74"/>
      <c r="E17" s="58"/>
      <c r="F17" s="111" t="str">
        <f t="shared" si="0"/>
        <v/>
      </c>
      <c r="G17" s="87" t="str">
        <f t="shared" si="1"/>
        <v/>
      </c>
      <c r="H17" s="36" t="str">
        <f t="shared" si="2"/>
        <v/>
      </c>
      <c r="I17" s="36" t="str">
        <f t="shared" si="3"/>
        <v/>
      </c>
    </row>
    <row r="18" spans="1:9" x14ac:dyDescent="0.2">
      <c r="A18" s="35"/>
      <c r="B18" s="64"/>
      <c r="C18" s="35"/>
      <c r="D18" s="74"/>
      <c r="E18" s="58"/>
      <c r="F18" s="111" t="str">
        <f t="shared" si="0"/>
        <v/>
      </c>
      <c r="G18" s="87" t="str">
        <f t="shared" si="1"/>
        <v/>
      </c>
      <c r="H18" s="36" t="str">
        <f t="shared" si="2"/>
        <v/>
      </c>
      <c r="I18" s="36" t="str">
        <f t="shared" si="3"/>
        <v/>
      </c>
    </row>
    <row r="19" spans="1:9" x14ac:dyDescent="0.2">
      <c r="A19" s="35"/>
      <c r="B19" s="64"/>
      <c r="C19" s="35"/>
      <c r="D19" s="74"/>
      <c r="E19" s="58"/>
      <c r="F19" s="111" t="str">
        <f t="shared" si="0"/>
        <v/>
      </c>
      <c r="G19" s="87" t="str">
        <f t="shared" si="1"/>
        <v/>
      </c>
      <c r="H19" s="36" t="str">
        <f t="shared" si="2"/>
        <v/>
      </c>
      <c r="I19" s="36" t="str">
        <f t="shared" si="3"/>
        <v/>
      </c>
    </row>
    <row r="20" spans="1:9" x14ac:dyDescent="0.2">
      <c r="A20" s="35"/>
      <c r="B20" s="64"/>
      <c r="C20" s="35"/>
      <c r="D20" s="74"/>
      <c r="E20" s="58"/>
      <c r="F20" s="111" t="str">
        <f t="shared" si="0"/>
        <v/>
      </c>
      <c r="G20" s="87" t="str">
        <f t="shared" si="1"/>
        <v/>
      </c>
      <c r="H20" s="36" t="str">
        <f t="shared" si="2"/>
        <v/>
      </c>
      <c r="I20" s="36" t="str">
        <f t="shared" si="3"/>
        <v/>
      </c>
    </row>
    <row r="21" spans="1:9" x14ac:dyDescent="0.2">
      <c r="A21" s="35"/>
      <c r="B21" s="64"/>
      <c r="C21" s="35"/>
      <c r="D21" s="74"/>
      <c r="E21" s="58"/>
      <c r="F21" s="111" t="str">
        <f t="shared" si="0"/>
        <v/>
      </c>
      <c r="G21" s="87" t="str">
        <f t="shared" si="1"/>
        <v/>
      </c>
      <c r="H21" s="36" t="str">
        <f t="shared" si="2"/>
        <v/>
      </c>
      <c r="I21" s="36" t="str">
        <f t="shared" si="3"/>
        <v/>
      </c>
    </row>
    <row r="22" spans="1:9" ht="23.25" thickBot="1" x14ac:dyDescent="0.25">
      <c r="A22" s="40" t="s">
        <v>29</v>
      </c>
      <c r="B22" s="65"/>
      <c r="C22" s="41" t="e">
        <f>AVERAGE(C7:C21)</f>
        <v>#DIV/0!</v>
      </c>
      <c r="D22" s="75" t="e">
        <f>AVERAGE(D7:D21)</f>
        <v>#DIV/0!</v>
      </c>
      <c r="E22" s="85" t="e">
        <f>AVERAGE(E7:E21)</f>
        <v>#DIV/0!</v>
      </c>
      <c r="F22" s="112" t="e">
        <f>AVERAGE(F7:F21)</f>
        <v>#DIV/0!</v>
      </c>
      <c r="G22" s="104" t="e">
        <f>AVERAGE(G7:G21)</f>
        <v>#DIV/0!</v>
      </c>
      <c r="H22" s="42"/>
      <c r="I22" s="42"/>
    </row>
    <row r="23" spans="1:9" ht="57" customHeight="1" thickTop="1" x14ac:dyDescent="0.2">
      <c r="A23" s="61" t="s">
        <v>48</v>
      </c>
      <c r="B23" s="66" t="s">
        <v>24</v>
      </c>
      <c r="C23" s="39" t="s">
        <v>90</v>
      </c>
      <c r="D23" s="76" t="s">
        <v>25</v>
      </c>
      <c r="E23" s="86" t="s">
        <v>26</v>
      </c>
      <c r="F23" s="113" t="s">
        <v>95</v>
      </c>
      <c r="G23" s="86" t="s">
        <v>96</v>
      </c>
      <c r="H23" s="43"/>
      <c r="I23" s="42"/>
    </row>
    <row r="24" spans="1:9" x14ac:dyDescent="0.2">
      <c r="A24" s="35"/>
      <c r="B24" s="64"/>
      <c r="C24" s="35"/>
      <c r="D24" s="74"/>
      <c r="E24" s="58"/>
      <c r="F24" s="114"/>
      <c r="G24" s="105"/>
      <c r="H24" s="42"/>
      <c r="I24" s="42"/>
    </row>
    <row r="25" spans="1:9" x14ac:dyDescent="0.2">
      <c r="A25" s="35"/>
      <c r="B25" s="64"/>
      <c r="C25" s="35"/>
      <c r="D25" s="74"/>
      <c r="E25" s="58"/>
      <c r="F25" s="114"/>
      <c r="G25" s="105"/>
      <c r="H25" s="42"/>
      <c r="I25" s="42"/>
    </row>
    <row r="26" spans="1:9" x14ac:dyDescent="0.2">
      <c r="A26" s="35"/>
      <c r="B26" s="64"/>
      <c r="C26" s="35"/>
      <c r="D26" s="74"/>
      <c r="E26" s="58"/>
      <c r="F26" s="114"/>
      <c r="G26" s="105"/>
      <c r="H26" s="42"/>
      <c r="I26" s="42"/>
    </row>
    <row r="27" spans="1:9" x14ac:dyDescent="0.2">
      <c r="A27" s="35"/>
      <c r="B27" s="64"/>
      <c r="C27" s="35"/>
      <c r="D27" s="74"/>
      <c r="E27" s="58"/>
      <c r="F27" s="114"/>
      <c r="G27" s="105"/>
      <c r="H27" s="42"/>
      <c r="I27" s="42"/>
    </row>
    <row r="28" spans="1:9" x14ac:dyDescent="0.2">
      <c r="A28" s="35"/>
      <c r="B28" s="64"/>
      <c r="C28" s="35"/>
      <c r="D28" s="74"/>
      <c r="E28" s="58"/>
      <c r="F28" s="114"/>
      <c r="G28" s="105"/>
      <c r="H28" s="42"/>
      <c r="I28" s="42"/>
    </row>
    <row r="29" spans="1:9" x14ac:dyDescent="0.2">
      <c r="A29" s="35"/>
      <c r="B29" s="64"/>
      <c r="C29" s="35"/>
      <c r="D29" s="74"/>
      <c r="E29" s="58"/>
      <c r="F29" s="114"/>
      <c r="G29" s="105"/>
      <c r="H29" s="42"/>
      <c r="I29" s="42"/>
    </row>
    <row r="30" spans="1:9" x14ac:dyDescent="0.2">
      <c r="A30" s="35"/>
      <c r="B30" s="64"/>
      <c r="C30" s="35"/>
      <c r="D30" s="74"/>
      <c r="E30" s="58"/>
      <c r="F30" s="114"/>
      <c r="G30" s="105"/>
      <c r="H30" s="42"/>
      <c r="I30" s="42"/>
    </row>
    <row r="31" spans="1:9" x14ac:dyDescent="0.2">
      <c r="A31" s="35"/>
      <c r="B31" s="64"/>
      <c r="C31" s="35"/>
      <c r="D31" s="74"/>
      <c r="E31" s="58"/>
      <c r="F31" s="114"/>
      <c r="G31" s="105"/>
      <c r="H31" s="42"/>
      <c r="I31" s="42"/>
    </row>
    <row r="32" spans="1:9" x14ac:dyDescent="0.2">
      <c r="A32" s="35"/>
      <c r="B32" s="64"/>
      <c r="C32" s="35"/>
      <c r="D32" s="74"/>
      <c r="E32" s="58"/>
      <c r="F32" s="114"/>
      <c r="G32" s="105"/>
      <c r="H32" s="42"/>
      <c r="I32" s="42"/>
    </row>
    <row r="33" spans="1:9" x14ac:dyDescent="0.2">
      <c r="A33" s="35"/>
      <c r="B33" s="64"/>
      <c r="C33" s="35"/>
      <c r="D33" s="74"/>
      <c r="E33" s="58"/>
      <c r="F33" s="114"/>
      <c r="G33" s="105"/>
      <c r="H33" s="42"/>
      <c r="I33" s="42"/>
    </row>
    <row r="34" spans="1:9" x14ac:dyDescent="0.2">
      <c r="A34" s="35"/>
      <c r="B34" s="64"/>
      <c r="C34" s="35"/>
      <c r="D34" s="74"/>
      <c r="E34" s="58"/>
      <c r="F34" s="114"/>
      <c r="G34" s="105"/>
      <c r="H34" s="42"/>
      <c r="I34" s="42"/>
    </row>
    <row r="35" spans="1:9" x14ac:dyDescent="0.2">
      <c r="A35" s="35"/>
      <c r="B35" s="64"/>
      <c r="C35" s="35"/>
      <c r="D35" s="74"/>
      <c r="E35" s="58"/>
      <c r="F35" s="114"/>
      <c r="G35" s="105"/>
      <c r="H35" s="42"/>
      <c r="I35" s="42"/>
    </row>
    <row r="36" spans="1:9" x14ac:dyDescent="0.2">
      <c r="A36" s="35"/>
      <c r="B36" s="64"/>
      <c r="C36" s="35"/>
      <c r="D36" s="74"/>
      <c r="E36" s="58"/>
      <c r="F36" s="114"/>
      <c r="G36" s="105"/>
      <c r="H36" s="42"/>
      <c r="I36" s="42"/>
    </row>
    <row r="37" spans="1:9" x14ac:dyDescent="0.2">
      <c r="A37" s="35"/>
      <c r="B37" s="64"/>
      <c r="C37" s="35"/>
      <c r="D37" s="74"/>
      <c r="E37" s="58"/>
      <c r="F37" s="114"/>
      <c r="G37" s="105"/>
      <c r="H37" s="42"/>
      <c r="I37" s="42"/>
    </row>
    <row r="38" spans="1:9" x14ac:dyDescent="0.2">
      <c r="A38" s="35"/>
      <c r="B38" s="64"/>
      <c r="C38" s="35"/>
      <c r="D38" s="74"/>
      <c r="E38" s="58"/>
      <c r="F38" s="114"/>
      <c r="G38" s="105"/>
      <c r="H38" s="42"/>
      <c r="I38" s="42"/>
    </row>
    <row r="39" spans="1:9" x14ac:dyDescent="0.2">
      <c r="A39" s="37" t="s">
        <v>49</v>
      </c>
      <c r="B39" s="65"/>
      <c r="C39" s="36" t="e">
        <f>AVERAGE(C24:C38)</f>
        <v>#DIV/0!</v>
      </c>
      <c r="D39" s="77" t="e">
        <f>AVERAGE(D24:D38)</f>
        <v>#DIV/0!</v>
      </c>
      <c r="E39" s="87" t="e">
        <f>AVERAGE(E24:E38)</f>
        <v>#DIV/0!</v>
      </c>
      <c r="F39" s="115" t="e">
        <f>(C39/D39)</f>
        <v>#DIV/0!</v>
      </c>
      <c r="G39" s="106" t="e">
        <f>(E39/C39)</f>
        <v>#DIV/0!</v>
      </c>
      <c r="H39" s="42"/>
      <c r="I39" s="42"/>
    </row>
    <row r="40" spans="1:9" ht="40.5" customHeight="1" x14ac:dyDescent="0.2">
      <c r="A40" s="42"/>
      <c r="B40" s="65"/>
      <c r="C40" s="42"/>
      <c r="D40" s="78"/>
      <c r="E40" s="88" t="s">
        <v>32</v>
      </c>
      <c r="F40" s="111" t="e">
        <f>(F39*1.1)</f>
        <v>#DIV/0!</v>
      </c>
      <c r="G40" s="82" t="e">
        <f>G39*0.9</f>
        <v>#DIV/0!</v>
      </c>
      <c r="H40" s="44" t="s">
        <v>33</v>
      </c>
      <c r="I40" s="42"/>
    </row>
    <row r="41" spans="1:9" ht="21.75" customHeight="1" x14ac:dyDescent="0.2">
      <c r="A41" s="171" t="s">
        <v>39</v>
      </c>
      <c r="B41" s="172"/>
      <c r="C41" s="172"/>
      <c r="D41" s="81"/>
      <c r="E41" s="89"/>
      <c r="F41" s="109"/>
      <c r="G41" s="89"/>
      <c r="H41" s="45"/>
      <c r="I41" s="46"/>
    </row>
    <row r="42" spans="1:9" ht="33.75" x14ac:dyDescent="0.2">
      <c r="A42" s="37" t="s">
        <v>23</v>
      </c>
      <c r="B42" s="63" t="s">
        <v>24</v>
      </c>
      <c r="C42" s="37" t="s">
        <v>90</v>
      </c>
      <c r="D42" s="73" t="s">
        <v>25</v>
      </c>
      <c r="E42" s="84" t="s">
        <v>26</v>
      </c>
      <c r="F42" s="110" t="s">
        <v>99</v>
      </c>
      <c r="G42" s="84" t="s">
        <v>93</v>
      </c>
      <c r="H42" s="37" t="s">
        <v>30</v>
      </c>
      <c r="I42" s="37" t="s">
        <v>31</v>
      </c>
    </row>
    <row r="43" spans="1:9" x14ac:dyDescent="0.2">
      <c r="A43" s="35"/>
      <c r="B43" s="64"/>
      <c r="C43" s="35"/>
      <c r="D43" s="74"/>
      <c r="E43" s="58"/>
      <c r="F43" s="111" t="str">
        <f t="shared" ref="F43:F57" si="4">IF(AND(ISNUMBER(C43),ISNUMBER(D43)),C43/D43,"")</f>
        <v/>
      </c>
      <c r="G43" s="87" t="str">
        <f t="shared" ref="G43:G57" si="5">IF(AND(ISNUMBER(E43),ISNUMBER(C43)),E43/C43,"")</f>
        <v/>
      </c>
      <c r="H43" s="36" t="str">
        <f t="shared" ref="H43:H57" si="6">IF(ISNUMBER(C43),IF(F43&lt;=$F$76,"YES","NO"),"")</f>
        <v/>
      </c>
      <c r="I43" s="36" t="str">
        <f t="shared" ref="I43:I57" si="7">IF(ISNUMBER(E43),IF(G43&gt;=$G$76,"YES","NO"),"")</f>
        <v/>
      </c>
    </row>
    <row r="44" spans="1:9" x14ac:dyDescent="0.2">
      <c r="A44" s="35"/>
      <c r="B44" s="64"/>
      <c r="C44" s="35"/>
      <c r="D44" s="74"/>
      <c r="E44" s="58"/>
      <c r="F44" s="111" t="str">
        <f t="shared" si="4"/>
        <v/>
      </c>
      <c r="G44" s="87" t="str">
        <f t="shared" si="5"/>
        <v/>
      </c>
      <c r="H44" s="36" t="str">
        <f t="shared" si="6"/>
        <v/>
      </c>
      <c r="I44" s="36" t="str">
        <f t="shared" si="7"/>
        <v/>
      </c>
    </row>
    <row r="45" spans="1:9" x14ac:dyDescent="0.2">
      <c r="A45" s="35"/>
      <c r="B45" s="64"/>
      <c r="C45" s="35"/>
      <c r="D45" s="74"/>
      <c r="E45" s="58"/>
      <c r="F45" s="111" t="str">
        <f t="shared" si="4"/>
        <v/>
      </c>
      <c r="G45" s="87" t="str">
        <f t="shared" si="5"/>
        <v/>
      </c>
      <c r="H45" s="36" t="str">
        <f t="shared" si="6"/>
        <v/>
      </c>
      <c r="I45" s="36" t="str">
        <f t="shared" si="7"/>
        <v/>
      </c>
    </row>
    <row r="46" spans="1:9" x14ac:dyDescent="0.2">
      <c r="A46" s="35"/>
      <c r="B46" s="64"/>
      <c r="C46" s="35"/>
      <c r="D46" s="74"/>
      <c r="E46" s="58"/>
      <c r="F46" s="111" t="str">
        <f t="shared" si="4"/>
        <v/>
      </c>
      <c r="G46" s="87" t="str">
        <f t="shared" si="5"/>
        <v/>
      </c>
      <c r="H46" s="36" t="str">
        <f t="shared" si="6"/>
        <v/>
      </c>
      <c r="I46" s="36" t="str">
        <f t="shared" si="7"/>
        <v/>
      </c>
    </row>
    <row r="47" spans="1:9" x14ac:dyDescent="0.2">
      <c r="A47" s="35"/>
      <c r="B47" s="64"/>
      <c r="C47" s="35"/>
      <c r="D47" s="74"/>
      <c r="E47" s="58"/>
      <c r="F47" s="111" t="str">
        <f t="shared" si="4"/>
        <v/>
      </c>
      <c r="G47" s="87" t="str">
        <f t="shared" si="5"/>
        <v/>
      </c>
      <c r="H47" s="36" t="str">
        <f t="shared" si="6"/>
        <v/>
      </c>
      <c r="I47" s="36" t="str">
        <f t="shared" si="7"/>
        <v/>
      </c>
    </row>
    <row r="48" spans="1:9" x14ac:dyDescent="0.2">
      <c r="A48" s="35"/>
      <c r="B48" s="64"/>
      <c r="C48" s="35"/>
      <c r="D48" s="74"/>
      <c r="E48" s="58"/>
      <c r="F48" s="111" t="str">
        <f t="shared" si="4"/>
        <v/>
      </c>
      <c r="G48" s="87" t="str">
        <f t="shared" si="5"/>
        <v/>
      </c>
      <c r="H48" s="36" t="str">
        <f t="shared" si="6"/>
        <v/>
      </c>
      <c r="I48" s="36" t="str">
        <f t="shared" si="7"/>
        <v/>
      </c>
    </row>
    <row r="49" spans="1:9" x14ac:dyDescent="0.2">
      <c r="A49" s="35"/>
      <c r="B49" s="64"/>
      <c r="C49" s="35"/>
      <c r="D49" s="74"/>
      <c r="E49" s="58"/>
      <c r="F49" s="111" t="str">
        <f t="shared" si="4"/>
        <v/>
      </c>
      <c r="G49" s="87" t="str">
        <f t="shared" si="5"/>
        <v/>
      </c>
      <c r="H49" s="36" t="str">
        <f t="shared" si="6"/>
        <v/>
      </c>
      <c r="I49" s="36" t="str">
        <f t="shared" si="7"/>
        <v/>
      </c>
    </row>
    <row r="50" spans="1:9" x14ac:dyDescent="0.2">
      <c r="A50" s="35"/>
      <c r="B50" s="64"/>
      <c r="C50" s="35"/>
      <c r="D50" s="74"/>
      <c r="E50" s="58"/>
      <c r="F50" s="111" t="str">
        <f t="shared" si="4"/>
        <v/>
      </c>
      <c r="G50" s="87" t="str">
        <f t="shared" si="5"/>
        <v/>
      </c>
      <c r="H50" s="36" t="str">
        <f t="shared" si="6"/>
        <v/>
      </c>
      <c r="I50" s="36" t="str">
        <f t="shared" si="7"/>
        <v/>
      </c>
    </row>
    <row r="51" spans="1:9" x14ac:dyDescent="0.2">
      <c r="A51" s="35"/>
      <c r="B51" s="64"/>
      <c r="C51" s="35"/>
      <c r="D51" s="74"/>
      <c r="E51" s="58"/>
      <c r="F51" s="111" t="str">
        <f t="shared" si="4"/>
        <v/>
      </c>
      <c r="G51" s="87" t="str">
        <f t="shared" si="5"/>
        <v/>
      </c>
      <c r="H51" s="36" t="str">
        <f t="shared" si="6"/>
        <v/>
      </c>
      <c r="I51" s="36" t="str">
        <f t="shared" si="7"/>
        <v/>
      </c>
    </row>
    <row r="52" spans="1:9" x14ac:dyDescent="0.2">
      <c r="A52" s="35"/>
      <c r="B52" s="64"/>
      <c r="C52" s="35"/>
      <c r="D52" s="74"/>
      <c r="E52" s="58"/>
      <c r="F52" s="111" t="str">
        <f t="shared" si="4"/>
        <v/>
      </c>
      <c r="G52" s="87" t="str">
        <f t="shared" si="5"/>
        <v/>
      </c>
      <c r="H52" s="36" t="str">
        <f t="shared" si="6"/>
        <v/>
      </c>
      <c r="I52" s="36" t="str">
        <f t="shared" si="7"/>
        <v/>
      </c>
    </row>
    <row r="53" spans="1:9" x14ac:dyDescent="0.2">
      <c r="A53" s="35"/>
      <c r="B53" s="64"/>
      <c r="C53" s="35"/>
      <c r="D53" s="74"/>
      <c r="E53" s="58"/>
      <c r="F53" s="111" t="str">
        <f t="shared" si="4"/>
        <v/>
      </c>
      <c r="G53" s="87" t="str">
        <f t="shared" si="5"/>
        <v/>
      </c>
      <c r="H53" s="36" t="str">
        <f t="shared" si="6"/>
        <v/>
      </c>
      <c r="I53" s="36" t="str">
        <f t="shared" si="7"/>
        <v/>
      </c>
    </row>
    <row r="54" spans="1:9" x14ac:dyDescent="0.2">
      <c r="A54" s="35"/>
      <c r="B54" s="64"/>
      <c r="C54" s="35"/>
      <c r="D54" s="74"/>
      <c r="E54" s="58"/>
      <c r="F54" s="111" t="str">
        <f t="shared" si="4"/>
        <v/>
      </c>
      <c r="G54" s="87" t="str">
        <f t="shared" si="5"/>
        <v/>
      </c>
      <c r="H54" s="36" t="str">
        <f t="shared" si="6"/>
        <v/>
      </c>
      <c r="I54" s="36" t="str">
        <f t="shared" si="7"/>
        <v/>
      </c>
    </row>
    <row r="55" spans="1:9" x14ac:dyDescent="0.2">
      <c r="A55" s="35"/>
      <c r="B55" s="64"/>
      <c r="C55" s="35"/>
      <c r="D55" s="74"/>
      <c r="E55" s="58"/>
      <c r="F55" s="111" t="str">
        <f t="shared" si="4"/>
        <v/>
      </c>
      <c r="G55" s="87" t="str">
        <f t="shared" si="5"/>
        <v/>
      </c>
      <c r="H55" s="36" t="str">
        <f t="shared" si="6"/>
        <v/>
      </c>
      <c r="I55" s="36" t="str">
        <f t="shared" si="7"/>
        <v/>
      </c>
    </row>
    <row r="56" spans="1:9" x14ac:dyDescent="0.2">
      <c r="A56" s="35"/>
      <c r="B56" s="64"/>
      <c r="C56" s="35"/>
      <c r="D56" s="74"/>
      <c r="E56" s="58"/>
      <c r="F56" s="111" t="str">
        <f t="shared" si="4"/>
        <v/>
      </c>
      <c r="G56" s="87" t="str">
        <f t="shared" si="5"/>
        <v/>
      </c>
      <c r="H56" s="36" t="str">
        <f t="shared" si="6"/>
        <v/>
      </c>
      <c r="I56" s="36" t="str">
        <f t="shared" si="7"/>
        <v/>
      </c>
    </row>
    <row r="57" spans="1:9" x14ac:dyDescent="0.2">
      <c r="A57" s="35"/>
      <c r="B57" s="64"/>
      <c r="C57" s="35"/>
      <c r="D57" s="74"/>
      <c r="E57" s="58"/>
      <c r="F57" s="111" t="str">
        <f t="shared" si="4"/>
        <v/>
      </c>
      <c r="G57" s="87" t="str">
        <f t="shared" si="5"/>
        <v/>
      </c>
      <c r="H57" s="36" t="str">
        <f t="shared" si="6"/>
        <v/>
      </c>
      <c r="I57" s="36" t="str">
        <f t="shared" si="7"/>
        <v/>
      </c>
    </row>
    <row r="58" spans="1:9" ht="23.25" thickBot="1" x14ac:dyDescent="0.25">
      <c r="A58" s="40" t="s">
        <v>29</v>
      </c>
      <c r="B58" s="65"/>
      <c r="C58" s="41" t="e">
        <f>AVERAGE(C43:C57)</f>
        <v>#DIV/0!</v>
      </c>
      <c r="D58" s="75" t="e">
        <f>AVERAGE(D43:D57)</f>
        <v>#DIV/0!</v>
      </c>
      <c r="E58" s="85" t="e">
        <f>AVERAGE(E43:E57)</f>
        <v>#DIV/0!</v>
      </c>
      <c r="F58" s="112" t="e">
        <f>AVERAGE(F43:F57)</f>
        <v>#DIV/0!</v>
      </c>
      <c r="G58" s="104" t="e">
        <f>AVERAGE(G43:G57)</f>
        <v>#DIV/0!</v>
      </c>
      <c r="H58" s="42"/>
      <c r="I58" s="42"/>
    </row>
    <row r="59" spans="1:9" ht="63.75" customHeight="1" thickTop="1" x14ac:dyDescent="0.2">
      <c r="A59" s="61" t="s">
        <v>48</v>
      </c>
      <c r="B59" s="66" t="s">
        <v>24</v>
      </c>
      <c r="C59" s="39" t="s">
        <v>90</v>
      </c>
      <c r="D59" s="76" t="s">
        <v>25</v>
      </c>
      <c r="E59" s="86" t="s">
        <v>26</v>
      </c>
      <c r="F59" s="113" t="s">
        <v>94</v>
      </c>
      <c r="G59" s="86" t="s">
        <v>96</v>
      </c>
      <c r="H59" s="43"/>
      <c r="I59" s="42"/>
    </row>
    <row r="60" spans="1:9" x14ac:dyDescent="0.2">
      <c r="A60" s="35"/>
      <c r="B60" s="64"/>
      <c r="C60" s="35"/>
      <c r="D60" s="74"/>
      <c r="E60" s="58"/>
      <c r="F60" s="114"/>
      <c r="G60" s="105"/>
      <c r="H60" s="42"/>
      <c r="I60" s="42"/>
    </row>
    <row r="61" spans="1:9" x14ac:dyDescent="0.2">
      <c r="A61" s="35"/>
      <c r="B61" s="64"/>
      <c r="C61" s="35"/>
      <c r="D61" s="74"/>
      <c r="E61" s="58"/>
      <c r="F61" s="114"/>
      <c r="G61" s="105"/>
      <c r="H61" s="42"/>
      <c r="I61" s="42"/>
    </row>
    <row r="62" spans="1:9" x14ac:dyDescent="0.2">
      <c r="A62" s="35"/>
      <c r="B62" s="64"/>
      <c r="C62" s="35"/>
      <c r="D62" s="74"/>
      <c r="E62" s="58"/>
      <c r="F62" s="114"/>
      <c r="G62" s="105"/>
      <c r="H62" s="42"/>
      <c r="I62" s="42"/>
    </row>
    <row r="63" spans="1:9" x14ac:dyDescent="0.2">
      <c r="A63" s="35"/>
      <c r="B63" s="64"/>
      <c r="C63" s="35"/>
      <c r="D63" s="74"/>
      <c r="E63" s="58"/>
      <c r="F63" s="114"/>
      <c r="G63" s="105"/>
      <c r="H63" s="42"/>
      <c r="I63" s="42"/>
    </row>
    <row r="64" spans="1:9" x14ac:dyDescent="0.2">
      <c r="A64" s="35"/>
      <c r="B64" s="64"/>
      <c r="C64" s="35"/>
      <c r="D64" s="74"/>
      <c r="E64" s="58"/>
      <c r="F64" s="114"/>
      <c r="G64" s="105"/>
      <c r="H64" s="42"/>
      <c r="I64" s="42"/>
    </row>
    <row r="65" spans="1:9" x14ac:dyDescent="0.2">
      <c r="A65" s="35"/>
      <c r="B65" s="64"/>
      <c r="C65" s="35"/>
      <c r="D65" s="74"/>
      <c r="E65" s="58"/>
      <c r="F65" s="114"/>
      <c r="G65" s="105"/>
      <c r="H65" s="42"/>
      <c r="I65" s="42"/>
    </row>
    <row r="66" spans="1:9" x14ac:dyDescent="0.2">
      <c r="A66" s="35"/>
      <c r="B66" s="64"/>
      <c r="C66" s="35"/>
      <c r="D66" s="74"/>
      <c r="E66" s="58"/>
      <c r="F66" s="114"/>
      <c r="G66" s="105"/>
      <c r="H66" s="42"/>
      <c r="I66" s="42"/>
    </row>
    <row r="67" spans="1:9" x14ac:dyDescent="0.2">
      <c r="A67" s="35"/>
      <c r="B67" s="64"/>
      <c r="C67" s="35"/>
      <c r="D67" s="74"/>
      <c r="E67" s="58"/>
      <c r="F67" s="114"/>
      <c r="G67" s="105"/>
      <c r="H67" s="42"/>
      <c r="I67" s="42"/>
    </row>
    <row r="68" spans="1:9" x14ac:dyDescent="0.2">
      <c r="A68" s="35"/>
      <c r="B68" s="64"/>
      <c r="C68" s="35"/>
      <c r="D68" s="74"/>
      <c r="E68" s="58"/>
      <c r="F68" s="114"/>
      <c r="G68" s="105"/>
      <c r="H68" s="42"/>
      <c r="I68" s="42"/>
    </row>
    <row r="69" spans="1:9" x14ac:dyDescent="0.2">
      <c r="A69" s="35"/>
      <c r="B69" s="64"/>
      <c r="C69" s="35"/>
      <c r="D69" s="74"/>
      <c r="E69" s="58"/>
      <c r="F69" s="114"/>
      <c r="G69" s="105"/>
      <c r="H69" s="42"/>
      <c r="I69" s="42"/>
    </row>
    <row r="70" spans="1:9" x14ac:dyDescent="0.2">
      <c r="A70" s="35"/>
      <c r="B70" s="64"/>
      <c r="C70" s="35"/>
      <c r="D70" s="74"/>
      <c r="E70" s="58"/>
      <c r="F70" s="114"/>
      <c r="G70" s="105"/>
      <c r="H70" s="42"/>
      <c r="I70" s="42"/>
    </row>
    <row r="71" spans="1:9" x14ac:dyDescent="0.2">
      <c r="A71" s="35"/>
      <c r="B71" s="64"/>
      <c r="C71" s="35"/>
      <c r="D71" s="74"/>
      <c r="E71" s="58"/>
      <c r="F71" s="114"/>
      <c r="G71" s="105"/>
      <c r="H71" s="42"/>
      <c r="I71" s="42"/>
    </row>
    <row r="72" spans="1:9" x14ac:dyDescent="0.2">
      <c r="A72" s="35"/>
      <c r="B72" s="64"/>
      <c r="C72" s="35"/>
      <c r="D72" s="74"/>
      <c r="E72" s="58"/>
      <c r="F72" s="114"/>
      <c r="G72" s="105"/>
      <c r="H72" s="42"/>
      <c r="I72" s="42"/>
    </row>
    <row r="73" spans="1:9" x14ac:dyDescent="0.2">
      <c r="A73" s="35"/>
      <c r="B73" s="64"/>
      <c r="C73" s="35"/>
      <c r="D73" s="74"/>
      <c r="E73" s="58"/>
      <c r="F73" s="114"/>
      <c r="G73" s="105"/>
      <c r="H73" s="42"/>
      <c r="I73" s="42"/>
    </row>
    <row r="74" spans="1:9" x14ac:dyDescent="0.2">
      <c r="A74" s="35"/>
      <c r="B74" s="64"/>
      <c r="C74" s="35"/>
      <c r="D74" s="74"/>
      <c r="E74" s="58"/>
      <c r="F74" s="114"/>
      <c r="G74" s="105"/>
      <c r="H74" s="42"/>
      <c r="I74" s="42"/>
    </row>
    <row r="75" spans="1:9" x14ac:dyDescent="0.2">
      <c r="A75" s="37" t="s">
        <v>49</v>
      </c>
      <c r="B75" s="65"/>
      <c r="C75" s="36" t="e">
        <f>AVERAGE(C60:C74)</f>
        <v>#DIV/0!</v>
      </c>
      <c r="D75" s="77" t="e">
        <f>AVERAGE(D60:D74)</f>
        <v>#DIV/0!</v>
      </c>
      <c r="E75" s="87" t="e">
        <f>AVERAGE(E60:E74)</f>
        <v>#DIV/0!</v>
      </c>
      <c r="F75" s="115" t="e">
        <f>(C75/D75)</f>
        <v>#DIV/0!</v>
      </c>
      <c r="G75" s="106" t="e">
        <f>(E75/C75)</f>
        <v>#DIV/0!</v>
      </c>
      <c r="H75" s="42"/>
      <c r="I75" s="42"/>
    </row>
    <row r="76" spans="1:9" x14ac:dyDescent="0.2">
      <c r="A76" s="42"/>
      <c r="B76" s="65"/>
      <c r="C76" s="42"/>
      <c r="D76" s="78"/>
      <c r="E76" s="88" t="s">
        <v>32</v>
      </c>
      <c r="F76" s="111" t="e">
        <f>(F75*1.1)</f>
        <v>#DIV/0!</v>
      </c>
      <c r="G76" s="82" t="e">
        <f>G75*0.9</f>
        <v>#DIV/0!</v>
      </c>
      <c r="H76" s="44" t="s">
        <v>33</v>
      </c>
      <c r="I76" s="42"/>
    </row>
  </sheetData>
  <mergeCells count="9">
    <mergeCell ref="A5:C5"/>
    <mergeCell ref="A41:C41"/>
    <mergeCell ref="F4:G4"/>
    <mergeCell ref="C4:D4"/>
    <mergeCell ref="B1:E1"/>
    <mergeCell ref="B2:E2"/>
    <mergeCell ref="A2:A4"/>
    <mergeCell ref="B3:E3"/>
    <mergeCell ref="H3:I3"/>
  </mergeCells>
  <phoneticPr fontId="0" type="noConversion"/>
  <pageMargins left="0.75" right="0.75" top="1" bottom="1" header="0.5" footer="0.5"/>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activeCell="M6" sqref="M6"/>
    </sheetView>
  </sheetViews>
  <sheetFormatPr defaultRowHeight="12.75" x14ac:dyDescent="0.2"/>
  <cols>
    <col min="1" max="1" width="26.5703125" customWidth="1"/>
    <col min="2" max="2" width="7.140625" style="67" customWidth="1"/>
    <col min="3" max="3" width="11.85546875" customWidth="1"/>
    <col min="4" max="4" width="11.5703125" style="79" customWidth="1"/>
    <col min="5" max="5" width="10.28515625" style="90" customWidth="1"/>
    <col min="6" max="6" width="10.7109375" style="117" customWidth="1"/>
    <col min="7" max="7" width="9.140625" style="90"/>
    <col min="8" max="8" width="13" customWidth="1"/>
    <col min="9" max="9" width="13.140625" customWidth="1"/>
  </cols>
  <sheetData>
    <row r="1" spans="1:9" ht="39.75" customHeight="1" x14ac:dyDescent="0.2">
      <c r="A1" s="29"/>
      <c r="B1" s="176" t="s">
        <v>20</v>
      </c>
      <c r="C1" s="177"/>
      <c r="D1" s="177"/>
      <c r="E1" s="178"/>
      <c r="F1" s="107"/>
      <c r="G1" s="102"/>
      <c r="H1" s="31"/>
      <c r="I1" s="32"/>
    </row>
    <row r="2" spans="1:9" ht="13.5" customHeight="1" x14ac:dyDescent="0.2">
      <c r="A2" s="182" t="s">
        <v>22</v>
      </c>
      <c r="B2" s="195" t="s">
        <v>46</v>
      </c>
      <c r="C2" s="196"/>
      <c r="D2" s="196"/>
      <c r="E2" s="197"/>
      <c r="F2" s="108"/>
      <c r="G2" s="103"/>
      <c r="H2" s="30"/>
      <c r="I2" s="33"/>
    </row>
    <row r="3" spans="1:9" ht="13.5" customHeight="1" x14ac:dyDescent="0.2">
      <c r="A3" s="182"/>
      <c r="B3" s="198" t="s">
        <v>47</v>
      </c>
      <c r="C3" s="199"/>
      <c r="D3" s="199"/>
      <c r="E3" s="200"/>
      <c r="F3" s="108"/>
      <c r="G3" s="130" t="s">
        <v>6</v>
      </c>
      <c r="H3" s="175">
        <f>'4524-A'!B3</f>
        <v>0</v>
      </c>
      <c r="I3" s="175"/>
    </row>
    <row r="4" spans="1:9" ht="74.25" customHeight="1" x14ac:dyDescent="0.2">
      <c r="A4" s="183"/>
      <c r="B4" s="62"/>
      <c r="C4" s="193"/>
      <c r="D4" s="193"/>
      <c r="E4" s="82"/>
      <c r="F4" s="173" t="s">
        <v>43</v>
      </c>
      <c r="G4" s="174"/>
      <c r="H4" s="47"/>
      <c r="I4" s="34"/>
    </row>
    <row r="5" spans="1:9" ht="17.25" customHeight="1" x14ac:dyDescent="0.2">
      <c r="A5" s="171" t="s">
        <v>36</v>
      </c>
      <c r="B5" s="174"/>
      <c r="C5" s="174"/>
      <c r="D5" s="80"/>
      <c r="E5" s="83"/>
      <c r="F5" s="109"/>
      <c r="G5" s="89"/>
      <c r="H5" s="45"/>
      <c r="I5" s="46"/>
    </row>
    <row r="6" spans="1:9" ht="42" customHeight="1" x14ac:dyDescent="0.2">
      <c r="A6" s="37" t="s">
        <v>23</v>
      </c>
      <c r="B6" s="63" t="s">
        <v>24</v>
      </c>
      <c r="C6" s="37" t="s">
        <v>90</v>
      </c>
      <c r="D6" s="73" t="s">
        <v>25</v>
      </c>
      <c r="E6" s="84" t="s">
        <v>26</v>
      </c>
      <c r="F6" s="110" t="s">
        <v>99</v>
      </c>
      <c r="G6" s="84" t="s">
        <v>92</v>
      </c>
      <c r="H6" s="37" t="s">
        <v>30</v>
      </c>
      <c r="I6" s="37" t="s">
        <v>31</v>
      </c>
    </row>
    <row r="7" spans="1:9" x14ac:dyDescent="0.2">
      <c r="A7" s="35"/>
      <c r="B7" s="64"/>
      <c r="C7" s="35"/>
      <c r="D7" s="74"/>
      <c r="E7" s="58"/>
      <c r="F7" s="111" t="str">
        <f t="shared" ref="F7:F21" si="0">IF(AND(ISNUMBER(C7),ISNUMBER(D7)),C7/D7,"")</f>
        <v/>
      </c>
      <c r="G7" s="87" t="str">
        <f t="shared" ref="G7:G21" si="1">IF(AND(ISNUMBER(E7),ISNUMBER(C7)),E7/C7,"")</f>
        <v/>
      </c>
      <c r="H7" s="36" t="str">
        <f t="shared" ref="H7:H21" si="2">IF(ISNUMBER(C7),IF(F7&lt;=$F$40,"YES","NO"),"")</f>
        <v/>
      </c>
      <c r="I7" s="36" t="str">
        <f t="shared" ref="I7:I21" si="3">IF(ISNUMBER(E7),IF(G7&gt;=$G$40,"YES","NO"),"")</f>
        <v/>
      </c>
    </row>
    <row r="8" spans="1:9" x14ac:dyDescent="0.2">
      <c r="A8" s="35"/>
      <c r="B8" s="64"/>
      <c r="C8" s="35"/>
      <c r="D8" s="74"/>
      <c r="E8" s="58"/>
      <c r="F8" s="111" t="str">
        <f t="shared" si="0"/>
        <v/>
      </c>
      <c r="G8" s="87" t="str">
        <f t="shared" si="1"/>
        <v/>
      </c>
      <c r="H8" s="36" t="str">
        <f t="shared" si="2"/>
        <v/>
      </c>
      <c r="I8" s="36" t="str">
        <f t="shared" si="3"/>
        <v/>
      </c>
    </row>
    <row r="9" spans="1:9" x14ac:dyDescent="0.2">
      <c r="A9" s="35"/>
      <c r="B9" s="64"/>
      <c r="C9" s="35"/>
      <c r="D9" s="74"/>
      <c r="E9" s="58"/>
      <c r="F9" s="111" t="str">
        <f t="shared" si="0"/>
        <v/>
      </c>
      <c r="G9" s="87" t="str">
        <f t="shared" si="1"/>
        <v/>
      </c>
      <c r="H9" s="36" t="str">
        <f t="shared" si="2"/>
        <v/>
      </c>
      <c r="I9" s="36" t="str">
        <f t="shared" si="3"/>
        <v/>
      </c>
    </row>
    <row r="10" spans="1:9" x14ac:dyDescent="0.2">
      <c r="A10" s="35"/>
      <c r="B10" s="64"/>
      <c r="C10" s="35"/>
      <c r="D10" s="74"/>
      <c r="E10" s="58"/>
      <c r="F10" s="111" t="str">
        <f t="shared" si="0"/>
        <v/>
      </c>
      <c r="G10" s="87" t="str">
        <f t="shared" si="1"/>
        <v/>
      </c>
      <c r="H10" s="36" t="str">
        <f t="shared" si="2"/>
        <v/>
      </c>
      <c r="I10" s="36" t="str">
        <f t="shared" si="3"/>
        <v/>
      </c>
    </row>
    <row r="11" spans="1:9" x14ac:dyDescent="0.2">
      <c r="A11" s="35"/>
      <c r="B11" s="64"/>
      <c r="C11" s="35"/>
      <c r="D11" s="74"/>
      <c r="E11" s="58"/>
      <c r="F11" s="111" t="str">
        <f t="shared" si="0"/>
        <v/>
      </c>
      <c r="G11" s="87" t="str">
        <f t="shared" si="1"/>
        <v/>
      </c>
      <c r="H11" s="36" t="str">
        <f t="shared" si="2"/>
        <v/>
      </c>
      <c r="I11" s="36" t="str">
        <f t="shared" si="3"/>
        <v/>
      </c>
    </row>
    <row r="12" spans="1:9" x14ac:dyDescent="0.2">
      <c r="A12" s="35"/>
      <c r="B12" s="64"/>
      <c r="C12" s="35"/>
      <c r="D12" s="74"/>
      <c r="E12" s="58"/>
      <c r="F12" s="111" t="str">
        <f t="shared" si="0"/>
        <v/>
      </c>
      <c r="G12" s="87" t="str">
        <f t="shared" si="1"/>
        <v/>
      </c>
      <c r="H12" s="36" t="str">
        <f t="shared" si="2"/>
        <v/>
      </c>
      <c r="I12" s="36" t="str">
        <f t="shared" si="3"/>
        <v/>
      </c>
    </row>
    <row r="13" spans="1:9" x14ac:dyDescent="0.2">
      <c r="A13" s="35"/>
      <c r="B13" s="64"/>
      <c r="C13" s="35"/>
      <c r="D13" s="74"/>
      <c r="E13" s="58"/>
      <c r="F13" s="111" t="str">
        <f t="shared" si="0"/>
        <v/>
      </c>
      <c r="G13" s="87" t="str">
        <f t="shared" si="1"/>
        <v/>
      </c>
      <c r="H13" s="36" t="str">
        <f t="shared" si="2"/>
        <v/>
      </c>
      <c r="I13" s="36" t="str">
        <f t="shared" si="3"/>
        <v/>
      </c>
    </row>
    <row r="14" spans="1:9" x14ac:dyDescent="0.2">
      <c r="A14" s="35"/>
      <c r="B14" s="64"/>
      <c r="C14" s="35"/>
      <c r="D14" s="74"/>
      <c r="E14" s="58"/>
      <c r="F14" s="111" t="str">
        <f t="shared" si="0"/>
        <v/>
      </c>
      <c r="G14" s="87" t="str">
        <f t="shared" si="1"/>
        <v/>
      </c>
      <c r="H14" s="36" t="str">
        <f t="shared" si="2"/>
        <v/>
      </c>
      <c r="I14" s="36" t="str">
        <f t="shared" si="3"/>
        <v/>
      </c>
    </row>
    <row r="15" spans="1:9" x14ac:dyDescent="0.2">
      <c r="A15" s="35"/>
      <c r="B15" s="64"/>
      <c r="C15" s="35"/>
      <c r="D15" s="74"/>
      <c r="E15" s="58"/>
      <c r="F15" s="111" t="str">
        <f t="shared" si="0"/>
        <v/>
      </c>
      <c r="G15" s="87" t="str">
        <f t="shared" si="1"/>
        <v/>
      </c>
      <c r="H15" s="36" t="str">
        <f t="shared" si="2"/>
        <v/>
      </c>
      <c r="I15" s="36" t="str">
        <f t="shared" si="3"/>
        <v/>
      </c>
    </row>
    <row r="16" spans="1:9" x14ac:dyDescent="0.2">
      <c r="A16" s="35"/>
      <c r="B16" s="64"/>
      <c r="C16" s="35"/>
      <c r="D16" s="74"/>
      <c r="E16" s="58"/>
      <c r="F16" s="111" t="str">
        <f t="shared" si="0"/>
        <v/>
      </c>
      <c r="G16" s="87" t="str">
        <f t="shared" si="1"/>
        <v/>
      </c>
      <c r="H16" s="36" t="str">
        <f t="shared" si="2"/>
        <v/>
      </c>
      <c r="I16" s="36" t="str">
        <f t="shared" si="3"/>
        <v/>
      </c>
    </row>
    <row r="17" spans="1:9" x14ac:dyDescent="0.2">
      <c r="A17" s="35"/>
      <c r="B17" s="64"/>
      <c r="C17" s="35"/>
      <c r="D17" s="74"/>
      <c r="E17" s="58"/>
      <c r="F17" s="111" t="str">
        <f t="shared" si="0"/>
        <v/>
      </c>
      <c r="G17" s="87" t="str">
        <f t="shared" si="1"/>
        <v/>
      </c>
      <c r="H17" s="36" t="str">
        <f t="shared" si="2"/>
        <v/>
      </c>
      <c r="I17" s="36" t="str">
        <f t="shared" si="3"/>
        <v/>
      </c>
    </row>
    <row r="18" spans="1:9" x14ac:dyDescent="0.2">
      <c r="A18" s="35"/>
      <c r="B18" s="64"/>
      <c r="C18" s="35"/>
      <c r="D18" s="74"/>
      <c r="E18" s="58"/>
      <c r="F18" s="111" t="str">
        <f t="shared" si="0"/>
        <v/>
      </c>
      <c r="G18" s="87" t="str">
        <f t="shared" si="1"/>
        <v/>
      </c>
      <c r="H18" s="36" t="str">
        <f t="shared" si="2"/>
        <v/>
      </c>
      <c r="I18" s="36" t="str">
        <f t="shared" si="3"/>
        <v/>
      </c>
    </row>
    <row r="19" spans="1:9" x14ac:dyDescent="0.2">
      <c r="A19" s="35"/>
      <c r="B19" s="64"/>
      <c r="C19" s="35"/>
      <c r="D19" s="74"/>
      <c r="E19" s="58"/>
      <c r="F19" s="111" t="str">
        <f t="shared" si="0"/>
        <v/>
      </c>
      <c r="G19" s="87" t="str">
        <f t="shared" si="1"/>
        <v/>
      </c>
      <c r="H19" s="36" t="str">
        <f t="shared" si="2"/>
        <v/>
      </c>
      <c r="I19" s="36" t="str">
        <f t="shared" si="3"/>
        <v/>
      </c>
    </row>
    <row r="20" spans="1:9" x14ac:dyDescent="0.2">
      <c r="A20" s="35"/>
      <c r="B20" s="64"/>
      <c r="C20" s="35"/>
      <c r="D20" s="74"/>
      <c r="E20" s="58"/>
      <c r="F20" s="111" t="str">
        <f t="shared" si="0"/>
        <v/>
      </c>
      <c r="G20" s="87" t="str">
        <f t="shared" si="1"/>
        <v/>
      </c>
      <c r="H20" s="36" t="str">
        <f t="shared" si="2"/>
        <v/>
      </c>
      <c r="I20" s="36" t="str">
        <f t="shared" si="3"/>
        <v/>
      </c>
    </row>
    <row r="21" spans="1:9" x14ac:dyDescent="0.2">
      <c r="A21" s="35"/>
      <c r="B21" s="64"/>
      <c r="C21" s="35"/>
      <c r="D21" s="74"/>
      <c r="E21" s="58"/>
      <c r="F21" s="111" t="str">
        <f t="shared" si="0"/>
        <v/>
      </c>
      <c r="G21" s="87" t="str">
        <f t="shared" si="1"/>
        <v/>
      </c>
      <c r="H21" s="36" t="str">
        <f t="shared" si="2"/>
        <v/>
      </c>
      <c r="I21" s="36" t="str">
        <f t="shared" si="3"/>
        <v/>
      </c>
    </row>
    <row r="22" spans="1:9" ht="23.25" thickBot="1" x14ac:dyDescent="0.25">
      <c r="A22" s="40" t="s">
        <v>29</v>
      </c>
      <c r="B22" s="68"/>
      <c r="C22" s="41" t="e">
        <f>AVERAGE(C7:C21)</f>
        <v>#DIV/0!</v>
      </c>
      <c r="D22" s="75" t="e">
        <f>AVERAGE(D7:D21)</f>
        <v>#DIV/0!</v>
      </c>
      <c r="E22" s="85" t="e">
        <f>AVERAGE(E7:E21)</f>
        <v>#DIV/0!</v>
      </c>
      <c r="F22" s="112" t="e">
        <f>AVERAGE(F7:F21)</f>
        <v>#DIV/0!</v>
      </c>
      <c r="G22" s="104" t="e">
        <f>AVERAGE(G7:G21)</f>
        <v>#DIV/0!</v>
      </c>
      <c r="H22" s="42"/>
      <c r="I22" s="42"/>
    </row>
    <row r="23" spans="1:9" ht="57.75" customHeight="1" thickTop="1" x14ac:dyDescent="0.2">
      <c r="A23" s="61" t="s">
        <v>48</v>
      </c>
      <c r="B23" s="66" t="s">
        <v>24</v>
      </c>
      <c r="C23" s="39" t="s">
        <v>90</v>
      </c>
      <c r="D23" s="76" t="s">
        <v>25</v>
      </c>
      <c r="E23" s="86" t="s">
        <v>26</v>
      </c>
      <c r="F23" s="113" t="s">
        <v>95</v>
      </c>
      <c r="G23" s="86" t="s">
        <v>96</v>
      </c>
      <c r="H23" s="43"/>
      <c r="I23" s="42"/>
    </row>
    <row r="24" spans="1:9" x14ac:dyDescent="0.2">
      <c r="A24" s="35"/>
      <c r="B24" s="64"/>
      <c r="C24" s="35"/>
      <c r="D24" s="74"/>
      <c r="E24" s="58"/>
      <c r="F24" s="114"/>
      <c r="G24" s="105"/>
      <c r="H24" s="42"/>
      <c r="I24" s="42"/>
    </row>
    <row r="25" spans="1:9" x14ac:dyDescent="0.2">
      <c r="A25" s="35"/>
      <c r="B25" s="64"/>
      <c r="C25" s="35"/>
      <c r="D25" s="74"/>
      <c r="E25" s="58"/>
      <c r="F25" s="114"/>
      <c r="G25" s="105"/>
      <c r="H25" s="42"/>
      <c r="I25" s="42"/>
    </row>
    <row r="26" spans="1:9" x14ac:dyDescent="0.2">
      <c r="A26" s="35"/>
      <c r="B26" s="64"/>
      <c r="C26" s="35"/>
      <c r="D26" s="74"/>
      <c r="E26" s="58"/>
      <c r="F26" s="114"/>
      <c r="G26" s="105"/>
      <c r="H26" s="42"/>
      <c r="I26" s="42"/>
    </row>
    <row r="27" spans="1:9" x14ac:dyDescent="0.2">
      <c r="A27" s="35"/>
      <c r="B27" s="64"/>
      <c r="C27" s="35"/>
      <c r="D27" s="74"/>
      <c r="E27" s="58"/>
      <c r="F27" s="114"/>
      <c r="G27" s="105"/>
      <c r="H27" s="42"/>
      <c r="I27" s="42"/>
    </row>
    <row r="28" spans="1:9" x14ac:dyDescent="0.2">
      <c r="A28" s="35"/>
      <c r="B28" s="64"/>
      <c r="C28" s="35"/>
      <c r="D28" s="74"/>
      <c r="E28" s="58"/>
      <c r="F28" s="114"/>
      <c r="G28" s="105"/>
      <c r="H28" s="42"/>
      <c r="I28" s="42"/>
    </row>
    <row r="29" spans="1:9" x14ac:dyDescent="0.2">
      <c r="A29" s="35"/>
      <c r="B29" s="64"/>
      <c r="C29" s="35"/>
      <c r="D29" s="74"/>
      <c r="E29" s="58"/>
      <c r="F29" s="114"/>
      <c r="G29" s="105"/>
      <c r="H29" s="42"/>
      <c r="I29" s="42"/>
    </row>
    <row r="30" spans="1:9" x14ac:dyDescent="0.2">
      <c r="A30" s="35"/>
      <c r="B30" s="64"/>
      <c r="C30" s="35"/>
      <c r="D30" s="74"/>
      <c r="E30" s="58"/>
      <c r="F30" s="114"/>
      <c r="G30" s="105"/>
      <c r="H30" s="42"/>
      <c r="I30" s="42"/>
    </row>
    <row r="31" spans="1:9" x14ac:dyDescent="0.2">
      <c r="A31" s="35"/>
      <c r="B31" s="64"/>
      <c r="C31" s="35"/>
      <c r="D31" s="74"/>
      <c r="E31" s="58"/>
      <c r="F31" s="114"/>
      <c r="G31" s="105"/>
      <c r="H31" s="42"/>
      <c r="I31" s="42"/>
    </row>
    <row r="32" spans="1:9" x14ac:dyDescent="0.2">
      <c r="A32" s="35"/>
      <c r="B32" s="64"/>
      <c r="C32" s="35"/>
      <c r="D32" s="74"/>
      <c r="E32" s="58"/>
      <c r="F32" s="114"/>
      <c r="G32" s="105"/>
      <c r="H32" s="42"/>
      <c r="I32" s="42"/>
    </row>
    <row r="33" spans="1:9" x14ac:dyDescent="0.2">
      <c r="A33" s="35"/>
      <c r="B33" s="64"/>
      <c r="C33" s="35"/>
      <c r="D33" s="74"/>
      <c r="E33" s="58"/>
      <c r="F33" s="114"/>
      <c r="G33" s="105"/>
      <c r="H33" s="42"/>
      <c r="I33" s="42"/>
    </row>
    <row r="34" spans="1:9" x14ac:dyDescent="0.2">
      <c r="A34" s="35"/>
      <c r="B34" s="64"/>
      <c r="C34" s="35"/>
      <c r="D34" s="74"/>
      <c r="E34" s="58"/>
      <c r="F34" s="114"/>
      <c r="G34" s="105"/>
      <c r="H34" s="42"/>
      <c r="I34" s="42"/>
    </row>
    <row r="35" spans="1:9" x14ac:dyDescent="0.2">
      <c r="A35" s="35"/>
      <c r="B35" s="64"/>
      <c r="C35" s="35"/>
      <c r="D35" s="74"/>
      <c r="E35" s="58"/>
      <c r="F35" s="114"/>
      <c r="G35" s="105"/>
      <c r="H35" s="42"/>
      <c r="I35" s="42"/>
    </row>
    <row r="36" spans="1:9" x14ac:dyDescent="0.2">
      <c r="A36" s="35"/>
      <c r="B36" s="64"/>
      <c r="C36" s="35"/>
      <c r="D36" s="74"/>
      <c r="E36" s="58"/>
      <c r="F36" s="114"/>
      <c r="G36" s="105"/>
      <c r="H36" s="42"/>
      <c r="I36" s="42"/>
    </row>
    <row r="37" spans="1:9" x14ac:dyDescent="0.2">
      <c r="A37" s="35"/>
      <c r="B37" s="64"/>
      <c r="C37" s="35"/>
      <c r="D37" s="74"/>
      <c r="E37" s="58"/>
      <c r="F37" s="114"/>
      <c r="G37" s="105"/>
      <c r="H37" s="42"/>
      <c r="I37" s="42"/>
    </row>
    <row r="38" spans="1:9" ht="13.5" thickBot="1" x14ac:dyDescent="0.25">
      <c r="A38" s="35"/>
      <c r="B38" s="69"/>
      <c r="C38" s="35"/>
      <c r="D38" s="74"/>
      <c r="E38" s="58"/>
      <c r="F38" s="114"/>
      <c r="G38" s="105"/>
      <c r="H38" s="42"/>
      <c r="I38" s="42"/>
    </row>
    <row r="39" spans="1:9" ht="14.25" thickTop="1" thickBot="1" x14ac:dyDescent="0.25">
      <c r="A39" s="37" t="s">
        <v>49</v>
      </c>
      <c r="B39" s="68"/>
      <c r="C39" s="36" t="e">
        <f>AVERAGE(C24:C38)</f>
        <v>#DIV/0!</v>
      </c>
      <c r="D39" s="77" t="e">
        <f>AVERAGE(D24:D38)</f>
        <v>#DIV/0!</v>
      </c>
      <c r="E39" s="87" t="e">
        <f>AVERAGE(E24:E38)</f>
        <v>#DIV/0!</v>
      </c>
      <c r="F39" s="115" t="e">
        <f>(C39/D39)</f>
        <v>#DIV/0!</v>
      </c>
      <c r="G39" s="106" t="e">
        <f>(E39/C39)</f>
        <v>#DIV/0!</v>
      </c>
      <c r="H39" s="42"/>
      <c r="I39" s="42"/>
    </row>
    <row r="40" spans="1:9" ht="40.5" customHeight="1" thickTop="1" x14ac:dyDescent="0.2">
      <c r="A40" s="42"/>
      <c r="B40" s="65"/>
      <c r="C40" s="42"/>
      <c r="D40" s="78"/>
      <c r="E40" s="88" t="s">
        <v>32</v>
      </c>
      <c r="F40" s="111" t="e">
        <f>(F39*1.1)</f>
        <v>#DIV/0!</v>
      </c>
      <c r="G40" s="82" t="e">
        <f>G39*0.9</f>
        <v>#DIV/0!</v>
      </c>
      <c r="H40" s="44" t="s">
        <v>33</v>
      </c>
      <c r="I40" s="42"/>
    </row>
    <row r="41" spans="1:9" ht="21.75" customHeight="1" x14ac:dyDescent="0.2">
      <c r="A41" s="171" t="s">
        <v>37</v>
      </c>
      <c r="B41" s="172"/>
      <c r="C41" s="172"/>
      <c r="D41" s="81"/>
      <c r="E41" s="89"/>
      <c r="F41" s="109"/>
      <c r="G41" s="89"/>
      <c r="H41" s="45"/>
      <c r="I41" s="46"/>
    </row>
    <row r="42" spans="1:9" ht="47.25" customHeight="1" x14ac:dyDescent="0.2">
      <c r="A42" s="37" t="s">
        <v>23</v>
      </c>
      <c r="B42" s="63" t="s">
        <v>24</v>
      </c>
      <c r="C42" s="37" t="s">
        <v>90</v>
      </c>
      <c r="D42" s="73" t="s">
        <v>25</v>
      </c>
      <c r="E42" s="84" t="s">
        <v>26</v>
      </c>
      <c r="F42" s="110" t="s">
        <v>99</v>
      </c>
      <c r="G42" s="84" t="s">
        <v>92</v>
      </c>
      <c r="H42" s="37" t="s">
        <v>30</v>
      </c>
      <c r="I42" s="37" t="s">
        <v>31</v>
      </c>
    </row>
    <row r="43" spans="1:9" x14ac:dyDescent="0.2">
      <c r="A43" s="35"/>
      <c r="B43" s="64"/>
      <c r="C43" s="35"/>
      <c r="D43" s="74"/>
      <c r="E43" s="58"/>
      <c r="F43" s="111" t="str">
        <f t="shared" ref="F43:F57" si="4">IF(AND(ISNUMBER(C43),ISNUMBER(D43)),C43/D43,"")</f>
        <v/>
      </c>
      <c r="G43" s="87" t="str">
        <f t="shared" ref="G43:G57" si="5">IF(AND(ISNUMBER(E43),ISNUMBER(C43)),E43/C43,"")</f>
        <v/>
      </c>
      <c r="H43" s="36" t="str">
        <f t="shared" ref="H43:H57" si="6">IF(ISNUMBER(C43),IF(F43&lt;=$F$76,"YES","NO"),"")</f>
        <v/>
      </c>
      <c r="I43" s="36" t="str">
        <f t="shared" ref="I43:I57" si="7">IF(ISNUMBER(E43),IF(G43&gt;=$G$76,"YES","NO"),"")</f>
        <v/>
      </c>
    </row>
    <row r="44" spans="1:9" x14ac:dyDescent="0.2">
      <c r="A44" s="35"/>
      <c r="B44" s="64"/>
      <c r="C44" s="35"/>
      <c r="D44" s="74"/>
      <c r="E44" s="58"/>
      <c r="F44" s="111" t="str">
        <f t="shared" si="4"/>
        <v/>
      </c>
      <c r="G44" s="87" t="str">
        <f t="shared" si="5"/>
        <v/>
      </c>
      <c r="H44" s="36" t="str">
        <f t="shared" si="6"/>
        <v/>
      </c>
      <c r="I44" s="36" t="str">
        <f t="shared" si="7"/>
        <v/>
      </c>
    </row>
    <row r="45" spans="1:9" x14ac:dyDescent="0.2">
      <c r="A45" s="35"/>
      <c r="B45" s="64"/>
      <c r="C45" s="35"/>
      <c r="D45" s="74"/>
      <c r="E45" s="58"/>
      <c r="F45" s="111" t="str">
        <f t="shared" si="4"/>
        <v/>
      </c>
      <c r="G45" s="87" t="str">
        <f t="shared" si="5"/>
        <v/>
      </c>
      <c r="H45" s="36" t="str">
        <f t="shared" si="6"/>
        <v/>
      </c>
      <c r="I45" s="36" t="str">
        <f t="shared" si="7"/>
        <v/>
      </c>
    </row>
    <row r="46" spans="1:9" x14ac:dyDescent="0.2">
      <c r="A46" s="35"/>
      <c r="B46" s="64"/>
      <c r="C46" s="35"/>
      <c r="D46" s="74"/>
      <c r="E46" s="58"/>
      <c r="F46" s="111" t="str">
        <f t="shared" si="4"/>
        <v/>
      </c>
      <c r="G46" s="87" t="str">
        <f t="shared" si="5"/>
        <v/>
      </c>
      <c r="H46" s="36" t="str">
        <f t="shared" si="6"/>
        <v/>
      </c>
      <c r="I46" s="36" t="str">
        <f t="shared" si="7"/>
        <v/>
      </c>
    </row>
    <row r="47" spans="1:9" x14ac:dyDescent="0.2">
      <c r="A47" s="35"/>
      <c r="B47" s="64"/>
      <c r="C47" s="35"/>
      <c r="D47" s="74"/>
      <c r="E47" s="58"/>
      <c r="F47" s="111" t="str">
        <f t="shared" si="4"/>
        <v/>
      </c>
      <c r="G47" s="87" t="str">
        <f t="shared" si="5"/>
        <v/>
      </c>
      <c r="H47" s="36" t="str">
        <f t="shared" si="6"/>
        <v/>
      </c>
      <c r="I47" s="36" t="str">
        <f t="shared" si="7"/>
        <v/>
      </c>
    </row>
    <row r="48" spans="1:9" x14ac:dyDescent="0.2">
      <c r="A48" s="35"/>
      <c r="B48" s="64"/>
      <c r="C48" s="35"/>
      <c r="D48" s="74"/>
      <c r="E48" s="58"/>
      <c r="F48" s="111" t="str">
        <f t="shared" si="4"/>
        <v/>
      </c>
      <c r="G48" s="87" t="str">
        <f t="shared" si="5"/>
        <v/>
      </c>
      <c r="H48" s="36" t="str">
        <f t="shared" si="6"/>
        <v/>
      </c>
      <c r="I48" s="36" t="str">
        <f t="shared" si="7"/>
        <v/>
      </c>
    </row>
    <row r="49" spans="1:9" x14ac:dyDescent="0.2">
      <c r="A49" s="35"/>
      <c r="B49" s="64"/>
      <c r="C49" s="35"/>
      <c r="D49" s="74"/>
      <c r="E49" s="58"/>
      <c r="F49" s="111" t="str">
        <f t="shared" si="4"/>
        <v/>
      </c>
      <c r="G49" s="87" t="str">
        <f t="shared" si="5"/>
        <v/>
      </c>
      <c r="H49" s="36" t="str">
        <f t="shared" si="6"/>
        <v/>
      </c>
      <c r="I49" s="36" t="str">
        <f t="shared" si="7"/>
        <v/>
      </c>
    </row>
    <row r="50" spans="1:9" x14ac:dyDescent="0.2">
      <c r="A50" s="35"/>
      <c r="B50" s="64"/>
      <c r="C50" s="35"/>
      <c r="D50" s="74"/>
      <c r="E50" s="58"/>
      <c r="F50" s="111" t="str">
        <f t="shared" si="4"/>
        <v/>
      </c>
      <c r="G50" s="87" t="str">
        <f t="shared" si="5"/>
        <v/>
      </c>
      <c r="H50" s="36" t="str">
        <f t="shared" si="6"/>
        <v/>
      </c>
      <c r="I50" s="36" t="str">
        <f t="shared" si="7"/>
        <v/>
      </c>
    </row>
    <row r="51" spans="1:9" x14ac:dyDescent="0.2">
      <c r="A51" s="35"/>
      <c r="B51" s="64"/>
      <c r="C51" s="35"/>
      <c r="D51" s="74"/>
      <c r="E51" s="58"/>
      <c r="F51" s="111" t="str">
        <f t="shared" si="4"/>
        <v/>
      </c>
      <c r="G51" s="87" t="str">
        <f t="shared" si="5"/>
        <v/>
      </c>
      <c r="H51" s="36" t="str">
        <f t="shared" si="6"/>
        <v/>
      </c>
      <c r="I51" s="36" t="str">
        <f t="shared" si="7"/>
        <v/>
      </c>
    </row>
    <row r="52" spans="1:9" x14ac:dyDescent="0.2">
      <c r="A52" s="35"/>
      <c r="B52" s="64"/>
      <c r="C52" s="35"/>
      <c r="D52" s="74"/>
      <c r="E52" s="58"/>
      <c r="F52" s="111" t="str">
        <f t="shared" si="4"/>
        <v/>
      </c>
      <c r="G52" s="87" t="str">
        <f t="shared" si="5"/>
        <v/>
      </c>
      <c r="H52" s="36" t="str">
        <f t="shared" si="6"/>
        <v/>
      </c>
      <c r="I52" s="36" t="str">
        <f t="shared" si="7"/>
        <v/>
      </c>
    </row>
    <row r="53" spans="1:9" x14ac:dyDescent="0.2">
      <c r="A53" s="35"/>
      <c r="B53" s="64"/>
      <c r="C53" s="35"/>
      <c r="D53" s="74"/>
      <c r="E53" s="58"/>
      <c r="F53" s="111" t="str">
        <f t="shared" si="4"/>
        <v/>
      </c>
      <c r="G53" s="87" t="str">
        <f t="shared" si="5"/>
        <v/>
      </c>
      <c r="H53" s="36" t="str">
        <f t="shared" si="6"/>
        <v/>
      </c>
      <c r="I53" s="36" t="str">
        <f t="shared" si="7"/>
        <v/>
      </c>
    </row>
    <row r="54" spans="1:9" x14ac:dyDescent="0.2">
      <c r="A54" s="35"/>
      <c r="B54" s="64"/>
      <c r="C54" s="35"/>
      <c r="D54" s="74"/>
      <c r="E54" s="58"/>
      <c r="F54" s="111" t="str">
        <f t="shared" si="4"/>
        <v/>
      </c>
      <c r="G54" s="87" t="str">
        <f t="shared" si="5"/>
        <v/>
      </c>
      <c r="H54" s="36" t="str">
        <f t="shared" si="6"/>
        <v/>
      </c>
      <c r="I54" s="36" t="str">
        <f t="shared" si="7"/>
        <v/>
      </c>
    </row>
    <row r="55" spans="1:9" x14ac:dyDescent="0.2">
      <c r="A55" s="35"/>
      <c r="B55" s="64"/>
      <c r="C55" s="35"/>
      <c r="D55" s="74"/>
      <c r="E55" s="58"/>
      <c r="F55" s="111" t="str">
        <f t="shared" si="4"/>
        <v/>
      </c>
      <c r="G55" s="87" t="str">
        <f t="shared" si="5"/>
        <v/>
      </c>
      <c r="H55" s="36" t="str">
        <f t="shared" si="6"/>
        <v/>
      </c>
      <c r="I55" s="36" t="str">
        <f t="shared" si="7"/>
        <v/>
      </c>
    </row>
    <row r="56" spans="1:9" x14ac:dyDescent="0.2">
      <c r="A56" s="35"/>
      <c r="B56" s="64"/>
      <c r="C56" s="35"/>
      <c r="D56" s="74"/>
      <c r="E56" s="58"/>
      <c r="F56" s="111" t="str">
        <f t="shared" si="4"/>
        <v/>
      </c>
      <c r="G56" s="87" t="str">
        <f t="shared" si="5"/>
        <v/>
      </c>
      <c r="H56" s="36" t="str">
        <f t="shared" si="6"/>
        <v/>
      </c>
      <c r="I56" s="36" t="str">
        <f t="shared" si="7"/>
        <v/>
      </c>
    </row>
    <row r="57" spans="1:9" x14ac:dyDescent="0.2">
      <c r="A57" s="35"/>
      <c r="B57" s="64"/>
      <c r="C57" s="35"/>
      <c r="D57" s="74"/>
      <c r="E57" s="58"/>
      <c r="F57" s="111" t="str">
        <f t="shared" si="4"/>
        <v/>
      </c>
      <c r="G57" s="87" t="str">
        <f t="shared" si="5"/>
        <v/>
      </c>
      <c r="H57" s="36" t="str">
        <f t="shared" si="6"/>
        <v/>
      </c>
      <c r="I57" s="36" t="str">
        <f t="shared" si="7"/>
        <v/>
      </c>
    </row>
    <row r="58" spans="1:9" ht="23.25" thickBot="1" x14ac:dyDescent="0.25">
      <c r="A58" s="40" t="s">
        <v>29</v>
      </c>
      <c r="B58" s="68"/>
      <c r="C58" s="41" t="e">
        <f>AVERAGE(C43:C57)</f>
        <v>#DIV/0!</v>
      </c>
      <c r="D58" s="75" t="e">
        <f>AVERAGE(D43:D57)</f>
        <v>#DIV/0!</v>
      </c>
      <c r="E58" s="85" t="e">
        <f>AVERAGE(E43:E57)</f>
        <v>#DIV/0!</v>
      </c>
      <c r="F58" s="112" t="e">
        <f>AVERAGE(F43:F57)</f>
        <v>#DIV/0!</v>
      </c>
      <c r="G58" s="104" t="e">
        <f>AVERAGE(G43:G57)</f>
        <v>#DIV/0!</v>
      </c>
      <c r="H58" s="42"/>
      <c r="I58" s="42"/>
    </row>
    <row r="59" spans="1:9" ht="63.75" customHeight="1" thickTop="1" x14ac:dyDescent="0.2">
      <c r="A59" s="61" t="s">
        <v>48</v>
      </c>
      <c r="B59" s="66" t="s">
        <v>24</v>
      </c>
      <c r="C59" s="39" t="s">
        <v>90</v>
      </c>
      <c r="D59" s="76" t="s">
        <v>25</v>
      </c>
      <c r="E59" s="86" t="s">
        <v>26</v>
      </c>
      <c r="F59" s="113" t="s">
        <v>95</v>
      </c>
      <c r="G59" s="86" t="s">
        <v>96</v>
      </c>
      <c r="H59" s="43"/>
      <c r="I59" s="42"/>
    </row>
    <row r="60" spans="1:9" x14ac:dyDescent="0.2">
      <c r="A60" s="35"/>
      <c r="B60" s="64"/>
      <c r="C60" s="35"/>
      <c r="D60" s="74"/>
      <c r="E60" s="58"/>
      <c r="F60" s="114"/>
      <c r="G60" s="105" t="s">
        <v>92</v>
      </c>
      <c r="H60" s="42"/>
      <c r="I60" s="42"/>
    </row>
    <row r="61" spans="1:9" x14ac:dyDescent="0.2">
      <c r="A61" s="35"/>
      <c r="B61" s="64"/>
      <c r="C61" s="35"/>
      <c r="D61" s="74"/>
      <c r="E61" s="58"/>
      <c r="F61" s="114"/>
      <c r="G61" s="105"/>
      <c r="H61" s="42"/>
      <c r="I61" s="42"/>
    </row>
    <row r="62" spans="1:9" x14ac:dyDescent="0.2">
      <c r="A62" s="35"/>
      <c r="B62" s="64"/>
      <c r="C62" s="35"/>
      <c r="D62" s="74"/>
      <c r="E62" s="58"/>
      <c r="F62" s="114"/>
      <c r="G62" s="105"/>
      <c r="H62" s="42"/>
      <c r="I62" s="42"/>
    </row>
    <row r="63" spans="1:9" x14ac:dyDescent="0.2">
      <c r="A63" s="35"/>
      <c r="B63" s="64"/>
      <c r="C63" s="35"/>
      <c r="D63" s="74"/>
      <c r="E63" s="58"/>
      <c r="F63" s="114"/>
      <c r="G63" s="105"/>
      <c r="H63" s="42"/>
      <c r="I63" s="42"/>
    </row>
    <row r="64" spans="1:9" x14ac:dyDescent="0.2">
      <c r="A64" s="35"/>
      <c r="B64" s="64"/>
      <c r="C64" s="35"/>
      <c r="D64" s="74"/>
      <c r="E64" s="58"/>
      <c r="F64" s="114"/>
      <c r="G64" s="105"/>
      <c r="H64" s="42"/>
      <c r="I64" s="42"/>
    </row>
    <row r="65" spans="1:9" x14ac:dyDescent="0.2">
      <c r="A65" s="35"/>
      <c r="B65" s="64"/>
      <c r="C65" s="35"/>
      <c r="D65" s="74"/>
      <c r="E65" s="58"/>
      <c r="F65" s="114"/>
      <c r="G65" s="105"/>
      <c r="H65" s="42"/>
      <c r="I65" s="42"/>
    </row>
    <row r="66" spans="1:9" x14ac:dyDescent="0.2">
      <c r="A66" s="35"/>
      <c r="B66" s="64"/>
      <c r="C66" s="35"/>
      <c r="D66" s="74"/>
      <c r="E66" s="58"/>
      <c r="F66" s="114"/>
      <c r="G66" s="105"/>
      <c r="H66" s="42"/>
      <c r="I66" s="42"/>
    </row>
    <row r="67" spans="1:9" x14ac:dyDescent="0.2">
      <c r="A67" s="35"/>
      <c r="B67" s="64"/>
      <c r="C67" s="35"/>
      <c r="D67" s="74"/>
      <c r="E67" s="58"/>
      <c r="F67" s="114"/>
      <c r="G67" s="105"/>
      <c r="H67" s="42"/>
      <c r="I67" s="42"/>
    </row>
    <row r="68" spans="1:9" x14ac:dyDescent="0.2">
      <c r="A68" s="35"/>
      <c r="B68" s="64"/>
      <c r="C68" s="35"/>
      <c r="D68" s="74"/>
      <c r="E68" s="58"/>
      <c r="F68" s="114"/>
      <c r="G68" s="105"/>
      <c r="H68" s="42"/>
      <c r="I68" s="42"/>
    </row>
    <row r="69" spans="1:9" x14ac:dyDescent="0.2">
      <c r="A69" s="35"/>
      <c r="B69" s="64"/>
      <c r="C69" s="35"/>
      <c r="D69" s="74"/>
      <c r="E69" s="58"/>
      <c r="F69" s="114"/>
      <c r="G69" s="105"/>
      <c r="H69" s="42"/>
      <c r="I69" s="42"/>
    </row>
    <row r="70" spans="1:9" x14ac:dyDescent="0.2">
      <c r="A70" s="35"/>
      <c r="B70" s="64"/>
      <c r="C70" s="35"/>
      <c r="D70" s="74"/>
      <c r="E70" s="58"/>
      <c r="F70" s="114"/>
      <c r="G70" s="105"/>
      <c r="H70" s="42"/>
      <c r="I70" s="42"/>
    </row>
    <row r="71" spans="1:9" x14ac:dyDescent="0.2">
      <c r="A71" s="35"/>
      <c r="B71" s="64"/>
      <c r="C71" s="35"/>
      <c r="D71" s="74"/>
      <c r="E71" s="58"/>
      <c r="F71" s="114"/>
      <c r="G71" s="105"/>
      <c r="H71" s="42"/>
      <c r="I71" s="42"/>
    </row>
    <row r="72" spans="1:9" x14ac:dyDescent="0.2">
      <c r="A72" s="35"/>
      <c r="B72" s="64"/>
      <c r="C72" s="35"/>
      <c r="D72" s="74"/>
      <c r="E72" s="58"/>
      <c r="F72" s="114"/>
      <c r="G72" s="105"/>
      <c r="H72" s="42"/>
      <c r="I72" s="42"/>
    </row>
    <row r="73" spans="1:9" x14ac:dyDescent="0.2">
      <c r="A73" s="35"/>
      <c r="B73" s="64"/>
      <c r="C73" s="35"/>
      <c r="D73" s="74"/>
      <c r="E73" s="58"/>
      <c r="F73" s="114"/>
      <c r="G73" s="105"/>
      <c r="H73" s="42"/>
      <c r="I73" s="42"/>
    </row>
    <row r="74" spans="1:9" x14ac:dyDescent="0.2">
      <c r="A74" s="35"/>
      <c r="B74" s="64"/>
      <c r="C74" s="35"/>
      <c r="D74" s="74"/>
      <c r="E74" s="58"/>
      <c r="F74" s="114"/>
      <c r="G74" s="105"/>
      <c r="H74" s="42"/>
      <c r="I74" s="42"/>
    </row>
    <row r="75" spans="1:9" ht="13.5" thickBot="1" x14ac:dyDescent="0.25">
      <c r="A75" s="37" t="s">
        <v>49</v>
      </c>
      <c r="B75" s="68"/>
      <c r="C75" s="36" t="e">
        <f>AVERAGE(C60:C74)</f>
        <v>#DIV/0!</v>
      </c>
      <c r="D75" s="77" t="e">
        <f>AVERAGE(D60:D74)</f>
        <v>#DIV/0!</v>
      </c>
      <c r="E75" s="87" t="e">
        <f>AVERAGE(E60:E74)</f>
        <v>#DIV/0!</v>
      </c>
      <c r="F75" s="115" t="e">
        <f>(C75/D75)</f>
        <v>#DIV/0!</v>
      </c>
      <c r="G75" s="106" t="e">
        <f>(E75/C75)</f>
        <v>#DIV/0!</v>
      </c>
      <c r="H75" s="42"/>
      <c r="I75" s="42"/>
    </row>
    <row r="76" spans="1:9" ht="13.5" thickTop="1" x14ac:dyDescent="0.2">
      <c r="A76" s="42"/>
      <c r="B76" s="65"/>
      <c r="C76" s="42"/>
      <c r="D76" s="78"/>
      <c r="E76" s="88" t="s">
        <v>32</v>
      </c>
      <c r="F76" s="111" t="e">
        <f>(F75*1.1)</f>
        <v>#DIV/0!</v>
      </c>
      <c r="G76" s="82" t="e">
        <f>G75*0.9</f>
        <v>#DIV/0!</v>
      </c>
      <c r="H76" s="44" t="s">
        <v>33</v>
      </c>
      <c r="I76" s="42"/>
    </row>
  </sheetData>
  <mergeCells count="9">
    <mergeCell ref="A41:C41"/>
    <mergeCell ref="F4:G4"/>
    <mergeCell ref="C4:D4"/>
    <mergeCell ref="H3:I3"/>
    <mergeCell ref="B1:E1"/>
    <mergeCell ref="B2:E2"/>
    <mergeCell ref="A2:A4"/>
    <mergeCell ref="B3:E3"/>
    <mergeCell ref="A5:C5"/>
  </mergeCells>
  <phoneticPr fontId="0" type="noConversion"/>
  <pageMargins left="0.75" right="0.75" top="1" bottom="1" header="0.5" footer="0.5"/>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opLeftCell="A16" zoomScaleNormal="100" workbookViewId="0">
      <selection activeCell="D16" sqref="D16"/>
    </sheetView>
  </sheetViews>
  <sheetFormatPr defaultRowHeight="12.75" x14ac:dyDescent="0.2"/>
  <cols>
    <col min="1" max="1" width="26.5703125" customWidth="1"/>
    <col min="2" max="2" width="7.140625" style="67" customWidth="1"/>
    <col min="3" max="3" width="11.85546875" customWidth="1"/>
    <col min="4" max="4" width="11.5703125" style="79" customWidth="1"/>
    <col min="5" max="5" width="10.85546875" style="90" customWidth="1"/>
    <col min="6" max="6" width="10.42578125" style="117" customWidth="1"/>
    <col min="7" max="7" width="9.140625" style="90"/>
    <col min="8" max="8" width="12.85546875" customWidth="1"/>
    <col min="9" max="9" width="14.5703125" customWidth="1"/>
  </cols>
  <sheetData>
    <row r="1" spans="1:9" ht="39.75" customHeight="1" x14ac:dyDescent="0.2">
      <c r="A1" s="29"/>
      <c r="B1" s="176" t="s">
        <v>20</v>
      </c>
      <c r="C1" s="177"/>
      <c r="D1" s="177"/>
      <c r="E1" s="178"/>
      <c r="F1" s="107"/>
      <c r="G1" s="102"/>
      <c r="H1" s="31"/>
      <c r="I1" s="32"/>
    </row>
    <row r="2" spans="1:9" ht="13.5" customHeight="1" x14ac:dyDescent="0.2">
      <c r="A2" s="182" t="s">
        <v>22</v>
      </c>
      <c r="B2" s="195" t="s">
        <v>46</v>
      </c>
      <c r="C2" s="196"/>
      <c r="D2" s="196"/>
      <c r="E2" s="197"/>
      <c r="F2" s="108"/>
      <c r="G2" s="103"/>
      <c r="H2" s="30"/>
      <c r="I2" s="33"/>
    </row>
    <row r="3" spans="1:9" ht="13.5" customHeight="1" x14ac:dyDescent="0.2">
      <c r="A3" s="182"/>
      <c r="B3" s="198" t="s">
        <v>47</v>
      </c>
      <c r="C3" s="199"/>
      <c r="D3" s="199"/>
      <c r="E3" s="200"/>
      <c r="F3" s="108"/>
      <c r="G3" s="130" t="s">
        <v>6</v>
      </c>
      <c r="H3" s="175">
        <f>'4524-A'!B3</f>
        <v>0</v>
      </c>
      <c r="I3" s="175"/>
    </row>
    <row r="4" spans="1:9" ht="74.25" customHeight="1" x14ac:dyDescent="0.2">
      <c r="A4" s="183"/>
      <c r="B4" s="62"/>
      <c r="C4" s="193"/>
      <c r="D4" s="193"/>
      <c r="E4" s="82"/>
      <c r="F4" s="173" t="s">
        <v>44</v>
      </c>
      <c r="G4" s="174"/>
      <c r="H4" s="47"/>
      <c r="I4" s="34"/>
    </row>
    <row r="5" spans="1:9" ht="17.25" customHeight="1" x14ac:dyDescent="0.2">
      <c r="A5" s="171" t="s">
        <v>35</v>
      </c>
      <c r="B5" s="174"/>
      <c r="C5" s="174"/>
      <c r="D5" s="80"/>
      <c r="E5" s="83"/>
      <c r="F5" s="109"/>
      <c r="G5" s="89"/>
      <c r="H5" s="45"/>
      <c r="I5" s="46"/>
    </row>
    <row r="6" spans="1:9" ht="48" customHeight="1" x14ac:dyDescent="0.2">
      <c r="A6" s="37" t="s">
        <v>23</v>
      </c>
      <c r="B6" s="63" t="s">
        <v>24</v>
      </c>
      <c r="C6" s="37" t="s">
        <v>90</v>
      </c>
      <c r="D6" s="73" t="s">
        <v>25</v>
      </c>
      <c r="E6" s="84" t="s">
        <v>26</v>
      </c>
      <c r="F6" s="110" t="s">
        <v>99</v>
      </c>
      <c r="G6" s="84" t="s">
        <v>92</v>
      </c>
      <c r="H6" s="37" t="s">
        <v>30</v>
      </c>
      <c r="I6" s="37" t="s">
        <v>31</v>
      </c>
    </row>
    <row r="7" spans="1:9" x14ac:dyDescent="0.2">
      <c r="A7" s="35"/>
      <c r="B7" s="64"/>
      <c r="C7" s="35"/>
      <c r="D7" s="74"/>
      <c r="E7" s="58"/>
      <c r="F7" s="111" t="str">
        <f t="shared" ref="F7:F21" si="0">IF(AND(ISNUMBER(C7),ISNUMBER(D7)),C7/D7,"")</f>
        <v/>
      </c>
      <c r="G7" s="87" t="str">
        <f t="shared" ref="G7:G21" si="1">IF(AND(ISNUMBER(E7),ISNUMBER(C7)),E7/C7,"")</f>
        <v/>
      </c>
      <c r="H7" s="36" t="str">
        <f t="shared" ref="H7:H21" si="2">IF(ISNUMBER(C7),IF(F7&lt;=$F$40,"YES","NO"),"")</f>
        <v/>
      </c>
      <c r="I7" s="36" t="str">
        <f t="shared" ref="I7:I21" si="3">IF(ISNUMBER(E7),IF(G7&gt;=$G$40,"YES","NO"),"")</f>
        <v/>
      </c>
    </row>
    <row r="8" spans="1:9" x14ac:dyDescent="0.2">
      <c r="A8" s="35"/>
      <c r="B8" s="64"/>
      <c r="C8" s="35"/>
      <c r="D8" s="74"/>
      <c r="E8" s="58"/>
      <c r="F8" s="111" t="str">
        <f t="shared" si="0"/>
        <v/>
      </c>
      <c r="G8" s="87" t="str">
        <f t="shared" si="1"/>
        <v/>
      </c>
      <c r="H8" s="36" t="str">
        <f t="shared" si="2"/>
        <v/>
      </c>
      <c r="I8" s="36" t="str">
        <f t="shared" si="3"/>
        <v/>
      </c>
    </row>
    <row r="9" spans="1:9" x14ac:dyDescent="0.2">
      <c r="A9" s="35"/>
      <c r="B9" s="64"/>
      <c r="C9" s="35"/>
      <c r="D9" s="74"/>
      <c r="E9" s="58"/>
      <c r="F9" s="111" t="str">
        <f t="shared" si="0"/>
        <v/>
      </c>
      <c r="G9" s="87" t="str">
        <f t="shared" si="1"/>
        <v/>
      </c>
      <c r="H9" s="36" t="str">
        <f t="shared" si="2"/>
        <v/>
      </c>
      <c r="I9" s="36" t="str">
        <f t="shared" si="3"/>
        <v/>
      </c>
    </row>
    <row r="10" spans="1:9" x14ac:dyDescent="0.2">
      <c r="A10" s="35"/>
      <c r="B10" s="64"/>
      <c r="C10" s="35"/>
      <c r="D10" s="74"/>
      <c r="E10" s="58"/>
      <c r="F10" s="111" t="str">
        <f t="shared" si="0"/>
        <v/>
      </c>
      <c r="G10" s="87" t="str">
        <f t="shared" si="1"/>
        <v/>
      </c>
      <c r="H10" s="36" t="str">
        <f t="shared" si="2"/>
        <v/>
      </c>
      <c r="I10" s="36" t="str">
        <f t="shared" si="3"/>
        <v/>
      </c>
    </row>
    <row r="11" spans="1:9" x14ac:dyDescent="0.2">
      <c r="A11" s="35"/>
      <c r="B11" s="64"/>
      <c r="C11" s="35"/>
      <c r="D11" s="74"/>
      <c r="E11" s="58"/>
      <c r="F11" s="111" t="str">
        <f t="shared" si="0"/>
        <v/>
      </c>
      <c r="G11" s="87" t="str">
        <f t="shared" si="1"/>
        <v/>
      </c>
      <c r="H11" s="36" t="str">
        <f t="shared" si="2"/>
        <v/>
      </c>
      <c r="I11" s="36" t="str">
        <f t="shared" si="3"/>
        <v/>
      </c>
    </row>
    <row r="12" spans="1:9" x14ac:dyDescent="0.2">
      <c r="A12" s="35"/>
      <c r="B12" s="64"/>
      <c r="C12" s="35"/>
      <c r="D12" s="74"/>
      <c r="E12" s="58"/>
      <c r="F12" s="111" t="str">
        <f t="shared" si="0"/>
        <v/>
      </c>
      <c r="G12" s="87" t="str">
        <f t="shared" si="1"/>
        <v/>
      </c>
      <c r="H12" s="36" t="str">
        <f t="shared" si="2"/>
        <v/>
      </c>
      <c r="I12" s="36" t="str">
        <f t="shared" si="3"/>
        <v/>
      </c>
    </row>
    <row r="13" spans="1:9" x14ac:dyDescent="0.2">
      <c r="A13" s="35"/>
      <c r="B13" s="64"/>
      <c r="C13" s="35"/>
      <c r="D13" s="74"/>
      <c r="E13" s="58"/>
      <c r="F13" s="111" t="str">
        <f t="shared" si="0"/>
        <v/>
      </c>
      <c r="G13" s="87" t="str">
        <f t="shared" si="1"/>
        <v/>
      </c>
      <c r="H13" s="36" t="str">
        <f t="shared" si="2"/>
        <v/>
      </c>
      <c r="I13" s="36" t="str">
        <f t="shared" si="3"/>
        <v/>
      </c>
    </row>
    <row r="14" spans="1:9" x14ac:dyDescent="0.2">
      <c r="A14" s="35"/>
      <c r="B14" s="64"/>
      <c r="C14" s="35"/>
      <c r="D14" s="74"/>
      <c r="E14" s="58"/>
      <c r="F14" s="111" t="str">
        <f t="shared" si="0"/>
        <v/>
      </c>
      <c r="G14" s="87" t="str">
        <f t="shared" si="1"/>
        <v/>
      </c>
      <c r="H14" s="36" t="str">
        <f t="shared" si="2"/>
        <v/>
      </c>
      <c r="I14" s="36" t="str">
        <f t="shared" si="3"/>
        <v/>
      </c>
    </row>
    <row r="15" spans="1:9" x14ac:dyDescent="0.2">
      <c r="A15" s="35"/>
      <c r="B15" s="64"/>
      <c r="C15" s="35"/>
      <c r="D15" s="74"/>
      <c r="E15" s="58"/>
      <c r="F15" s="111" t="str">
        <f t="shared" si="0"/>
        <v/>
      </c>
      <c r="G15" s="87" t="str">
        <f t="shared" si="1"/>
        <v/>
      </c>
      <c r="H15" s="36" t="str">
        <f t="shared" si="2"/>
        <v/>
      </c>
      <c r="I15" s="36" t="str">
        <f t="shared" si="3"/>
        <v/>
      </c>
    </row>
    <row r="16" spans="1:9" x14ac:dyDescent="0.2">
      <c r="A16" s="35"/>
      <c r="B16" s="64"/>
      <c r="C16" s="35"/>
      <c r="D16" s="74"/>
      <c r="E16" s="58"/>
      <c r="F16" s="111" t="str">
        <f t="shared" si="0"/>
        <v/>
      </c>
      <c r="G16" s="87" t="str">
        <f t="shared" si="1"/>
        <v/>
      </c>
      <c r="H16" s="36" t="str">
        <f t="shared" si="2"/>
        <v/>
      </c>
      <c r="I16" s="36" t="str">
        <f t="shared" si="3"/>
        <v/>
      </c>
    </row>
    <row r="17" spans="1:9" x14ac:dyDescent="0.2">
      <c r="A17" s="35"/>
      <c r="B17" s="64"/>
      <c r="C17" s="35"/>
      <c r="D17" s="74"/>
      <c r="E17" s="58"/>
      <c r="F17" s="111" t="str">
        <f t="shared" si="0"/>
        <v/>
      </c>
      <c r="G17" s="87" t="str">
        <f t="shared" si="1"/>
        <v/>
      </c>
      <c r="H17" s="36" t="str">
        <f t="shared" si="2"/>
        <v/>
      </c>
      <c r="I17" s="36" t="str">
        <f t="shared" si="3"/>
        <v/>
      </c>
    </row>
    <row r="18" spans="1:9" x14ac:dyDescent="0.2">
      <c r="A18" s="35"/>
      <c r="B18" s="64"/>
      <c r="C18" s="35"/>
      <c r="D18" s="74"/>
      <c r="E18" s="58"/>
      <c r="F18" s="111" t="str">
        <f t="shared" si="0"/>
        <v/>
      </c>
      <c r="G18" s="87" t="str">
        <f t="shared" si="1"/>
        <v/>
      </c>
      <c r="H18" s="36" t="str">
        <f t="shared" si="2"/>
        <v/>
      </c>
      <c r="I18" s="36" t="str">
        <f t="shared" si="3"/>
        <v/>
      </c>
    </row>
    <row r="19" spans="1:9" x14ac:dyDescent="0.2">
      <c r="A19" s="35"/>
      <c r="B19" s="64"/>
      <c r="C19" s="35"/>
      <c r="D19" s="74"/>
      <c r="E19" s="58"/>
      <c r="F19" s="111" t="str">
        <f t="shared" si="0"/>
        <v/>
      </c>
      <c r="G19" s="87" t="str">
        <f t="shared" si="1"/>
        <v/>
      </c>
      <c r="H19" s="36" t="str">
        <f t="shared" si="2"/>
        <v/>
      </c>
      <c r="I19" s="36" t="str">
        <f t="shared" si="3"/>
        <v/>
      </c>
    </row>
    <row r="20" spans="1:9" x14ac:dyDescent="0.2">
      <c r="A20" s="35"/>
      <c r="B20" s="64"/>
      <c r="C20" s="35"/>
      <c r="D20" s="74"/>
      <c r="E20" s="58"/>
      <c r="F20" s="111" t="str">
        <f t="shared" si="0"/>
        <v/>
      </c>
      <c r="G20" s="87" t="str">
        <f t="shared" si="1"/>
        <v/>
      </c>
      <c r="H20" s="36" t="str">
        <f t="shared" si="2"/>
        <v/>
      </c>
      <c r="I20" s="36" t="str">
        <f t="shared" si="3"/>
        <v/>
      </c>
    </row>
    <row r="21" spans="1:9" x14ac:dyDescent="0.2">
      <c r="A21" s="35"/>
      <c r="B21" s="64"/>
      <c r="C21" s="35"/>
      <c r="D21" s="74"/>
      <c r="E21" s="58"/>
      <c r="F21" s="111" t="str">
        <f t="shared" si="0"/>
        <v/>
      </c>
      <c r="G21" s="87" t="str">
        <f t="shared" si="1"/>
        <v/>
      </c>
      <c r="H21" s="36" t="str">
        <f t="shared" si="2"/>
        <v/>
      </c>
      <c r="I21" s="36" t="str">
        <f t="shared" si="3"/>
        <v/>
      </c>
    </row>
    <row r="22" spans="1:9" ht="23.25" thickBot="1" x14ac:dyDescent="0.25">
      <c r="A22" s="40" t="s">
        <v>29</v>
      </c>
      <c r="B22" s="65"/>
      <c r="C22" s="41" t="e">
        <f>AVERAGE(C7:C21)</f>
        <v>#DIV/0!</v>
      </c>
      <c r="D22" s="75" t="e">
        <f>AVERAGE(D7:D21)</f>
        <v>#DIV/0!</v>
      </c>
      <c r="E22" s="85" t="e">
        <f>AVERAGE(E7:E21)</f>
        <v>#DIV/0!</v>
      </c>
      <c r="F22" s="112" t="e">
        <f>AVERAGE(F7:F21)</f>
        <v>#DIV/0!</v>
      </c>
      <c r="G22" s="104" t="e">
        <f>AVERAGE(G7:G21)</f>
        <v>#DIV/0!</v>
      </c>
      <c r="H22" s="42"/>
      <c r="I22" s="42"/>
    </row>
    <row r="23" spans="1:9" ht="63" customHeight="1" thickTop="1" x14ac:dyDescent="0.2">
      <c r="A23" s="61" t="s">
        <v>48</v>
      </c>
      <c r="B23" s="66" t="s">
        <v>24</v>
      </c>
      <c r="C23" s="39" t="s">
        <v>90</v>
      </c>
      <c r="D23" s="76" t="s">
        <v>25</v>
      </c>
      <c r="E23" s="86" t="s">
        <v>26</v>
      </c>
      <c r="F23" s="113" t="s">
        <v>95</v>
      </c>
      <c r="G23" s="86" t="s">
        <v>96</v>
      </c>
      <c r="H23" s="43"/>
      <c r="I23" s="42"/>
    </row>
    <row r="24" spans="1:9" x14ac:dyDescent="0.2">
      <c r="A24" s="35"/>
      <c r="B24" s="64"/>
      <c r="C24" s="35"/>
      <c r="D24" s="74"/>
      <c r="E24" s="58"/>
      <c r="F24" s="114"/>
      <c r="G24" s="105"/>
      <c r="H24" s="42"/>
      <c r="I24" s="42"/>
    </row>
    <row r="25" spans="1:9" x14ac:dyDescent="0.2">
      <c r="A25" s="35"/>
      <c r="B25" s="64"/>
      <c r="C25" s="35"/>
      <c r="D25" s="74"/>
      <c r="E25" s="58"/>
      <c r="F25" s="114"/>
      <c r="G25" s="105"/>
      <c r="H25" s="42"/>
      <c r="I25" s="42"/>
    </row>
    <row r="26" spans="1:9" x14ac:dyDescent="0.2">
      <c r="A26" s="35"/>
      <c r="B26" s="64"/>
      <c r="C26" s="35"/>
      <c r="D26" s="74"/>
      <c r="E26" s="58"/>
      <c r="F26" s="114"/>
      <c r="G26" s="105"/>
      <c r="H26" s="42"/>
      <c r="I26" s="42"/>
    </row>
    <row r="27" spans="1:9" x14ac:dyDescent="0.2">
      <c r="A27" s="35"/>
      <c r="B27" s="64"/>
      <c r="C27" s="35"/>
      <c r="D27" s="74"/>
      <c r="E27" s="58"/>
      <c r="F27" s="114"/>
      <c r="G27" s="105"/>
      <c r="H27" s="42"/>
      <c r="I27" s="42"/>
    </row>
    <row r="28" spans="1:9" x14ac:dyDescent="0.2">
      <c r="A28" s="35"/>
      <c r="B28" s="64"/>
      <c r="C28" s="35"/>
      <c r="D28" s="74"/>
      <c r="E28" s="58"/>
      <c r="F28" s="114"/>
      <c r="G28" s="105"/>
      <c r="H28" s="42"/>
      <c r="I28" s="42"/>
    </row>
    <row r="29" spans="1:9" x14ac:dyDescent="0.2">
      <c r="A29" s="35"/>
      <c r="B29" s="64"/>
      <c r="C29" s="35"/>
      <c r="D29" s="74"/>
      <c r="E29" s="58"/>
      <c r="F29" s="114"/>
      <c r="G29" s="105"/>
      <c r="H29" s="42"/>
      <c r="I29" s="42"/>
    </row>
    <row r="30" spans="1:9" x14ac:dyDescent="0.2">
      <c r="A30" s="35"/>
      <c r="B30" s="64"/>
      <c r="C30" s="35"/>
      <c r="D30" s="74"/>
      <c r="E30" s="58"/>
      <c r="F30" s="114"/>
      <c r="G30" s="105"/>
      <c r="H30" s="42"/>
      <c r="I30" s="42"/>
    </row>
    <row r="31" spans="1:9" x14ac:dyDescent="0.2">
      <c r="A31" s="35"/>
      <c r="B31" s="64"/>
      <c r="C31" s="35"/>
      <c r="D31" s="74"/>
      <c r="E31" s="58"/>
      <c r="F31" s="114"/>
      <c r="G31" s="105"/>
      <c r="H31" s="42"/>
      <c r="I31" s="42"/>
    </row>
    <row r="32" spans="1:9" x14ac:dyDescent="0.2">
      <c r="A32" s="35"/>
      <c r="B32" s="64"/>
      <c r="C32" s="35"/>
      <c r="D32" s="74"/>
      <c r="E32" s="58"/>
      <c r="F32" s="114"/>
      <c r="G32" s="105"/>
      <c r="H32" s="42"/>
      <c r="I32" s="42"/>
    </row>
    <row r="33" spans="1:9" x14ac:dyDescent="0.2">
      <c r="A33" s="35"/>
      <c r="B33" s="64"/>
      <c r="C33" s="35"/>
      <c r="D33" s="74"/>
      <c r="E33" s="58"/>
      <c r="F33" s="114"/>
      <c r="G33" s="105"/>
      <c r="H33" s="42"/>
      <c r="I33" s="42"/>
    </row>
    <row r="34" spans="1:9" x14ac:dyDescent="0.2">
      <c r="A34" s="35"/>
      <c r="B34" s="64"/>
      <c r="C34" s="35"/>
      <c r="D34" s="74"/>
      <c r="E34" s="58"/>
      <c r="F34" s="114"/>
      <c r="G34" s="105"/>
      <c r="H34" s="42"/>
      <c r="I34" s="42"/>
    </row>
    <row r="35" spans="1:9" x14ac:dyDescent="0.2">
      <c r="A35" s="35"/>
      <c r="B35" s="64"/>
      <c r="C35" s="35"/>
      <c r="D35" s="74"/>
      <c r="E35" s="58"/>
      <c r="F35" s="114"/>
      <c r="G35" s="105"/>
      <c r="H35" s="42"/>
      <c r="I35" s="42"/>
    </row>
    <row r="36" spans="1:9" x14ac:dyDescent="0.2">
      <c r="A36" s="35"/>
      <c r="B36" s="64"/>
      <c r="C36" s="35"/>
      <c r="D36" s="74"/>
      <c r="E36" s="58"/>
      <c r="F36" s="114"/>
      <c r="G36" s="105"/>
      <c r="H36" s="42"/>
      <c r="I36" s="42"/>
    </row>
    <row r="37" spans="1:9" x14ac:dyDescent="0.2">
      <c r="A37" s="35"/>
      <c r="B37" s="64"/>
      <c r="C37" s="35"/>
      <c r="D37" s="74"/>
      <c r="E37" s="58"/>
      <c r="F37" s="114"/>
      <c r="G37" s="105"/>
      <c r="H37" s="42"/>
      <c r="I37" s="42"/>
    </row>
    <row r="38" spans="1:9" x14ac:dyDescent="0.2">
      <c r="A38" s="35"/>
      <c r="B38" s="64"/>
      <c r="C38" s="35"/>
      <c r="D38" s="74"/>
      <c r="E38" s="58"/>
      <c r="F38" s="114"/>
      <c r="G38" s="105"/>
      <c r="H38" s="42"/>
      <c r="I38" s="42"/>
    </row>
    <row r="39" spans="1:9" x14ac:dyDescent="0.2">
      <c r="A39" s="37" t="s">
        <v>49</v>
      </c>
      <c r="B39" s="65"/>
      <c r="C39" s="36" t="e">
        <f>AVERAGE(C24:C38)</f>
        <v>#DIV/0!</v>
      </c>
      <c r="D39" s="77" t="e">
        <f>AVERAGE(D24:D38)</f>
        <v>#DIV/0!</v>
      </c>
      <c r="E39" s="87" t="e">
        <f>AVERAGE(E24:E38)</f>
        <v>#DIV/0!</v>
      </c>
      <c r="F39" s="115" t="e">
        <f>(C39/D39)</f>
        <v>#DIV/0!</v>
      </c>
      <c r="G39" s="106" t="e">
        <f>(E39/C39)</f>
        <v>#DIV/0!</v>
      </c>
      <c r="H39" s="42"/>
      <c r="I39" s="42"/>
    </row>
    <row r="40" spans="1:9" ht="40.5" customHeight="1" x14ac:dyDescent="0.2">
      <c r="A40" s="42"/>
      <c r="B40" s="65"/>
      <c r="C40" s="42"/>
      <c r="D40" s="78"/>
      <c r="E40" s="88" t="s">
        <v>32</v>
      </c>
      <c r="F40" s="111" t="e">
        <f>(F39*1.1)</f>
        <v>#DIV/0!</v>
      </c>
      <c r="G40" s="82" t="e">
        <f>G39*0.9</f>
        <v>#DIV/0!</v>
      </c>
      <c r="H40" s="44" t="s">
        <v>33</v>
      </c>
      <c r="I40" s="42"/>
    </row>
    <row r="41" spans="1:9" ht="21.75" customHeight="1" x14ac:dyDescent="0.2">
      <c r="A41" s="171" t="s">
        <v>34</v>
      </c>
      <c r="B41" s="172"/>
      <c r="C41" s="172"/>
      <c r="D41" s="81"/>
      <c r="E41" s="89"/>
      <c r="F41" s="109"/>
      <c r="G41" s="89"/>
      <c r="H41" s="45"/>
      <c r="I41" s="46"/>
    </row>
    <row r="42" spans="1:9" ht="42.75" customHeight="1" x14ac:dyDescent="0.2">
      <c r="A42" s="37" t="s">
        <v>23</v>
      </c>
      <c r="B42" s="63" t="s">
        <v>24</v>
      </c>
      <c r="C42" s="37" t="s">
        <v>90</v>
      </c>
      <c r="D42" s="73" t="s">
        <v>25</v>
      </c>
      <c r="E42" s="84" t="s">
        <v>26</v>
      </c>
      <c r="F42" s="110" t="s">
        <v>99</v>
      </c>
      <c r="G42" s="84" t="s">
        <v>92</v>
      </c>
      <c r="H42" s="37" t="s">
        <v>30</v>
      </c>
      <c r="I42" s="37" t="s">
        <v>31</v>
      </c>
    </row>
    <row r="43" spans="1:9" x14ac:dyDescent="0.2">
      <c r="A43" s="35"/>
      <c r="B43" s="64"/>
      <c r="C43" s="35"/>
      <c r="D43" s="74"/>
      <c r="E43" s="58"/>
      <c r="F43" s="111" t="str">
        <f t="shared" ref="F43:F57" si="4">IF(AND(ISNUMBER(C43),ISNUMBER(D43)),C43/D43,"")</f>
        <v/>
      </c>
      <c r="G43" s="87" t="str">
        <f t="shared" ref="G43:G57" si="5">IF(AND(ISNUMBER(E43),ISNUMBER(C43)),E43/C43,"")</f>
        <v/>
      </c>
      <c r="H43" s="36" t="str">
        <f t="shared" ref="H43:H57" si="6">IF(ISNUMBER(C43),IF(F43&lt;=$F$76,"YES","NO"),"")</f>
        <v/>
      </c>
      <c r="I43" s="36" t="str">
        <f t="shared" ref="I43:I57" si="7">IF(ISNUMBER(E43),IF(G43&gt;=$G$76,"YES","NO"),"")</f>
        <v/>
      </c>
    </row>
    <row r="44" spans="1:9" x14ac:dyDescent="0.2">
      <c r="A44" s="35"/>
      <c r="B44" s="64"/>
      <c r="C44" s="35"/>
      <c r="D44" s="74"/>
      <c r="E44" s="58"/>
      <c r="F44" s="111" t="str">
        <f t="shared" si="4"/>
        <v/>
      </c>
      <c r="G44" s="87" t="str">
        <f t="shared" si="5"/>
        <v/>
      </c>
      <c r="H44" s="36" t="str">
        <f t="shared" si="6"/>
        <v/>
      </c>
      <c r="I44" s="36" t="str">
        <f t="shared" si="7"/>
        <v/>
      </c>
    </row>
    <row r="45" spans="1:9" x14ac:dyDescent="0.2">
      <c r="A45" s="35"/>
      <c r="B45" s="64"/>
      <c r="C45" s="35"/>
      <c r="D45" s="74"/>
      <c r="E45" s="58"/>
      <c r="F45" s="111" t="str">
        <f t="shared" si="4"/>
        <v/>
      </c>
      <c r="G45" s="87" t="str">
        <f t="shared" si="5"/>
        <v/>
      </c>
      <c r="H45" s="36" t="str">
        <f t="shared" si="6"/>
        <v/>
      </c>
      <c r="I45" s="36" t="str">
        <f t="shared" si="7"/>
        <v/>
      </c>
    </row>
    <row r="46" spans="1:9" x14ac:dyDescent="0.2">
      <c r="A46" s="35"/>
      <c r="B46" s="64"/>
      <c r="C46" s="35"/>
      <c r="D46" s="74"/>
      <c r="E46" s="58"/>
      <c r="F46" s="111" t="str">
        <f t="shared" si="4"/>
        <v/>
      </c>
      <c r="G46" s="87" t="str">
        <f t="shared" si="5"/>
        <v/>
      </c>
      <c r="H46" s="36" t="str">
        <f t="shared" si="6"/>
        <v/>
      </c>
      <c r="I46" s="36" t="str">
        <f t="shared" si="7"/>
        <v/>
      </c>
    </row>
    <row r="47" spans="1:9" x14ac:dyDescent="0.2">
      <c r="A47" s="35"/>
      <c r="B47" s="64"/>
      <c r="C47" s="35"/>
      <c r="D47" s="74"/>
      <c r="E47" s="58"/>
      <c r="F47" s="111" t="str">
        <f t="shared" si="4"/>
        <v/>
      </c>
      <c r="G47" s="87" t="str">
        <f t="shared" si="5"/>
        <v/>
      </c>
      <c r="H47" s="36" t="str">
        <f t="shared" si="6"/>
        <v/>
      </c>
      <c r="I47" s="36" t="str">
        <f t="shared" si="7"/>
        <v/>
      </c>
    </row>
    <row r="48" spans="1:9" x14ac:dyDescent="0.2">
      <c r="A48" s="35"/>
      <c r="B48" s="64"/>
      <c r="C48" s="35"/>
      <c r="D48" s="74"/>
      <c r="E48" s="58"/>
      <c r="F48" s="111" t="str">
        <f t="shared" si="4"/>
        <v/>
      </c>
      <c r="G48" s="87" t="str">
        <f t="shared" si="5"/>
        <v/>
      </c>
      <c r="H48" s="36" t="str">
        <f t="shared" si="6"/>
        <v/>
      </c>
      <c r="I48" s="36" t="str">
        <f t="shared" si="7"/>
        <v/>
      </c>
    </row>
    <row r="49" spans="1:9" x14ac:dyDescent="0.2">
      <c r="A49" s="35"/>
      <c r="B49" s="64"/>
      <c r="C49" s="35"/>
      <c r="D49" s="74"/>
      <c r="E49" s="58"/>
      <c r="F49" s="111" t="str">
        <f t="shared" si="4"/>
        <v/>
      </c>
      <c r="G49" s="87" t="str">
        <f t="shared" si="5"/>
        <v/>
      </c>
      <c r="H49" s="36" t="str">
        <f t="shared" si="6"/>
        <v/>
      </c>
      <c r="I49" s="36" t="str">
        <f t="shared" si="7"/>
        <v/>
      </c>
    </row>
    <row r="50" spans="1:9" x14ac:dyDescent="0.2">
      <c r="A50" s="35"/>
      <c r="B50" s="64"/>
      <c r="C50" s="35"/>
      <c r="D50" s="74"/>
      <c r="E50" s="58"/>
      <c r="F50" s="111" t="str">
        <f t="shared" si="4"/>
        <v/>
      </c>
      <c r="G50" s="87" t="str">
        <f t="shared" si="5"/>
        <v/>
      </c>
      <c r="H50" s="36" t="str">
        <f t="shared" si="6"/>
        <v/>
      </c>
      <c r="I50" s="36" t="str">
        <f t="shared" si="7"/>
        <v/>
      </c>
    </row>
    <row r="51" spans="1:9" x14ac:dyDescent="0.2">
      <c r="A51" s="35"/>
      <c r="B51" s="64"/>
      <c r="C51" s="35"/>
      <c r="D51" s="74"/>
      <c r="E51" s="58"/>
      <c r="F51" s="111" t="str">
        <f t="shared" si="4"/>
        <v/>
      </c>
      <c r="G51" s="87" t="str">
        <f t="shared" si="5"/>
        <v/>
      </c>
      <c r="H51" s="36" t="str">
        <f t="shared" si="6"/>
        <v/>
      </c>
      <c r="I51" s="36" t="str">
        <f t="shared" si="7"/>
        <v/>
      </c>
    </row>
    <row r="52" spans="1:9" x14ac:dyDescent="0.2">
      <c r="A52" s="35"/>
      <c r="B52" s="64"/>
      <c r="C52" s="35"/>
      <c r="D52" s="74"/>
      <c r="E52" s="58"/>
      <c r="F52" s="111" t="str">
        <f t="shared" si="4"/>
        <v/>
      </c>
      <c r="G52" s="87" t="str">
        <f t="shared" si="5"/>
        <v/>
      </c>
      <c r="H52" s="36" t="str">
        <f t="shared" si="6"/>
        <v/>
      </c>
      <c r="I52" s="36" t="str">
        <f t="shared" si="7"/>
        <v/>
      </c>
    </row>
    <row r="53" spans="1:9" x14ac:dyDescent="0.2">
      <c r="A53" s="35"/>
      <c r="B53" s="64"/>
      <c r="C53" s="35"/>
      <c r="D53" s="74"/>
      <c r="E53" s="58"/>
      <c r="F53" s="111" t="str">
        <f t="shared" si="4"/>
        <v/>
      </c>
      <c r="G53" s="87" t="str">
        <f t="shared" si="5"/>
        <v/>
      </c>
      <c r="H53" s="36" t="str">
        <f t="shared" si="6"/>
        <v/>
      </c>
      <c r="I53" s="36" t="str">
        <f t="shared" si="7"/>
        <v/>
      </c>
    </row>
    <row r="54" spans="1:9" x14ac:dyDescent="0.2">
      <c r="A54" s="35"/>
      <c r="B54" s="64"/>
      <c r="C54" s="35"/>
      <c r="D54" s="74"/>
      <c r="E54" s="58"/>
      <c r="F54" s="111" t="str">
        <f t="shared" si="4"/>
        <v/>
      </c>
      <c r="G54" s="87" t="str">
        <f t="shared" si="5"/>
        <v/>
      </c>
      <c r="H54" s="36" t="str">
        <f t="shared" si="6"/>
        <v/>
      </c>
      <c r="I54" s="36" t="str">
        <f t="shared" si="7"/>
        <v/>
      </c>
    </row>
    <row r="55" spans="1:9" x14ac:dyDescent="0.2">
      <c r="A55" s="35"/>
      <c r="B55" s="64"/>
      <c r="C55" s="35"/>
      <c r="D55" s="74"/>
      <c r="E55" s="58"/>
      <c r="F55" s="111" t="str">
        <f t="shared" si="4"/>
        <v/>
      </c>
      <c r="G55" s="87" t="str">
        <f t="shared" si="5"/>
        <v/>
      </c>
      <c r="H55" s="36" t="str">
        <f t="shared" si="6"/>
        <v/>
      </c>
      <c r="I55" s="36" t="str">
        <f t="shared" si="7"/>
        <v/>
      </c>
    </row>
    <row r="56" spans="1:9" x14ac:dyDescent="0.2">
      <c r="A56" s="35"/>
      <c r="B56" s="64"/>
      <c r="C56" s="35"/>
      <c r="D56" s="74"/>
      <c r="E56" s="58"/>
      <c r="F56" s="111" t="str">
        <f t="shared" si="4"/>
        <v/>
      </c>
      <c r="G56" s="87" t="str">
        <f t="shared" si="5"/>
        <v/>
      </c>
      <c r="H56" s="36" t="str">
        <f t="shared" si="6"/>
        <v/>
      </c>
      <c r="I56" s="36" t="str">
        <f t="shared" si="7"/>
        <v/>
      </c>
    </row>
    <row r="57" spans="1:9" x14ac:dyDescent="0.2">
      <c r="A57" s="35"/>
      <c r="B57" s="64"/>
      <c r="C57" s="35"/>
      <c r="D57" s="74"/>
      <c r="E57" s="58"/>
      <c r="F57" s="111" t="str">
        <f t="shared" si="4"/>
        <v/>
      </c>
      <c r="G57" s="87" t="str">
        <f t="shared" si="5"/>
        <v/>
      </c>
      <c r="H57" s="36" t="str">
        <f t="shared" si="6"/>
        <v/>
      </c>
      <c r="I57" s="36" t="str">
        <f t="shared" si="7"/>
        <v/>
      </c>
    </row>
    <row r="58" spans="1:9" ht="23.25" thickBot="1" x14ac:dyDescent="0.25">
      <c r="A58" s="40" t="s">
        <v>29</v>
      </c>
      <c r="B58" s="65"/>
      <c r="C58" s="41" t="e">
        <f>AVERAGE(C43:C57)</f>
        <v>#DIV/0!</v>
      </c>
      <c r="D58" s="75" t="e">
        <f>AVERAGE(D43:D57)</f>
        <v>#DIV/0!</v>
      </c>
      <c r="E58" s="85" t="e">
        <f>AVERAGE(E43:E57)</f>
        <v>#DIV/0!</v>
      </c>
      <c r="F58" s="112" t="e">
        <f>AVERAGE(F43:F57)</f>
        <v>#DIV/0!</v>
      </c>
      <c r="G58" s="104" t="e">
        <f>AVERAGE(G43:G57)</f>
        <v>#DIV/0!</v>
      </c>
      <c r="H58" s="42"/>
      <c r="I58" s="42"/>
    </row>
    <row r="59" spans="1:9" ht="56.25" customHeight="1" thickTop="1" x14ac:dyDescent="0.2">
      <c r="A59" s="61" t="s">
        <v>48</v>
      </c>
      <c r="B59" s="66" t="s">
        <v>24</v>
      </c>
      <c r="C59" s="39" t="s">
        <v>90</v>
      </c>
      <c r="D59" s="76" t="s">
        <v>25</v>
      </c>
      <c r="E59" s="86" t="s">
        <v>26</v>
      </c>
      <c r="F59" s="113" t="s">
        <v>95</v>
      </c>
      <c r="G59" s="86" t="s">
        <v>96</v>
      </c>
      <c r="H59" s="43"/>
      <c r="I59" s="42"/>
    </row>
    <row r="60" spans="1:9" x14ac:dyDescent="0.2">
      <c r="A60" s="35"/>
      <c r="B60" s="64"/>
      <c r="C60" s="35"/>
      <c r="D60" s="74"/>
      <c r="E60" s="58"/>
      <c r="F60" s="114"/>
      <c r="G60" s="105"/>
      <c r="H60" s="42"/>
      <c r="I60" s="42"/>
    </row>
    <row r="61" spans="1:9" x14ac:dyDescent="0.2">
      <c r="A61" s="35"/>
      <c r="B61" s="64"/>
      <c r="C61" s="35"/>
      <c r="D61" s="74"/>
      <c r="E61" s="58"/>
      <c r="F61" s="114"/>
      <c r="G61" s="105"/>
      <c r="H61" s="42"/>
      <c r="I61" s="42"/>
    </row>
    <row r="62" spans="1:9" x14ac:dyDescent="0.2">
      <c r="A62" s="35"/>
      <c r="B62" s="64"/>
      <c r="C62" s="35"/>
      <c r="D62" s="74"/>
      <c r="E62" s="58"/>
      <c r="F62" s="114"/>
      <c r="G62" s="105"/>
      <c r="H62" s="42"/>
      <c r="I62" s="42"/>
    </row>
    <row r="63" spans="1:9" x14ac:dyDescent="0.2">
      <c r="A63" s="35"/>
      <c r="B63" s="64"/>
      <c r="C63" s="35"/>
      <c r="D63" s="74"/>
      <c r="E63" s="58"/>
      <c r="F63" s="114"/>
      <c r="G63" s="105"/>
      <c r="H63" s="42"/>
      <c r="I63" s="42"/>
    </row>
    <row r="64" spans="1:9" x14ac:dyDescent="0.2">
      <c r="A64" s="35"/>
      <c r="B64" s="64"/>
      <c r="C64" s="35"/>
      <c r="D64" s="74"/>
      <c r="E64" s="58"/>
      <c r="F64" s="114"/>
      <c r="G64" s="105"/>
      <c r="H64" s="42"/>
      <c r="I64" s="42"/>
    </row>
    <row r="65" spans="1:9" x14ac:dyDescent="0.2">
      <c r="A65" s="35"/>
      <c r="B65" s="64"/>
      <c r="C65" s="35"/>
      <c r="D65" s="74"/>
      <c r="E65" s="58"/>
      <c r="F65" s="114"/>
      <c r="G65" s="105"/>
      <c r="H65" s="42"/>
      <c r="I65" s="42"/>
    </row>
    <row r="66" spans="1:9" x14ac:dyDescent="0.2">
      <c r="A66" s="35"/>
      <c r="B66" s="64"/>
      <c r="C66" s="35"/>
      <c r="D66" s="74"/>
      <c r="E66" s="58"/>
      <c r="F66" s="114"/>
      <c r="G66" s="105"/>
      <c r="H66" s="42"/>
      <c r="I66" s="42"/>
    </row>
    <row r="67" spans="1:9" x14ac:dyDescent="0.2">
      <c r="A67" s="35"/>
      <c r="B67" s="64"/>
      <c r="C67" s="35"/>
      <c r="D67" s="74"/>
      <c r="E67" s="58"/>
      <c r="F67" s="114"/>
      <c r="G67" s="105"/>
      <c r="H67" s="42"/>
      <c r="I67" s="42"/>
    </row>
    <row r="68" spans="1:9" x14ac:dyDescent="0.2">
      <c r="A68" s="35"/>
      <c r="B68" s="64"/>
      <c r="C68" s="35"/>
      <c r="D68" s="74"/>
      <c r="E68" s="58"/>
      <c r="F68" s="114"/>
      <c r="G68" s="105"/>
      <c r="H68" s="42"/>
      <c r="I68" s="42"/>
    </row>
    <row r="69" spans="1:9" x14ac:dyDescent="0.2">
      <c r="A69" s="35"/>
      <c r="B69" s="64"/>
      <c r="C69" s="35"/>
      <c r="D69" s="74"/>
      <c r="E69" s="58"/>
      <c r="F69" s="114"/>
      <c r="G69" s="105"/>
      <c r="H69" s="42"/>
      <c r="I69" s="42"/>
    </row>
    <row r="70" spans="1:9" x14ac:dyDescent="0.2">
      <c r="A70" s="35"/>
      <c r="B70" s="64"/>
      <c r="C70" s="35"/>
      <c r="D70" s="74"/>
      <c r="E70" s="58"/>
      <c r="F70" s="114"/>
      <c r="G70" s="105"/>
      <c r="H70" s="42"/>
      <c r="I70" s="42"/>
    </row>
    <row r="71" spans="1:9" x14ac:dyDescent="0.2">
      <c r="A71" s="35"/>
      <c r="B71" s="64"/>
      <c r="C71" s="35"/>
      <c r="D71" s="74"/>
      <c r="E71" s="58"/>
      <c r="F71" s="114"/>
      <c r="G71" s="105"/>
      <c r="H71" s="42"/>
      <c r="I71" s="42"/>
    </row>
    <row r="72" spans="1:9" x14ac:dyDescent="0.2">
      <c r="A72" s="35"/>
      <c r="B72" s="64"/>
      <c r="C72" s="35"/>
      <c r="D72" s="74"/>
      <c r="E72" s="58"/>
      <c r="F72" s="114"/>
      <c r="G72" s="105"/>
      <c r="H72" s="42"/>
      <c r="I72" s="42"/>
    </row>
    <row r="73" spans="1:9" x14ac:dyDescent="0.2">
      <c r="A73" s="35"/>
      <c r="B73" s="64"/>
      <c r="C73" s="35"/>
      <c r="D73" s="74"/>
      <c r="E73" s="58"/>
      <c r="F73" s="114"/>
      <c r="G73" s="105"/>
      <c r="H73" s="42"/>
      <c r="I73" s="42"/>
    </row>
    <row r="74" spans="1:9" x14ac:dyDescent="0.2">
      <c r="A74" s="35"/>
      <c r="B74" s="64"/>
      <c r="C74" s="35"/>
      <c r="D74" s="74"/>
      <c r="E74" s="58"/>
      <c r="F74" s="114"/>
      <c r="G74" s="105"/>
      <c r="H74" s="42"/>
      <c r="I74" s="42"/>
    </row>
    <row r="75" spans="1:9" x14ac:dyDescent="0.2">
      <c r="A75" s="37" t="s">
        <v>49</v>
      </c>
      <c r="B75" s="65"/>
      <c r="C75" s="36" t="e">
        <f>AVERAGE(C60:C74)</f>
        <v>#DIV/0!</v>
      </c>
      <c r="D75" s="77" t="e">
        <f>AVERAGE(D60:D74)</f>
        <v>#DIV/0!</v>
      </c>
      <c r="E75" s="87" t="e">
        <f>AVERAGE(E60:E74)</f>
        <v>#DIV/0!</v>
      </c>
      <c r="F75" s="115" t="e">
        <f>(C75/D75)</f>
        <v>#DIV/0!</v>
      </c>
      <c r="G75" s="106" t="e">
        <f>(E75/C75)</f>
        <v>#DIV/0!</v>
      </c>
      <c r="H75" s="42"/>
      <c r="I75" s="42"/>
    </row>
    <row r="76" spans="1:9" x14ac:dyDescent="0.2">
      <c r="A76" s="42"/>
      <c r="B76" s="65"/>
      <c r="C76" s="42"/>
      <c r="D76" s="78"/>
      <c r="E76" s="88" t="s">
        <v>32</v>
      </c>
      <c r="F76" s="111" t="e">
        <f>(F75*1.1)</f>
        <v>#DIV/0!</v>
      </c>
      <c r="G76" s="82" t="e">
        <f>G75*0.9</f>
        <v>#DIV/0!</v>
      </c>
      <c r="H76" s="44" t="s">
        <v>33</v>
      </c>
      <c r="I76" s="42"/>
    </row>
  </sheetData>
  <mergeCells count="9">
    <mergeCell ref="A41:C41"/>
    <mergeCell ref="F4:G4"/>
    <mergeCell ref="C4:D4"/>
    <mergeCell ref="H3:I3"/>
    <mergeCell ref="B1:E1"/>
    <mergeCell ref="B2:E2"/>
    <mergeCell ref="A2:A4"/>
    <mergeCell ref="B3:E3"/>
    <mergeCell ref="A5:C5"/>
  </mergeCells>
  <phoneticPr fontId="0" type="noConversion"/>
  <pageMargins left="0.75" right="0.75" top="1" bottom="1" header="0.5" footer="0.5"/>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Assurance Form</vt:lpstr>
      <vt:lpstr>4524-A</vt:lpstr>
      <vt:lpstr>4524-B SmrLgr A</vt:lpstr>
      <vt:lpstr>4524-B SmrLgr B</vt:lpstr>
      <vt:lpstr>4524-B SmrLgr C </vt:lpstr>
      <vt:lpstr>4524-B SmrLgr X</vt:lpstr>
      <vt:lpstr>4524-C SmrLgr A</vt:lpstr>
      <vt:lpstr>4524-C SmrLgr B</vt:lpstr>
      <vt:lpstr>4524-C SmrLgr C</vt:lpstr>
      <vt:lpstr>4524-C SmrLgr X </vt:lpstr>
      <vt:lpstr>School Worksheets</vt:lpstr>
      <vt:lpstr>Enrollment&amp; Expenditures</vt:lpstr>
      <vt:lpstr>Sheet1</vt:lpstr>
      <vt:lpstr>'Assurance Form'!Print_Area</vt:lpstr>
    </vt:vector>
  </TitlesOfParts>
  <Company>doe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bmiller</dc:creator>
  <cp:lastModifiedBy>TChisley</cp:lastModifiedBy>
  <cp:lastPrinted>2012-09-25T15:33:54Z</cp:lastPrinted>
  <dcterms:created xsi:type="dcterms:W3CDTF">2005-02-07T14:56:49Z</dcterms:created>
  <dcterms:modified xsi:type="dcterms:W3CDTF">2014-11-10T16:29:44Z</dcterms:modified>
</cp:coreProperties>
</file>