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placeholders" defaultThemeVersion="124226"/>
  <bookViews>
    <workbookView xWindow="600" yWindow="225" windowWidth="11055" windowHeight="6300"/>
  </bookViews>
  <sheets>
    <sheet name="2nd Qtr FY15-16" sheetId="1" r:id="rId1"/>
    <sheet name="Sheet1" sheetId="2" r:id="rId2"/>
  </sheets>
  <definedNames>
    <definedName name="_xlnm.Print_Area" localSheetId="0">'2nd Qtr FY15-16'!$A$1:$N$154</definedName>
    <definedName name="Print_Area_MI">'2nd Qtr FY15-16'!#REF!</definedName>
    <definedName name="_xlnm.Print_Titles" localSheetId="0">'2nd Qtr FY15-16'!$1:$11</definedName>
    <definedName name="Print_Titles_MI">'2nd Qtr FY15-16'!$1:$11</definedName>
  </definedNames>
  <calcPr calcId="145621"/>
</workbook>
</file>

<file path=xl/calcChain.xml><?xml version="1.0" encoding="utf-8"?>
<calcChain xmlns="http://schemas.openxmlformats.org/spreadsheetml/2006/main">
  <c r="I152" i="1" l="1"/>
  <c r="G152" i="1"/>
  <c r="I148" i="1"/>
  <c r="H148" i="1"/>
  <c r="G148" i="1"/>
  <c r="F148" i="1"/>
  <c r="J152" i="1"/>
  <c r="I95" i="1"/>
  <c r="H95" i="1"/>
  <c r="G95" i="1"/>
  <c r="F95" i="1"/>
  <c r="I131" i="1"/>
  <c r="H131" i="1"/>
  <c r="G131" i="1"/>
  <c r="F131" i="1"/>
  <c r="I143" i="1"/>
  <c r="H143" i="1"/>
  <c r="G143" i="1"/>
  <c r="F143" i="1"/>
  <c r="J139" i="1"/>
  <c r="K139" i="1"/>
  <c r="M139" i="1"/>
  <c r="J68" i="1"/>
  <c r="K68" i="1"/>
  <c r="M68" i="1" s="1"/>
  <c r="J62" i="1"/>
  <c r="K62" i="1"/>
  <c r="M62" i="1"/>
  <c r="J58" i="1"/>
  <c r="K58" i="1"/>
  <c r="M58" i="1" s="1"/>
  <c r="J55" i="1"/>
  <c r="K55" i="1"/>
  <c r="M55" i="1"/>
  <c r="J56" i="1"/>
  <c r="K56" i="1"/>
  <c r="M56" i="1" s="1"/>
  <c r="J54" i="1"/>
  <c r="K54" i="1"/>
  <c r="J50" i="1"/>
  <c r="K50" i="1"/>
  <c r="M50" i="1"/>
  <c r="J51" i="1"/>
  <c r="K51" i="1"/>
  <c r="M51" i="1" s="1"/>
  <c r="J52" i="1"/>
  <c r="K52" i="1"/>
  <c r="M52" i="1"/>
  <c r="J36" i="1"/>
  <c r="K36" i="1"/>
  <c r="M36" i="1" s="1"/>
  <c r="J37" i="1"/>
  <c r="K37" i="1"/>
  <c r="M37" i="1"/>
  <c r="J30" i="1"/>
  <c r="K30" i="1"/>
  <c r="M30" i="1" s="1"/>
  <c r="J14" i="1"/>
  <c r="J20" i="1"/>
  <c r="K20" i="1"/>
  <c r="M20" i="1" s="1"/>
  <c r="J17" i="1"/>
  <c r="K17" i="1"/>
  <c r="F23" i="1"/>
  <c r="J146" i="1"/>
  <c r="K146" i="1"/>
  <c r="M146" i="1" s="1"/>
  <c r="G23" i="1"/>
  <c r="G41" i="1"/>
  <c r="G83" i="1" s="1"/>
  <c r="G104" i="1"/>
  <c r="G110" i="1"/>
  <c r="I41" i="1"/>
  <c r="F41" i="1"/>
  <c r="F104" i="1"/>
  <c r="F110" i="1"/>
  <c r="H41" i="1"/>
  <c r="J71" i="1"/>
  <c r="K71" i="1"/>
  <c r="J72" i="1"/>
  <c r="K72" i="1"/>
  <c r="M72" i="1" s="1"/>
  <c r="J73" i="1"/>
  <c r="K73" i="1"/>
  <c r="J74" i="1"/>
  <c r="K74" i="1"/>
  <c r="M74" i="1" s="1"/>
  <c r="J69" i="1"/>
  <c r="K69" i="1"/>
  <c r="M69" i="1" s="1"/>
  <c r="J27" i="1"/>
  <c r="M71" i="1"/>
  <c r="M73" i="1"/>
  <c r="K34" i="1"/>
  <c r="K35" i="1"/>
  <c r="K38" i="1"/>
  <c r="J34" i="1"/>
  <c r="M34" i="1"/>
  <c r="J35" i="1"/>
  <c r="M35" i="1"/>
  <c r="J38" i="1"/>
  <c r="I137" i="1"/>
  <c r="I124" i="1"/>
  <c r="I117" i="1"/>
  <c r="I110" i="1"/>
  <c r="I104" i="1"/>
  <c r="G137" i="1"/>
  <c r="K137" i="1" s="1"/>
  <c r="G124" i="1"/>
  <c r="G117" i="1"/>
  <c r="K148" i="1"/>
  <c r="K147" i="1"/>
  <c r="K145" i="1"/>
  <c r="K141" i="1"/>
  <c r="K142" i="1"/>
  <c r="K140" i="1"/>
  <c r="K136" i="1"/>
  <c r="K135" i="1"/>
  <c r="K134" i="1"/>
  <c r="K133" i="1"/>
  <c r="K130" i="1"/>
  <c r="K129" i="1"/>
  <c r="K128" i="1"/>
  <c r="K127" i="1"/>
  <c r="K126" i="1"/>
  <c r="K124" i="1"/>
  <c r="K123" i="1"/>
  <c r="K122" i="1"/>
  <c r="K121" i="1"/>
  <c r="K120" i="1"/>
  <c r="K119" i="1"/>
  <c r="K116" i="1"/>
  <c r="K115" i="1"/>
  <c r="K114" i="1"/>
  <c r="K113" i="1"/>
  <c r="K112" i="1"/>
  <c r="K110" i="1"/>
  <c r="K109" i="1"/>
  <c r="K108" i="1"/>
  <c r="K107" i="1"/>
  <c r="K106" i="1"/>
  <c r="K104" i="1"/>
  <c r="K103" i="1"/>
  <c r="K102" i="1"/>
  <c r="K101" i="1"/>
  <c r="K100" i="1"/>
  <c r="K99" i="1"/>
  <c r="K98" i="1"/>
  <c r="K97" i="1"/>
  <c r="K95" i="1"/>
  <c r="K94" i="1"/>
  <c r="K93" i="1"/>
  <c r="K92" i="1"/>
  <c r="K91" i="1"/>
  <c r="K90" i="1"/>
  <c r="K89" i="1"/>
  <c r="K88" i="1"/>
  <c r="K87" i="1"/>
  <c r="M87" i="1" s="1"/>
  <c r="I23" i="1"/>
  <c r="K23" i="1"/>
  <c r="I78" i="1"/>
  <c r="K78" i="1" s="1"/>
  <c r="G78" i="1"/>
  <c r="K81" i="1"/>
  <c r="K82" i="1"/>
  <c r="K77" i="1"/>
  <c r="K76" i="1"/>
  <c r="K75" i="1"/>
  <c r="K70" i="1"/>
  <c r="K67" i="1"/>
  <c r="K66" i="1"/>
  <c r="K65" i="1"/>
  <c r="K64" i="1"/>
  <c r="K63" i="1"/>
  <c r="K61" i="1"/>
  <c r="K60" i="1"/>
  <c r="K59" i="1"/>
  <c r="K57" i="1"/>
  <c r="K53" i="1"/>
  <c r="K49" i="1"/>
  <c r="K40" i="1"/>
  <c r="K39" i="1"/>
  <c r="K33" i="1"/>
  <c r="K32" i="1"/>
  <c r="M32" i="1" s="1"/>
  <c r="K31" i="1"/>
  <c r="K29" i="1"/>
  <c r="M29" i="1" s="1"/>
  <c r="K27" i="1"/>
  <c r="K19" i="1"/>
  <c r="K18" i="1"/>
  <c r="K16" i="1"/>
  <c r="K15" i="1"/>
  <c r="K14" i="1"/>
  <c r="M14" i="1" s="1"/>
  <c r="J87" i="1"/>
  <c r="F137" i="1"/>
  <c r="J137" i="1" s="1"/>
  <c r="M137" i="1" s="1"/>
  <c r="F124" i="1"/>
  <c r="F117" i="1"/>
  <c r="H137" i="1"/>
  <c r="H124" i="1"/>
  <c r="J124" i="1" s="1"/>
  <c r="H117" i="1"/>
  <c r="H110" i="1"/>
  <c r="J110" i="1" s="1"/>
  <c r="H104" i="1"/>
  <c r="H149" i="1"/>
  <c r="J147" i="1"/>
  <c r="J145" i="1"/>
  <c r="J141" i="1"/>
  <c r="J143" i="1"/>
  <c r="J142" i="1"/>
  <c r="M142" i="1" s="1"/>
  <c r="J140" i="1"/>
  <c r="M140" i="1" s="1"/>
  <c r="J136" i="1"/>
  <c r="J135" i="1"/>
  <c r="M135" i="1" s="1"/>
  <c r="J134" i="1"/>
  <c r="J133" i="1"/>
  <c r="M133" i="1" s="1"/>
  <c r="J131" i="1"/>
  <c r="J130" i="1"/>
  <c r="J129" i="1"/>
  <c r="J128" i="1"/>
  <c r="J127" i="1"/>
  <c r="J126" i="1"/>
  <c r="J123" i="1"/>
  <c r="M123" i="1" s="1"/>
  <c r="J122" i="1"/>
  <c r="J121" i="1"/>
  <c r="M121" i="1" s="1"/>
  <c r="J120" i="1"/>
  <c r="J119" i="1"/>
  <c r="M119" i="1" s="1"/>
  <c r="J116" i="1"/>
  <c r="M116" i="1" s="1"/>
  <c r="J115" i="1"/>
  <c r="J114" i="1"/>
  <c r="M114" i="1" s="1"/>
  <c r="J113" i="1"/>
  <c r="J112" i="1"/>
  <c r="M112" i="1" s="1"/>
  <c r="J109" i="1"/>
  <c r="M109" i="1" s="1"/>
  <c r="J108" i="1"/>
  <c r="J107" i="1"/>
  <c r="M107" i="1" s="1"/>
  <c r="J106" i="1"/>
  <c r="J104" i="1"/>
  <c r="M104" i="1" s="1"/>
  <c r="J103" i="1"/>
  <c r="J102" i="1"/>
  <c r="M102" i="1" s="1"/>
  <c r="J101" i="1"/>
  <c r="J100" i="1"/>
  <c r="M100" i="1" s="1"/>
  <c r="J99" i="1"/>
  <c r="J98" i="1"/>
  <c r="M98" i="1" s="1"/>
  <c r="J97" i="1"/>
  <c r="J95" i="1"/>
  <c r="M95" i="1" s="1"/>
  <c r="J94" i="1"/>
  <c r="J93" i="1"/>
  <c r="M93" i="1" s="1"/>
  <c r="J92" i="1"/>
  <c r="J91" i="1"/>
  <c r="M91" i="1" s="1"/>
  <c r="J90" i="1"/>
  <c r="J89" i="1"/>
  <c r="M89" i="1" s="1"/>
  <c r="J88" i="1"/>
  <c r="H23" i="1"/>
  <c r="J23" i="1" s="1"/>
  <c r="J41" i="1"/>
  <c r="H78" i="1"/>
  <c r="F78" i="1"/>
  <c r="J78" i="1"/>
  <c r="J81" i="1"/>
  <c r="J82" i="1"/>
  <c r="M145" i="1"/>
  <c r="M136" i="1"/>
  <c r="M134" i="1"/>
  <c r="M129" i="1"/>
  <c r="M127" i="1"/>
  <c r="M124" i="1"/>
  <c r="M122" i="1"/>
  <c r="M120" i="1"/>
  <c r="M115" i="1"/>
  <c r="M113" i="1"/>
  <c r="M110" i="1"/>
  <c r="M108" i="1"/>
  <c r="M106" i="1"/>
  <c r="M103" i="1"/>
  <c r="M101" i="1"/>
  <c r="M99" i="1"/>
  <c r="M97" i="1"/>
  <c r="M94" i="1"/>
  <c r="M92" i="1"/>
  <c r="M90" i="1"/>
  <c r="M88" i="1"/>
  <c r="M82" i="1"/>
  <c r="M78" i="1"/>
  <c r="J77" i="1"/>
  <c r="M77" i="1"/>
  <c r="J76" i="1"/>
  <c r="M76" i="1"/>
  <c r="J75" i="1"/>
  <c r="M75" i="1"/>
  <c r="J70" i="1"/>
  <c r="M70" i="1"/>
  <c r="J67" i="1"/>
  <c r="J66" i="1"/>
  <c r="M66" i="1" s="1"/>
  <c r="J65" i="1"/>
  <c r="J64" i="1"/>
  <c r="M64" i="1" s="1"/>
  <c r="J63" i="1"/>
  <c r="J61" i="1"/>
  <c r="M61" i="1" s="1"/>
  <c r="J60" i="1"/>
  <c r="J59" i="1"/>
  <c r="M59" i="1" s="1"/>
  <c r="J57" i="1"/>
  <c r="M54" i="1"/>
  <c r="J53" i="1"/>
  <c r="M53" i="1"/>
  <c r="J49" i="1"/>
  <c r="M49" i="1"/>
  <c r="J40" i="1"/>
  <c r="M40" i="1" s="1"/>
  <c r="J39" i="1"/>
  <c r="M39" i="1" s="1"/>
  <c r="M38" i="1"/>
  <c r="J33" i="1"/>
  <c r="M33" i="1"/>
  <c r="J32" i="1"/>
  <c r="J31" i="1"/>
  <c r="M31" i="1"/>
  <c r="J29" i="1"/>
  <c r="M27" i="1"/>
  <c r="J15" i="1"/>
  <c r="M15" i="1"/>
  <c r="J16" i="1"/>
  <c r="M16" i="1"/>
  <c r="J18" i="1"/>
  <c r="M18" i="1" s="1"/>
  <c r="J19" i="1"/>
  <c r="M19" i="1"/>
  <c r="J21" i="1"/>
  <c r="J22" i="1"/>
  <c r="M22" i="1" s="1"/>
  <c r="K22" i="1"/>
  <c r="K21" i="1"/>
  <c r="M21" i="1"/>
  <c r="J83" i="1" l="1"/>
  <c r="F83" i="1"/>
  <c r="F149" i="1"/>
  <c r="J149" i="1" s="1"/>
  <c r="J117" i="1"/>
  <c r="M23" i="1"/>
  <c r="M57" i="1"/>
  <c r="M60" i="1"/>
  <c r="M63" i="1"/>
  <c r="M65" i="1"/>
  <c r="M67" i="1"/>
  <c r="M81" i="1"/>
  <c r="H83" i="1"/>
  <c r="H151" i="1" s="1"/>
  <c r="H153" i="1" s="1"/>
  <c r="M126" i="1"/>
  <c r="M128" i="1"/>
  <c r="M130" i="1"/>
  <c r="M141" i="1"/>
  <c r="M147" i="1"/>
  <c r="K117" i="1"/>
  <c r="K41" i="1"/>
  <c r="I83" i="1"/>
  <c r="M17" i="1"/>
  <c r="I149" i="1"/>
  <c r="K143" i="1"/>
  <c r="M143" i="1" s="1"/>
  <c r="K131" i="1"/>
  <c r="M131" i="1" s="1"/>
  <c r="J148" i="1"/>
  <c r="M148" i="1" s="1"/>
  <c r="G149" i="1"/>
  <c r="F151" i="1" l="1"/>
  <c r="F153" i="1" s="1"/>
  <c r="J153" i="1" s="1"/>
  <c r="K83" i="1"/>
  <c r="M41" i="1"/>
  <c r="K149" i="1"/>
  <c r="M149" i="1" s="1"/>
  <c r="I151" i="1"/>
  <c r="I153" i="1" s="1"/>
  <c r="M117" i="1"/>
  <c r="G151" i="1"/>
  <c r="K151" i="1" s="1"/>
  <c r="K152" i="1"/>
  <c r="L139" i="1"/>
  <c r="L146" i="1"/>
  <c r="L149" i="1"/>
  <c r="L148" i="1"/>
  <c r="L147" i="1"/>
  <c r="L145" i="1"/>
  <c r="L141" i="1"/>
  <c r="L143" i="1"/>
  <c r="L142" i="1"/>
  <c r="L140" i="1"/>
  <c r="L137" i="1"/>
  <c r="L136" i="1"/>
  <c r="L135" i="1"/>
  <c r="L134" i="1"/>
  <c r="L133" i="1"/>
  <c r="L131" i="1"/>
  <c r="L130" i="1"/>
  <c r="L129" i="1"/>
  <c r="L128" i="1"/>
  <c r="L127" i="1"/>
  <c r="L126" i="1"/>
  <c r="L124" i="1"/>
  <c r="L123" i="1"/>
  <c r="L122" i="1"/>
  <c r="L121" i="1"/>
  <c r="L120" i="1"/>
  <c r="L119" i="1"/>
  <c r="L117" i="1"/>
  <c r="L116" i="1"/>
  <c r="L115" i="1"/>
  <c r="L114" i="1"/>
  <c r="L113" i="1"/>
  <c r="L112" i="1"/>
  <c r="L110" i="1"/>
  <c r="L109" i="1"/>
  <c r="L108" i="1"/>
  <c r="L107" i="1"/>
  <c r="L106" i="1"/>
  <c r="L104" i="1"/>
  <c r="L103" i="1"/>
  <c r="L102" i="1"/>
  <c r="L101" i="1"/>
  <c r="L100" i="1"/>
  <c r="L99" i="1"/>
  <c r="L98" i="1"/>
  <c r="L97" i="1"/>
  <c r="L95" i="1"/>
  <c r="L94" i="1"/>
  <c r="L93" i="1"/>
  <c r="L92" i="1"/>
  <c r="L91" i="1"/>
  <c r="L90" i="1"/>
  <c r="L89" i="1"/>
  <c r="L88" i="1"/>
  <c r="L87" i="1"/>
  <c r="J151" i="1" l="1"/>
  <c r="L83" i="1"/>
  <c r="L62" i="1"/>
  <c r="L55" i="1"/>
  <c r="L50" i="1"/>
  <c r="L52" i="1"/>
  <c r="L37" i="1"/>
  <c r="L82" i="1"/>
  <c r="L76" i="1"/>
  <c r="L70" i="1"/>
  <c r="L53" i="1"/>
  <c r="L68" i="1"/>
  <c r="L56" i="1"/>
  <c r="L36" i="1"/>
  <c r="L71" i="1"/>
  <c r="L69" i="1"/>
  <c r="L64" i="1"/>
  <c r="L59" i="1"/>
  <c r="L33" i="1"/>
  <c r="L31" i="1"/>
  <c r="L20" i="1"/>
  <c r="L18" i="1"/>
  <c r="L15" i="1"/>
  <c r="L22" i="1"/>
  <c r="L35" i="1"/>
  <c r="L74" i="1"/>
  <c r="L72" i="1"/>
  <c r="L23" i="1"/>
  <c r="L58" i="1"/>
  <c r="L51" i="1"/>
  <c r="L30" i="1"/>
  <c r="L81" i="1"/>
  <c r="L75" i="1"/>
  <c r="L66" i="1"/>
  <c r="L61" i="1"/>
  <c r="L54" i="1"/>
  <c r="L40" i="1"/>
  <c r="L38" i="1"/>
  <c r="L32" i="1"/>
  <c r="L29" i="1"/>
  <c r="L27" i="1"/>
  <c r="L19" i="1"/>
  <c r="L16" i="1"/>
  <c r="L14" i="1"/>
  <c r="L21" i="1"/>
  <c r="L34" i="1"/>
  <c r="L73" i="1"/>
  <c r="M83" i="1"/>
  <c r="L49" i="1"/>
  <c r="L60" i="1"/>
  <c r="L65" i="1"/>
  <c r="L78" i="1"/>
  <c r="L17" i="1"/>
  <c r="L39" i="1"/>
  <c r="L77" i="1"/>
  <c r="L57" i="1"/>
  <c r="L63" i="1"/>
  <c r="L67" i="1"/>
  <c r="L41" i="1"/>
  <c r="G153" i="1"/>
  <c r="K153" i="1" s="1"/>
</calcChain>
</file>

<file path=xl/sharedStrings.xml><?xml version="1.0" encoding="utf-8"?>
<sst xmlns="http://schemas.openxmlformats.org/spreadsheetml/2006/main" count="173" uniqueCount="169">
  <si>
    <t>Item</t>
  </si>
  <si>
    <t>References</t>
  </si>
  <si>
    <t>School Food Service</t>
  </si>
  <si>
    <t>Special Education</t>
  </si>
  <si>
    <t>Teachers</t>
  </si>
  <si>
    <t>100</t>
  </si>
  <si>
    <t>Social Security</t>
  </si>
  <si>
    <t>Retirement</t>
  </si>
  <si>
    <t>Unemployment</t>
  </si>
  <si>
    <t>200-290</t>
  </si>
  <si>
    <t>200</t>
  </si>
  <si>
    <t>Legal Services</t>
  </si>
  <si>
    <t>Accounting/Auditing Services</t>
  </si>
  <si>
    <t>300</t>
  </si>
  <si>
    <t>Purchased Student Transportation Services</t>
  </si>
  <si>
    <t>510-519</t>
  </si>
  <si>
    <t>520-529</t>
  </si>
  <si>
    <t>Travel</t>
  </si>
  <si>
    <t>620-629</t>
  </si>
  <si>
    <t>Equipment/Furnishings</t>
  </si>
  <si>
    <t>Indirect Costs</t>
  </si>
  <si>
    <t>TOTAL EXPENDITURES</t>
  </si>
  <si>
    <t>100-900</t>
  </si>
  <si>
    <t>Medicare</t>
  </si>
  <si>
    <t>Water/Sewerage</t>
  </si>
  <si>
    <t>Interest on Loans/Notes</t>
  </si>
  <si>
    <t>GENERAL FUNDS</t>
  </si>
  <si>
    <t>Principal/Executive Salary</t>
  </si>
  <si>
    <t>Business Official Salary</t>
  </si>
  <si>
    <t>Therapists/Specialists/Counselors</t>
  </si>
  <si>
    <t xml:space="preserve">School Administrators  </t>
  </si>
  <si>
    <t>Clerical/Secretarial Salary</t>
  </si>
  <si>
    <t>Health Insurance Benefits - Current Employees</t>
  </si>
  <si>
    <t>Health Insurance Benefits - Retired Employees</t>
  </si>
  <si>
    <t>Custodial Salaries</t>
  </si>
  <si>
    <t>Management Company Services</t>
  </si>
  <si>
    <t>Repairs &amp; Maintenance Services</t>
  </si>
  <si>
    <t>Food &amp; Commodities</t>
  </si>
  <si>
    <t>600-644</t>
  </si>
  <si>
    <t>Materials and Supplies</t>
  </si>
  <si>
    <t>Earnings on Investments</t>
  </si>
  <si>
    <t>REVENUES FROM LOCAL SOURCES</t>
  </si>
  <si>
    <t>Contributions and Donations</t>
  </si>
  <si>
    <t>(additional function codes may need to be added)</t>
  </si>
  <si>
    <t>TOTAL REVENUES FROM LOCAL SOURCES</t>
  </si>
  <si>
    <t>REVENUE FROM STATE SOURCES</t>
  </si>
  <si>
    <t>Unrestricted Grants-In-Aid</t>
  </si>
  <si>
    <t>State Per Pupil Aid  -  MFP</t>
  </si>
  <si>
    <t>Other Unrestricted Revenues</t>
  </si>
  <si>
    <t>Restricted Grants-In-Aid</t>
  </si>
  <si>
    <t>Education Support Fund (8g)</t>
  </si>
  <si>
    <t>PIP</t>
  </si>
  <si>
    <t>TOTAL REVENUE FROM STATE SOURCES</t>
  </si>
  <si>
    <t>REVENUE FROM FEDERAL SOURCES</t>
  </si>
  <si>
    <t>Unrestricted Grants-In-Aid Direct From the Federal Gov't</t>
  </si>
  <si>
    <t>Restricted Grants-In-Aid Direct From the Federal Gov't</t>
  </si>
  <si>
    <t>Other Restricted Grants - Direct</t>
  </si>
  <si>
    <t>Restricted Grants-In-Aid From Federal Gov't Thru State</t>
  </si>
  <si>
    <t xml:space="preserve">    IDEA - Part B</t>
  </si>
  <si>
    <t>4531</t>
  </si>
  <si>
    <t xml:space="preserve">    IDEA - Preschool</t>
  </si>
  <si>
    <t>4532</t>
  </si>
  <si>
    <t xml:space="preserve">    Other Special Education Programs</t>
  </si>
  <si>
    <t>4535</t>
  </si>
  <si>
    <t>No Child Left Behind (NCLB)</t>
  </si>
  <si>
    <t>4541</t>
  </si>
  <si>
    <t xml:space="preserve">    Title I, Part C - Migrant</t>
  </si>
  <si>
    <t>4542</t>
  </si>
  <si>
    <t xml:space="preserve">    Title IV - Safe and Drug Free Schools / Comm.</t>
  </si>
  <si>
    <t>4544</t>
  </si>
  <si>
    <t xml:space="preserve">    Title II - Improving Teacher Quality</t>
  </si>
  <si>
    <t>4545</t>
  </si>
  <si>
    <t xml:space="preserve">    Other NCLB Programs</t>
  </si>
  <si>
    <t>4590</t>
  </si>
  <si>
    <t xml:space="preserve"> TOTAL REVENUE FROM FEDERAL SOURCES</t>
  </si>
  <si>
    <r>
      <t xml:space="preserve">Other Sources of Funds </t>
    </r>
    <r>
      <rPr>
        <i/>
        <sz val="9"/>
        <rFont val="Arial"/>
        <family val="2"/>
      </rPr>
      <t>(Provide Detail)</t>
    </r>
  </si>
  <si>
    <t>(additional source codes may need to be added)</t>
  </si>
  <si>
    <t>% of 
Total 
Budget</t>
  </si>
  <si>
    <t>Utilities (natural gas, electricity, coal, gasoline)</t>
  </si>
  <si>
    <t>Books and Periodicals (including textbooks/workbooks)</t>
  </si>
  <si>
    <t>Buildings Acquisitions (existing structures)</t>
  </si>
  <si>
    <t>TOTAL REVENUES &amp; OTHER SOURCES OF FUNDS</t>
  </si>
  <si>
    <t>SALARIES (Object 100 series)</t>
  </si>
  <si>
    <t>TOTAL SALARIES</t>
  </si>
  <si>
    <t>EMPLOYEE BENEFITS (Object 200 series)</t>
  </si>
  <si>
    <t>TOTAL EMPLOYEE BENEFITS</t>
  </si>
  <si>
    <t>TOTAL PURCHASED PROF. &amp; TECHNICAL SVCS.</t>
  </si>
  <si>
    <t>PURCHASED PROF. &amp; TECH. SVCS (Object 300 Series)</t>
  </si>
  <si>
    <t>PURCHASED PROPERTY SERVICES (Object 400 Series)</t>
  </si>
  <si>
    <t>TOTAL PURCHASED PROPERTY SERVICES</t>
  </si>
  <si>
    <t>SUPPLIES (Object 600 series)</t>
  </si>
  <si>
    <t>TOTAL SUPPLIES</t>
  </si>
  <si>
    <t>PROPERTY (Object 700 series)</t>
  </si>
  <si>
    <t>TOTAL PROPERTY</t>
  </si>
  <si>
    <t>OTHER OBJECTS (Object 800 series)</t>
  </si>
  <si>
    <t>TOTAL OTHER OBJECTS</t>
  </si>
  <si>
    <t>TOTAL OTHER USES OF FUNDS</t>
  </si>
  <si>
    <t>OTHER USES OF FUNDS (Object 900 Series)</t>
  </si>
  <si>
    <t>Revenues</t>
  </si>
  <si>
    <t>Expenditures</t>
  </si>
  <si>
    <t>Actual
% of 
Budgeted 
Object</t>
  </si>
  <si>
    <t>L.A.U.G.H.
Source/
Object
Code</t>
  </si>
  <si>
    <t>Includes Special Fund Federal,
Federal NCLB and 
Other Special Funds</t>
  </si>
  <si>
    <t>Other Restricted Revenues (list grant &amp; amount below)</t>
  </si>
  <si>
    <t>100-150</t>
  </si>
  <si>
    <t>300-340</t>
  </si>
  <si>
    <t>Equipment &amp; Vehicle Rent/Lease</t>
  </si>
  <si>
    <t>400-490</t>
  </si>
  <si>
    <t>OTHER PURCHASED SERVICES (Object 500 Series)</t>
  </si>
  <si>
    <t>570</t>
  </si>
  <si>
    <t>630-632</t>
  </si>
  <si>
    <t>1000-1999</t>
  </si>
  <si>
    <t>Comments/Assumptions</t>
  </si>
  <si>
    <r>
      <t xml:space="preserve">Louisiana laws contain requirements for school district accounting.  By law, the </t>
    </r>
    <r>
      <rPr>
        <b/>
        <sz val="11"/>
        <rFont val="Arial"/>
        <family val="2"/>
      </rPr>
      <t>L</t>
    </r>
    <r>
      <rPr>
        <sz val="11"/>
        <rFont val="Arial"/>
        <family val="2"/>
      </rPr>
      <t>ouisiana</t>
    </r>
    <r>
      <rPr>
        <b/>
        <sz val="11"/>
        <rFont val="Arial"/>
        <family val="2"/>
      </rPr>
      <t xml:space="preserve"> A</t>
    </r>
    <r>
      <rPr>
        <sz val="11"/>
        <rFont val="Arial"/>
        <family val="2"/>
      </rPr>
      <t xml:space="preserve">ccounting and </t>
    </r>
    <r>
      <rPr>
        <b/>
        <sz val="11"/>
        <rFont val="Arial"/>
        <family val="2"/>
      </rPr>
      <t>U</t>
    </r>
    <r>
      <rPr>
        <sz val="11"/>
        <rFont val="Arial"/>
        <family val="2"/>
      </rPr>
      <t xml:space="preserve">niform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 xml:space="preserve">overnmental </t>
    </r>
    <r>
      <rPr>
        <b/>
        <sz val="11"/>
        <rFont val="Arial"/>
        <family val="2"/>
      </rPr>
      <t>H</t>
    </r>
    <r>
      <rPr>
        <sz val="11"/>
        <rFont val="Arial"/>
        <family val="2"/>
      </rPr>
      <t>andbook (LAUGH) (Bulletin 1929) is the required accounting manual for local educational agencies.  
This document can be accessed on the Department of Education's website at www.louisianaschools.net.  (link:  http://www.louisianaschools.net/lde/finance/688.html)</t>
    </r>
  </si>
  <si>
    <t>Insurance (property, liability, fleet, errors/omissions, etc.)</t>
  </si>
  <si>
    <t>TOTAL OTHER PURCHASED SERVICES</t>
  </si>
  <si>
    <t xml:space="preserve">Excess (Deficiency) of Revenues over Expenditures  </t>
  </si>
  <si>
    <t xml:space="preserve">Fund Balance From Prior Year  </t>
  </si>
  <si>
    <t xml:space="preserve">Fund Balance at End of Year  </t>
  </si>
  <si>
    <t>Food Service (Income from meals)</t>
  </si>
  <si>
    <t>E-Rate Reimbursements</t>
  </si>
  <si>
    <t>Impact Aid Fund - Direct from Federal Gov't</t>
  </si>
  <si>
    <t>ROTC - Direct from Federal Gov't</t>
  </si>
  <si>
    <t>Career &amp; Technical Education</t>
  </si>
  <si>
    <t xml:space="preserve">    FEMA - Disaster Relief</t>
  </si>
  <si>
    <t>Building and Land Rent/Lease</t>
  </si>
  <si>
    <t>Food Service Management</t>
  </si>
  <si>
    <t>230-290</t>
  </si>
  <si>
    <t xml:space="preserve">     LA-4</t>
  </si>
  <si>
    <t xml:space="preserve">    Title I (also includes School Improvement)</t>
  </si>
  <si>
    <t xml:space="preserve">     HEAP (Hurricane Educator Assistance Program)</t>
  </si>
  <si>
    <r>
      <t xml:space="preserve">Other Restricted Grants thru State </t>
    </r>
    <r>
      <rPr>
        <sz val="10"/>
        <rFont val="Arial"/>
        <family val="2"/>
      </rPr>
      <t>(list grant &amp; amount below)</t>
    </r>
  </si>
  <si>
    <t xml:space="preserve">     Charter School Grant (PCSP Funds)</t>
  </si>
  <si>
    <t>Other (exclude amounts on lines 2 - 6)</t>
  </si>
  <si>
    <t>1500-1542</t>
  </si>
  <si>
    <t>1600-1620</t>
  </si>
  <si>
    <t>Other Unrestricted Grants - Direct</t>
  </si>
  <si>
    <t>500-590</t>
  </si>
  <si>
    <t>Land Purchases and Land Improvements</t>
  </si>
  <si>
    <t>730-739</t>
  </si>
  <si>
    <t>700-740</t>
  </si>
  <si>
    <t>800 - 890</t>
  </si>
  <si>
    <t>900-932</t>
  </si>
  <si>
    <t>Loan Repayment (principal only)</t>
  </si>
  <si>
    <t>Administrative Fees (State &amp; Local)</t>
  </si>
  <si>
    <r>
      <t>Other School Administrators</t>
    </r>
    <r>
      <rPr>
        <sz val="10"/>
        <rFont val="Arial"/>
        <family val="2"/>
      </rPr>
      <t xml:space="preserve"> (exclude amounts on line 70-71)</t>
    </r>
  </si>
  <si>
    <t>Other (excludes amounts on lines 69-76)</t>
  </si>
  <si>
    <t>Other (excludes amounts on lines 80-85)</t>
  </si>
  <si>
    <r>
      <t>Other Purchased Prof/Tech Svcs</t>
    </r>
    <r>
      <rPr>
        <sz val="9"/>
        <rFont val="Arial"/>
        <family val="2"/>
      </rPr>
      <t xml:space="preserve"> (excludes amounts on lines 89-91)</t>
    </r>
  </si>
  <si>
    <t>Other (excludes amounts on lines 95-98)</t>
  </si>
  <si>
    <t>Other (excludes amounts on lines 102-105)</t>
  </si>
  <si>
    <t>Other Supplies (excludes amounts on lines 109-112)</t>
  </si>
  <si>
    <t>Other (Excludes amounts on lines 116-118)</t>
  </si>
  <si>
    <t>Other (excludes amounts on lines 122-123)</t>
  </si>
  <si>
    <t>Other (Excludes amounts on lines 127-128)</t>
  </si>
  <si>
    <t>SPECIAL FUNDS</t>
  </si>
  <si>
    <t xml:space="preserve">Student Count Budget is Based on: </t>
  </si>
  <si>
    <t>Local "MFP" Per Pupil Aid (Local Revenue transfers)</t>
  </si>
  <si>
    <t>580-583</t>
  </si>
  <si>
    <t>640-644</t>
  </si>
  <si>
    <t xml:space="preserve">    Extended School Year Services</t>
  </si>
  <si>
    <t xml:space="preserve">School
 Name:  </t>
  </si>
  <si>
    <t>CHARTER SCHOOL  2ND QUARTER FINANCIAL REPORT</t>
  </si>
  <si>
    <t>FISCAL YEAR 2015-16</t>
  </si>
  <si>
    <t>Year to Date as of December 31, 2015</t>
  </si>
  <si>
    <t>Actual
Yr-to-Date
2015-16</t>
  </si>
  <si>
    <t>Annual 
Budget 
2015-16</t>
  </si>
  <si>
    <t>Actual
2015-16 
Total Funds</t>
  </si>
  <si>
    <t>Budgeted
2015-16 
Total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</si>
</sst>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8"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110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double">
        <color indexed="22"/>
      </right>
      <top/>
      <bottom style="hair">
        <color indexed="64"/>
      </bottom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8"/>
      </bottom>
      <diagonal/>
    </border>
    <border>
      <left/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thin">
        <color indexed="23"/>
      </right>
      <top/>
      <bottom style="thin">
        <color indexed="22"/>
      </bottom>
      <diagonal/>
    </border>
    <border>
      <left/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55"/>
      </bottom>
      <diagonal/>
    </border>
    <border>
      <left/>
      <right style="double">
        <color indexed="8"/>
      </right>
      <top/>
      <bottom style="thin">
        <color indexed="22"/>
      </bottom>
      <diagonal/>
    </border>
    <border>
      <left style="double">
        <color indexed="23"/>
      </left>
      <right/>
      <top/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 style="double">
        <color indexed="23"/>
      </left>
      <right style="thin">
        <color indexed="23"/>
      </right>
      <top style="thin">
        <color indexed="22"/>
      </top>
      <bottom/>
      <diagonal/>
    </border>
    <border>
      <left/>
      <right style="double">
        <color indexed="23"/>
      </right>
      <top style="thin">
        <color indexed="22"/>
      </top>
      <bottom/>
      <diagonal/>
    </border>
    <border>
      <left/>
      <right style="double">
        <color indexed="8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/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/>
      <top style="thin">
        <color indexed="22"/>
      </top>
      <bottom style="double">
        <color indexed="8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8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23"/>
      </right>
      <top style="hair">
        <color indexed="64"/>
      </top>
      <bottom/>
      <diagonal/>
    </border>
    <border>
      <left style="double">
        <color indexed="8"/>
      </left>
      <right style="double">
        <color indexed="23"/>
      </right>
      <top style="thin">
        <color indexed="8"/>
      </top>
      <bottom style="thin">
        <color indexed="22"/>
      </bottom>
      <diagonal/>
    </border>
    <border>
      <left style="double">
        <color indexed="8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/>
      <bottom style="thin">
        <color indexed="55"/>
      </bottom>
      <diagonal/>
    </border>
    <border>
      <left style="double">
        <color indexed="23"/>
      </left>
      <right style="thin">
        <color indexed="55"/>
      </right>
      <top style="double">
        <color indexed="8"/>
      </top>
      <bottom/>
      <diagonal/>
    </border>
    <border>
      <left style="double">
        <color indexed="23"/>
      </left>
      <right style="thin">
        <color indexed="55"/>
      </right>
      <top/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/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8"/>
      </right>
      <top style="thin">
        <color indexed="22"/>
      </top>
      <bottom style="thin">
        <color indexed="23"/>
      </bottom>
      <diagonal/>
    </border>
    <border>
      <left style="double">
        <color indexed="8"/>
      </left>
      <right style="double">
        <color indexed="22"/>
      </right>
      <top/>
      <bottom style="thin">
        <color indexed="22"/>
      </bottom>
      <diagonal/>
    </border>
    <border>
      <left style="double">
        <color indexed="23"/>
      </left>
      <right/>
      <top/>
      <bottom/>
      <diagonal/>
    </border>
    <border>
      <left style="thin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/>
      <bottom style="thin">
        <color indexed="55"/>
      </bottom>
      <diagonal/>
    </border>
    <border>
      <left style="double">
        <color indexed="8"/>
      </left>
      <right style="double">
        <color indexed="23"/>
      </right>
      <top/>
      <bottom style="thin">
        <color indexed="22"/>
      </bottom>
      <diagonal/>
    </border>
    <border>
      <left style="thin">
        <color indexed="8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/>
      <top style="thin">
        <color indexed="8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/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/>
      <top style="double">
        <color indexed="22"/>
      </top>
      <bottom style="double">
        <color indexed="22"/>
      </bottom>
      <diagonal/>
    </border>
    <border>
      <left style="double">
        <color indexed="23"/>
      </left>
      <right style="thin">
        <color indexed="23"/>
      </right>
      <top/>
      <bottom/>
      <diagonal/>
    </border>
    <border>
      <left style="double">
        <color indexed="23"/>
      </left>
      <right style="thin">
        <color indexed="55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22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center"/>
    </xf>
    <xf numFmtId="0" fontId="9" fillId="0" borderId="0" xfId="0" applyFont="1" applyFill="1" applyBorder="1"/>
    <xf numFmtId="0" fontId="7" fillId="0" borderId="0" xfId="0" applyFont="1" applyBorder="1"/>
    <xf numFmtId="0" fontId="7" fillId="0" borderId="0" xfId="0" applyFont="1" applyFill="1"/>
    <xf numFmtId="0" fontId="8" fillId="0" borderId="0" xfId="0" applyFont="1"/>
    <xf numFmtId="0" fontId="7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2" fontId="8" fillId="0" borderId="0" xfId="0" quotePrefix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6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8" fillId="0" borderId="0" xfId="0" applyNumberFormat="1" applyFont="1" applyAlignment="1">
      <alignment vertical="center"/>
    </xf>
    <xf numFmtId="6" fontId="8" fillId="0" borderId="0" xfId="0" quotePrefix="1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6" fontId="7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4" fontId="6" fillId="0" borderId="0" xfId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6" fontId="7" fillId="0" borderId="0" xfId="0" applyNumberFormat="1" applyFont="1" applyBorder="1" applyAlignment="1">
      <alignment vertical="center"/>
    </xf>
    <xf numFmtId="5" fontId="7" fillId="0" borderId="0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2" borderId="5" xfId="0" applyFont="1" applyFill="1" applyBorder="1"/>
    <xf numFmtId="0" fontId="7" fillId="2" borderId="6" xfId="0" applyFont="1" applyFill="1" applyBorder="1"/>
    <xf numFmtId="0" fontId="13" fillId="0" borderId="6" xfId="0" applyFont="1" applyBorder="1"/>
    <xf numFmtId="0" fontId="7" fillId="0" borderId="6" xfId="0" applyFont="1" applyFill="1" applyBorder="1"/>
    <xf numFmtId="0" fontId="7" fillId="0" borderId="6" xfId="0" applyFont="1" applyFill="1" applyBorder="1" applyProtection="1">
      <protection locked="0"/>
    </xf>
    <xf numFmtId="0" fontId="7" fillId="0" borderId="6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quotePrefix="1" applyFont="1" applyBorder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7" fillId="2" borderId="6" xfId="0" quotePrefix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6" fillId="0" borderId="7" xfId="0" applyFont="1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right" vertical="center"/>
    </xf>
    <xf numFmtId="6" fontId="8" fillId="3" borderId="10" xfId="0" applyNumberFormat="1" applyFont="1" applyFill="1" applyBorder="1" applyAlignment="1">
      <alignment vertical="center"/>
    </xf>
    <xf numFmtId="6" fontId="8" fillId="3" borderId="11" xfId="0" applyNumberFormat="1" applyFont="1" applyFill="1" applyBorder="1" applyAlignment="1">
      <alignment vertical="center"/>
    </xf>
    <xf numFmtId="6" fontId="8" fillId="3" borderId="12" xfId="0" applyNumberFormat="1" applyFont="1" applyFill="1" applyBorder="1" applyAlignment="1">
      <alignment vertical="center"/>
    </xf>
    <xf numFmtId="6" fontId="8" fillId="3" borderId="13" xfId="0" applyNumberFormat="1" applyFont="1" applyFill="1" applyBorder="1" applyAlignment="1">
      <alignment vertical="center"/>
    </xf>
    <xf numFmtId="6" fontId="8" fillId="3" borderId="14" xfId="0" applyNumberFormat="1" applyFont="1" applyFill="1" applyBorder="1" applyAlignment="1">
      <alignment vertical="center"/>
    </xf>
    <xf numFmtId="6" fontId="8" fillId="3" borderId="15" xfId="0" applyNumberFormat="1" applyFont="1" applyFill="1" applyBorder="1" applyAlignment="1">
      <alignment vertical="center"/>
    </xf>
    <xf numFmtId="164" fontId="6" fillId="0" borderId="16" xfId="2" applyNumberFormat="1" applyFont="1" applyBorder="1" applyAlignment="1" applyProtection="1">
      <alignment horizontal="left"/>
      <protection locked="0"/>
    </xf>
    <xf numFmtId="164" fontId="6" fillId="2" borderId="16" xfId="2" applyNumberFormat="1" applyFont="1" applyFill="1" applyBorder="1" applyAlignment="1">
      <alignment horizontal="left"/>
    </xf>
    <xf numFmtId="6" fontId="6" fillId="3" borderId="16" xfId="0" applyNumberFormat="1" applyFont="1" applyFill="1" applyBorder="1" applyAlignment="1">
      <alignment horizontal="left"/>
    </xf>
    <xf numFmtId="0" fontId="7" fillId="0" borderId="17" xfId="0" applyFont="1" applyBorder="1" applyAlignment="1">
      <alignment horizontal="center"/>
    </xf>
    <xf numFmtId="6" fontId="6" fillId="3" borderId="18" xfId="0" applyNumberFormat="1" applyFont="1" applyFill="1" applyBorder="1"/>
    <xf numFmtId="164" fontId="6" fillId="3" borderId="18" xfId="2" applyNumberFormat="1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6" fontId="6" fillId="3" borderId="19" xfId="0" applyNumberFormat="1" applyFont="1" applyFill="1" applyBorder="1"/>
    <xf numFmtId="164" fontId="6" fillId="3" borderId="19" xfId="2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6" fontId="6" fillId="2" borderId="17" xfId="0" applyNumberFormat="1" applyFont="1" applyFill="1" applyBorder="1"/>
    <xf numFmtId="164" fontId="6" fillId="2" borderId="17" xfId="2" applyNumberFormat="1" applyFont="1" applyFill="1" applyBorder="1" applyAlignment="1">
      <alignment horizontal="center"/>
    </xf>
    <xf numFmtId="6" fontId="6" fillId="3" borderId="18" xfId="0" applyNumberFormat="1" applyFont="1" applyFill="1" applyBorder="1" applyProtection="1"/>
    <xf numFmtId="6" fontId="6" fillId="3" borderId="19" xfId="0" applyNumberFormat="1" applyFont="1" applyFill="1" applyBorder="1" applyProtection="1"/>
    <xf numFmtId="0" fontId="7" fillId="3" borderId="17" xfId="0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6" fontId="6" fillId="0" borderId="20" xfId="0" applyNumberFormat="1" applyFont="1" applyBorder="1" applyProtection="1">
      <protection locked="0"/>
    </xf>
    <xf numFmtId="6" fontId="6" fillId="3" borderId="20" xfId="0" applyNumberFormat="1" applyFont="1" applyFill="1" applyBorder="1" applyProtection="1"/>
    <xf numFmtId="6" fontId="12" fillId="0" borderId="20" xfId="0" applyNumberFormat="1" applyFont="1" applyBorder="1" applyProtection="1">
      <protection locked="0"/>
    </xf>
    <xf numFmtId="6" fontId="6" fillId="2" borderId="20" xfId="0" applyNumberFormat="1" applyFont="1" applyFill="1" applyBorder="1"/>
    <xf numFmtId="6" fontId="6" fillId="0" borderId="21" xfId="0" applyNumberFormat="1" applyFont="1" applyBorder="1" applyProtection="1">
      <protection locked="0"/>
    </xf>
    <xf numFmtId="6" fontId="6" fillId="3" borderId="21" xfId="0" applyNumberFormat="1" applyFont="1" applyFill="1" applyBorder="1" applyProtection="1"/>
    <xf numFmtId="6" fontId="12" fillId="0" borderId="21" xfId="0" applyNumberFormat="1" applyFont="1" applyBorder="1" applyProtection="1">
      <protection locked="0"/>
    </xf>
    <xf numFmtId="6" fontId="6" fillId="2" borderId="21" xfId="0" applyNumberFormat="1" applyFont="1" applyFill="1" applyBorder="1"/>
    <xf numFmtId="6" fontId="6" fillId="3" borderId="22" xfId="0" applyNumberFormat="1" applyFont="1" applyFill="1" applyBorder="1" applyProtection="1"/>
    <xf numFmtId="6" fontId="6" fillId="3" borderId="23" xfId="0" applyNumberFormat="1" applyFont="1" applyFill="1" applyBorder="1" applyProtection="1"/>
    <xf numFmtId="164" fontId="6" fillId="3" borderId="16" xfId="2" applyNumberFormat="1" applyFont="1" applyFill="1" applyBorder="1" applyAlignment="1">
      <alignment horizontal="left"/>
    </xf>
    <xf numFmtId="164" fontId="6" fillId="3" borderId="18" xfId="2" applyNumberFormat="1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164" fontId="6" fillId="3" borderId="19" xfId="2" applyNumberFormat="1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left"/>
    </xf>
    <xf numFmtId="6" fontId="6" fillId="2" borderId="17" xfId="0" applyNumberFormat="1" applyFont="1" applyFill="1" applyBorder="1" applyProtection="1"/>
    <xf numFmtId="164" fontId="6" fillId="2" borderId="17" xfId="2" applyNumberFormat="1" applyFont="1" applyFill="1" applyBorder="1" applyAlignment="1" applyProtection="1">
      <alignment horizontal="center"/>
    </xf>
    <xf numFmtId="164" fontId="6" fillId="3" borderId="17" xfId="2" applyNumberFormat="1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center" vertical="center"/>
    </xf>
    <xf numFmtId="6" fontId="7" fillId="3" borderId="18" xfId="0" applyNumberFormat="1" applyFont="1" applyFill="1" applyBorder="1" applyAlignment="1" applyProtection="1">
      <alignment vertical="center"/>
    </xf>
    <xf numFmtId="6" fontId="7" fillId="3" borderId="19" xfId="0" applyNumberFormat="1" applyFont="1" applyFill="1" applyBorder="1" applyAlignment="1" applyProtection="1">
      <alignment vertical="center"/>
    </xf>
    <xf numFmtId="0" fontId="7" fillId="2" borderId="17" xfId="0" quotePrefix="1" applyFont="1" applyFill="1" applyBorder="1" applyAlignment="1" applyProtection="1">
      <alignment horizontal="center" vertical="center"/>
    </xf>
    <xf numFmtId="6" fontId="7" fillId="2" borderId="17" xfId="0" applyNumberFormat="1" applyFont="1" applyFill="1" applyBorder="1" applyAlignment="1" applyProtection="1">
      <alignment vertical="center"/>
    </xf>
    <xf numFmtId="0" fontId="7" fillId="0" borderId="17" xfId="0" quotePrefix="1" applyFont="1" applyBorder="1" applyAlignment="1" applyProtection="1">
      <alignment horizontal="center" vertical="center"/>
    </xf>
    <xf numFmtId="6" fontId="7" fillId="0" borderId="24" xfId="0" applyNumberFormat="1" applyFont="1" applyBorder="1" applyAlignment="1" applyProtection="1">
      <alignment vertical="center"/>
      <protection locked="0"/>
    </xf>
    <xf numFmtId="6" fontId="7" fillId="4" borderId="24" xfId="0" applyNumberFormat="1" applyFont="1" applyFill="1" applyBorder="1" applyAlignment="1" applyProtection="1">
      <alignment vertical="center"/>
    </xf>
    <xf numFmtId="5" fontId="7" fillId="0" borderId="25" xfId="0" applyNumberFormat="1" applyFont="1" applyBorder="1" applyAlignment="1" applyProtection="1">
      <alignment vertical="center"/>
      <protection locked="0"/>
    </xf>
    <xf numFmtId="6" fontId="7" fillId="4" borderId="25" xfId="0" applyNumberFormat="1" applyFont="1" applyFill="1" applyBorder="1" applyAlignment="1" applyProtection="1">
      <alignment vertical="center"/>
    </xf>
    <xf numFmtId="5" fontId="7" fillId="0" borderId="24" xfId="0" applyNumberFormat="1" applyFont="1" applyBorder="1" applyAlignment="1" applyProtection="1">
      <alignment vertical="center"/>
      <protection locked="0"/>
    </xf>
    <xf numFmtId="5" fontId="7" fillId="0" borderId="26" xfId="0" applyNumberFormat="1" applyFont="1" applyBorder="1" applyAlignment="1" applyProtection="1">
      <alignment vertical="center"/>
      <protection locked="0"/>
    </xf>
    <xf numFmtId="5" fontId="7" fillId="0" borderId="27" xfId="0" applyNumberFormat="1" applyFont="1" applyBorder="1" applyAlignment="1" applyProtection="1">
      <alignment vertical="center"/>
      <protection locked="0"/>
    </xf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 applyAlignment="1">
      <alignment horizontal="center"/>
    </xf>
    <xf numFmtId="6" fontId="6" fillId="0" borderId="31" xfId="0" applyNumberFormat="1" applyFont="1" applyBorder="1" applyProtection="1">
      <protection locked="0"/>
    </xf>
    <xf numFmtId="6" fontId="6" fillId="0" borderId="32" xfId="0" applyNumberFormat="1" applyFont="1" applyBorder="1" applyProtection="1">
      <protection locked="0"/>
    </xf>
    <xf numFmtId="6" fontId="6" fillId="3" borderId="33" xfId="0" applyNumberFormat="1" applyFont="1" applyFill="1" applyBorder="1"/>
    <xf numFmtId="164" fontId="6" fillId="3" borderId="33" xfId="2" applyNumberFormat="1" applyFont="1" applyFill="1" applyBorder="1" applyAlignment="1">
      <alignment horizontal="center"/>
    </xf>
    <xf numFmtId="164" fontId="6" fillId="0" borderId="34" xfId="2" applyNumberFormat="1" applyFont="1" applyBorder="1" applyAlignment="1" applyProtection="1">
      <alignment horizontal="left"/>
      <protection locked="0"/>
    </xf>
    <xf numFmtId="0" fontId="7" fillId="3" borderId="30" xfId="0" applyFont="1" applyFill="1" applyBorder="1" applyAlignment="1">
      <alignment horizontal="left"/>
    </xf>
    <xf numFmtId="6" fontId="6" fillId="3" borderId="31" xfId="0" applyNumberFormat="1" applyFont="1" applyFill="1" applyBorder="1"/>
    <xf numFmtId="6" fontId="6" fillId="3" borderId="32" xfId="0" applyNumberFormat="1" applyFont="1" applyFill="1" applyBorder="1"/>
    <xf numFmtId="6" fontId="6" fillId="3" borderId="34" xfId="0" applyNumberFormat="1" applyFont="1" applyFill="1" applyBorder="1" applyAlignment="1">
      <alignment horizontal="left"/>
    </xf>
    <xf numFmtId="0" fontId="7" fillId="3" borderId="30" xfId="0" applyFont="1" applyFill="1" applyBorder="1" applyAlignment="1" applyProtection="1">
      <alignment horizontal="left"/>
    </xf>
    <xf numFmtId="8" fontId="6" fillId="3" borderId="33" xfId="0" applyNumberFormat="1" applyFont="1" applyFill="1" applyBorder="1" applyProtection="1"/>
    <xf numFmtId="164" fontId="6" fillId="3" borderId="33" xfId="2" applyNumberFormat="1" applyFont="1" applyFill="1" applyBorder="1" applyAlignment="1" applyProtection="1">
      <alignment horizontal="center"/>
    </xf>
    <xf numFmtId="164" fontId="6" fillId="3" borderId="34" xfId="2" applyNumberFormat="1" applyFont="1" applyFill="1" applyBorder="1" applyAlignment="1">
      <alignment horizontal="center"/>
    </xf>
    <xf numFmtId="0" fontId="7" fillId="0" borderId="29" xfId="0" quotePrefix="1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3" borderId="30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vertical="center"/>
    </xf>
    <xf numFmtId="37" fontId="7" fillId="3" borderId="27" xfId="0" applyNumberFormat="1" applyFont="1" applyFill="1" applyBorder="1" applyAlignment="1" applyProtection="1">
      <alignment vertical="center"/>
    </xf>
    <xf numFmtId="37" fontId="7" fillId="3" borderId="35" xfId="0" applyNumberFormat="1" applyFont="1" applyFill="1" applyBorder="1" applyAlignment="1" applyProtection="1">
      <alignment vertical="center"/>
    </xf>
    <xf numFmtId="6" fontId="7" fillId="3" borderId="33" xfId="0" applyNumberFormat="1" applyFont="1" applyFill="1" applyBorder="1" applyAlignment="1" applyProtection="1">
      <alignment vertical="center"/>
    </xf>
    <xf numFmtId="164" fontId="6" fillId="3" borderId="34" xfId="2" applyNumberFormat="1" applyFont="1" applyFill="1" applyBorder="1" applyAlignment="1">
      <alignment horizontal="left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Fill="1" applyBorder="1" applyAlignment="1">
      <alignment horizontal="left"/>
    </xf>
    <xf numFmtId="6" fontId="6" fillId="0" borderId="39" xfId="0" applyNumberFormat="1" applyFont="1" applyFill="1" applyBorder="1"/>
    <xf numFmtId="6" fontId="6" fillId="0" borderId="40" xfId="0" applyNumberFormat="1" applyFont="1" applyFill="1" applyBorder="1"/>
    <xf numFmtId="6" fontId="6" fillId="0" borderId="38" xfId="0" applyNumberFormat="1" applyFont="1" applyFill="1" applyBorder="1"/>
    <xf numFmtId="6" fontId="6" fillId="0" borderId="41" xfId="0" applyNumberFormat="1" applyFont="1" applyFill="1" applyBorder="1" applyAlignment="1">
      <alignment horizontal="left"/>
    </xf>
    <xf numFmtId="0" fontId="7" fillId="3" borderId="42" xfId="0" applyFont="1" applyFill="1" applyBorder="1"/>
    <xf numFmtId="8" fontId="6" fillId="3" borderId="43" xfId="0" applyNumberFormat="1" applyFont="1" applyFill="1" applyBorder="1" applyAlignment="1">
      <alignment horizontal="left"/>
    </xf>
    <xf numFmtId="6" fontId="6" fillId="3" borderId="43" xfId="0" applyNumberFormat="1" applyFont="1" applyFill="1" applyBorder="1" applyAlignment="1">
      <alignment horizontal="left"/>
    </xf>
    <xf numFmtId="164" fontId="6" fillId="3" borderId="43" xfId="2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vertical="center"/>
    </xf>
    <xf numFmtId="164" fontId="6" fillId="3" borderId="43" xfId="2" applyNumberFormat="1" applyFont="1" applyFill="1" applyBorder="1" applyAlignment="1">
      <alignment horizontal="left"/>
    </xf>
    <xf numFmtId="0" fontId="7" fillId="0" borderId="30" xfId="0" applyFont="1" applyBorder="1" applyAlignment="1" applyProtection="1">
      <alignment horizontal="center" vertical="center"/>
    </xf>
    <xf numFmtId="6" fontId="7" fillId="0" borderId="35" xfId="0" applyNumberFormat="1" applyFont="1" applyBorder="1" applyAlignment="1" applyProtection="1">
      <alignment vertical="center"/>
      <protection locked="0"/>
    </xf>
    <xf numFmtId="5" fontId="7" fillId="0" borderId="35" xfId="0" applyNumberFormat="1" applyFont="1" applyBorder="1" applyAlignment="1" applyProtection="1">
      <alignment vertical="center"/>
      <protection locked="0"/>
    </xf>
    <xf numFmtId="0" fontId="15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8" fontId="6" fillId="3" borderId="32" xfId="0" applyNumberFormat="1" applyFont="1" applyFill="1" applyBorder="1" applyProtection="1"/>
    <xf numFmtId="6" fontId="6" fillId="0" borderId="40" xfId="0" applyNumberFormat="1" applyFont="1" applyBorder="1" applyProtection="1">
      <protection locked="0"/>
    </xf>
    <xf numFmtId="6" fontId="6" fillId="3" borderId="44" xfId="0" applyNumberFormat="1" applyFont="1" applyFill="1" applyBorder="1" applyProtection="1"/>
    <xf numFmtId="6" fontId="6" fillId="3" borderId="45" xfId="0" applyNumberFormat="1" applyFont="1" applyFill="1" applyBorder="1" applyProtection="1"/>
    <xf numFmtId="6" fontId="6" fillId="2" borderId="20" xfId="0" applyNumberFormat="1" applyFont="1" applyFill="1" applyBorder="1" applyProtection="1"/>
    <xf numFmtId="6" fontId="6" fillId="0" borderId="20" xfId="0" applyNumberFormat="1" applyFont="1" applyFill="1" applyBorder="1" applyProtection="1">
      <protection locked="0"/>
    </xf>
    <xf numFmtId="8" fontId="6" fillId="3" borderId="46" xfId="0" applyNumberFormat="1" applyFont="1" applyFill="1" applyBorder="1" applyProtection="1"/>
    <xf numFmtId="6" fontId="6" fillId="0" borderId="39" xfId="0" applyNumberFormat="1" applyFont="1" applyBorder="1" applyProtection="1">
      <protection locked="0"/>
    </xf>
    <xf numFmtId="6" fontId="6" fillId="3" borderId="46" xfId="0" applyNumberFormat="1" applyFont="1" applyFill="1" applyBorder="1" applyProtection="1"/>
    <xf numFmtId="6" fontId="6" fillId="3" borderId="47" xfId="0" applyNumberFormat="1" applyFont="1" applyFill="1" applyBorder="1" applyProtection="1"/>
    <xf numFmtId="6" fontId="6" fillId="2" borderId="21" xfId="0" applyNumberFormat="1" applyFont="1" applyFill="1" applyBorder="1" applyProtection="1"/>
    <xf numFmtId="6" fontId="6" fillId="0" borderId="21" xfId="0" applyNumberFormat="1" applyFont="1" applyFill="1" applyBorder="1" applyProtection="1">
      <protection locked="0"/>
    </xf>
    <xf numFmtId="0" fontId="7" fillId="0" borderId="5" xfId="0" applyFont="1" applyBorder="1" applyProtection="1"/>
    <xf numFmtId="0" fontId="7" fillId="0" borderId="6" xfId="0" applyFont="1" applyBorder="1" applyProtection="1"/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left" vertical="center"/>
    </xf>
    <xf numFmtId="0" fontId="8" fillId="2" borderId="49" xfId="0" applyFont="1" applyFill="1" applyBorder="1" applyAlignment="1" applyProtection="1">
      <alignment horizontal="center" vertical="center"/>
    </xf>
    <xf numFmtId="6" fontId="8" fillId="2" borderId="50" xfId="0" applyNumberFormat="1" applyFont="1" applyFill="1" applyBorder="1" applyAlignment="1" applyProtection="1">
      <alignment vertical="center"/>
    </xf>
    <xf numFmtId="6" fontId="8" fillId="2" borderId="51" xfId="0" applyNumberFormat="1" applyFont="1" applyFill="1" applyBorder="1" applyAlignment="1" applyProtection="1">
      <alignment vertical="center"/>
    </xf>
    <xf numFmtId="6" fontId="6" fillId="2" borderId="49" xfId="0" applyNumberFormat="1" applyFont="1" applyFill="1" applyBorder="1" applyProtection="1"/>
    <xf numFmtId="164" fontId="6" fillId="2" borderId="49" xfId="2" applyNumberFormat="1" applyFont="1" applyFill="1" applyBorder="1" applyAlignment="1" applyProtection="1">
      <alignment horizontal="center"/>
    </xf>
    <xf numFmtId="164" fontId="6" fillId="2" borderId="52" xfId="2" applyNumberFormat="1" applyFont="1" applyFill="1" applyBorder="1" applyAlignment="1">
      <alignment horizontal="left"/>
    </xf>
    <xf numFmtId="0" fontId="9" fillId="2" borderId="53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9" fillId="2" borderId="54" xfId="0" applyFont="1" applyFill="1" applyBorder="1" applyAlignment="1" applyProtection="1">
      <alignment horizontal="center"/>
    </xf>
    <xf numFmtId="0" fontId="7" fillId="2" borderId="55" xfId="0" applyFont="1" applyFill="1" applyBorder="1"/>
    <xf numFmtId="0" fontId="7" fillId="2" borderId="48" xfId="0" applyFont="1" applyFill="1" applyBorder="1"/>
    <xf numFmtId="0" fontId="7" fillId="2" borderId="49" xfId="0" applyFont="1" applyFill="1" applyBorder="1" applyAlignment="1">
      <alignment horizontal="left"/>
    </xf>
    <xf numFmtId="6" fontId="6" fillId="2" borderId="56" xfId="0" applyNumberFormat="1" applyFont="1" applyFill="1" applyBorder="1"/>
    <xf numFmtId="6" fontId="6" fillId="2" borderId="57" xfId="0" applyNumberFormat="1" applyFont="1" applyFill="1" applyBorder="1"/>
    <xf numFmtId="6" fontId="6" fillId="2" borderId="49" xfId="0" applyNumberFormat="1" applyFont="1" applyFill="1" applyBorder="1"/>
    <xf numFmtId="164" fontId="6" fillId="2" borderId="49" xfId="2" applyNumberFormat="1" applyFont="1" applyFill="1" applyBorder="1" applyAlignment="1">
      <alignment horizontal="center"/>
    </xf>
    <xf numFmtId="0" fontId="16" fillId="0" borderId="58" xfId="0" applyFont="1" applyBorder="1" applyAlignment="1"/>
    <xf numFmtId="0" fontId="16" fillId="0" borderId="58" xfId="0" applyFont="1" applyFill="1" applyBorder="1" applyAlignment="1"/>
    <xf numFmtId="0" fontId="16" fillId="0" borderId="59" xfId="0" applyFont="1" applyBorder="1" applyAlignment="1"/>
    <xf numFmtId="0" fontId="2" fillId="0" borderId="0" xfId="0" applyFont="1" applyBorder="1"/>
    <xf numFmtId="0" fontId="6" fillId="0" borderId="0" xfId="0" applyFont="1" applyBorder="1"/>
    <xf numFmtId="0" fontId="9" fillId="3" borderId="60" xfId="0" applyFont="1" applyFill="1" applyBorder="1" applyAlignment="1" applyProtection="1">
      <alignment horizontal="center"/>
    </xf>
    <xf numFmtId="0" fontId="9" fillId="3" borderId="61" xfId="0" applyFont="1" applyFill="1" applyBorder="1" applyAlignment="1" applyProtection="1">
      <alignment horizontal="center"/>
    </xf>
    <xf numFmtId="0" fontId="9" fillId="3" borderId="62" xfId="0" applyFont="1" applyFill="1" applyBorder="1" applyAlignment="1" applyProtection="1">
      <alignment horizontal="center"/>
    </xf>
    <xf numFmtId="37" fontId="16" fillId="0" borderId="63" xfId="0" applyNumberFormat="1" applyFont="1" applyBorder="1" applyAlignment="1" applyProtection="1"/>
    <xf numFmtId="0" fontId="16" fillId="0" borderId="64" xfId="0" applyFont="1" applyBorder="1" applyAlignment="1"/>
    <xf numFmtId="0" fontId="7" fillId="3" borderId="18" xfId="0" applyFont="1" applyFill="1" applyBorder="1" applyAlignment="1">
      <alignment horizontal="center"/>
    </xf>
    <xf numFmtId="8" fontId="6" fillId="3" borderId="18" xfId="0" applyNumberFormat="1" applyFont="1" applyFill="1" applyBorder="1"/>
    <xf numFmtId="8" fontId="6" fillId="3" borderId="18" xfId="0" applyNumberFormat="1" applyFont="1" applyFill="1" applyBorder="1" applyAlignment="1">
      <alignment horizontal="center"/>
    </xf>
    <xf numFmtId="6" fontId="6" fillId="3" borderId="65" xfId="0" applyNumberFormat="1" applyFont="1" applyFill="1" applyBorder="1"/>
    <xf numFmtId="6" fontId="6" fillId="3" borderId="45" xfId="0" applyNumberFormat="1" applyFont="1" applyFill="1" applyBorder="1"/>
    <xf numFmtId="0" fontId="7" fillId="3" borderId="18" xfId="0" applyFont="1" applyFill="1" applyBorder="1" applyAlignment="1">
      <alignment horizontal="left"/>
    </xf>
    <xf numFmtId="6" fontId="6" fillId="3" borderId="47" xfId="0" applyNumberFormat="1" applyFont="1" applyFill="1" applyBorder="1"/>
    <xf numFmtId="8" fontId="6" fillId="3" borderId="45" xfId="0" applyNumberFormat="1" applyFont="1" applyFill="1" applyBorder="1"/>
    <xf numFmtId="0" fontId="7" fillId="3" borderId="18" xfId="0" applyFont="1" applyFill="1" applyBorder="1" applyAlignment="1" applyProtection="1">
      <alignment horizontal="left"/>
    </xf>
    <xf numFmtId="8" fontId="6" fillId="3" borderId="18" xfId="0" applyNumberFormat="1" applyFont="1" applyFill="1" applyBorder="1" applyProtection="1"/>
    <xf numFmtId="8" fontId="6" fillId="3" borderId="45" xfId="0" applyNumberFormat="1" applyFont="1" applyFill="1" applyBorder="1" applyProtection="1"/>
    <xf numFmtId="8" fontId="6" fillId="3" borderId="47" xfId="0" applyNumberFormat="1" applyFont="1" applyFill="1" applyBorder="1" applyProtection="1"/>
    <xf numFmtId="6" fontId="6" fillId="3" borderId="20" xfId="0" applyNumberFormat="1" applyFont="1" applyFill="1" applyBorder="1"/>
    <xf numFmtId="8" fontId="6" fillId="3" borderId="47" xfId="0" applyNumberFormat="1" applyFont="1" applyFill="1" applyBorder="1"/>
    <xf numFmtId="6" fontId="6" fillId="3" borderId="21" xfId="0" applyNumberFormat="1" applyFont="1" applyFill="1" applyBorder="1"/>
    <xf numFmtId="37" fontId="16" fillId="0" borderId="66" xfId="0" applyNumberFormat="1" applyFont="1" applyBorder="1" applyAlignment="1" applyProtection="1"/>
    <xf numFmtId="6" fontId="6" fillId="0" borderId="67" xfId="0" applyNumberFormat="1" applyFont="1" applyBorder="1" applyProtection="1">
      <protection locked="0"/>
    </xf>
    <xf numFmtId="6" fontId="6" fillId="0" borderId="68" xfId="0" applyNumberFormat="1" applyFont="1" applyBorder="1" applyProtection="1">
      <protection locked="0"/>
    </xf>
    <xf numFmtId="6" fontId="12" fillId="0" borderId="68" xfId="0" applyNumberFormat="1" applyFont="1" applyBorder="1" applyProtection="1">
      <protection locked="0"/>
    </xf>
    <xf numFmtId="6" fontId="6" fillId="2" borderId="68" xfId="0" applyNumberFormat="1" applyFont="1" applyFill="1" applyBorder="1"/>
    <xf numFmtId="6" fontId="6" fillId="0" borderId="69" xfId="0" applyNumberFormat="1" applyFont="1" applyFill="1" applyBorder="1"/>
    <xf numFmtId="6" fontId="6" fillId="2" borderId="70" xfId="0" applyNumberFormat="1" applyFont="1" applyFill="1" applyBorder="1"/>
    <xf numFmtId="6" fontId="6" fillId="3" borderId="31" xfId="0" applyNumberFormat="1" applyFont="1" applyFill="1" applyBorder="1" applyProtection="1"/>
    <xf numFmtId="6" fontId="6" fillId="3" borderId="32" xfId="0" applyNumberFormat="1" applyFont="1" applyFill="1" applyBorder="1" applyProtection="1"/>
    <xf numFmtId="6" fontId="6" fillId="3" borderId="33" xfId="0" applyNumberFormat="1" applyFont="1" applyFill="1" applyBorder="1" applyProtection="1"/>
    <xf numFmtId="0" fontId="7" fillId="3" borderId="71" xfId="0" applyFont="1" applyFill="1" applyBorder="1" applyAlignment="1" applyProtection="1">
      <alignment horizontal="left"/>
    </xf>
    <xf numFmtId="6" fontId="6" fillId="3" borderId="72" xfId="0" applyNumberFormat="1" applyFont="1" applyFill="1" applyBorder="1" applyProtection="1"/>
    <xf numFmtId="6" fontId="6" fillId="3" borderId="73" xfId="0" applyNumberFormat="1" applyFont="1" applyFill="1" applyBorder="1" applyProtection="1"/>
    <xf numFmtId="6" fontId="6" fillId="3" borderId="71" xfId="0" applyNumberFormat="1" applyFont="1" applyFill="1" applyBorder="1" applyProtection="1"/>
    <xf numFmtId="164" fontId="6" fillId="3" borderId="71" xfId="2" applyNumberFormat="1" applyFont="1" applyFill="1" applyBorder="1" applyAlignment="1" applyProtection="1">
      <alignment horizontal="center"/>
    </xf>
    <xf numFmtId="164" fontId="6" fillId="3" borderId="74" xfId="2" applyNumberFormat="1" applyFont="1" applyFill="1" applyBorder="1" applyAlignment="1">
      <alignment horizontal="left"/>
    </xf>
    <xf numFmtId="0" fontId="7" fillId="3" borderId="18" xfId="0" applyFont="1" applyFill="1" applyBorder="1" applyAlignment="1" applyProtection="1">
      <alignment vertical="center"/>
    </xf>
    <xf numFmtId="0" fontId="7" fillId="3" borderId="18" xfId="0" quotePrefix="1" applyFont="1" applyFill="1" applyBorder="1" applyAlignment="1" applyProtection="1">
      <alignment horizontal="center" vertical="center"/>
    </xf>
    <xf numFmtId="37" fontId="7" fillId="3" borderId="45" xfId="0" applyNumberFormat="1" applyFont="1" applyFill="1" applyBorder="1" applyAlignment="1" applyProtection="1">
      <alignment vertical="center"/>
    </xf>
    <xf numFmtId="0" fontId="7" fillId="3" borderId="47" xfId="0" applyFont="1" applyFill="1" applyBorder="1" applyAlignment="1" applyProtection="1">
      <alignment vertical="center"/>
    </xf>
    <xf numFmtId="37" fontId="7" fillId="3" borderId="47" xfId="0" applyNumberFormat="1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horizontal="center" vertical="center"/>
    </xf>
    <xf numFmtId="6" fontId="7" fillId="3" borderId="17" xfId="0" applyNumberFormat="1" applyFont="1" applyFill="1" applyBorder="1" applyAlignment="1" applyProtection="1">
      <alignment vertical="center"/>
    </xf>
    <xf numFmtId="5" fontId="7" fillId="3" borderId="20" xfId="0" applyNumberFormat="1" applyFont="1" applyFill="1" applyBorder="1" applyAlignment="1" applyProtection="1">
      <alignment vertical="center"/>
    </xf>
    <xf numFmtId="5" fontId="7" fillId="3" borderId="21" xfId="0" applyNumberFormat="1" applyFont="1" applyFill="1" applyBorder="1" applyAlignment="1" applyProtection="1">
      <alignment vertical="center"/>
    </xf>
    <xf numFmtId="6" fontId="7" fillId="3" borderId="21" xfId="0" applyNumberFormat="1" applyFont="1" applyFill="1" applyBorder="1" applyAlignment="1" applyProtection="1">
      <alignment vertical="center"/>
    </xf>
    <xf numFmtId="0" fontId="9" fillId="0" borderId="75" xfId="0" applyFont="1" applyFill="1" applyBorder="1" applyAlignment="1" applyProtection="1">
      <alignment horizontal="center"/>
    </xf>
    <xf numFmtId="0" fontId="16" fillId="0" borderId="58" xfId="0" applyFont="1" applyBorder="1"/>
    <xf numFmtId="6" fontId="16" fillId="0" borderId="76" xfId="0" applyNumberFormat="1" applyFont="1" applyBorder="1"/>
    <xf numFmtId="5" fontId="16" fillId="0" borderId="77" xfId="0" applyNumberFormat="1" applyFont="1" applyBorder="1" applyProtection="1"/>
    <xf numFmtId="5" fontId="16" fillId="0" borderId="78" xfId="0" applyNumberFormat="1" applyFont="1" applyBorder="1" applyProtection="1"/>
    <xf numFmtId="5" fontId="16" fillId="0" borderId="63" xfId="0" applyNumberFormat="1" applyFont="1" applyBorder="1" applyProtection="1"/>
    <xf numFmtId="0" fontId="16" fillId="0" borderId="58" xfId="0" applyFont="1" applyFill="1" applyBorder="1" applyAlignment="1">
      <alignment horizontal="center"/>
    </xf>
    <xf numFmtId="0" fontId="16" fillId="0" borderId="58" xfId="0" quotePrefix="1" applyFont="1" applyFill="1" applyBorder="1" applyAlignment="1">
      <alignment horizontal="center"/>
    </xf>
    <xf numFmtId="164" fontId="6" fillId="0" borderId="58" xfId="2" applyNumberFormat="1" applyFont="1" applyFill="1" applyBorder="1" applyAlignment="1">
      <alignment horizontal="center"/>
    </xf>
    <xf numFmtId="164" fontId="6" fillId="0" borderId="59" xfId="2" applyNumberFormat="1" applyFont="1" applyBorder="1" applyAlignment="1">
      <alignment horizontal="left"/>
    </xf>
    <xf numFmtId="0" fontId="4" fillId="2" borderId="48" xfId="0" applyFont="1" applyFill="1" applyBorder="1"/>
    <xf numFmtId="0" fontId="8" fillId="2" borderId="49" xfId="0" applyFont="1" applyFill="1" applyBorder="1" applyAlignment="1" applyProtection="1">
      <alignment horizontal="left"/>
    </xf>
    <xf numFmtId="6" fontId="4" fillId="2" borderId="56" xfId="0" applyNumberFormat="1" applyFont="1" applyFill="1" applyBorder="1" applyProtection="1"/>
    <xf numFmtId="6" fontId="4" fillId="2" borderId="57" xfId="0" applyNumberFormat="1" applyFont="1" applyFill="1" applyBorder="1" applyProtection="1"/>
    <xf numFmtId="0" fontId="9" fillId="3" borderId="79" xfId="0" applyFont="1" applyFill="1" applyBorder="1" applyAlignment="1" applyProtection="1">
      <alignment horizontal="center"/>
    </xf>
    <xf numFmtId="0" fontId="7" fillId="3" borderId="29" xfId="0" applyFont="1" applyFill="1" applyBorder="1" applyAlignment="1">
      <alignment vertical="center"/>
    </xf>
    <xf numFmtId="0" fontId="7" fillId="3" borderId="30" xfId="0" applyFont="1" applyFill="1" applyBorder="1" applyAlignment="1" applyProtection="1">
      <alignment horizontal="center" vertical="center"/>
    </xf>
    <xf numFmtId="6" fontId="7" fillId="3" borderId="31" xfId="0" applyNumberFormat="1" applyFont="1" applyFill="1" applyBorder="1" applyAlignment="1" applyProtection="1">
      <alignment vertical="center"/>
    </xf>
    <xf numFmtId="5" fontId="7" fillId="3" borderId="32" xfId="0" applyNumberFormat="1" applyFont="1" applyFill="1" applyBorder="1" applyAlignment="1" applyProtection="1">
      <alignment vertical="center"/>
    </xf>
    <xf numFmtId="5" fontId="7" fillId="3" borderId="31" xfId="0" applyNumberFormat="1" applyFont="1" applyFill="1" applyBorder="1" applyAlignment="1" applyProtection="1">
      <alignment vertical="center"/>
    </xf>
    <xf numFmtId="6" fontId="7" fillId="3" borderId="30" xfId="0" applyNumberFormat="1" applyFont="1" applyFill="1" applyBorder="1" applyAlignment="1" applyProtection="1">
      <alignment vertical="center"/>
    </xf>
    <xf numFmtId="164" fontId="6" fillId="3" borderId="30" xfId="2" applyNumberFormat="1" applyFont="1" applyFill="1" applyBorder="1" applyAlignment="1" applyProtection="1">
      <alignment horizontal="center"/>
    </xf>
    <xf numFmtId="0" fontId="7" fillId="2" borderId="48" xfId="0" applyFont="1" applyFill="1" applyBorder="1" applyAlignment="1">
      <alignment vertical="center"/>
    </xf>
    <xf numFmtId="0" fontId="7" fillId="2" borderId="48" xfId="0" quotePrefix="1" applyFont="1" applyFill="1" applyBorder="1" applyAlignment="1">
      <alignment horizontal="left" vertical="center"/>
    </xf>
    <xf numFmtId="0" fontId="7" fillId="2" borderId="49" xfId="0" quotePrefix="1" applyFont="1" applyFill="1" applyBorder="1" applyAlignment="1" applyProtection="1">
      <alignment horizontal="center" vertical="center"/>
    </xf>
    <xf numFmtId="6" fontId="7" fillId="4" borderId="50" xfId="0" applyNumberFormat="1" applyFont="1" applyFill="1" applyBorder="1" applyAlignment="1" applyProtection="1">
      <alignment vertical="center"/>
    </xf>
    <xf numFmtId="6" fontId="7" fillId="4" borderId="51" xfId="0" applyNumberFormat="1" applyFont="1" applyFill="1" applyBorder="1" applyAlignment="1" applyProtection="1">
      <alignment vertical="center"/>
    </xf>
    <xf numFmtId="6" fontId="8" fillId="5" borderId="80" xfId="0" applyNumberFormat="1" applyFont="1" applyFill="1" applyBorder="1" applyAlignment="1">
      <alignment vertical="center"/>
    </xf>
    <xf numFmtId="6" fontId="8" fillId="5" borderId="81" xfId="0" applyNumberFormat="1" applyFont="1" applyFill="1" applyBorder="1" applyAlignment="1">
      <alignment vertical="center"/>
    </xf>
    <xf numFmtId="6" fontId="8" fillId="5" borderId="82" xfId="0" applyNumberFormat="1" applyFont="1" applyFill="1" applyBorder="1" applyAlignment="1">
      <alignment vertical="center"/>
    </xf>
    <xf numFmtId="6" fontId="8" fillId="5" borderId="83" xfId="0" applyNumberFormat="1" applyFont="1" applyFill="1" applyBorder="1" applyAlignment="1">
      <alignment vertical="center"/>
    </xf>
    <xf numFmtId="6" fontId="8" fillId="5" borderId="84" xfId="0" applyNumberFormat="1" applyFont="1" applyFill="1" applyBorder="1" applyAlignment="1">
      <alignment vertical="center"/>
    </xf>
    <xf numFmtId="6" fontId="8" fillId="5" borderId="85" xfId="0" applyNumberFormat="1" applyFont="1" applyFill="1" applyBorder="1" applyAlignment="1">
      <alignment vertical="center"/>
    </xf>
    <xf numFmtId="6" fontId="8" fillId="0" borderId="86" xfId="0" applyNumberFormat="1" applyFont="1" applyFill="1" applyBorder="1" applyAlignment="1" applyProtection="1">
      <alignment vertical="center"/>
      <protection locked="0"/>
    </xf>
    <xf numFmtId="6" fontId="8" fillId="0" borderId="87" xfId="0" applyNumberFormat="1" applyFont="1" applyFill="1" applyBorder="1" applyAlignment="1" applyProtection="1">
      <alignment vertical="center"/>
      <protection locked="0"/>
    </xf>
    <xf numFmtId="6" fontId="8" fillId="6" borderId="86" xfId="0" applyNumberFormat="1" applyFont="1" applyFill="1" applyBorder="1" applyAlignment="1" applyProtection="1">
      <alignment vertical="center"/>
    </xf>
    <xf numFmtId="6" fontId="8" fillId="6" borderId="88" xfId="0" applyNumberFormat="1" applyFont="1" applyFill="1" applyBorder="1" applyAlignment="1" applyProtection="1">
      <alignment vertical="center"/>
    </xf>
    <xf numFmtId="6" fontId="6" fillId="3" borderId="89" xfId="0" applyNumberFormat="1" applyFont="1" applyFill="1" applyBorder="1"/>
    <xf numFmtId="6" fontId="6" fillId="3" borderId="63" xfId="0" applyNumberFormat="1" applyFont="1" applyFill="1" applyBorder="1"/>
    <xf numFmtId="6" fontId="6" fillId="0" borderId="90" xfId="0" applyNumberFormat="1" applyFont="1" applyBorder="1" applyProtection="1">
      <protection locked="0"/>
    </xf>
    <xf numFmtId="6" fontId="6" fillId="0" borderId="63" xfId="0" applyNumberFormat="1" applyFont="1" applyBorder="1" applyProtection="1">
      <protection locked="0"/>
    </xf>
    <xf numFmtId="0" fontId="17" fillId="0" borderId="29" xfId="0" quotePrefix="1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5" fillId="0" borderId="91" xfId="0" quotePrefix="1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4" fillId="0" borderId="93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95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59" xfId="0" quotePrefix="1" applyFont="1" applyBorder="1" applyAlignment="1">
      <alignment horizontal="center" vertical="center"/>
    </xf>
    <xf numFmtId="0" fontId="3" fillId="0" borderId="96" xfId="0" quotePrefix="1" applyFont="1" applyBorder="1" applyAlignment="1">
      <alignment horizontal="center" vertical="center"/>
    </xf>
    <xf numFmtId="0" fontId="3" fillId="0" borderId="92" xfId="0" quotePrefix="1" applyFont="1" applyBorder="1" applyAlignment="1">
      <alignment horizontal="center" vertical="center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98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 applyProtection="1">
      <alignment horizontal="center" vertical="center" wrapText="1"/>
      <protection locked="0"/>
    </xf>
    <xf numFmtId="0" fontId="17" fillId="0" borderId="10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protection locked="0"/>
    </xf>
    <xf numFmtId="0" fontId="0" fillId="0" borderId="109" xfId="0" applyBorder="1" applyAlignment="1" applyProtection="1"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2" fillId="0" borderId="101" xfId="0" quotePrefix="1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 applyProtection="1">
      <alignment horizontal="center" vertical="center" wrapText="1"/>
      <protection locked="0"/>
    </xf>
    <xf numFmtId="0" fontId="2" fillId="0" borderId="103" xfId="0" applyFont="1" applyFill="1" applyBorder="1" applyAlignment="1" applyProtection="1">
      <alignment horizontal="center" vertical="center" wrapText="1"/>
      <protection locked="0"/>
    </xf>
    <xf numFmtId="0" fontId="2" fillId="0" borderId="102" xfId="0" applyFont="1" applyFill="1" applyBorder="1" applyAlignment="1" applyProtection="1">
      <alignment horizontal="center" vertical="center" wrapText="1"/>
      <protection locked="0"/>
    </xf>
    <xf numFmtId="0" fontId="2" fillId="0" borderId="3" xfId="0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96" xfId="0" applyFont="1" applyBorder="1" applyAlignment="1" applyProtection="1">
      <alignment horizontal="center" vertical="center" wrapText="1"/>
      <protection locked="0"/>
    </xf>
    <xf numFmtId="0" fontId="5" fillId="0" borderId="3" xfId="0" quotePrefix="1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85"/>
  <sheetViews>
    <sheetView showGridLines="0" tabSelected="1" defaultGridColor="0" view="pageBreakPreview" colorId="22" zoomScale="80" zoomScaleNormal="68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H156" sqref="H156"/>
    </sheetView>
  </sheetViews>
  <sheetFormatPr defaultColWidth="11.44140625" defaultRowHeight="15"/>
  <cols>
    <col min="1" max="1" width="3.21875" style="3" customWidth="1"/>
    <col min="2" max="2" width="2" style="1" customWidth="1"/>
    <col min="3" max="3" width="2.5546875" style="1" customWidth="1"/>
    <col min="4" max="4" width="45.21875" style="1" customWidth="1"/>
    <col min="5" max="5" width="13" style="1" bestFit="1" customWidth="1"/>
    <col min="6" max="6" width="12.5546875" style="1" customWidth="1"/>
    <col min="7" max="7" width="12.77734375" style="1" customWidth="1"/>
    <col min="8" max="9" width="15" style="1" customWidth="1"/>
    <col min="10" max="11" width="12.21875" style="1" customWidth="1"/>
    <col min="12" max="12" width="8.77734375" style="1" customWidth="1"/>
    <col min="13" max="13" width="9.44140625" style="1" customWidth="1"/>
    <col min="14" max="14" width="54.77734375" style="1" customWidth="1"/>
    <col min="15" max="16384" width="11.44140625" style="1"/>
  </cols>
  <sheetData>
    <row r="1" spans="1:14" ht="21.95" customHeight="1">
      <c r="A1" s="312" t="s">
        <v>162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1:14" ht="19.899999999999999" customHeight="1">
      <c r="A2" s="312" t="s">
        <v>163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14" ht="19.899999999999999" customHeight="1" thickBot="1">
      <c r="A3" s="313" t="s">
        <v>164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4" ht="19.899999999999999" customHeight="1" thickTop="1" thickBot="1">
      <c r="B4" s="2"/>
      <c r="C4" s="2"/>
      <c r="D4" s="2"/>
      <c r="E4" s="2"/>
      <c r="F4" s="2"/>
      <c r="G4" s="2"/>
      <c r="H4" s="2"/>
      <c r="I4" s="2"/>
      <c r="N4" s="321" t="s">
        <v>156</v>
      </c>
    </row>
    <row r="5" spans="1:14" ht="20.25" customHeight="1" thickTop="1" thickBot="1">
      <c r="A5" s="323" t="s">
        <v>161</v>
      </c>
      <c r="B5" s="324"/>
      <c r="C5" s="325"/>
      <c r="D5" s="319"/>
      <c r="H5" s="315" t="s">
        <v>102</v>
      </c>
      <c r="I5" s="316"/>
      <c r="N5" s="322"/>
    </row>
    <row r="6" spans="1:14" ht="21.75" customHeight="1" thickTop="1" thickBot="1">
      <c r="A6" s="326"/>
      <c r="B6" s="326"/>
      <c r="C6" s="327"/>
      <c r="D6" s="320"/>
      <c r="H6" s="317"/>
      <c r="I6" s="318"/>
    </row>
    <row r="7" spans="1:14" ht="9.9499999999999993" customHeight="1" thickTop="1">
      <c r="A7" s="4"/>
      <c r="B7" s="301" t="s">
        <v>0</v>
      </c>
      <c r="C7" s="301"/>
      <c r="D7" s="302"/>
      <c r="E7" s="350" t="s">
        <v>1</v>
      </c>
      <c r="F7" s="348" t="s">
        <v>26</v>
      </c>
      <c r="G7" s="332"/>
      <c r="H7" s="331" t="s">
        <v>155</v>
      </c>
      <c r="I7" s="332"/>
      <c r="J7" s="204"/>
      <c r="K7" s="204"/>
      <c r="L7" s="204"/>
      <c r="M7" s="204"/>
      <c r="N7" s="204"/>
    </row>
    <row r="8" spans="1:14" ht="9.9499999999999993" customHeight="1" thickBot="1">
      <c r="A8" s="5"/>
      <c r="B8" s="303"/>
      <c r="C8" s="303"/>
      <c r="D8" s="304"/>
      <c r="E8" s="351"/>
      <c r="F8" s="349"/>
      <c r="G8" s="334"/>
      <c r="H8" s="333"/>
      <c r="I8" s="334"/>
      <c r="J8" s="205"/>
      <c r="K8" s="204"/>
      <c r="L8" s="204"/>
      <c r="M8" s="204"/>
      <c r="N8" s="204"/>
    </row>
    <row r="9" spans="1:14" ht="16.5" customHeight="1" thickTop="1">
      <c r="A9" s="5"/>
      <c r="B9" s="303"/>
      <c r="C9" s="303"/>
      <c r="D9" s="304"/>
      <c r="E9" s="298" t="s">
        <v>101</v>
      </c>
      <c r="F9" s="307" t="s">
        <v>165</v>
      </c>
      <c r="G9" s="295" t="s">
        <v>166</v>
      </c>
      <c r="H9" s="307" t="s">
        <v>165</v>
      </c>
      <c r="I9" s="295" t="s">
        <v>166</v>
      </c>
      <c r="J9" s="342" t="s">
        <v>167</v>
      </c>
      <c r="K9" s="345" t="s">
        <v>168</v>
      </c>
      <c r="L9" s="339" t="s">
        <v>77</v>
      </c>
      <c r="M9" s="336" t="s">
        <v>100</v>
      </c>
      <c r="N9" s="328" t="s">
        <v>112</v>
      </c>
    </row>
    <row r="10" spans="1:14" ht="15" customHeight="1">
      <c r="A10" s="5"/>
      <c r="B10" s="303"/>
      <c r="C10" s="303"/>
      <c r="D10" s="304"/>
      <c r="E10" s="299"/>
      <c r="F10" s="308"/>
      <c r="G10" s="296"/>
      <c r="H10" s="308"/>
      <c r="I10" s="296"/>
      <c r="J10" s="343"/>
      <c r="K10" s="346"/>
      <c r="L10" s="340"/>
      <c r="M10" s="337"/>
      <c r="N10" s="329"/>
    </row>
    <row r="11" spans="1:14" ht="32.25" customHeight="1" thickBot="1">
      <c r="A11" s="42"/>
      <c r="B11" s="305"/>
      <c r="C11" s="305"/>
      <c r="D11" s="306"/>
      <c r="E11" s="300"/>
      <c r="F11" s="309"/>
      <c r="G11" s="297"/>
      <c r="H11" s="309"/>
      <c r="I11" s="297"/>
      <c r="J11" s="344"/>
      <c r="K11" s="347"/>
      <c r="L11" s="341"/>
      <c r="M11" s="338"/>
      <c r="N11" s="330"/>
    </row>
    <row r="12" spans="1:14" s="17" customFormat="1" ht="25.5" customHeight="1" thickTop="1">
      <c r="A12" s="64"/>
      <c r="B12" s="310" t="s">
        <v>98</v>
      </c>
      <c r="C12" s="311"/>
      <c r="D12" s="311"/>
      <c r="E12" s="201"/>
      <c r="F12" s="210"/>
      <c r="G12" s="209"/>
      <c r="H12" s="226"/>
      <c r="I12" s="209"/>
      <c r="J12" s="202"/>
      <c r="K12" s="202"/>
      <c r="L12" s="201"/>
      <c r="M12" s="201"/>
      <c r="N12" s="203"/>
    </row>
    <row r="13" spans="1:14" s="6" customFormat="1" ht="18" customHeight="1">
      <c r="A13" s="206">
        <v>1</v>
      </c>
      <c r="B13" s="157" t="s">
        <v>41</v>
      </c>
      <c r="C13" s="157"/>
      <c r="D13" s="157"/>
      <c r="E13" s="211"/>
      <c r="F13" s="176"/>
      <c r="G13" s="218"/>
      <c r="H13" s="224"/>
      <c r="I13" s="218"/>
      <c r="J13" s="212"/>
      <c r="K13" s="212"/>
      <c r="L13" s="213"/>
      <c r="M13" s="213"/>
      <c r="N13" s="158"/>
    </row>
    <row r="14" spans="1:14" s="6" customFormat="1" ht="14.25">
      <c r="A14" s="65">
        <v>2</v>
      </c>
      <c r="B14" s="126"/>
      <c r="C14" s="127" t="s">
        <v>40</v>
      </c>
      <c r="D14" s="127"/>
      <c r="E14" s="128" t="s">
        <v>134</v>
      </c>
      <c r="F14" s="129"/>
      <c r="G14" s="130"/>
      <c r="H14" s="227"/>
      <c r="I14" s="130"/>
      <c r="J14" s="131">
        <f>H14+F14</f>
        <v>0</v>
      </c>
      <c r="K14" s="131">
        <f t="shared" ref="J14:K19" si="0">I14+G14</f>
        <v>0</v>
      </c>
      <c r="L14" s="132" t="e">
        <f t="shared" ref="L14:L20" si="1">K14/$K$83</f>
        <v>#DIV/0!</v>
      </c>
      <c r="M14" s="132" t="e">
        <f t="shared" ref="M14:M20" si="2">J14/K14</f>
        <v>#DIV/0!</v>
      </c>
      <c r="N14" s="133"/>
    </row>
    <row r="15" spans="1:14" s="6" customFormat="1" ht="14.25">
      <c r="A15" s="65">
        <v>3</v>
      </c>
      <c r="B15" s="43"/>
      <c r="C15" s="44" t="s">
        <v>119</v>
      </c>
      <c r="D15" s="44"/>
      <c r="E15" s="77" t="s">
        <v>135</v>
      </c>
      <c r="F15" s="97"/>
      <c r="G15" s="93"/>
      <c r="H15" s="228"/>
      <c r="I15" s="92"/>
      <c r="J15" s="78">
        <f t="shared" si="0"/>
        <v>0</v>
      </c>
      <c r="K15" s="78">
        <f t="shared" si="0"/>
        <v>0</v>
      </c>
      <c r="L15" s="79" t="e">
        <f t="shared" si="1"/>
        <v>#DIV/0!</v>
      </c>
      <c r="M15" s="79" t="e">
        <f t="shared" si="2"/>
        <v>#DIV/0!</v>
      </c>
      <c r="N15" s="74"/>
    </row>
    <row r="16" spans="1:14" s="6" customFormat="1" ht="14.25">
      <c r="A16" s="65">
        <v>4</v>
      </c>
      <c r="B16" s="43"/>
      <c r="C16" s="44" t="s">
        <v>42</v>
      </c>
      <c r="D16" s="44"/>
      <c r="E16" s="77">
        <v>1920</v>
      </c>
      <c r="F16" s="96"/>
      <c r="G16" s="92"/>
      <c r="H16" s="228"/>
      <c r="I16" s="92"/>
      <c r="J16" s="78">
        <f t="shared" si="0"/>
        <v>0</v>
      </c>
      <c r="K16" s="78">
        <f t="shared" si="0"/>
        <v>0</v>
      </c>
      <c r="L16" s="79" t="e">
        <f t="shared" si="1"/>
        <v>#DIV/0!</v>
      </c>
      <c r="M16" s="79" t="e">
        <f t="shared" si="2"/>
        <v>#DIV/0!</v>
      </c>
      <c r="N16" s="74"/>
    </row>
    <row r="17" spans="1:14" s="6" customFormat="1" ht="14.25">
      <c r="A17" s="65">
        <v>5</v>
      </c>
      <c r="B17" s="43"/>
      <c r="C17" s="44" t="s">
        <v>120</v>
      </c>
      <c r="D17" s="44"/>
      <c r="E17" s="77">
        <v>1993</v>
      </c>
      <c r="F17" s="96"/>
      <c r="G17" s="92"/>
      <c r="H17" s="228"/>
      <c r="I17" s="92"/>
      <c r="J17" s="78">
        <f>H17+F17</f>
        <v>0</v>
      </c>
      <c r="K17" s="78">
        <f>I17+G17</f>
        <v>0</v>
      </c>
      <c r="L17" s="79" t="e">
        <f>K17/$K$83</f>
        <v>#DIV/0!</v>
      </c>
      <c r="M17" s="79" t="e">
        <f>J17/K17</f>
        <v>#DIV/0!</v>
      </c>
      <c r="N17" s="74"/>
    </row>
    <row r="18" spans="1:14" s="6" customFormat="1" ht="14.25">
      <c r="A18" s="65">
        <v>6</v>
      </c>
      <c r="B18" s="43"/>
      <c r="C18" s="44" t="s">
        <v>157</v>
      </c>
      <c r="D18" s="44"/>
      <c r="E18" s="77">
        <v>1994</v>
      </c>
      <c r="F18" s="96"/>
      <c r="G18" s="92"/>
      <c r="H18" s="179"/>
      <c r="I18" s="173"/>
      <c r="J18" s="78">
        <f t="shared" si="0"/>
        <v>0</v>
      </c>
      <c r="K18" s="78">
        <f t="shared" si="0"/>
        <v>0</v>
      </c>
      <c r="L18" s="79" t="e">
        <f t="shared" si="1"/>
        <v>#DIV/0!</v>
      </c>
      <c r="M18" s="79" t="e">
        <f t="shared" si="2"/>
        <v>#DIV/0!</v>
      </c>
      <c r="N18" s="74"/>
    </row>
    <row r="19" spans="1:14" s="6" customFormat="1" ht="14.25">
      <c r="A19" s="65">
        <v>7</v>
      </c>
      <c r="B19" s="43"/>
      <c r="C19" s="44" t="s">
        <v>133</v>
      </c>
      <c r="D19" s="44"/>
      <c r="E19" s="77" t="s">
        <v>111</v>
      </c>
      <c r="F19" s="96"/>
      <c r="G19" s="92"/>
      <c r="H19" s="228"/>
      <c r="I19" s="92"/>
      <c r="J19" s="78">
        <f t="shared" si="0"/>
        <v>0</v>
      </c>
      <c r="K19" s="78">
        <f t="shared" si="0"/>
        <v>0</v>
      </c>
      <c r="L19" s="79" t="e">
        <f t="shared" si="1"/>
        <v>#DIV/0!</v>
      </c>
      <c r="M19" s="79" t="e">
        <f t="shared" si="2"/>
        <v>#DIV/0!</v>
      </c>
      <c r="N19" s="74"/>
    </row>
    <row r="20" spans="1:14" s="6" customFormat="1" ht="14.25">
      <c r="A20" s="65">
        <v>8</v>
      </c>
      <c r="B20" s="47"/>
      <c r="C20" s="48"/>
      <c r="D20" s="48"/>
      <c r="E20" s="77"/>
      <c r="F20" s="96"/>
      <c r="G20" s="92"/>
      <c r="H20" s="228"/>
      <c r="I20" s="92"/>
      <c r="J20" s="78">
        <f>H20+F20</f>
        <v>0</v>
      </c>
      <c r="K20" s="78">
        <f>I20+G20</f>
        <v>0</v>
      </c>
      <c r="L20" s="79" t="e">
        <f t="shared" si="1"/>
        <v>#DIV/0!</v>
      </c>
      <c r="M20" s="79" t="e">
        <f t="shared" si="2"/>
        <v>#DIV/0!</v>
      </c>
      <c r="N20" s="74"/>
    </row>
    <row r="21" spans="1:14" s="7" customFormat="1" ht="12.75">
      <c r="A21" s="65">
        <v>9</v>
      </c>
      <c r="B21" s="45"/>
      <c r="C21" s="46" t="s">
        <v>76</v>
      </c>
      <c r="D21" s="46"/>
      <c r="E21" s="80"/>
      <c r="F21" s="98"/>
      <c r="G21" s="94"/>
      <c r="H21" s="229"/>
      <c r="I21" s="94"/>
      <c r="J21" s="78">
        <f t="shared" ref="J21:K41" si="3">H21+F21</f>
        <v>0</v>
      </c>
      <c r="K21" s="78">
        <f t="shared" si="3"/>
        <v>0</v>
      </c>
      <c r="L21" s="79" t="e">
        <f>K21/$K$83</f>
        <v>#DIV/0!</v>
      </c>
      <c r="M21" s="79" t="e">
        <f>J21/K21</f>
        <v>#DIV/0!</v>
      </c>
      <c r="N21" s="74"/>
    </row>
    <row r="22" spans="1:14" s="6" customFormat="1" ht="14.25">
      <c r="A22" s="65">
        <v>10</v>
      </c>
      <c r="B22" s="47"/>
      <c r="C22" s="48"/>
      <c r="D22" s="48"/>
      <c r="E22" s="81"/>
      <c r="F22" s="96"/>
      <c r="G22" s="92"/>
      <c r="H22" s="228"/>
      <c r="I22" s="92"/>
      <c r="J22" s="82">
        <f t="shared" si="3"/>
        <v>0</v>
      </c>
      <c r="K22" s="82">
        <f t="shared" si="3"/>
        <v>0</v>
      </c>
      <c r="L22" s="83" t="e">
        <f>K22/$K$83</f>
        <v>#DIV/0!</v>
      </c>
      <c r="M22" s="83" t="e">
        <f>J22/K22</f>
        <v>#DIV/0!</v>
      </c>
      <c r="N22" s="74"/>
    </row>
    <row r="23" spans="1:14" s="6" customFormat="1" ht="18" customHeight="1">
      <c r="A23" s="192">
        <v>11</v>
      </c>
      <c r="B23" s="49" t="s">
        <v>44</v>
      </c>
      <c r="C23" s="50"/>
      <c r="D23" s="50"/>
      <c r="E23" s="84"/>
      <c r="F23" s="99">
        <f>SUM(F14:F22)</f>
        <v>0</v>
      </c>
      <c r="G23" s="95">
        <f>SUM(G14:G22)</f>
        <v>0</v>
      </c>
      <c r="H23" s="230">
        <f>SUM(H14:H22)</f>
        <v>0</v>
      </c>
      <c r="I23" s="95">
        <f>SUM(I14:I22)</f>
        <v>0</v>
      </c>
      <c r="J23" s="85">
        <f>H23+F23</f>
        <v>0</v>
      </c>
      <c r="K23" s="85">
        <f>I23+G23</f>
        <v>0</v>
      </c>
      <c r="L23" s="86" t="e">
        <f>K23/$K$83</f>
        <v>#DIV/0!</v>
      </c>
      <c r="M23" s="86" t="e">
        <f>J23/K23</f>
        <v>#DIV/0!</v>
      </c>
      <c r="N23" s="75"/>
    </row>
    <row r="24" spans="1:14" s="6" customFormat="1" ht="14.25">
      <c r="A24" s="65">
        <v>12</v>
      </c>
      <c r="B24" s="150"/>
      <c r="C24" s="151"/>
      <c r="D24" s="151"/>
      <c r="E24" s="152"/>
      <c r="F24" s="153"/>
      <c r="G24" s="154"/>
      <c r="H24" s="231"/>
      <c r="I24" s="154"/>
      <c r="J24" s="155"/>
      <c r="K24" s="155"/>
      <c r="L24" s="155"/>
      <c r="M24" s="155"/>
      <c r="N24" s="156"/>
    </row>
    <row r="25" spans="1:14" s="6" customFormat="1" ht="18" customHeight="1">
      <c r="A25" s="206">
        <v>13</v>
      </c>
      <c r="B25" s="157" t="s">
        <v>45</v>
      </c>
      <c r="C25" s="157"/>
      <c r="D25" s="157"/>
      <c r="E25" s="216"/>
      <c r="F25" s="217"/>
      <c r="G25" s="215"/>
      <c r="H25" s="217"/>
      <c r="I25" s="215"/>
      <c r="J25" s="78"/>
      <c r="K25" s="78"/>
      <c r="L25" s="78"/>
      <c r="M25" s="78"/>
      <c r="N25" s="159"/>
    </row>
    <row r="26" spans="1:14" s="6" customFormat="1" ht="14.25">
      <c r="A26" s="65">
        <v>14</v>
      </c>
      <c r="B26" s="126"/>
      <c r="C26" s="127" t="s">
        <v>46</v>
      </c>
      <c r="D26" s="127"/>
      <c r="E26" s="134"/>
      <c r="F26" s="135"/>
      <c r="G26" s="136"/>
      <c r="H26" s="289"/>
      <c r="I26" s="290"/>
      <c r="J26" s="214"/>
      <c r="K26" s="131"/>
      <c r="L26" s="131"/>
      <c r="M26" s="131"/>
      <c r="N26" s="137"/>
    </row>
    <row r="27" spans="1:14" s="6" customFormat="1" ht="14.25">
      <c r="A27" s="65">
        <v>15</v>
      </c>
      <c r="B27" s="43"/>
      <c r="C27" s="44"/>
      <c r="D27" s="51" t="s">
        <v>47</v>
      </c>
      <c r="E27" s="77">
        <v>3110</v>
      </c>
      <c r="F27" s="96"/>
      <c r="G27" s="92"/>
      <c r="H27" s="291"/>
      <c r="I27" s="292"/>
      <c r="J27" s="215">
        <f>H27+F27</f>
        <v>0</v>
      </c>
      <c r="K27" s="78">
        <f t="shared" si="3"/>
        <v>0</v>
      </c>
      <c r="L27" s="79" t="e">
        <f>K27/$K$83</f>
        <v>#DIV/0!</v>
      </c>
      <c r="M27" s="79" t="e">
        <f>J27/K27</f>
        <v>#DIV/0!</v>
      </c>
      <c r="N27" s="74"/>
    </row>
    <row r="28" spans="1:14" s="6" customFormat="1" ht="14.25">
      <c r="A28" s="65">
        <v>16</v>
      </c>
      <c r="B28" s="43"/>
      <c r="C28" s="44"/>
      <c r="D28" s="51"/>
      <c r="E28" s="77"/>
      <c r="F28" s="96"/>
      <c r="G28" s="96"/>
      <c r="H28" s="233"/>
      <c r="I28" s="234"/>
      <c r="J28" s="215"/>
      <c r="K28" s="78"/>
      <c r="L28" s="79"/>
      <c r="M28" s="79"/>
      <c r="N28" s="74"/>
    </row>
    <row r="29" spans="1:14" s="6" customFormat="1" ht="14.25">
      <c r="A29" s="65">
        <v>17</v>
      </c>
      <c r="B29" s="43"/>
      <c r="C29" s="44"/>
      <c r="D29" s="44" t="s">
        <v>48</v>
      </c>
      <c r="E29" s="77">
        <v>3190</v>
      </c>
      <c r="F29" s="96"/>
      <c r="G29" s="92"/>
      <c r="H29" s="228"/>
      <c r="I29" s="92"/>
      <c r="J29" s="78">
        <f t="shared" si="3"/>
        <v>0</v>
      </c>
      <c r="K29" s="78">
        <f t="shared" si="3"/>
        <v>0</v>
      </c>
      <c r="L29" s="79" t="e">
        <f>K29/$K$83</f>
        <v>#DIV/0!</v>
      </c>
      <c r="M29" s="79" t="e">
        <f>J29/K29</f>
        <v>#DIV/0!</v>
      </c>
      <c r="N29" s="74"/>
    </row>
    <row r="30" spans="1:14" s="6" customFormat="1" ht="14.25">
      <c r="A30" s="65">
        <v>18</v>
      </c>
      <c r="B30" s="43"/>
      <c r="C30" s="44" t="s">
        <v>49</v>
      </c>
      <c r="D30" s="44"/>
      <c r="E30" s="89"/>
      <c r="F30" s="101"/>
      <c r="G30" s="100"/>
      <c r="H30" s="225"/>
      <c r="I30" s="223"/>
      <c r="J30" s="78">
        <f>H30+F30</f>
        <v>0</v>
      </c>
      <c r="K30" s="78">
        <f>I30+G30</f>
        <v>0</v>
      </c>
      <c r="L30" s="79" t="e">
        <f>K30/$K$83</f>
        <v>#DIV/0!</v>
      </c>
      <c r="M30" s="79" t="e">
        <f>J30/K30</f>
        <v>#DIV/0!</v>
      </c>
      <c r="N30" s="76"/>
    </row>
    <row r="31" spans="1:14" s="6" customFormat="1" ht="14.25">
      <c r="A31" s="65">
        <v>19</v>
      </c>
      <c r="B31" s="43"/>
      <c r="C31" s="44"/>
      <c r="D31" s="44" t="s">
        <v>50</v>
      </c>
      <c r="E31" s="77">
        <v>3220</v>
      </c>
      <c r="F31" s="96"/>
      <c r="G31" s="92"/>
      <c r="H31" s="228"/>
      <c r="I31" s="92"/>
      <c r="J31" s="78">
        <f t="shared" si="3"/>
        <v>0</v>
      </c>
      <c r="K31" s="78">
        <f t="shared" si="3"/>
        <v>0</v>
      </c>
      <c r="L31" s="79" t="e">
        <f t="shared" ref="L31:L41" si="4">K31/$K$83</f>
        <v>#DIV/0!</v>
      </c>
      <c r="M31" s="79" t="e">
        <f t="shared" ref="M31:M41" si="5">J31/K31</f>
        <v>#DIV/0!</v>
      </c>
      <c r="N31" s="74"/>
    </row>
    <row r="32" spans="1:14" s="6" customFormat="1" ht="14.25">
      <c r="A32" s="65">
        <v>20</v>
      </c>
      <c r="B32" s="43"/>
      <c r="C32" s="44"/>
      <c r="D32" s="44" t="s">
        <v>51</v>
      </c>
      <c r="E32" s="77">
        <v>3230</v>
      </c>
      <c r="F32" s="96"/>
      <c r="G32" s="92"/>
      <c r="H32" s="228"/>
      <c r="I32" s="92"/>
      <c r="J32" s="78">
        <f t="shared" si="3"/>
        <v>0</v>
      </c>
      <c r="K32" s="78">
        <f t="shared" si="3"/>
        <v>0</v>
      </c>
      <c r="L32" s="79" t="e">
        <f t="shared" si="4"/>
        <v>#DIV/0!</v>
      </c>
      <c r="M32" s="79" t="e">
        <f t="shared" si="5"/>
        <v>#DIV/0!</v>
      </c>
      <c r="N32" s="74"/>
    </row>
    <row r="33" spans="1:14" s="6" customFormat="1" ht="14.25">
      <c r="A33" s="65">
        <v>21</v>
      </c>
      <c r="B33" s="43"/>
      <c r="C33" s="44"/>
      <c r="D33" s="44" t="s">
        <v>103</v>
      </c>
      <c r="E33" s="77">
        <v>3290</v>
      </c>
      <c r="F33" s="96"/>
      <c r="G33" s="92"/>
      <c r="H33" s="228"/>
      <c r="I33" s="92"/>
      <c r="J33" s="78">
        <f t="shared" si="3"/>
        <v>0</v>
      </c>
      <c r="K33" s="78">
        <f t="shared" si="3"/>
        <v>0</v>
      </c>
      <c r="L33" s="79" t="e">
        <f t="shared" si="4"/>
        <v>#DIV/0!</v>
      </c>
      <c r="M33" s="79" t="e">
        <f t="shared" si="5"/>
        <v>#DIV/0!</v>
      </c>
      <c r="N33" s="74"/>
    </row>
    <row r="34" spans="1:14" s="6" customFormat="1" ht="14.25">
      <c r="A34" s="65">
        <v>22</v>
      </c>
      <c r="B34" s="180"/>
      <c r="C34" s="181"/>
      <c r="D34" s="181" t="s">
        <v>128</v>
      </c>
      <c r="E34" s="77">
        <v>3290</v>
      </c>
      <c r="F34" s="96"/>
      <c r="G34" s="92"/>
      <c r="H34" s="228"/>
      <c r="I34" s="92"/>
      <c r="J34" s="78">
        <f t="shared" si="3"/>
        <v>0</v>
      </c>
      <c r="K34" s="78">
        <f t="shared" si="3"/>
        <v>0</v>
      </c>
      <c r="L34" s="79" t="e">
        <f t="shared" si="4"/>
        <v>#DIV/0!</v>
      </c>
      <c r="M34" s="79" t="e">
        <f>J34/K34</f>
        <v>#DIV/0!</v>
      </c>
      <c r="N34" s="74"/>
    </row>
    <row r="35" spans="1:14" s="6" customFormat="1" ht="14.25">
      <c r="A35" s="65">
        <v>23</v>
      </c>
      <c r="B35" s="180"/>
      <c r="C35" s="181"/>
      <c r="D35" s="181" t="s">
        <v>160</v>
      </c>
      <c r="E35" s="77">
        <v>3290</v>
      </c>
      <c r="F35" s="96"/>
      <c r="G35" s="92"/>
      <c r="H35" s="228"/>
      <c r="I35" s="92"/>
      <c r="J35" s="78">
        <f t="shared" si="3"/>
        <v>0</v>
      </c>
      <c r="K35" s="78">
        <f t="shared" si="3"/>
        <v>0</v>
      </c>
      <c r="L35" s="79" t="e">
        <f t="shared" si="4"/>
        <v>#DIV/0!</v>
      </c>
      <c r="M35" s="79" t="e">
        <f>J35/K35</f>
        <v>#DIV/0!</v>
      </c>
      <c r="N35" s="74"/>
    </row>
    <row r="36" spans="1:14" s="6" customFormat="1" ht="14.25">
      <c r="A36" s="65">
        <v>24</v>
      </c>
      <c r="B36" s="47"/>
      <c r="C36" s="48"/>
      <c r="D36" s="48"/>
      <c r="E36" s="77"/>
      <c r="F36" s="96"/>
      <c r="G36" s="92"/>
      <c r="H36" s="228"/>
      <c r="I36" s="92"/>
      <c r="J36" s="78">
        <f>H36+F36</f>
        <v>0</v>
      </c>
      <c r="K36" s="78">
        <f>I36+G36</f>
        <v>0</v>
      </c>
      <c r="L36" s="79" t="e">
        <f>K36/$K$83</f>
        <v>#DIV/0!</v>
      </c>
      <c r="M36" s="79" t="e">
        <f>J36/K36</f>
        <v>#DIV/0!</v>
      </c>
      <c r="N36" s="74"/>
    </row>
    <row r="37" spans="1:14" s="6" customFormat="1" ht="14.25">
      <c r="A37" s="65">
        <v>25</v>
      </c>
      <c r="B37" s="47"/>
      <c r="C37" s="48"/>
      <c r="D37" s="48"/>
      <c r="E37" s="77"/>
      <c r="F37" s="96"/>
      <c r="G37" s="92"/>
      <c r="H37" s="228"/>
      <c r="I37" s="92"/>
      <c r="J37" s="78">
        <f>H37+F37</f>
        <v>0</v>
      </c>
      <c r="K37" s="78">
        <f>I37+G37</f>
        <v>0</v>
      </c>
      <c r="L37" s="79" t="e">
        <f>K37/$K$83</f>
        <v>#DIV/0!</v>
      </c>
      <c r="M37" s="79" t="e">
        <f>J37/K37</f>
        <v>#DIV/0!</v>
      </c>
      <c r="N37" s="74"/>
    </row>
    <row r="38" spans="1:14" s="6" customFormat="1" ht="14.25">
      <c r="A38" s="65">
        <v>26</v>
      </c>
      <c r="B38" s="47"/>
      <c r="C38" s="48"/>
      <c r="D38" s="48"/>
      <c r="E38" s="77"/>
      <c r="F38" s="96"/>
      <c r="G38" s="92"/>
      <c r="H38" s="228"/>
      <c r="I38" s="92"/>
      <c r="J38" s="78">
        <f t="shared" si="3"/>
        <v>0</v>
      </c>
      <c r="K38" s="78">
        <f t="shared" si="3"/>
        <v>0</v>
      </c>
      <c r="L38" s="79" t="e">
        <f t="shared" si="4"/>
        <v>#DIV/0!</v>
      </c>
      <c r="M38" s="79" t="e">
        <f t="shared" si="5"/>
        <v>#DIV/0!</v>
      </c>
      <c r="N38" s="74"/>
    </row>
    <row r="39" spans="1:14" s="7" customFormat="1" ht="12.75">
      <c r="A39" s="65">
        <v>27</v>
      </c>
      <c r="B39" s="45"/>
      <c r="C39" s="46" t="s">
        <v>76</v>
      </c>
      <c r="D39" s="46"/>
      <c r="E39" s="90"/>
      <c r="F39" s="98"/>
      <c r="G39" s="94"/>
      <c r="H39" s="229"/>
      <c r="I39" s="94"/>
      <c r="J39" s="78">
        <f t="shared" si="3"/>
        <v>0</v>
      </c>
      <c r="K39" s="78">
        <f t="shared" si="3"/>
        <v>0</v>
      </c>
      <c r="L39" s="79" t="e">
        <f t="shared" si="4"/>
        <v>#DIV/0!</v>
      </c>
      <c r="M39" s="79" t="e">
        <f t="shared" si="5"/>
        <v>#DIV/0!</v>
      </c>
      <c r="N39" s="74"/>
    </row>
    <row r="40" spans="1:14" s="6" customFormat="1" ht="14.25">
      <c r="A40" s="65">
        <v>28</v>
      </c>
      <c r="B40" s="47"/>
      <c r="C40" s="48"/>
      <c r="D40" s="48"/>
      <c r="E40" s="91"/>
      <c r="F40" s="96"/>
      <c r="G40" s="92"/>
      <c r="H40" s="228"/>
      <c r="I40" s="92"/>
      <c r="J40" s="82">
        <f t="shared" si="3"/>
        <v>0</v>
      </c>
      <c r="K40" s="82">
        <f t="shared" si="3"/>
        <v>0</v>
      </c>
      <c r="L40" s="83" t="e">
        <f t="shared" si="4"/>
        <v>#DIV/0!</v>
      </c>
      <c r="M40" s="83" t="e">
        <f t="shared" si="5"/>
        <v>#DIV/0!</v>
      </c>
      <c r="N40" s="74"/>
    </row>
    <row r="41" spans="1:14" s="6" customFormat="1" ht="18" customHeight="1" thickBot="1">
      <c r="A41" s="193">
        <v>29</v>
      </c>
      <c r="B41" s="194" t="s">
        <v>52</v>
      </c>
      <c r="C41" s="195"/>
      <c r="D41" s="195"/>
      <c r="E41" s="196"/>
      <c r="F41" s="197">
        <f>SUM(F27:F40)</f>
        <v>0</v>
      </c>
      <c r="G41" s="198">
        <f>SUM(G27:G40)</f>
        <v>0</v>
      </c>
      <c r="H41" s="232">
        <f>SUM(H27:H40)</f>
        <v>0</v>
      </c>
      <c r="I41" s="198">
        <f>SUM(I27:I40)</f>
        <v>0</v>
      </c>
      <c r="J41" s="199">
        <f t="shared" si="3"/>
        <v>0</v>
      </c>
      <c r="K41" s="199">
        <f t="shared" si="3"/>
        <v>0</v>
      </c>
      <c r="L41" s="200" t="e">
        <f t="shared" si="4"/>
        <v>#DIV/0!</v>
      </c>
      <c r="M41" s="200" t="e">
        <f t="shared" si="5"/>
        <v>#DIV/0!</v>
      </c>
      <c r="N41" s="189"/>
    </row>
    <row r="42" spans="1:14" s="8" customFormat="1" thickTop="1">
      <c r="A42" s="11"/>
      <c r="E42" s="9"/>
      <c r="K42" s="37"/>
      <c r="L42" s="10"/>
      <c r="M42" s="10"/>
      <c r="N42" s="10"/>
    </row>
    <row r="43" spans="1:14" s="8" customFormat="1" ht="14.25">
      <c r="A43" s="11"/>
      <c r="E43" s="9"/>
      <c r="K43" s="37"/>
      <c r="L43" s="10"/>
      <c r="M43" s="10"/>
      <c r="N43" s="10"/>
    </row>
    <row r="44" spans="1:14" s="8" customFormat="1" ht="14.25">
      <c r="A44" s="11"/>
      <c r="E44" s="9"/>
      <c r="K44" s="37"/>
      <c r="L44" s="10"/>
      <c r="M44" s="10"/>
      <c r="N44" s="10"/>
    </row>
    <row r="45" spans="1:14" s="8" customFormat="1" ht="46.5" customHeight="1">
      <c r="A45" s="335" t="s">
        <v>113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</row>
    <row r="46" spans="1:14" s="8" customFormat="1">
      <c r="A46" s="11"/>
      <c r="E46" s="9"/>
      <c r="J46" s="38"/>
      <c r="K46" s="37"/>
      <c r="L46" s="10"/>
      <c r="M46" s="10"/>
      <c r="N46" s="10"/>
    </row>
    <row r="47" spans="1:14" s="6" customFormat="1" ht="18" customHeight="1">
      <c r="A47" s="207">
        <v>30</v>
      </c>
      <c r="B47" s="157" t="s">
        <v>53</v>
      </c>
      <c r="C47" s="157"/>
      <c r="D47" s="157"/>
      <c r="E47" s="219"/>
      <c r="F47" s="222"/>
      <c r="G47" s="221"/>
      <c r="H47" s="222"/>
      <c r="I47" s="221"/>
      <c r="J47" s="220"/>
      <c r="K47" s="220"/>
      <c r="L47" s="103"/>
      <c r="M47" s="103"/>
      <c r="N47" s="160"/>
    </row>
    <row r="48" spans="1:14" s="6" customFormat="1" ht="14.25">
      <c r="A48" s="66">
        <v>31</v>
      </c>
      <c r="B48" s="127"/>
      <c r="C48" s="127" t="s">
        <v>54</v>
      </c>
      <c r="D48" s="127"/>
      <c r="E48" s="138"/>
      <c r="F48" s="174"/>
      <c r="G48" s="168"/>
      <c r="H48" s="174"/>
      <c r="I48" s="168"/>
      <c r="J48" s="139"/>
      <c r="K48" s="139"/>
      <c r="L48" s="140"/>
      <c r="M48" s="140"/>
      <c r="N48" s="141"/>
    </row>
    <row r="49" spans="1:14" s="6" customFormat="1" ht="14.25">
      <c r="A49" s="66">
        <v>32</v>
      </c>
      <c r="B49" s="44"/>
      <c r="C49" s="44"/>
      <c r="D49" s="44" t="s">
        <v>121</v>
      </c>
      <c r="E49" s="77">
        <v>4110</v>
      </c>
      <c r="F49" s="96"/>
      <c r="G49" s="92"/>
      <c r="H49" s="96"/>
      <c r="I49" s="92"/>
      <c r="J49" s="87">
        <f t="shared" ref="J49:K82" si="6">H49+F49</f>
        <v>0</v>
      </c>
      <c r="K49" s="87">
        <f t="shared" si="6"/>
        <v>0</v>
      </c>
      <c r="L49" s="103" t="e">
        <f t="shared" ref="L49:L62" si="7">K49/$K$83</f>
        <v>#DIV/0!</v>
      </c>
      <c r="M49" s="103" t="e">
        <f t="shared" ref="M49:M115" si="8">J49/K49</f>
        <v>#DIV/0!</v>
      </c>
      <c r="N49" s="74"/>
    </row>
    <row r="50" spans="1:14" s="6" customFormat="1" ht="14.25">
      <c r="A50" s="66">
        <v>33</v>
      </c>
      <c r="B50" s="44"/>
      <c r="C50" s="44"/>
      <c r="D50" s="44" t="s">
        <v>136</v>
      </c>
      <c r="E50" s="77">
        <v>4190</v>
      </c>
      <c r="F50" s="175"/>
      <c r="G50" s="169"/>
      <c r="H50" s="96"/>
      <c r="I50" s="92"/>
      <c r="J50" s="87">
        <f t="shared" ref="J50:K52" si="9">H50+F50</f>
        <v>0</v>
      </c>
      <c r="K50" s="87">
        <f t="shared" si="9"/>
        <v>0</v>
      </c>
      <c r="L50" s="103" t="e">
        <f t="shared" si="7"/>
        <v>#DIV/0!</v>
      </c>
      <c r="M50" s="103" t="e">
        <f>J50/K50</f>
        <v>#DIV/0!</v>
      </c>
      <c r="N50" s="74"/>
    </row>
    <row r="51" spans="1:14" s="6" customFormat="1" ht="14.25">
      <c r="A51" s="66">
        <v>34</v>
      </c>
      <c r="B51" s="44"/>
      <c r="C51" s="44" t="s">
        <v>55</v>
      </c>
      <c r="D51" s="44"/>
      <c r="E51" s="104"/>
      <c r="F51" s="101"/>
      <c r="G51" s="100"/>
      <c r="H51" s="97"/>
      <c r="I51" s="93"/>
      <c r="J51" s="87">
        <f t="shared" si="9"/>
        <v>0</v>
      </c>
      <c r="K51" s="87">
        <f t="shared" si="9"/>
        <v>0</v>
      </c>
      <c r="L51" s="103" t="e">
        <f t="shared" si="7"/>
        <v>#DIV/0!</v>
      </c>
      <c r="M51" s="103" t="e">
        <f>J51/K51</f>
        <v>#DIV/0!</v>
      </c>
      <c r="N51" s="102"/>
    </row>
    <row r="52" spans="1:14" s="6" customFormat="1" ht="14.25">
      <c r="A52" s="66">
        <v>35</v>
      </c>
      <c r="B52" s="44"/>
      <c r="C52" s="44"/>
      <c r="D52" s="44" t="s">
        <v>122</v>
      </c>
      <c r="E52" s="77">
        <v>4330</v>
      </c>
      <c r="F52" s="96"/>
      <c r="G52" s="92"/>
      <c r="H52" s="96"/>
      <c r="I52" s="92"/>
      <c r="J52" s="87">
        <f t="shared" si="9"/>
        <v>0</v>
      </c>
      <c r="K52" s="87">
        <f t="shared" si="9"/>
        <v>0</v>
      </c>
      <c r="L52" s="103" t="e">
        <f t="shared" si="7"/>
        <v>#DIV/0!</v>
      </c>
      <c r="M52" s="103" t="e">
        <f>J52/K52</f>
        <v>#DIV/0!</v>
      </c>
      <c r="N52" s="102"/>
    </row>
    <row r="53" spans="1:14" s="6" customFormat="1" ht="14.25">
      <c r="A53" s="66">
        <v>36</v>
      </c>
      <c r="B53" s="44"/>
      <c r="C53" s="44"/>
      <c r="D53" s="44" t="s">
        <v>56</v>
      </c>
      <c r="E53" s="77">
        <v>4390</v>
      </c>
      <c r="F53" s="176"/>
      <c r="G53" s="170"/>
      <c r="H53" s="96"/>
      <c r="I53" s="92"/>
      <c r="J53" s="87">
        <f t="shared" si="6"/>
        <v>0</v>
      </c>
      <c r="K53" s="87">
        <f t="shared" si="6"/>
        <v>0</v>
      </c>
      <c r="L53" s="103" t="e">
        <f t="shared" si="7"/>
        <v>#DIV/0!</v>
      </c>
      <c r="M53" s="103" t="e">
        <f t="shared" si="8"/>
        <v>#DIV/0!</v>
      </c>
      <c r="N53" s="74"/>
    </row>
    <row r="54" spans="1:14" s="6" customFormat="1" ht="14.25">
      <c r="A54" s="66">
        <v>37</v>
      </c>
      <c r="B54" s="44"/>
      <c r="C54" s="44"/>
      <c r="D54" s="44"/>
      <c r="E54" s="77"/>
      <c r="F54" s="96"/>
      <c r="G54" s="92"/>
      <c r="H54" s="96"/>
      <c r="I54" s="92"/>
      <c r="J54" s="87">
        <f t="shared" ref="J54:K56" si="10">H54+F54</f>
        <v>0</v>
      </c>
      <c r="K54" s="87">
        <f t="shared" si="10"/>
        <v>0</v>
      </c>
      <c r="L54" s="103" t="e">
        <f t="shared" si="7"/>
        <v>#DIV/0!</v>
      </c>
      <c r="M54" s="103" t="e">
        <f t="shared" si="8"/>
        <v>#DIV/0!</v>
      </c>
      <c r="N54" s="74"/>
    </row>
    <row r="55" spans="1:14" s="6" customFormat="1" ht="14.25">
      <c r="A55" s="66">
        <v>38</v>
      </c>
      <c r="B55" s="44" t="s">
        <v>57</v>
      </c>
      <c r="C55" s="44"/>
      <c r="D55" s="44"/>
      <c r="E55" s="104"/>
      <c r="F55" s="101"/>
      <c r="G55" s="100"/>
      <c r="H55" s="97"/>
      <c r="I55" s="93"/>
      <c r="J55" s="87">
        <f t="shared" si="10"/>
        <v>0</v>
      </c>
      <c r="K55" s="87">
        <f t="shared" si="10"/>
        <v>0</v>
      </c>
      <c r="L55" s="103" t="e">
        <f t="shared" si="7"/>
        <v>#DIV/0!</v>
      </c>
      <c r="M55" s="103" t="e">
        <f>J55/K55</f>
        <v>#DIV/0!</v>
      </c>
      <c r="N55" s="102"/>
    </row>
    <row r="56" spans="1:14" s="6" customFormat="1" ht="14.25">
      <c r="A56" s="66">
        <v>39</v>
      </c>
      <c r="B56" s="44"/>
      <c r="C56" s="44"/>
      <c r="D56" s="44" t="s">
        <v>123</v>
      </c>
      <c r="E56" s="105">
        <v>4510</v>
      </c>
      <c r="F56" s="177"/>
      <c r="G56" s="171"/>
      <c r="H56" s="96"/>
      <c r="I56" s="92"/>
      <c r="J56" s="87">
        <f t="shared" si="10"/>
        <v>0</v>
      </c>
      <c r="K56" s="87">
        <f t="shared" si="10"/>
        <v>0</v>
      </c>
      <c r="L56" s="103" t="e">
        <f t="shared" si="7"/>
        <v>#DIV/0!</v>
      </c>
      <c r="M56" s="103" t="e">
        <f>J56/K56</f>
        <v>#DIV/0!</v>
      </c>
      <c r="N56" s="74"/>
    </row>
    <row r="57" spans="1:14" s="6" customFormat="1" ht="14.25">
      <c r="A57" s="66">
        <v>40</v>
      </c>
      <c r="B57" s="44"/>
      <c r="C57" s="44"/>
      <c r="D57" s="44" t="s">
        <v>2</v>
      </c>
      <c r="E57" s="105">
        <v>4515</v>
      </c>
      <c r="F57" s="177"/>
      <c r="G57" s="171"/>
      <c r="H57" s="96"/>
      <c r="I57" s="92"/>
      <c r="J57" s="87">
        <f t="shared" si="6"/>
        <v>0</v>
      </c>
      <c r="K57" s="87">
        <f t="shared" si="6"/>
        <v>0</v>
      </c>
      <c r="L57" s="103" t="e">
        <f t="shared" si="7"/>
        <v>#DIV/0!</v>
      </c>
      <c r="M57" s="103" t="e">
        <f t="shared" si="8"/>
        <v>#DIV/0!</v>
      </c>
      <c r="N57" s="74"/>
    </row>
    <row r="58" spans="1:14" s="6" customFormat="1" ht="14.25">
      <c r="A58" s="66">
        <v>41</v>
      </c>
      <c r="B58" s="44"/>
      <c r="C58" s="44"/>
      <c r="D58" s="44" t="s">
        <v>3</v>
      </c>
      <c r="E58" s="104"/>
      <c r="F58" s="177"/>
      <c r="G58" s="171"/>
      <c r="H58" s="97"/>
      <c r="I58" s="93"/>
      <c r="J58" s="87">
        <f>H58+F58</f>
        <v>0</v>
      </c>
      <c r="K58" s="87">
        <f>I58+G58</f>
        <v>0</v>
      </c>
      <c r="L58" s="103" t="e">
        <f t="shared" si="7"/>
        <v>#DIV/0!</v>
      </c>
      <c r="M58" s="103" t="e">
        <f>J58/K58</f>
        <v>#DIV/0!</v>
      </c>
      <c r="N58" s="102"/>
    </row>
    <row r="59" spans="1:14" s="6" customFormat="1" ht="14.25">
      <c r="A59" s="66">
        <v>42</v>
      </c>
      <c r="B59" s="44"/>
      <c r="C59" s="44"/>
      <c r="D59" s="44" t="s">
        <v>58</v>
      </c>
      <c r="E59" s="105" t="s">
        <v>59</v>
      </c>
      <c r="F59" s="177"/>
      <c r="G59" s="171"/>
      <c r="H59" s="96"/>
      <c r="I59" s="92"/>
      <c r="J59" s="87">
        <f t="shared" si="6"/>
        <v>0</v>
      </c>
      <c r="K59" s="87">
        <f t="shared" si="6"/>
        <v>0</v>
      </c>
      <c r="L59" s="103" t="e">
        <f t="shared" si="7"/>
        <v>#DIV/0!</v>
      </c>
      <c r="M59" s="103" t="e">
        <f t="shared" si="8"/>
        <v>#DIV/0!</v>
      </c>
      <c r="N59" s="74"/>
    </row>
    <row r="60" spans="1:14" s="6" customFormat="1" ht="14.25">
      <c r="A60" s="66">
        <v>43</v>
      </c>
      <c r="B60" s="44"/>
      <c r="C60" s="44"/>
      <c r="D60" s="44" t="s">
        <v>60</v>
      </c>
      <c r="E60" s="105" t="s">
        <v>61</v>
      </c>
      <c r="F60" s="177"/>
      <c r="G60" s="171"/>
      <c r="H60" s="96"/>
      <c r="I60" s="92"/>
      <c r="J60" s="87">
        <f t="shared" si="6"/>
        <v>0</v>
      </c>
      <c r="K60" s="87">
        <f t="shared" si="6"/>
        <v>0</v>
      </c>
      <c r="L60" s="103" t="e">
        <f t="shared" si="7"/>
        <v>#DIV/0!</v>
      </c>
      <c r="M60" s="103" t="e">
        <f t="shared" si="8"/>
        <v>#DIV/0!</v>
      </c>
      <c r="N60" s="74"/>
    </row>
    <row r="61" spans="1:14" s="6" customFormat="1" ht="14.25">
      <c r="A61" s="66">
        <v>44</v>
      </c>
      <c r="B61" s="44"/>
      <c r="C61" s="44"/>
      <c r="D61" s="44" t="s">
        <v>62</v>
      </c>
      <c r="E61" s="105" t="s">
        <v>63</v>
      </c>
      <c r="F61" s="177"/>
      <c r="G61" s="171"/>
      <c r="H61" s="96"/>
      <c r="I61" s="92"/>
      <c r="J61" s="87">
        <f t="shared" si="6"/>
        <v>0</v>
      </c>
      <c r="K61" s="87">
        <f t="shared" si="6"/>
        <v>0</v>
      </c>
      <c r="L61" s="103" t="e">
        <f t="shared" si="7"/>
        <v>#DIV/0!</v>
      </c>
      <c r="M61" s="103" t="e">
        <f t="shared" si="8"/>
        <v>#DIV/0!</v>
      </c>
      <c r="N61" s="74"/>
    </row>
    <row r="62" spans="1:14" s="6" customFormat="1" ht="14.25">
      <c r="A62" s="66">
        <v>45</v>
      </c>
      <c r="B62" s="44"/>
      <c r="C62" s="44"/>
      <c r="D62" s="44" t="s">
        <v>64</v>
      </c>
      <c r="E62" s="104"/>
      <c r="F62" s="177"/>
      <c r="G62" s="171"/>
      <c r="H62" s="97"/>
      <c r="I62" s="93"/>
      <c r="J62" s="87">
        <f>H62+F62</f>
        <v>0</v>
      </c>
      <c r="K62" s="87">
        <f>I62+G62</f>
        <v>0</v>
      </c>
      <c r="L62" s="103" t="e">
        <f t="shared" si="7"/>
        <v>#DIV/0!</v>
      </c>
      <c r="M62" s="103" t="e">
        <f>J62/K62</f>
        <v>#DIV/0!</v>
      </c>
      <c r="N62" s="102"/>
    </row>
    <row r="63" spans="1:14" s="6" customFormat="1" ht="14.25">
      <c r="A63" s="66">
        <v>46</v>
      </c>
      <c r="B63" s="44"/>
      <c r="C63" s="44"/>
      <c r="D63" s="44" t="s">
        <v>129</v>
      </c>
      <c r="E63" s="105" t="s">
        <v>65</v>
      </c>
      <c r="F63" s="177"/>
      <c r="G63" s="171"/>
      <c r="H63" s="96"/>
      <c r="I63" s="92"/>
      <c r="J63" s="87">
        <f t="shared" si="6"/>
        <v>0</v>
      </c>
      <c r="K63" s="87">
        <f t="shared" si="6"/>
        <v>0</v>
      </c>
      <c r="L63" s="103" t="e">
        <f t="shared" ref="L63:L70" si="11">K63/$K$83</f>
        <v>#DIV/0!</v>
      </c>
      <c r="M63" s="103" t="e">
        <f t="shared" si="8"/>
        <v>#DIV/0!</v>
      </c>
      <c r="N63" s="74"/>
    </row>
    <row r="64" spans="1:14" s="6" customFormat="1" ht="14.25">
      <c r="A64" s="66">
        <v>47</v>
      </c>
      <c r="B64" s="44"/>
      <c r="C64" s="44"/>
      <c r="D64" s="44" t="s">
        <v>66</v>
      </c>
      <c r="E64" s="105" t="s">
        <v>67</v>
      </c>
      <c r="F64" s="177"/>
      <c r="G64" s="171"/>
      <c r="H64" s="96"/>
      <c r="I64" s="92"/>
      <c r="J64" s="87">
        <f t="shared" si="6"/>
        <v>0</v>
      </c>
      <c r="K64" s="87">
        <f t="shared" si="6"/>
        <v>0</v>
      </c>
      <c r="L64" s="103" t="e">
        <f t="shared" si="11"/>
        <v>#DIV/0!</v>
      </c>
      <c r="M64" s="103" t="e">
        <f t="shared" si="8"/>
        <v>#DIV/0!</v>
      </c>
      <c r="N64" s="74"/>
    </row>
    <row r="65" spans="1:14" s="6" customFormat="1" ht="14.25">
      <c r="A65" s="66">
        <v>48</v>
      </c>
      <c r="B65" s="44"/>
      <c r="C65" s="44"/>
      <c r="D65" s="44" t="s">
        <v>68</v>
      </c>
      <c r="E65" s="105" t="s">
        <v>69</v>
      </c>
      <c r="F65" s="177"/>
      <c r="G65" s="171"/>
      <c r="H65" s="96"/>
      <c r="I65" s="92"/>
      <c r="J65" s="87">
        <f t="shared" si="6"/>
        <v>0</v>
      </c>
      <c r="K65" s="87">
        <f t="shared" si="6"/>
        <v>0</v>
      </c>
      <c r="L65" s="103" t="e">
        <f t="shared" si="11"/>
        <v>#DIV/0!</v>
      </c>
      <c r="M65" s="103" t="e">
        <f t="shared" si="8"/>
        <v>#DIV/0!</v>
      </c>
      <c r="N65" s="74"/>
    </row>
    <row r="66" spans="1:14" s="6" customFormat="1" ht="14.25">
      <c r="A66" s="66">
        <v>49</v>
      </c>
      <c r="B66" s="44"/>
      <c r="C66" s="44"/>
      <c r="D66" s="44" t="s">
        <v>70</v>
      </c>
      <c r="E66" s="105" t="s">
        <v>71</v>
      </c>
      <c r="F66" s="177"/>
      <c r="G66" s="171"/>
      <c r="H66" s="96"/>
      <c r="I66" s="92"/>
      <c r="J66" s="87">
        <f t="shared" si="6"/>
        <v>0</v>
      </c>
      <c r="K66" s="87">
        <f t="shared" si="6"/>
        <v>0</v>
      </c>
      <c r="L66" s="103" t="e">
        <f t="shared" si="11"/>
        <v>#DIV/0!</v>
      </c>
      <c r="M66" s="103" t="e">
        <f t="shared" si="8"/>
        <v>#DIV/0!</v>
      </c>
      <c r="N66" s="74"/>
    </row>
    <row r="67" spans="1:14" s="6" customFormat="1" ht="14.25">
      <c r="A67" s="66">
        <v>50</v>
      </c>
      <c r="B67" s="44"/>
      <c r="C67" s="44"/>
      <c r="D67" s="44" t="s">
        <v>72</v>
      </c>
      <c r="E67" s="105">
        <v>4559</v>
      </c>
      <c r="F67" s="177"/>
      <c r="G67" s="171"/>
      <c r="H67" s="96"/>
      <c r="I67" s="92"/>
      <c r="J67" s="87">
        <f t="shared" si="6"/>
        <v>0</v>
      </c>
      <c r="K67" s="87">
        <f t="shared" si="6"/>
        <v>0</v>
      </c>
      <c r="L67" s="103" t="e">
        <f t="shared" si="11"/>
        <v>#DIV/0!</v>
      </c>
      <c r="M67" s="103" t="e">
        <f t="shared" si="8"/>
        <v>#DIV/0!</v>
      </c>
      <c r="N67" s="74"/>
    </row>
    <row r="68" spans="1:14" s="6" customFormat="1" ht="14.25">
      <c r="A68" s="66">
        <v>51</v>
      </c>
      <c r="B68" s="44"/>
      <c r="C68" s="44"/>
      <c r="D68" s="44" t="s">
        <v>124</v>
      </c>
      <c r="E68" s="105">
        <v>4580</v>
      </c>
      <c r="F68" s="177"/>
      <c r="G68" s="171"/>
      <c r="H68" s="96"/>
      <c r="I68" s="92"/>
      <c r="J68" s="87">
        <f>H68+F68</f>
        <v>0</v>
      </c>
      <c r="K68" s="87">
        <f>I68+G68</f>
        <v>0</v>
      </c>
      <c r="L68" s="103" t="e">
        <f t="shared" si="11"/>
        <v>#DIV/0!</v>
      </c>
      <c r="M68" s="103" t="e">
        <f>J68/K68</f>
        <v>#DIV/0!</v>
      </c>
      <c r="N68" s="74"/>
    </row>
    <row r="69" spans="1:14" s="6" customFormat="1" ht="14.25">
      <c r="A69" s="66">
        <v>52</v>
      </c>
      <c r="B69" s="44"/>
      <c r="C69" s="44"/>
      <c r="D69" s="44" t="s">
        <v>131</v>
      </c>
      <c r="E69" s="105">
        <v>4590</v>
      </c>
      <c r="F69" s="177"/>
      <c r="G69" s="171"/>
      <c r="H69" s="96"/>
      <c r="I69" s="92"/>
      <c r="J69" s="87">
        <f>H69+F69</f>
        <v>0</v>
      </c>
      <c r="K69" s="87">
        <f>I69+G69</f>
        <v>0</v>
      </c>
      <c r="L69" s="103" t="e">
        <f t="shared" si="11"/>
        <v>#DIV/0!</v>
      </c>
      <c r="M69" s="103" t="e">
        <f t="shared" si="8"/>
        <v>#DIV/0!</v>
      </c>
      <c r="N69" s="74"/>
    </row>
    <row r="70" spans="1:14" s="6" customFormat="1" ht="14.25">
      <c r="A70" s="66">
        <v>53</v>
      </c>
      <c r="B70" s="44"/>
      <c r="C70" s="44"/>
      <c r="D70" s="6" t="s">
        <v>132</v>
      </c>
      <c r="E70" s="105" t="s">
        <v>73</v>
      </c>
      <c r="F70" s="177"/>
      <c r="G70" s="171"/>
      <c r="H70" s="96"/>
      <c r="I70" s="92"/>
      <c r="J70" s="87">
        <f t="shared" si="6"/>
        <v>0</v>
      </c>
      <c r="K70" s="87">
        <f t="shared" si="6"/>
        <v>0</v>
      </c>
      <c r="L70" s="103" t="e">
        <f t="shared" si="11"/>
        <v>#DIV/0!</v>
      </c>
      <c r="M70" s="103" t="e">
        <f t="shared" si="8"/>
        <v>#DIV/0!</v>
      </c>
      <c r="N70" s="74"/>
    </row>
    <row r="71" spans="1:14" s="6" customFormat="1" ht="14.25">
      <c r="A71" s="66">
        <v>54</v>
      </c>
      <c r="B71" s="181"/>
      <c r="C71" s="181"/>
      <c r="D71" s="181" t="s">
        <v>130</v>
      </c>
      <c r="E71" s="77">
        <v>4590</v>
      </c>
      <c r="F71" s="177"/>
      <c r="G71" s="171"/>
      <c r="H71" s="96"/>
      <c r="I71" s="92"/>
      <c r="J71" s="87">
        <f t="shared" ref="J71:K74" si="12">H71+F71</f>
        <v>0</v>
      </c>
      <c r="K71" s="87">
        <f t="shared" si="12"/>
        <v>0</v>
      </c>
      <c r="L71" s="103" t="e">
        <f t="shared" ref="L71:L78" si="13">K71/$K$83</f>
        <v>#DIV/0!</v>
      </c>
      <c r="M71" s="103" t="e">
        <f>J71/K71</f>
        <v>#DIV/0!</v>
      </c>
      <c r="N71" s="74"/>
    </row>
    <row r="72" spans="1:14" s="6" customFormat="1" ht="14.25">
      <c r="A72" s="66">
        <v>55</v>
      </c>
      <c r="B72" s="48"/>
      <c r="C72" s="48"/>
      <c r="D72" s="48"/>
      <c r="E72" s="77"/>
      <c r="F72" s="177"/>
      <c r="G72" s="171"/>
      <c r="H72" s="96"/>
      <c r="I72" s="92"/>
      <c r="J72" s="87">
        <f t="shared" si="12"/>
        <v>0</v>
      </c>
      <c r="K72" s="87">
        <f t="shared" si="12"/>
        <v>0</v>
      </c>
      <c r="L72" s="103" t="e">
        <f t="shared" si="13"/>
        <v>#DIV/0!</v>
      </c>
      <c r="M72" s="103" t="e">
        <f>J72/K72</f>
        <v>#DIV/0!</v>
      </c>
      <c r="N72" s="74"/>
    </row>
    <row r="73" spans="1:14" s="6" customFormat="1" ht="14.25">
      <c r="A73" s="66">
        <v>56</v>
      </c>
      <c r="B73" s="48"/>
      <c r="C73" s="48"/>
      <c r="D73" s="48"/>
      <c r="E73" s="77"/>
      <c r="F73" s="177"/>
      <c r="G73" s="171"/>
      <c r="H73" s="96"/>
      <c r="I73" s="92"/>
      <c r="J73" s="87">
        <f t="shared" si="12"/>
        <v>0</v>
      </c>
      <c r="K73" s="87">
        <f t="shared" si="12"/>
        <v>0</v>
      </c>
      <c r="L73" s="103" t="e">
        <f t="shared" si="13"/>
        <v>#DIV/0!</v>
      </c>
      <c r="M73" s="103" t="e">
        <f>J73/K73</f>
        <v>#DIV/0!</v>
      </c>
      <c r="N73" s="74"/>
    </row>
    <row r="74" spans="1:14" s="6" customFormat="1" ht="14.25">
      <c r="A74" s="66">
        <v>57</v>
      </c>
      <c r="B74" s="48"/>
      <c r="C74" s="48"/>
      <c r="D74" s="48"/>
      <c r="E74" s="77"/>
      <c r="F74" s="176"/>
      <c r="G74" s="170"/>
      <c r="H74" s="96"/>
      <c r="I74" s="92"/>
      <c r="J74" s="87">
        <f t="shared" si="12"/>
        <v>0</v>
      </c>
      <c r="K74" s="87">
        <f t="shared" si="12"/>
        <v>0</v>
      </c>
      <c r="L74" s="103" t="e">
        <f t="shared" si="13"/>
        <v>#DIV/0!</v>
      </c>
      <c r="M74" s="103" t="e">
        <f>J74/K74</f>
        <v>#DIV/0!</v>
      </c>
      <c r="N74" s="74"/>
    </row>
    <row r="75" spans="1:14" s="7" customFormat="1" ht="14.25" customHeight="1">
      <c r="A75" s="66">
        <v>58</v>
      </c>
      <c r="B75" s="46"/>
      <c r="C75" s="46" t="s">
        <v>43</v>
      </c>
      <c r="D75" s="46"/>
      <c r="E75" s="80"/>
      <c r="F75" s="98"/>
      <c r="G75" s="94"/>
      <c r="H75" s="98"/>
      <c r="I75" s="94"/>
      <c r="J75" s="87">
        <f t="shared" si="6"/>
        <v>0</v>
      </c>
      <c r="K75" s="87">
        <f t="shared" si="6"/>
        <v>0</v>
      </c>
      <c r="L75" s="103" t="e">
        <f t="shared" si="13"/>
        <v>#DIV/0!</v>
      </c>
      <c r="M75" s="103" t="e">
        <f t="shared" si="8"/>
        <v>#DIV/0!</v>
      </c>
      <c r="N75" s="74"/>
    </row>
    <row r="76" spans="1:14" s="7" customFormat="1" ht="14.25" customHeight="1">
      <c r="A76" s="66">
        <v>59</v>
      </c>
      <c r="B76" s="46"/>
      <c r="C76" s="46"/>
      <c r="D76" s="46"/>
      <c r="E76" s="80"/>
      <c r="F76" s="98"/>
      <c r="G76" s="94"/>
      <c r="H76" s="98"/>
      <c r="I76" s="94"/>
      <c r="J76" s="87">
        <f t="shared" si="6"/>
        <v>0</v>
      </c>
      <c r="K76" s="87">
        <f t="shared" si="6"/>
        <v>0</v>
      </c>
      <c r="L76" s="103" t="e">
        <f t="shared" si="13"/>
        <v>#DIV/0!</v>
      </c>
      <c r="M76" s="103" t="e">
        <f t="shared" si="8"/>
        <v>#DIV/0!</v>
      </c>
      <c r="N76" s="74"/>
    </row>
    <row r="77" spans="1:14" s="6" customFormat="1" ht="14.25">
      <c r="A77" s="66">
        <v>60</v>
      </c>
      <c r="B77" s="48"/>
      <c r="C77" s="48"/>
      <c r="D77" s="48"/>
      <c r="E77" s="91"/>
      <c r="F77" s="96"/>
      <c r="G77" s="92"/>
      <c r="H77" s="96"/>
      <c r="I77" s="92"/>
      <c r="J77" s="88">
        <f t="shared" si="6"/>
        <v>0</v>
      </c>
      <c r="K77" s="88">
        <f t="shared" si="6"/>
        <v>0</v>
      </c>
      <c r="L77" s="106" t="e">
        <f t="shared" si="13"/>
        <v>#DIV/0!</v>
      </c>
      <c r="M77" s="106" t="e">
        <f t="shared" si="8"/>
        <v>#DIV/0!</v>
      </c>
      <c r="N77" s="74"/>
    </row>
    <row r="78" spans="1:14" s="6" customFormat="1" ht="18" customHeight="1">
      <c r="A78" s="191">
        <v>61</v>
      </c>
      <c r="B78" s="50" t="s">
        <v>74</v>
      </c>
      <c r="C78" s="50"/>
      <c r="D78" s="50"/>
      <c r="E78" s="107"/>
      <c r="F78" s="178">
        <f>SUM(F49:F77)</f>
        <v>0</v>
      </c>
      <c r="G78" s="172">
        <f>SUM(G49:G77)</f>
        <v>0</v>
      </c>
      <c r="H78" s="178">
        <f>SUM(H49:H77)</f>
        <v>0</v>
      </c>
      <c r="I78" s="172">
        <f>SUM(I49:I77)</f>
        <v>0</v>
      </c>
      <c r="J78" s="108">
        <f t="shared" si="6"/>
        <v>0</v>
      </c>
      <c r="K78" s="108">
        <f t="shared" si="6"/>
        <v>0</v>
      </c>
      <c r="L78" s="109" t="e">
        <f t="shared" si="13"/>
        <v>#DIV/0!</v>
      </c>
      <c r="M78" s="109" t="e">
        <f t="shared" si="8"/>
        <v>#DIV/0!</v>
      </c>
      <c r="N78" s="75"/>
    </row>
    <row r="79" spans="1:14" s="6" customFormat="1" ht="14.25">
      <c r="A79" s="66">
        <v>62</v>
      </c>
      <c r="B79" s="44"/>
      <c r="C79" s="44"/>
      <c r="D79" s="44"/>
      <c r="E79" s="236"/>
      <c r="F79" s="237"/>
      <c r="G79" s="238"/>
      <c r="H79" s="237"/>
      <c r="I79" s="238"/>
      <c r="J79" s="239"/>
      <c r="K79" s="239"/>
      <c r="L79" s="240"/>
      <c r="M79" s="240"/>
      <c r="N79" s="241"/>
    </row>
    <row r="80" spans="1:14" s="12" customFormat="1" ht="18" customHeight="1">
      <c r="A80" s="191">
        <v>63</v>
      </c>
      <c r="B80" s="50" t="s">
        <v>75</v>
      </c>
      <c r="C80" s="50"/>
      <c r="D80" s="50"/>
      <c r="E80" s="138"/>
      <c r="F80" s="233"/>
      <c r="G80" s="234"/>
      <c r="H80" s="233"/>
      <c r="I80" s="234"/>
      <c r="J80" s="235"/>
      <c r="K80" s="235"/>
      <c r="L80" s="140"/>
      <c r="M80" s="140"/>
      <c r="N80" s="149"/>
    </row>
    <row r="81" spans="1:14" s="13" customFormat="1" ht="14.25">
      <c r="A81" s="66">
        <v>64</v>
      </c>
      <c r="B81" s="52"/>
      <c r="C81" s="53"/>
      <c r="D81" s="53"/>
      <c r="E81" s="111"/>
      <c r="F81" s="179"/>
      <c r="G81" s="173"/>
      <c r="H81" s="179"/>
      <c r="I81" s="173"/>
      <c r="J81" s="87">
        <f t="shared" si="6"/>
        <v>0</v>
      </c>
      <c r="K81" s="87">
        <f t="shared" si="6"/>
        <v>0</v>
      </c>
      <c r="L81" s="103" t="e">
        <f>K81/$K$83</f>
        <v>#DIV/0!</v>
      </c>
      <c r="M81" s="103" t="e">
        <f t="shared" si="8"/>
        <v>#DIV/0!</v>
      </c>
      <c r="N81" s="74"/>
    </row>
    <row r="82" spans="1:14" s="6" customFormat="1" ht="14.25">
      <c r="A82" s="66">
        <v>65</v>
      </c>
      <c r="B82" s="44"/>
      <c r="C82" s="48"/>
      <c r="D82" s="48"/>
      <c r="E82" s="112"/>
      <c r="F82" s="179"/>
      <c r="G82" s="173"/>
      <c r="H82" s="179"/>
      <c r="I82" s="173"/>
      <c r="J82" s="88">
        <f t="shared" si="6"/>
        <v>0</v>
      </c>
      <c r="K82" s="88">
        <f t="shared" si="6"/>
        <v>0</v>
      </c>
      <c r="L82" s="106" t="e">
        <f>K82/$K$83</f>
        <v>#DIV/0!</v>
      </c>
      <c r="M82" s="106" t="e">
        <f t="shared" si="8"/>
        <v>#DIV/0!</v>
      </c>
      <c r="N82" s="74"/>
    </row>
    <row r="83" spans="1:14" s="14" customFormat="1" ht="17.25" customHeight="1" thickBot="1">
      <c r="A83" s="190">
        <v>66</v>
      </c>
      <c r="B83" s="262" t="s">
        <v>81</v>
      </c>
      <c r="C83" s="262"/>
      <c r="D83" s="262"/>
      <c r="E83" s="263"/>
      <c r="F83" s="264">
        <f t="shared" ref="F83:K83" si="14">F23+F41+F78+F81+F82</f>
        <v>0</v>
      </c>
      <c r="G83" s="265">
        <f t="shared" si="14"/>
        <v>0</v>
      </c>
      <c r="H83" s="264">
        <f t="shared" si="14"/>
        <v>0</v>
      </c>
      <c r="I83" s="265">
        <f t="shared" si="14"/>
        <v>0</v>
      </c>
      <c r="J83" s="187">
        <f t="shared" si="14"/>
        <v>0</v>
      </c>
      <c r="K83" s="187">
        <f t="shared" si="14"/>
        <v>0</v>
      </c>
      <c r="L83" s="188" t="e">
        <f>K83/$K$83</f>
        <v>#DIV/0!</v>
      </c>
      <c r="M83" s="188" t="e">
        <f t="shared" si="8"/>
        <v>#DIV/0!</v>
      </c>
      <c r="N83" s="189"/>
    </row>
    <row r="84" spans="1:14" s="16" customFormat="1" ht="22.5" customHeight="1" thickTop="1">
      <c r="A84" s="252"/>
      <c r="B84" s="293" t="s">
        <v>99</v>
      </c>
      <c r="C84" s="294"/>
      <c r="D84" s="294"/>
      <c r="E84" s="253"/>
      <c r="F84" s="254"/>
      <c r="G84" s="255"/>
      <c r="H84" s="256"/>
      <c r="I84" s="257"/>
      <c r="J84" s="258"/>
      <c r="K84" s="259"/>
      <c r="L84" s="260"/>
      <c r="M84" s="260"/>
      <c r="N84" s="261"/>
    </row>
    <row r="85" spans="1:14" s="18" customFormat="1" ht="17.25" customHeight="1">
      <c r="A85" s="208">
        <v>67</v>
      </c>
      <c r="B85" s="55"/>
      <c r="C85" s="161"/>
      <c r="D85" s="161" t="s">
        <v>82</v>
      </c>
      <c r="E85" s="242"/>
      <c r="F85" s="245"/>
      <c r="G85" s="244"/>
      <c r="H85" s="246"/>
      <c r="I85" s="244"/>
      <c r="J85" s="243"/>
      <c r="K85" s="243"/>
      <c r="L85" s="103"/>
      <c r="M85" s="103"/>
      <c r="N85" s="162"/>
    </row>
    <row r="86" spans="1:14" s="18" customFormat="1" ht="15" customHeight="1">
      <c r="A86" s="66">
        <v>68</v>
      </c>
      <c r="B86" s="56"/>
      <c r="C86" s="142" t="s">
        <v>30</v>
      </c>
      <c r="D86" s="143"/>
      <c r="E86" s="144"/>
      <c r="F86" s="145"/>
      <c r="G86" s="146"/>
      <c r="H86" s="147"/>
      <c r="I86" s="146"/>
      <c r="J86" s="148"/>
      <c r="K86" s="148"/>
      <c r="L86" s="140"/>
      <c r="M86" s="140"/>
      <c r="N86" s="149"/>
    </row>
    <row r="87" spans="1:14" s="18" customFormat="1" ht="15" customHeight="1">
      <c r="A87" s="66">
        <v>69</v>
      </c>
      <c r="B87" s="56"/>
      <c r="C87" s="57"/>
      <c r="D87" s="54" t="s">
        <v>27</v>
      </c>
      <c r="E87" s="113">
        <v>111</v>
      </c>
      <c r="F87" s="119"/>
      <c r="G87" s="121"/>
      <c r="H87" s="123"/>
      <c r="I87" s="121"/>
      <c r="J87" s="114">
        <f t="shared" ref="J87:J148" si="15">H87+F87</f>
        <v>0</v>
      </c>
      <c r="K87" s="114">
        <f t="shared" ref="K87:K149" si="16">I87+G87</f>
        <v>0</v>
      </c>
      <c r="L87" s="103" t="e">
        <f t="shared" ref="L87:L95" si="17">K87/$K$149</f>
        <v>#DIV/0!</v>
      </c>
      <c r="M87" s="103" t="e">
        <f t="shared" si="8"/>
        <v>#DIV/0!</v>
      </c>
      <c r="N87" s="74"/>
    </row>
    <row r="88" spans="1:14" s="18" customFormat="1" ht="15" customHeight="1">
      <c r="A88" s="66">
        <v>70</v>
      </c>
      <c r="B88" s="56"/>
      <c r="C88" s="57"/>
      <c r="D88" s="54" t="s">
        <v>28</v>
      </c>
      <c r="E88" s="113">
        <v>111</v>
      </c>
      <c r="F88" s="119"/>
      <c r="G88" s="121"/>
      <c r="H88" s="123"/>
      <c r="I88" s="121"/>
      <c r="J88" s="114">
        <f t="shared" si="15"/>
        <v>0</v>
      </c>
      <c r="K88" s="114">
        <f t="shared" si="16"/>
        <v>0</v>
      </c>
      <c r="L88" s="103" t="e">
        <f t="shared" si="17"/>
        <v>#DIV/0!</v>
      </c>
      <c r="M88" s="103" t="e">
        <f t="shared" si="8"/>
        <v>#DIV/0!</v>
      </c>
      <c r="N88" s="74"/>
    </row>
    <row r="89" spans="1:14" s="18" customFormat="1" ht="15" customHeight="1">
      <c r="A89" s="66">
        <v>71</v>
      </c>
      <c r="B89" s="56"/>
      <c r="C89" s="57"/>
      <c r="D89" s="54" t="s">
        <v>145</v>
      </c>
      <c r="E89" s="113">
        <v>111</v>
      </c>
      <c r="F89" s="119"/>
      <c r="G89" s="121"/>
      <c r="H89" s="123"/>
      <c r="I89" s="121"/>
      <c r="J89" s="114">
        <f t="shared" si="15"/>
        <v>0</v>
      </c>
      <c r="K89" s="114">
        <f t="shared" si="16"/>
        <v>0</v>
      </c>
      <c r="L89" s="103" t="e">
        <f t="shared" si="17"/>
        <v>#DIV/0!</v>
      </c>
      <c r="M89" s="103" t="e">
        <f t="shared" si="8"/>
        <v>#DIV/0!</v>
      </c>
      <c r="N89" s="74"/>
    </row>
    <row r="90" spans="1:14" s="18" customFormat="1" ht="15" customHeight="1">
      <c r="A90" s="66">
        <v>72</v>
      </c>
      <c r="B90" s="56"/>
      <c r="C90" s="54" t="s">
        <v>4</v>
      </c>
      <c r="D90" s="54"/>
      <c r="E90" s="113">
        <v>112</v>
      </c>
      <c r="F90" s="119"/>
      <c r="G90" s="121"/>
      <c r="H90" s="123"/>
      <c r="I90" s="121"/>
      <c r="J90" s="114">
        <f t="shared" si="15"/>
        <v>0</v>
      </c>
      <c r="K90" s="114">
        <f t="shared" si="16"/>
        <v>0</v>
      </c>
      <c r="L90" s="103" t="e">
        <f t="shared" si="17"/>
        <v>#DIV/0!</v>
      </c>
      <c r="M90" s="103" t="e">
        <f t="shared" si="8"/>
        <v>#DIV/0!</v>
      </c>
      <c r="N90" s="74"/>
    </row>
    <row r="91" spans="1:14" s="18" customFormat="1" ht="15" customHeight="1">
      <c r="A91" s="66">
        <v>73</v>
      </c>
      <c r="B91" s="54"/>
      <c r="C91" s="54" t="s">
        <v>29</v>
      </c>
      <c r="D91" s="54"/>
      <c r="E91" s="113">
        <v>113</v>
      </c>
      <c r="F91" s="119"/>
      <c r="G91" s="121"/>
      <c r="H91" s="123"/>
      <c r="I91" s="121"/>
      <c r="J91" s="114">
        <f t="shared" si="15"/>
        <v>0</v>
      </c>
      <c r="K91" s="114">
        <f t="shared" si="16"/>
        <v>0</v>
      </c>
      <c r="L91" s="103" t="e">
        <f t="shared" si="17"/>
        <v>#DIV/0!</v>
      </c>
      <c r="M91" s="103" t="e">
        <f t="shared" si="8"/>
        <v>#DIV/0!</v>
      </c>
      <c r="N91" s="74"/>
    </row>
    <row r="92" spans="1:14" s="18" customFormat="1" ht="15" customHeight="1">
      <c r="A92" s="66">
        <v>74</v>
      </c>
      <c r="B92" s="54"/>
      <c r="C92" s="54" t="s">
        <v>31</v>
      </c>
      <c r="D92" s="54"/>
      <c r="E92" s="113">
        <v>114</v>
      </c>
      <c r="F92" s="119"/>
      <c r="G92" s="121"/>
      <c r="H92" s="123"/>
      <c r="I92" s="121"/>
      <c r="J92" s="114">
        <f t="shared" si="15"/>
        <v>0</v>
      </c>
      <c r="K92" s="114">
        <f t="shared" si="16"/>
        <v>0</v>
      </c>
      <c r="L92" s="103" t="e">
        <f t="shared" si="17"/>
        <v>#DIV/0!</v>
      </c>
      <c r="M92" s="103" t="e">
        <f t="shared" si="8"/>
        <v>#DIV/0!</v>
      </c>
      <c r="N92" s="74"/>
    </row>
    <row r="93" spans="1:14" s="18" customFormat="1" ht="15" customHeight="1">
      <c r="A93" s="66">
        <v>75</v>
      </c>
      <c r="B93" s="54"/>
      <c r="C93" s="54" t="s">
        <v>34</v>
      </c>
      <c r="D93" s="54"/>
      <c r="E93" s="113">
        <v>116</v>
      </c>
      <c r="F93" s="119"/>
      <c r="G93" s="121"/>
      <c r="H93" s="123"/>
      <c r="I93" s="121"/>
      <c r="J93" s="114">
        <f t="shared" si="15"/>
        <v>0</v>
      </c>
      <c r="K93" s="114">
        <f t="shared" si="16"/>
        <v>0</v>
      </c>
      <c r="L93" s="103" t="e">
        <f t="shared" si="17"/>
        <v>#DIV/0!</v>
      </c>
      <c r="M93" s="103" t="e">
        <f t="shared" si="8"/>
        <v>#DIV/0!</v>
      </c>
      <c r="N93" s="74"/>
    </row>
    <row r="94" spans="1:14" s="18" customFormat="1" ht="15" customHeight="1">
      <c r="A94" s="66">
        <v>76</v>
      </c>
      <c r="B94" s="54"/>
      <c r="C94" s="57" t="s">
        <v>146</v>
      </c>
      <c r="D94" s="54"/>
      <c r="E94" s="113" t="s">
        <v>104</v>
      </c>
      <c r="F94" s="119"/>
      <c r="G94" s="121"/>
      <c r="H94" s="123"/>
      <c r="I94" s="121"/>
      <c r="J94" s="115">
        <f t="shared" si="15"/>
        <v>0</v>
      </c>
      <c r="K94" s="115">
        <f t="shared" si="16"/>
        <v>0</v>
      </c>
      <c r="L94" s="106" t="e">
        <f t="shared" si="17"/>
        <v>#DIV/0!</v>
      </c>
      <c r="M94" s="106" t="e">
        <f t="shared" si="8"/>
        <v>#DIV/0!</v>
      </c>
      <c r="N94" s="74"/>
    </row>
    <row r="95" spans="1:14" s="18" customFormat="1" ht="17.25" customHeight="1">
      <c r="A95" s="191">
        <v>77</v>
      </c>
      <c r="B95" s="58"/>
      <c r="C95" s="58"/>
      <c r="D95" s="59" t="s">
        <v>83</v>
      </c>
      <c r="E95" s="116" t="s">
        <v>5</v>
      </c>
      <c r="F95" s="120">
        <f>SUM(F87:F94)</f>
        <v>0</v>
      </c>
      <c r="G95" s="122">
        <f>SUM(G87:G94)</f>
        <v>0</v>
      </c>
      <c r="H95" s="120">
        <f>SUM(H87:H94)</f>
        <v>0</v>
      </c>
      <c r="I95" s="122">
        <f>SUM(I87:I94)</f>
        <v>0</v>
      </c>
      <c r="J95" s="117">
        <f t="shared" si="15"/>
        <v>0</v>
      </c>
      <c r="K95" s="117">
        <f t="shared" si="16"/>
        <v>0</v>
      </c>
      <c r="L95" s="109" t="e">
        <f t="shared" si="17"/>
        <v>#DIV/0!</v>
      </c>
      <c r="M95" s="109" t="e">
        <f t="shared" si="8"/>
        <v>#DIV/0!</v>
      </c>
      <c r="N95" s="75"/>
    </row>
    <row r="96" spans="1:14" s="18" customFormat="1" ht="17.25" customHeight="1">
      <c r="A96" s="208">
        <v>78</v>
      </c>
      <c r="B96" s="55" t="s">
        <v>84</v>
      </c>
      <c r="C96" s="60"/>
      <c r="D96" s="55"/>
      <c r="E96" s="247"/>
      <c r="F96" s="251"/>
      <c r="G96" s="249"/>
      <c r="H96" s="250"/>
      <c r="I96" s="249"/>
      <c r="J96" s="248"/>
      <c r="K96" s="248"/>
      <c r="L96" s="110"/>
      <c r="M96" s="110"/>
      <c r="N96" s="102"/>
    </row>
    <row r="97" spans="1:14" s="18" customFormat="1" ht="15" customHeight="1">
      <c r="A97" s="66">
        <v>79</v>
      </c>
      <c r="B97" s="143"/>
      <c r="C97" s="143" t="s">
        <v>32</v>
      </c>
      <c r="D97" s="143"/>
      <c r="E97" s="163">
        <v>210</v>
      </c>
      <c r="F97" s="164"/>
      <c r="G97" s="125"/>
      <c r="H97" s="165"/>
      <c r="I97" s="125"/>
      <c r="J97" s="148">
        <f t="shared" si="15"/>
        <v>0</v>
      </c>
      <c r="K97" s="148">
        <f t="shared" si="16"/>
        <v>0</v>
      </c>
      <c r="L97" s="140" t="e">
        <f t="shared" ref="L97:L104" si="18">K97/$K$149</f>
        <v>#DIV/0!</v>
      </c>
      <c r="M97" s="140" t="e">
        <f t="shared" si="8"/>
        <v>#DIV/0!</v>
      </c>
      <c r="N97" s="133"/>
    </row>
    <row r="98" spans="1:14" s="18" customFormat="1" ht="15" customHeight="1">
      <c r="A98" s="66">
        <v>80</v>
      </c>
      <c r="B98" s="54"/>
      <c r="C98" s="54" t="s">
        <v>6</v>
      </c>
      <c r="D98" s="54"/>
      <c r="E98" s="113">
        <v>220</v>
      </c>
      <c r="F98" s="119"/>
      <c r="G98" s="121"/>
      <c r="H98" s="123"/>
      <c r="I98" s="121"/>
      <c r="J98" s="114">
        <f t="shared" si="15"/>
        <v>0</v>
      </c>
      <c r="K98" s="114">
        <f t="shared" si="16"/>
        <v>0</v>
      </c>
      <c r="L98" s="103" t="e">
        <f t="shared" si="18"/>
        <v>#DIV/0!</v>
      </c>
      <c r="M98" s="103" t="e">
        <f t="shared" si="8"/>
        <v>#DIV/0!</v>
      </c>
      <c r="N98" s="74"/>
    </row>
    <row r="99" spans="1:14" s="18" customFormat="1" ht="15" customHeight="1">
      <c r="A99" s="66">
        <v>81</v>
      </c>
      <c r="B99" s="54"/>
      <c r="C99" s="54" t="s">
        <v>23</v>
      </c>
      <c r="D99" s="54"/>
      <c r="E99" s="113">
        <v>225</v>
      </c>
      <c r="F99" s="119"/>
      <c r="G99" s="121"/>
      <c r="H99" s="123"/>
      <c r="I99" s="121"/>
      <c r="J99" s="114">
        <f t="shared" si="15"/>
        <v>0</v>
      </c>
      <c r="K99" s="114">
        <f t="shared" si="16"/>
        <v>0</v>
      </c>
      <c r="L99" s="103" t="e">
        <f t="shared" si="18"/>
        <v>#DIV/0!</v>
      </c>
      <c r="M99" s="103" t="e">
        <f t="shared" si="8"/>
        <v>#DIV/0!</v>
      </c>
      <c r="N99" s="74"/>
    </row>
    <row r="100" spans="1:14" s="18" customFormat="1" ht="15" customHeight="1">
      <c r="A100" s="66">
        <v>82</v>
      </c>
      <c r="B100" s="54"/>
      <c r="C100" s="54" t="s">
        <v>7</v>
      </c>
      <c r="D100" s="54"/>
      <c r="E100" s="113" t="s">
        <v>127</v>
      </c>
      <c r="F100" s="119"/>
      <c r="G100" s="121"/>
      <c r="H100" s="123"/>
      <c r="I100" s="121"/>
      <c r="J100" s="114">
        <f t="shared" si="15"/>
        <v>0</v>
      </c>
      <c r="K100" s="114">
        <f t="shared" si="16"/>
        <v>0</v>
      </c>
      <c r="L100" s="103" t="e">
        <f t="shared" si="18"/>
        <v>#DIV/0!</v>
      </c>
      <c r="M100" s="103" t="e">
        <f t="shared" si="8"/>
        <v>#DIV/0!</v>
      </c>
      <c r="N100" s="74"/>
    </row>
    <row r="101" spans="1:14" s="18" customFormat="1" ht="15" customHeight="1">
      <c r="A101" s="66">
        <v>83</v>
      </c>
      <c r="B101" s="54"/>
      <c r="C101" s="54" t="s">
        <v>8</v>
      </c>
      <c r="D101" s="54"/>
      <c r="E101" s="113">
        <v>250</v>
      </c>
      <c r="F101" s="119"/>
      <c r="G101" s="121"/>
      <c r="H101" s="123"/>
      <c r="I101" s="121"/>
      <c r="J101" s="114">
        <f t="shared" si="15"/>
        <v>0</v>
      </c>
      <c r="K101" s="114">
        <f t="shared" si="16"/>
        <v>0</v>
      </c>
      <c r="L101" s="103" t="e">
        <f t="shared" si="18"/>
        <v>#DIV/0!</v>
      </c>
      <c r="M101" s="103" t="e">
        <f t="shared" si="8"/>
        <v>#DIV/0!</v>
      </c>
      <c r="N101" s="74"/>
    </row>
    <row r="102" spans="1:14" s="18" customFormat="1" ht="15" customHeight="1">
      <c r="A102" s="66">
        <v>84</v>
      </c>
      <c r="B102" s="54"/>
      <c r="C102" s="57" t="s">
        <v>33</v>
      </c>
      <c r="D102" s="54"/>
      <c r="E102" s="113">
        <v>270</v>
      </c>
      <c r="F102" s="119"/>
      <c r="G102" s="121"/>
      <c r="H102" s="123"/>
      <c r="I102" s="121"/>
      <c r="J102" s="114">
        <f t="shared" si="15"/>
        <v>0</v>
      </c>
      <c r="K102" s="114">
        <f t="shared" si="16"/>
        <v>0</v>
      </c>
      <c r="L102" s="103" t="e">
        <f t="shared" si="18"/>
        <v>#DIV/0!</v>
      </c>
      <c r="M102" s="103" t="e">
        <f t="shared" si="8"/>
        <v>#DIV/0!</v>
      </c>
      <c r="N102" s="74"/>
    </row>
    <row r="103" spans="1:14" s="18" customFormat="1" ht="15" customHeight="1">
      <c r="A103" s="66">
        <v>85</v>
      </c>
      <c r="B103" s="54"/>
      <c r="C103" s="57" t="s">
        <v>147</v>
      </c>
      <c r="D103" s="54"/>
      <c r="E103" s="113" t="s">
        <v>9</v>
      </c>
      <c r="F103" s="119"/>
      <c r="G103" s="121"/>
      <c r="H103" s="123"/>
      <c r="I103" s="121"/>
      <c r="J103" s="115">
        <f t="shared" si="15"/>
        <v>0</v>
      </c>
      <c r="K103" s="115">
        <f t="shared" si="16"/>
        <v>0</v>
      </c>
      <c r="L103" s="106" t="e">
        <f t="shared" si="18"/>
        <v>#DIV/0!</v>
      </c>
      <c r="M103" s="106" t="e">
        <f t="shared" si="8"/>
        <v>#DIV/0!</v>
      </c>
      <c r="N103" s="74"/>
    </row>
    <row r="104" spans="1:14" s="18" customFormat="1" ht="17.25" customHeight="1">
      <c r="A104" s="191">
        <v>86</v>
      </c>
      <c r="B104" s="58"/>
      <c r="C104" s="58"/>
      <c r="D104" s="59" t="s">
        <v>85</v>
      </c>
      <c r="E104" s="116" t="s">
        <v>10</v>
      </c>
      <c r="F104" s="120">
        <f>SUM(F97:F103)</f>
        <v>0</v>
      </c>
      <c r="G104" s="122">
        <f>SUM(G97:G103)</f>
        <v>0</v>
      </c>
      <c r="H104" s="120">
        <f>SUM(H97:H103)</f>
        <v>0</v>
      </c>
      <c r="I104" s="122">
        <f>SUM(I97:I103)</f>
        <v>0</v>
      </c>
      <c r="J104" s="108">
        <f t="shared" si="15"/>
        <v>0</v>
      </c>
      <c r="K104" s="108">
        <f t="shared" si="16"/>
        <v>0</v>
      </c>
      <c r="L104" s="109" t="e">
        <f t="shared" si="18"/>
        <v>#DIV/0!</v>
      </c>
      <c r="M104" s="109" t="e">
        <f t="shared" si="8"/>
        <v>#DIV/0!</v>
      </c>
      <c r="N104" s="75"/>
    </row>
    <row r="105" spans="1:14" s="18" customFormat="1" ht="17.25" customHeight="1">
      <c r="A105" s="208">
        <v>87</v>
      </c>
      <c r="B105" s="55" t="s">
        <v>87</v>
      </c>
      <c r="C105" s="60"/>
      <c r="D105" s="55"/>
      <c r="E105" s="247"/>
      <c r="F105" s="251"/>
      <c r="G105" s="249"/>
      <c r="H105" s="250"/>
      <c r="I105" s="249"/>
      <c r="J105" s="248"/>
      <c r="K105" s="248"/>
      <c r="L105" s="110"/>
      <c r="M105" s="110"/>
      <c r="N105" s="102"/>
    </row>
    <row r="106" spans="1:14" s="18" customFormat="1" ht="15" customHeight="1">
      <c r="A106" s="66">
        <v>88</v>
      </c>
      <c r="B106" s="143"/>
      <c r="C106" s="143" t="s">
        <v>11</v>
      </c>
      <c r="D106" s="143"/>
      <c r="E106" s="163">
        <v>332</v>
      </c>
      <c r="F106" s="164"/>
      <c r="G106" s="125"/>
      <c r="H106" s="165"/>
      <c r="I106" s="125"/>
      <c r="J106" s="148">
        <f t="shared" si="15"/>
        <v>0</v>
      </c>
      <c r="K106" s="148">
        <f t="shared" si="16"/>
        <v>0</v>
      </c>
      <c r="L106" s="140" t="e">
        <f>K106/$K$149</f>
        <v>#DIV/0!</v>
      </c>
      <c r="M106" s="140" t="e">
        <f t="shared" si="8"/>
        <v>#DIV/0!</v>
      </c>
      <c r="N106" s="133"/>
    </row>
    <row r="107" spans="1:14" s="18" customFormat="1" ht="15" customHeight="1">
      <c r="A107" s="66">
        <v>89</v>
      </c>
      <c r="B107" s="54"/>
      <c r="C107" s="54" t="s">
        <v>12</v>
      </c>
      <c r="D107" s="54"/>
      <c r="E107" s="113">
        <v>333</v>
      </c>
      <c r="F107" s="119"/>
      <c r="G107" s="121"/>
      <c r="H107" s="123"/>
      <c r="I107" s="121"/>
      <c r="J107" s="114">
        <f t="shared" si="15"/>
        <v>0</v>
      </c>
      <c r="K107" s="114">
        <f t="shared" si="16"/>
        <v>0</v>
      </c>
      <c r="L107" s="103" t="e">
        <f>K107/$K$149</f>
        <v>#DIV/0!</v>
      </c>
      <c r="M107" s="103" t="e">
        <f t="shared" si="8"/>
        <v>#DIV/0!</v>
      </c>
      <c r="N107" s="74"/>
    </row>
    <row r="108" spans="1:14" s="18" customFormat="1" ht="15" customHeight="1">
      <c r="A108" s="66">
        <v>90</v>
      </c>
      <c r="B108" s="54"/>
      <c r="C108" s="54" t="s">
        <v>35</v>
      </c>
      <c r="D108" s="54"/>
      <c r="E108" s="113" t="s">
        <v>105</v>
      </c>
      <c r="F108" s="119"/>
      <c r="G108" s="121"/>
      <c r="H108" s="123"/>
      <c r="I108" s="121"/>
      <c r="J108" s="114">
        <f t="shared" si="15"/>
        <v>0</v>
      </c>
      <c r="K108" s="114">
        <f t="shared" si="16"/>
        <v>0</v>
      </c>
      <c r="L108" s="103" t="e">
        <f>K108/$K$149</f>
        <v>#DIV/0!</v>
      </c>
      <c r="M108" s="103" t="e">
        <f t="shared" si="8"/>
        <v>#DIV/0!</v>
      </c>
      <c r="N108" s="74"/>
    </row>
    <row r="109" spans="1:14" s="18" customFormat="1" ht="15" customHeight="1">
      <c r="A109" s="66">
        <v>91</v>
      </c>
      <c r="B109" s="54"/>
      <c r="C109" s="57" t="s">
        <v>148</v>
      </c>
      <c r="D109" s="54"/>
      <c r="E109" s="113" t="s">
        <v>105</v>
      </c>
      <c r="F109" s="119"/>
      <c r="G109" s="121"/>
      <c r="H109" s="123"/>
      <c r="I109" s="121"/>
      <c r="J109" s="115">
        <f t="shared" si="15"/>
        <v>0</v>
      </c>
      <c r="K109" s="115">
        <f t="shared" si="16"/>
        <v>0</v>
      </c>
      <c r="L109" s="106" t="e">
        <f>K109/$K$149</f>
        <v>#DIV/0!</v>
      </c>
      <c r="M109" s="106" t="e">
        <f t="shared" si="8"/>
        <v>#DIV/0!</v>
      </c>
      <c r="N109" s="74"/>
    </row>
    <row r="110" spans="1:14" s="18" customFormat="1" ht="17.25" customHeight="1">
      <c r="A110" s="191">
        <v>92</v>
      </c>
      <c r="B110" s="58"/>
      <c r="C110" s="58"/>
      <c r="D110" s="59" t="s">
        <v>86</v>
      </c>
      <c r="E110" s="116" t="s">
        <v>13</v>
      </c>
      <c r="F110" s="120">
        <f>SUM(F106:F109)</f>
        <v>0</v>
      </c>
      <c r="G110" s="122">
        <f>SUM(G106:G109)</f>
        <v>0</v>
      </c>
      <c r="H110" s="120">
        <f>SUM(H106:H109)</f>
        <v>0</v>
      </c>
      <c r="I110" s="122">
        <f>SUM(I106:I109)</f>
        <v>0</v>
      </c>
      <c r="J110" s="108">
        <f t="shared" si="15"/>
        <v>0</v>
      </c>
      <c r="K110" s="108">
        <f t="shared" si="16"/>
        <v>0</v>
      </c>
      <c r="L110" s="109" t="e">
        <f>K110/$K$149</f>
        <v>#DIV/0!</v>
      </c>
      <c r="M110" s="109" t="e">
        <f t="shared" si="8"/>
        <v>#DIV/0!</v>
      </c>
      <c r="N110" s="75"/>
    </row>
    <row r="111" spans="1:14" s="18" customFormat="1" ht="17.25" customHeight="1">
      <c r="A111" s="208">
        <v>93</v>
      </c>
      <c r="B111" s="55" t="s">
        <v>88</v>
      </c>
      <c r="C111" s="55"/>
      <c r="D111" s="55"/>
      <c r="E111" s="247"/>
      <c r="F111" s="251"/>
      <c r="G111" s="249"/>
      <c r="H111" s="250"/>
      <c r="I111" s="249"/>
      <c r="J111" s="248"/>
      <c r="K111" s="248"/>
      <c r="L111" s="110"/>
      <c r="M111" s="110"/>
      <c r="N111" s="102"/>
    </row>
    <row r="112" spans="1:14" s="18" customFormat="1" ht="15" customHeight="1">
      <c r="A112" s="66">
        <v>94</v>
      </c>
      <c r="B112" s="166"/>
      <c r="C112" s="143" t="s">
        <v>24</v>
      </c>
      <c r="D112" s="143"/>
      <c r="E112" s="163">
        <v>411</v>
      </c>
      <c r="F112" s="164"/>
      <c r="G112" s="125"/>
      <c r="H112" s="165"/>
      <c r="I112" s="125"/>
      <c r="J112" s="148">
        <f t="shared" si="15"/>
        <v>0</v>
      </c>
      <c r="K112" s="148">
        <f t="shared" si="16"/>
        <v>0</v>
      </c>
      <c r="L112" s="140" t="e">
        <f t="shared" ref="L112:L117" si="19">K112/$K$149</f>
        <v>#DIV/0!</v>
      </c>
      <c r="M112" s="140" t="e">
        <f t="shared" si="8"/>
        <v>#DIV/0!</v>
      </c>
      <c r="N112" s="133"/>
    </row>
    <row r="113" spans="1:14" s="18" customFormat="1" ht="15" customHeight="1">
      <c r="A113" s="66">
        <v>95</v>
      </c>
      <c r="B113" s="61"/>
      <c r="C113" s="63" t="s">
        <v>125</v>
      </c>
      <c r="D113" s="54"/>
      <c r="E113" s="113">
        <v>441</v>
      </c>
      <c r="F113" s="119"/>
      <c r="G113" s="121"/>
      <c r="H113" s="123"/>
      <c r="I113" s="121"/>
      <c r="J113" s="114">
        <f t="shared" si="15"/>
        <v>0</v>
      </c>
      <c r="K113" s="114">
        <f t="shared" si="16"/>
        <v>0</v>
      </c>
      <c r="L113" s="103" t="e">
        <f t="shared" si="19"/>
        <v>#DIV/0!</v>
      </c>
      <c r="M113" s="103" t="e">
        <f t="shared" si="8"/>
        <v>#DIV/0!</v>
      </c>
      <c r="N113" s="74"/>
    </row>
    <row r="114" spans="1:14" s="18" customFormat="1" ht="15" customHeight="1">
      <c r="A114" s="66">
        <v>96</v>
      </c>
      <c r="B114" s="61"/>
      <c r="C114" s="54" t="s">
        <v>106</v>
      </c>
      <c r="D114" s="54"/>
      <c r="E114" s="113">
        <v>442</v>
      </c>
      <c r="F114" s="119"/>
      <c r="G114" s="121"/>
      <c r="H114" s="123"/>
      <c r="I114" s="121"/>
      <c r="J114" s="114">
        <f t="shared" si="15"/>
        <v>0</v>
      </c>
      <c r="K114" s="114">
        <f t="shared" si="16"/>
        <v>0</v>
      </c>
      <c r="L114" s="103" t="e">
        <f t="shared" si="19"/>
        <v>#DIV/0!</v>
      </c>
      <c r="M114" s="103" t="e">
        <f t="shared" si="8"/>
        <v>#DIV/0!</v>
      </c>
      <c r="N114" s="74"/>
    </row>
    <row r="115" spans="1:14" s="18" customFormat="1" ht="15" customHeight="1">
      <c r="A115" s="66">
        <v>97</v>
      </c>
      <c r="B115" s="61"/>
      <c r="C115" s="54" t="s">
        <v>36</v>
      </c>
      <c r="D115" s="54"/>
      <c r="E115" s="113">
        <v>430</v>
      </c>
      <c r="F115" s="119"/>
      <c r="G115" s="121"/>
      <c r="H115" s="123"/>
      <c r="I115" s="121"/>
      <c r="J115" s="114">
        <f t="shared" si="15"/>
        <v>0</v>
      </c>
      <c r="K115" s="114">
        <f t="shared" si="16"/>
        <v>0</v>
      </c>
      <c r="L115" s="103" t="e">
        <f t="shared" si="19"/>
        <v>#DIV/0!</v>
      </c>
      <c r="M115" s="103" t="e">
        <f t="shared" si="8"/>
        <v>#DIV/0!</v>
      </c>
      <c r="N115" s="74"/>
    </row>
    <row r="116" spans="1:14" s="18" customFormat="1" ht="15" customHeight="1">
      <c r="A116" s="66">
        <v>98</v>
      </c>
      <c r="B116" s="54"/>
      <c r="C116" s="57" t="s">
        <v>149</v>
      </c>
      <c r="D116" s="54"/>
      <c r="E116" s="118" t="s">
        <v>107</v>
      </c>
      <c r="F116" s="119"/>
      <c r="G116" s="121"/>
      <c r="H116" s="123"/>
      <c r="I116" s="121"/>
      <c r="J116" s="115">
        <f t="shared" si="15"/>
        <v>0</v>
      </c>
      <c r="K116" s="115">
        <f t="shared" si="16"/>
        <v>0</v>
      </c>
      <c r="L116" s="106" t="e">
        <f t="shared" si="19"/>
        <v>#DIV/0!</v>
      </c>
      <c r="M116" s="106" t="e">
        <f t="shared" ref="M116:M149" si="20">J116/K116</f>
        <v>#DIV/0!</v>
      </c>
      <c r="N116" s="74"/>
    </row>
    <row r="117" spans="1:14" s="18" customFormat="1" ht="17.25" customHeight="1" thickBot="1">
      <c r="A117" s="190">
        <v>99</v>
      </c>
      <c r="B117" s="274"/>
      <c r="C117" s="274" t="s">
        <v>89</v>
      </c>
      <c r="D117" s="275"/>
      <c r="E117" s="276">
        <v>400</v>
      </c>
      <c r="F117" s="277">
        <f>SUM(F112:F116)</f>
        <v>0</v>
      </c>
      <c r="G117" s="278">
        <f>SUM(G112:G116)</f>
        <v>0</v>
      </c>
      <c r="H117" s="277">
        <f>SUM(H112:H116)</f>
        <v>0</v>
      </c>
      <c r="I117" s="278">
        <f>SUM(I112:I116)</f>
        <v>0</v>
      </c>
      <c r="J117" s="187">
        <f t="shared" si="15"/>
        <v>0</v>
      </c>
      <c r="K117" s="187">
        <f t="shared" si="16"/>
        <v>0</v>
      </c>
      <c r="L117" s="188" t="e">
        <f t="shared" si="19"/>
        <v>#DIV/0!</v>
      </c>
      <c r="M117" s="188" t="e">
        <f t="shared" si="20"/>
        <v>#DIV/0!</v>
      </c>
      <c r="N117" s="189"/>
    </row>
    <row r="118" spans="1:14" s="18" customFormat="1" ht="17.25" customHeight="1" thickTop="1">
      <c r="A118" s="266">
        <v>100</v>
      </c>
      <c r="B118" s="267" t="s">
        <v>108</v>
      </c>
      <c r="C118" s="267"/>
      <c r="D118" s="267"/>
      <c r="E118" s="268"/>
      <c r="F118" s="269"/>
      <c r="G118" s="270"/>
      <c r="H118" s="271"/>
      <c r="I118" s="270"/>
      <c r="J118" s="272"/>
      <c r="K118" s="272"/>
      <c r="L118" s="273"/>
      <c r="M118" s="273"/>
      <c r="N118" s="149"/>
    </row>
    <row r="119" spans="1:14" s="18" customFormat="1" ht="15" customHeight="1">
      <c r="A119" s="66">
        <v>101</v>
      </c>
      <c r="B119" s="166"/>
      <c r="C119" s="142" t="s">
        <v>14</v>
      </c>
      <c r="D119" s="143"/>
      <c r="E119" s="163" t="s">
        <v>15</v>
      </c>
      <c r="F119" s="164"/>
      <c r="G119" s="125"/>
      <c r="H119" s="165"/>
      <c r="I119" s="125"/>
      <c r="J119" s="148">
        <f t="shared" si="15"/>
        <v>0</v>
      </c>
      <c r="K119" s="148">
        <f t="shared" si="16"/>
        <v>0</v>
      </c>
      <c r="L119" s="140" t="e">
        <f t="shared" ref="L119:L124" si="21">K119/$K$149</f>
        <v>#DIV/0!</v>
      </c>
      <c r="M119" s="140" t="e">
        <f t="shared" si="20"/>
        <v>#DIV/0!</v>
      </c>
      <c r="N119" s="133"/>
    </row>
    <row r="120" spans="1:14" s="18" customFormat="1" ht="15" customHeight="1">
      <c r="A120" s="66">
        <v>102</v>
      </c>
      <c r="B120" s="61"/>
      <c r="C120" s="54" t="s">
        <v>114</v>
      </c>
      <c r="D120" s="54"/>
      <c r="E120" s="113" t="s">
        <v>16</v>
      </c>
      <c r="F120" s="119"/>
      <c r="G120" s="121"/>
      <c r="H120" s="123"/>
      <c r="I120" s="121"/>
      <c r="J120" s="114">
        <f t="shared" si="15"/>
        <v>0</v>
      </c>
      <c r="K120" s="114">
        <f t="shared" si="16"/>
        <v>0</v>
      </c>
      <c r="L120" s="103" t="e">
        <f t="shared" si="21"/>
        <v>#DIV/0!</v>
      </c>
      <c r="M120" s="103" t="e">
        <f t="shared" si="20"/>
        <v>#DIV/0!</v>
      </c>
      <c r="N120" s="74"/>
    </row>
    <row r="121" spans="1:14" s="18" customFormat="1" ht="15" customHeight="1">
      <c r="A121" s="66">
        <v>103</v>
      </c>
      <c r="B121" s="54"/>
      <c r="C121" s="57" t="s">
        <v>126</v>
      </c>
      <c r="D121" s="54"/>
      <c r="E121" s="118" t="s">
        <v>109</v>
      </c>
      <c r="F121" s="119"/>
      <c r="G121" s="121"/>
      <c r="H121" s="123"/>
      <c r="I121" s="124"/>
      <c r="J121" s="114">
        <f t="shared" si="15"/>
        <v>0</v>
      </c>
      <c r="K121" s="114">
        <f t="shared" si="16"/>
        <v>0</v>
      </c>
      <c r="L121" s="103" t="e">
        <f t="shared" si="21"/>
        <v>#DIV/0!</v>
      </c>
      <c r="M121" s="103" t="e">
        <f t="shared" si="20"/>
        <v>#DIV/0!</v>
      </c>
      <c r="N121" s="74"/>
    </row>
    <row r="122" spans="1:14" s="18" customFormat="1" ht="15" customHeight="1">
      <c r="A122" s="66">
        <v>104</v>
      </c>
      <c r="B122" s="54"/>
      <c r="C122" s="54" t="s">
        <v>17</v>
      </c>
      <c r="D122" s="54"/>
      <c r="E122" s="113" t="s">
        <v>158</v>
      </c>
      <c r="F122" s="119"/>
      <c r="G122" s="121"/>
      <c r="H122" s="123"/>
      <c r="I122" s="125"/>
      <c r="J122" s="114">
        <f t="shared" si="15"/>
        <v>0</v>
      </c>
      <c r="K122" s="114">
        <f t="shared" si="16"/>
        <v>0</v>
      </c>
      <c r="L122" s="103" t="e">
        <f t="shared" si="21"/>
        <v>#DIV/0!</v>
      </c>
      <c r="M122" s="103" t="e">
        <f t="shared" si="20"/>
        <v>#DIV/0!</v>
      </c>
      <c r="N122" s="74"/>
    </row>
    <row r="123" spans="1:14" s="18" customFormat="1" ht="15" customHeight="1">
      <c r="A123" s="66">
        <v>105</v>
      </c>
      <c r="B123" s="54"/>
      <c r="C123" s="57" t="s">
        <v>150</v>
      </c>
      <c r="D123" s="54"/>
      <c r="E123" s="113" t="s">
        <v>137</v>
      </c>
      <c r="F123" s="119"/>
      <c r="G123" s="121"/>
      <c r="H123" s="123"/>
      <c r="I123" s="121"/>
      <c r="J123" s="115">
        <f t="shared" si="15"/>
        <v>0</v>
      </c>
      <c r="K123" s="115">
        <f t="shared" si="16"/>
        <v>0</v>
      </c>
      <c r="L123" s="106" t="e">
        <f t="shared" si="21"/>
        <v>#DIV/0!</v>
      </c>
      <c r="M123" s="106" t="e">
        <f t="shared" si="20"/>
        <v>#DIV/0!</v>
      </c>
      <c r="N123" s="74"/>
    </row>
    <row r="124" spans="1:14" s="18" customFormat="1" ht="17.25" customHeight="1">
      <c r="A124" s="191">
        <v>106</v>
      </c>
      <c r="B124" s="58"/>
      <c r="C124" s="58" t="s">
        <v>115</v>
      </c>
      <c r="D124" s="62"/>
      <c r="E124" s="116">
        <v>500</v>
      </c>
      <c r="F124" s="120">
        <f>SUM(F119:F123)</f>
        <v>0</v>
      </c>
      <c r="G124" s="122">
        <f>SUM(G119:G123)</f>
        <v>0</v>
      </c>
      <c r="H124" s="120">
        <f>SUM(H119:H123)</f>
        <v>0</v>
      </c>
      <c r="I124" s="122">
        <f>SUM(I119:I123)</f>
        <v>0</v>
      </c>
      <c r="J124" s="108">
        <f t="shared" si="15"/>
        <v>0</v>
      </c>
      <c r="K124" s="108">
        <f t="shared" si="16"/>
        <v>0</v>
      </c>
      <c r="L124" s="109" t="e">
        <f t="shared" si="21"/>
        <v>#DIV/0!</v>
      </c>
      <c r="M124" s="109" t="e">
        <f t="shared" si="20"/>
        <v>#DIV/0!</v>
      </c>
      <c r="N124" s="75"/>
    </row>
    <row r="125" spans="1:14" s="18" customFormat="1" ht="17.25" customHeight="1">
      <c r="A125" s="208">
        <v>107</v>
      </c>
      <c r="B125" s="55" t="s">
        <v>90</v>
      </c>
      <c r="C125" s="55"/>
      <c r="D125" s="55"/>
      <c r="E125" s="247"/>
      <c r="F125" s="251"/>
      <c r="G125" s="249"/>
      <c r="H125" s="250"/>
      <c r="I125" s="249"/>
      <c r="J125" s="248"/>
      <c r="K125" s="248"/>
      <c r="L125" s="110"/>
      <c r="M125" s="110"/>
      <c r="N125" s="102"/>
    </row>
    <row r="126" spans="1:14" s="18" customFormat="1" ht="15" customHeight="1">
      <c r="A126" s="66">
        <v>108</v>
      </c>
      <c r="B126" s="166"/>
      <c r="C126" s="167" t="s">
        <v>39</v>
      </c>
      <c r="D126" s="143"/>
      <c r="E126" s="163">
        <v>610</v>
      </c>
      <c r="F126" s="164"/>
      <c r="G126" s="125"/>
      <c r="H126" s="165"/>
      <c r="I126" s="125"/>
      <c r="J126" s="148">
        <f t="shared" si="15"/>
        <v>0</v>
      </c>
      <c r="K126" s="148">
        <f t="shared" si="16"/>
        <v>0</v>
      </c>
      <c r="L126" s="140" t="e">
        <f t="shared" ref="L126:L131" si="22">K126/$K$149</f>
        <v>#DIV/0!</v>
      </c>
      <c r="M126" s="140" t="e">
        <f t="shared" si="20"/>
        <v>#DIV/0!</v>
      </c>
      <c r="N126" s="133"/>
    </row>
    <row r="127" spans="1:14" s="18" customFormat="1" ht="15" customHeight="1">
      <c r="A127" s="66">
        <v>109</v>
      </c>
      <c r="B127" s="61"/>
      <c r="C127" s="63" t="s">
        <v>78</v>
      </c>
      <c r="D127" s="54"/>
      <c r="E127" s="113" t="s">
        <v>18</v>
      </c>
      <c r="F127" s="119"/>
      <c r="G127" s="121"/>
      <c r="H127" s="123"/>
      <c r="I127" s="121"/>
      <c r="J127" s="114">
        <f t="shared" si="15"/>
        <v>0</v>
      </c>
      <c r="K127" s="114">
        <f t="shared" si="16"/>
        <v>0</v>
      </c>
      <c r="L127" s="103" t="e">
        <f t="shared" si="22"/>
        <v>#DIV/0!</v>
      </c>
      <c r="M127" s="103" t="e">
        <f t="shared" si="20"/>
        <v>#DIV/0!</v>
      </c>
      <c r="N127" s="74"/>
    </row>
    <row r="128" spans="1:14" s="18" customFormat="1" ht="15" customHeight="1">
      <c r="A128" s="66">
        <v>110</v>
      </c>
      <c r="B128" s="61"/>
      <c r="C128" s="63" t="s">
        <v>37</v>
      </c>
      <c r="D128" s="54"/>
      <c r="E128" s="113" t="s">
        <v>110</v>
      </c>
      <c r="F128" s="119"/>
      <c r="G128" s="121"/>
      <c r="H128" s="123"/>
      <c r="I128" s="121"/>
      <c r="J128" s="114">
        <f t="shared" si="15"/>
        <v>0</v>
      </c>
      <c r="K128" s="114">
        <f t="shared" si="16"/>
        <v>0</v>
      </c>
      <c r="L128" s="103" t="e">
        <f t="shared" si="22"/>
        <v>#DIV/0!</v>
      </c>
      <c r="M128" s="103" t="e">
        <f t="shared" si="20"/>
        <v>#DIV/0!</v>
      </c>
      <c r="N128" s="74"/>
    </row>
    <row r="129" spans="1:14" s="18" customFormat="1" ht="15" customHeight="1">
      <c r="A129" s="66">
        <v>111</v>
      </c>
      <c r="B129" s="61"/>
      <c r="C129" s="54" t="s">
        <v>79</v>
      </c>
      <c r="D129" s="54"/>
      <c r="E129" s="113" t="s">
        <v>159</v>
      </c>
      <c r="F129" s="119"/>
      <c r="G129" s="121"/>
      <c r="H129" s="123"/>
      <c r="I129" s="121"/>
      <c r="J129" s="114">
        <f t="shared" si="15"/>
        <v>0</v>
      </c>
      <c r="K129" s="114">
        <f t="shared" si="16"/>
        <v>0</v>
      </c>
      <c r="L129" s="103" t="e">
        <f t="shared" si="22"/>
        <v>#DIV/0!</v>
      </c>
      <c r="M129" s="103" t="e">
        <f t="shared" si="20"/>
        <v>#DIV/0!</v>
      </c>
      <c r="N129" s="74"/>
    </row>
    <row r="130" spans="1:14" s="18" customFormat="1" ht="15" customHeight="1">
      <c r="A130" s="66">
        <v>112</v>
      </c>
      <c r="B130" s="61"/>
      <c r="C130" s="57" t="s">
        <v>151</v>
      </c>
      <c r="D130" s="54"/>
      <c r="E130" s="113" t="s">
        <v>38</v>
      </c>
      <c r="F130" s="119"/>
      <c r="G130" s="121"/>
      <c r="H130" s="123"/>
      <c r="I130" s="121"/>
      <c r="J130" s="115">
        <f t="shared" si="15"/>
        <v>0</v>
      </c>
      <c r="K130" s="115">
        <f t="shared" si="16"/>
        <v>0</v>
      </c>
      <c r="L130" s="106" t="e">
        <f t="shared" si="22"/>
        <v>#DIV/0!</v>
      </c>
      <c r="M130" s="106" t="e">
        <f t="shared" si="20"/>
        <v>#DIV/0!</v>
      </c>
      <c r="N130" s="74"/>
    </row>
    <row r="131" spans="1:14" s="18" customFormat="1" ht="17.25" customHeight="1">
      <c r="A131" s="191">
        <v>113</v>
      </c>
      <c r="B131" s="58"/>
      <c r="C131" s="58" t="s">
        <v>91</v>
      </c>
      <c r="D131" s="62"/>
      <c r="E131" s="116">
        <v>600</v>
      </c>
      <c r="F131" s="120">
        <f>SUM(F126:F130)</f>
        <v>0</v>
      </c>
      <c r="G131" s="122">
        <f>SUM(G126:G130)</f>
        <v>0</v>
      </c>
      <c r="H131" s="120">
        <f>SUM(H126:H130)</f>
        <v>0</v>
      </c>
      <c r="I131" s="122">
        <f>SUM(I126:I130)</f>
        <v>0</v>
      </c>
      <c r="J131" s="108">
        <f t="shared" si="15"/>
        <v>0</v>
      </c>
      <c r="K131" s="108">
        <f t="shared" si="16"/>
        <v>0</v>
      </c>
      <c r="L131" s="109" t="e">
        <f t="shared" si="22"/>
        <v>#DIV/0!</v>
      </c>
      <c r="M131" s="109" t="e">
        <f t="shared" si="20"/>
        <v>#DIV/0!</v>
      </c>
      <c r="N131" s="75"/>
    </row>
    <row r="132" spans="1:14" s="18" customFormat="1" ht="17.25" customHeight="1">
      <c r="A132" s="208">
        <v>114</v>
      </c>
      <c r="B132" s="55" t="s">
        <v>92</v>
      </c>
      <c r="C132" s="55"/>
      <c r="D132" s="55"/>
      <c r="E132" s="247"/>
      <c r="F132" s="251"/>
      <c r="G132" s="249"/>
      <c r="H132" s="250"/>
      <c r="I132" s="249"/>
      <c r="J132" s="248"/>
      <c r="K132" s="248"/>
      <c r="L132" s="110"/>
      <c r="M132" s="110"/>
      <c r="N132" s="102"/>
    </row>
    <row r="133" spans="1:14" s="18" customFormat="1" ht="15" customHeight="1">
      <c r="A133" s="66">
        <v>115</v>
      </c>
      <c r="B133" s="166"/>
      <c r="C133" s="142" t="s">
        <v>138</v>
      </c>
      <c r="D133" s="143"/>
      <c r="E133" s="163">
        <v>710</v>
      </c>
      <c r="F133" s="164"/>
      <c r="G133" s="125"/>
      <c r="H133" s="165"/>
      <c r="I133" s="125"/>
      <c r="J133" s="148">
        <f t="shared" si="15"/>
        <v>0</v>
      </c>
      <c r="K133" s="148">
        <f t="shared" si="16"/>
        <v>0</v>
      </c>
      <c r="L133" s="140" t="e">
        <f>K133/$K$149</f>
        <v>#DIV/0!</v>
      </c>
      <c r="M133" s="140" t="e">
        <f t="shared" si="20"/>
        <v>#DIV/0!</v>
      </c>
      <c r="N133" s="133"/>
    </row>
    <row r="134" spans="1:14" s="18" customFormat="1" ht="15" customHeight="1">
      <c r="A134" s="66">
        <v>116</v>
      </c>
      <c r="B134" s="61"/>
      <c r="C134" s="57" t="s">
        <v>80</v>
      </c>
      <c r="D134" s="54"/>
      <c r="E134" s="113">
        <v>720</v>
      </c>
      <c r="F134" s="119"/>
      <c r="G134" s="121"/>
      <c r="H134" s="123"/>
      <c r="I134" s="121"/>
      <c r="J134" s="114">
        <f t="shared" si="15"/>
        <v>0</v>
      </c>
      <c r="K134" s="114">
        <f t="shared" si="16"/>
        <v>0</v>
      </c>
      <c r="L134" s="103" t="e">
        <f>K134/$K$149</f>
        <v>#DIV/0!</v>
      </c>
      <c r="M134" s="103" t="e">
        <f t="shared" si="20"/>
        <v>#DIV/0!</v>
      </c>
      <c r="N134" s="74"/>
    </row>
    <row r="135" spans="1:14" s="18" customFormat="1" ht="15" customHeight="1">
      <c r="A135" s="66">
        <v>117</v>
      </c>
      <c r="B135" s="61"/>
      <c r="C135" s="63" t="s">
        <v>19</v>
      </c>
      <c r="D135" s="54"/>
      <c r="E135" s="113" t="s">
        <v>139</v>
      </c>
      <c r="F135" s="119"/>
      <c r="G135" s="121"/>
      <c r="H135" s="123"/>
      <c r="I135" s="121"/>
      <c r="J135" s="87">
        <f t="shared" si="15"/>
        <v>0</v>
      </c>
      <c r="K135" s="87">
        <f t="shared" si="16"/>
        <v>0</v>
      </c>
      <c r="L135" s="103" t="e">
        <f>K135/$K$149</f>
        <v>#DIV/0!</v>
      </c>
      <c r="M135" s="103" t="e">
        <f t="shared" si="20"/>
        <v>#DIV/0!</v>
      </c>
      <c r="N135" s="74"/>
    </row>
    <row r="136" spans="1:14" s="18" customFormat="1" ht="15" customHeight="1">
      <c r="A136" s="66">
        <v>118</v>
      </c>
      <c r="B136" s="54"/>
      <c r="C136" s="63" t="s">
        <v>152</v>
      </c>
      <c r="D136" s="54"/>
      <c r="E136" s="113" t="s">
        <v>140</v>
      </c>
      <c r="F136" s="119"/>
      <c r="G136" s="121"/>
      <c r="H136" s="123"/>
      <c r="I136" s="121"/>
      <c r="J136" s="115">
        <f t="shared" si="15"/>
        <v>0</v>
      </c>
      <c r="K136" s="115">
        <f t="shared" si="16"/>
        <v>0</v>
      </c>
      <c r="L136" s="106" t="e">
        <f>K136/$K$149</f>
        <v>#DIV/0!</v>
      </c>
      <c r="M136" s="106" t="e">
        <f t="shared" si="20"/>
        <v>#DIV/0!</v>
      </c>
      <c r="N136" s="74"/>
    </row>
    <row r="137" spans="1:14" s="18" customFormat="1" ht="17.25" customHeight="1">
      <c r="A137" s="191">
        <v>119</v>
      </c>
      <c r="B137" s="58"/>
      <c r="C137" s="58" t="s">
        <v>93</v>
      </c>
      <c r="D137" s="62"/>
      <c r="E137" s="116">
        <v>700</v>
      </c>
      <c r="F137" s="120">
        <f>SUM(F133:F136)</f>
        <v>0</v>
      </c>
      <c r="G137" s="122">
        <f>SUM(G133:G136)</f>
        <v>0</v>
      </c>
      <c r="H137" s="120">
        <f>SUM(H133:H136)</f>
        <v>0</v>
      </c>
      <c r="I137" s="122">
        <f>SUM(I133:I136)</f>
        <v>0</v>
      </c>
      <c r="J137" s="108">
        <f t="shared" si="15"/>
        <v>0</v>
      </c>
      <c r="K137" s="108">
        <f t="shared" si="16"/>
        <v>0</v>
      </c>
      <c r="L137" s="109" t="e">
        <f>K137/$K$149</f>
        <v>#DIV/0!</v>
      </c>
      <c r="M137" s="109" t="e">
        <f t="shared" si="20"/>
        <v>#DIV/0!</v>
      </c>
      <c r="N137" s="75"/>
    </row>
    <row r="138" spans="1:14" s="18" customFormat="1" ht="17.25" customHeight="1">
      <c r="A138" s="208">
        <v>120</v>
      </c>
      <c r="B138" s="55" t="s">
        <v>94</v>
      </c>
      <c r="C138" s="55"/>
      <c r="D138" s="55"/>
      <c r="E138" s="247"/>
      <c r="F138" s="251"/>
      <c r="G138" s="249"/>
      <c r="H138" s="250"/>
      <c r="I138" s="249"/>
      <c r="J138" s="248"/>
      <c r="K138" s="248"/>
      <c r="L138" s="110"/>
      <c r="M138" s="110"/>
      <c r="N138" s="102"/>
    </row>
    <row r="139" spans="1:14" s="18" customFormat="1" ht="15" customHeight="1">
      <c r="A139" s="66">
        <v>121</v>
      </c>
      <c r="B139" s="166"/>
      <c r="C139" s="167" t="s">
        <v>144</v>
      </c>
      <c r="D139" s="143"/>
      <c r="E139" s="163">
        <v>810</v>
      </c>
      <c r="F139" s="164"/>
      <c r="G139" s="125"/>
      <c r="H139" s="165"/>
      <c r="I139" s="125"/>
      <c r="J139" s="148">
        <f>H139+F139</f>
        <v>0</v>
      </c>
      <c r="K139" s="148">
        <f>I139+G139</f>
        <v>0</v>
      </c>
      <c r="L139" s="140" t="e">
        <f>K139/$K$149</f>
        <v>#DIV/0!</v>
      </c>
      <c r="M139" s="140" t="e">
        <f>J139/K139</f>
        <v>#DIV/0!</v>
      </c>
      <c r="N139" s="133"/>
    </row>
    <row r="140" spans="1:14" s="18" customFormat="1" ht="15" customHeight="1">
      <c r="A140" s="66">
        <v>122</v>
      </c>
      <c r="B140" s="166"/>
      <c r="C140" s="142" t="s">
        <v>25</v>
      </c>
      <c r="D140" s="143"/>
      <c r="E140" s="163">
        <v>830</v>
      </c>
      <c r="F140" s="164"/>
      <c r="G140" s="125"/>
      <c r="H140" s="165"/>
      <c r="I140" s="125"/>
      <c r="J140" s="148">
        <f t="shared" si="15"/>
        <v>0</v>
      </c>
      <c r="K140" s="148">
        <f t="shared" si="16"/>
        <v>0</v>
      </c>
      <c r="L140" s="140" t="e">
        <f>K140/$K$149</f>
        <v>#DIV/0!</v>
      </c>
      <c r="M140" s="140" t="e">
        <f t="shared" si="20"/>
        <v>#DIV/0!</v>
      </c>
      <c r="N140" s="133"/>
    </row>
    <row r="141" spans="1:14" s="18" customFormat="1" ht="15" customHeight="1">
      <c r="A141" s="66">
        <v>123</v>
      </c>
      <c r="B141" s="166"/>
      <c r="C141" s="142" t="s">
        <v>143</v>
      </c>
      <c r="D141" s="143"/>
      <c r="E141" s="163">
        <v>831</v>
      </c>
      <c r="F141" s="164"/>
      <c r="G141" s="125"/>
      <c r="H141" s="165"/>
      <c r="I141" s="125"/>
      <c r="J141" s="148">
        <f>H141+F141</f>
        <v>0</v>
      </c>
      <c r="K141" s="148">
        <f>I141+G141</f>
        <v>0</v>
      </c>
      <c r="L141" s="140" t="e">
        <f>K141/$K$149</f>
        <v>#DIV/0!</v>
      </c>
      <c r="M141" s="140" t="e">
        <f>J141/K141</f>
        <v>#DIV/0!</v>
      </c>
      <c r="N141" s="133"/>
    </row>
    <row r="142" spans="1:14" s="18" customFormat="1" ht="15" customHeight="1">
      <c r="A142" s="66">
        <v>124</v>
      </c>
      <c r="B142" s="61"/>
      <c r="C142" s="57" t="s">
        <v>153</v>
      </c>
      <c r="D142" s="54"/>
      <c r="E142" s="113" t="s">
        <v>141</v>
      </c>
      <c r="F142" s="119"/>
      <c r="G142" s="121"/>
      <c r="H142" s="123"/>
      <c r="I142" s="121"/>
      <c r="J142" s="115">
        <f t="shared" si="15"/>
        <v>0</v>
      </c>
      <c r="K142" s="115">
        <f t="shared" si="16"/>
        <v>0</v>
      </c>
      <c r="L142" s="106" t="e">
        <f>K142/$K$149</f>
        <v>#DIV/0!</v>
      </c>
      <c r="M142" s="106" t="e">
        <f t="shared" si="20"/>
        <v>#DIV/0!</v>
      </c>
      <c r="N142" s="74"/>
    </row>
    <row r="143" spans="1:14" s="18" customFormat="1" ht="17.25" customHeight="1">
      <c r="A143" s="191">
        <v>125</v>
      </c>
      <c r="B143" s="58"/>
      <c r="C143" s="58" t="s">
        <v>95</v>
      </c>
      <c r="D143" s="62"/>
      <c r="E143" s="116">
        <v>800</v>
      </c>
      <c r="F143" s="120">
        <f>SUM(F139:F142)</f>
        <v>0</v>
      </c>
      <c r="G143" s="122">
        <f>SUM(G139:G142)</f>
        <v>0</v>
      </c>
      <c r="H143" s="120">
        <f>SUM(H139:H142)</f>
        <v>0</v>
      </c>
      <c r="I143" s="122">
        <f>SUM(I139:I142)</f>
        <v>0</v>
      </c>
      <c r="J143" s="108">
        <f t="shared" si="15"/>
        <v>0</v>
      </c>
      <c r="K143" s="108">
        <f t="shared" si="16"/>
        <v>0</v>
      </c>
      <c r="L143" s="109" t="e">
        <f>K143/$K$149</f>
        <v>#DIV/0!</v>
      </c>
      <c r="M143" s="109" t="e">
        <f t="shared" si="20"/>
        <v>#DIV/0!</v>
      </c>
      <c r="N143" s="75"/>
    </row>
    <row r="144" spans="1:14" s="18" customFormat="1" ht="17.25" customHeight="1">
      <c r="A144" s="208">
        <v>126</v>
      </c>
      <c r="B144" s="55" t="s">
        <v>97</v>
      </c>
      <c r="C144" s="55"/>
      <c r="D144" s="55"/>
      <c r="E144" s="247"/>
      <c r="F144" s="251"/>
      <c r="G144" s="249"/>
      <c r="H144" s="250"/>
      <c r="I144" s="249"/>
      <c r="J144" s="248"/>
      <c r="K144" s="248"/>
      <c r="L144" s="110"/>
      <c r="M144" s="110"/>
      <c r="N144" s="102"/>
    </row>
    <row r="145" spans="1:15" s="18" customFormat="1" ht="15" customHeight="1">
      <c r="A145" s="66">
        <v>127</v>
      </c>
      <c r="B145" s="61"/>
      <c r="C145" s="54" t="s">
        <v>20</v>
      </c>
      <c r="D145" s="54"/>
      <c r="E145" s="113">
        <v>933</v>
      </c>
      <c r="F145" s="119"/>
      <c r="G145" s="121"/>
      <c r="H145" s="123"/>
      <c r="I145" s="121"/>
      <c r="J145" s="114">
        <f t="shared" si="15"/>
        <v>0</v>
      </c>
      <c r="K145" s="114">
        <f t="shared" si="16"/>
        <v>0</v>
      </c>
      <c r="L145" s="103" t="e">
        <f>K145/$K$149</f>
        <v>#DIV/0!</v>
      </c>
      <c r="M145" s="103" t="e">
        <f t="shared" si="20"/>
        <v>#DIV/0!</v>
      </c>
      <c r="N145" s="74"/>
    </row>
    <row r="146" spans="1:15" s="18" customFormat="1" ht="15" customHeight="1">
      <c r="A146" s="66">
        <v>128</v>
      </c>
      <c r="B146" s="61"/>
      <c r="C146" s="54" t="s">
        <v>154</v>
      </c>
      <c r="D146" s="54"/>
      <c r="E146" s="113" t="s">
        <v>142</v>
      </c>
      <c r="F146" s="119"/>
      <c r="G146" s="121"/>
      <c r="H146" s="123"/>
      <c r="I146" s="121"/>
      <c r="J146" s="114">
        <f>H146+F146</f>
        <v>0</v>
      </c>
      <c r="K146" s="114">
        <f>I146+G146</f>
        <v>0</v>
      </c>
      <c r="L146" s="103" t="e">
        <f>K146/$K$149</f>
        <v>#DIV/0!</v>
      </c>
      <c r="M146" s="103" t="e">
        <f>J146/K146</f>
        <v>#DIV/0!</v>
      </c>
      <c r="N146" s="74"/>
    </row>
    <row r="147" spans="1:15" s="18" customFormat="1" ht="15" customHeight="1">
      <c r="A147" s="66">
        <v>129</v>
      </c>
      <c r="B147" s="54"/>
      <c r="C147" s="63"/>
      <c r="D147" s="54"/>
      <c r="E147" s="113"/>
      <c r="F147" s="119"/>
      <c r="G147" s="121"/>
      <c r="H147" s="123"/>
      <c r="I147" s="121"/>
      <c r="J147" s="115">
        <f t="shared" si="15"/>
        <v>0</v>
      </c>
      <c r="K147" s="115">
        <f t="shared" si="16"/>
        <v>0</v>
      </c>
      <c r="L147" s="106" t="e">
        <f>K147/$K$149</f>
        <v>#DIV/0!</v>
      </c>
      <c r="M147" s="106" t="e">
        <f t="shared" si="20"/>
        <v>#DIV/0!</v>
      </c>
      <c r="N147" s="74"/>
    </row>
    <row r="148" spans="1:15" s="18" customFormat="1" ht="17.25" customHeight="1">
      <c r="A148" s="191">
        <v>130</v>
      </c>
      <c r="B148" s="58"/>
      <c r="C148" s="58" t="s">
        <v>96</v>
      </c>
      <c r="D148" s="62"/>
      <c r="E148" s="116">
        <v>900</v>
      </c>
      <c r="F148" s="120">
        <f>SUM(F145:F147)</f>
        <v>0</v>
      </c>
      <c r="G148" s="122">
        <f>SUM(G145:G147)</f>
        <v>0</v>
      </c>
      <c r="H148" s="120">
        <f>SUM(H145:H147)</f>
        <v>0</v>
      </c>
      <c r="I148" s="122">
        <f>SUM(I145:I147)</f>
        <v>0</v>
      </c>
      <c r="J148" s="108">
        <f t="shared" si="15"/>
        <v>0</v>
      </c>
      <c r="K148" s="108">
        <f t="shared" si="16"/>
        <v>0</v>
      </c>
      <c r="L148" s="109" t="e">
        <f>K148/$K$149</f>
        <v>#DIV/0!</v>
      </c>
      <c r="M148" s="109" t="e">
        <f t="shared" si="20"/>
        <v>#DIV/0!</v>
      </c>
      <c r="N148" s="75"/>
    </row>
    <row r="149" spans="1:15" s="19" customFormat="1" ht="17.25" customHeight="1" thickBot="1">
      <c r="A149" s="190">
        <v>131</v>
      </c>
      <c r="B149" s="182"/>
      <c r="C149" s="182"/>
      <c r="D149" s="183" t="s">
        <v>21</v>
      </c>
      <c r="E149" s="184" t="s">
        <v>22</v>
      </c>
      <c r="F149" s="185">
        <f>+F148+F143+F137+F131+F124+F117+F110+F104+F95</f>
        <v>0</v>
      </c>
      <c r="G149" s="186">
        <f>+G148+G143+G137+G131+G124+G117+G110+G104+G95</f>
        <v>0</v>
      </c>
      <c r="H149" s="185">
        <f>+H148+H143+H137+H131+H124+H117+H110+H104+H95</f>
        <v>0</v>
      </c>
      <c r="I149" s="186">
        <f>+I148+I143+I137+I131+I124+I117+I110+I104+I95</f>
        <v>0</v>
      </c>
      <c r="J149" s="187">
        <f>H149+F149</f>
        <v>0</v>
      </c>
      <c r="K149" s="187">
        <f t="shared" si="16"/>
        <v>0</v>
      </c>
      <c r="L149" s="188" t="e">
        <f>K149/$K$149</f>
        <v>#DIV/0!</v>
      </c>
      <c r="M149" s="188" t="e">
        <f t="shared" si="20"/>
        <v>#DIV/0!</v>
      </c>
      <c r="N149" s="189"/>
    </row>
    <row r="150" spans="1:15" s="32" customFormat="1" ht="15" customHeight="1" thickTop="1">
      <c r="A150" s="39"/>
      <c r="B150" s="36"/>
      <c r="C150" s="36"/>
      <c r="D150" s="36"/>
      <c r="E150" s="21"/>
      <c r="F150" s="40"/>
      <c r="G150" s="41"/>
      <c r="H150" s="41"/>
      <c r="I150" s="41"/>
      <c r="J150" s="20"/>
      <c r="K150" s="20"/>
      <c r="L150" s="20"/>
      <c r="M150" s="20"/>
      <c r="N150" s="20"/>
    </row>
    <row r="151" spans="1:15" s="19" customFormat="1" ht="21" customHeight="1" thickBot="1">
      <c r="A151" s="28"/>
      <c r="B151" s="20"/>
      <c r="C151" s="21"/>
      <c r="D151" s="22"/>
      <c r="E151" s="67" t="s">
        <v>116</v>
      </c>
      <c r="F151" s="279">
        <f>F83-F149</f>
        <v>0</v>
      </c>
      <c r="G151" s="280">
        <f>G83-G149</f>
        <v>0</v>
      </c>
      <c r="H151" s="280">
        <f>H83-H149</f>
        <v>0</v>
      </c>
      <c r="I151" s="281">
        <f>I83-I149</f>
        <v>0</v>
      </c>
      <c r="J151" s="68">
        <f t="shared" ref="J151:K153" si="23">F151+H151</f>
        <v>0</v>
      </c>
      <c r="K151" s="69">
        <f t="shared" si="23"/>
        <v>0</v>
      </c>
      <c r="L151" s="20"/>
      <c r="M151" s="20"/>
      <c r="N151" s="20"/>
      <c r="O151" s="20"/>
    </row>
    <row r="152" spans="1:15" s="19" customFormat="1" ht="18.75" customHeight="1" thickTop="1" thickBot="1">
      <c r="A152" s="28"/>
      <c r="B152" s="20"/>
      <c r="C152" s="21"/>
      <c r="D152" s="22"/>
      <c r="E152" s="67" t="s">
        <v>117</v>
      </c>
      <c r="F152" s="286"/>
      <c r="G152" s="287">
        <f>F152</f>
        <v>0</v>
      </c>
      <c r="H152" s="285"/>
      <c r="I152" s="288">
        <f>H152</f>
        <v>0</v>
      </c>
      <c r="J152" s="70">
        <f>F152+H152</f>
        <v>0</v>
      </c>
      <c r="K152" s="71">
        <f>G152+I152</f>
        <v>0</v>
      </c>
      <c r="L152" s="20"/>
      <c r="M152" s="20"/>
      <c r="N152" s="20"/>
      <c r="O152" s="20"/>
    </row>
    <row r="153" spans="1:15" s="19" customFormat="1" ht="18.75" customHeight="1" thickTop="1">
      <c r="A153" s="28"/>
      <c r="B153" s="20"/>
      <c r="C153" s="21"/>
      <c r="D153" s="22"/>
      <c r="E153" s="67" t="s">
        <v>118</v>
      </c>
      <c r="F153" s="282">
        <f>SUM(F151:F152)</f>
        <v>0</v>
      </c>
      <c r="G153" s="283">
        <f>SUM(G151:G152)</f>
        <v>0</v>
      </c>
      <c r="H153" s="283">
        <f>SUM(H151:H152)</f>
        <v>0</v>
      </c>
      <c r="I153" s="284">
        <f>SUM(I151:I152)</f>
        <v>0</v>
      </c>
      <c r="J153" s="72">
        <f t="shared" si="23"/>
        <v>0</v>
      </c>
      <c r="K153" s="73">
        <f>G153+I153</f>
        <v>0</v>
      </c>
      <c r="L153" s="20"/>
      <c r="M153" s="20"/>
      <c r="N153" s="20"/>
      <c r="O153" s="20"/>
    </row>
    <row r="154" spans="1:15" s="19" customFormat="1" ht="18.75" customHeight="1">
      <c r="A154" s="28"/>
      <c r="B154" s="20"/>
      <c r="C154" s="21"/>
      <c r="D154" s="22"/>
      <c r="E154" s="23"/>
      <c r="F154" s="30"/>
      <c r="G154" s="27"/>
      <c r="H154" s="31"/>
      <c r="I154" s="27"/>
      <c r="L154" s="20"/>
      <c r="M154" s="20"/>
      <c r="N154" s="20"/>
      <c r="O154" s="20"/>
    </row>
    <row r="155" spans="1:15" s="19" customFormat="1" ht="18.75" customHeight="1">
      <c r="A155" s="28"/>
      <c r="B155" s="20"/>
      <c r="C155" s="21"/>
      <c r="D155" s="22"/>
      <c r="E155" s="23"/>
      <c r="F155" s="30"/>
      <c r="G155" s="27"/>
      <c r="H155" s="31"/>
      <c r="I155" s="27"/>
      <c r="L155" s="20"/>
      <c r="M155" s="20"/>
      <c r="N155" s="20"/>
      <c r="O155" s="20"/>
    </row>
    <row r="156" spans="1:15" s="19" customFormat="1" ht="15" customHeight="1">
      <c r="A156" s="28"/>
      <c r="B156" s="20"/>
      <c r="C156" s="21"/>
      <c r="D156" s="22"/>
      <c r="E156" s="23"/>
      <c r="F156" s="24"/>
      <c r="L156" s="20"/>
      <c r="M156" s="20"/>
      <c r="N156" s="20"/>
      <c r="O156" s="20"/>
    </row>
    <row r="157" spans="1:15" s="18" customFormat="1" ht="15" customHeight="1">
      <c r="A157" s="29"/>
      <c r="D157" s="26"/>
      <c r="E157" s="27"/>
      <c r="H157" s="33"/>
      <c r="I157" s="35"/>
      <c r="L157" s="21"/>
      <c r="M157" s="21"/>
      <c r="N157" s="21"/>
      <c r="O157" s="21"/>
    </row>
    <row r="158" spans="1:15" s="18" customFormat="1" ht="15" customHeight="1">
      <c r="A158" s="29"/>
      <c r="H158" s="34"/>
      <c r="I158" s="35"/>
      <c r="L158" s="21"/>
      <c r="M158" s="21"/>
      <c r="N158" s="21"/>
      <c r="O158" s="21"/>
    </row>
    <row r="159" spans="1:15" s="18" customFormat="1" ht="15" customHeight="1">
      <c r="A159" s="29"/>
      <c r="H159" s="33"/>
      <c r="I159" s="35"/>
      <c r="L159" s="21"/>
      <c r="M159" s="21"/>
      <c r="N159" s="21"/>
      <c r="O159" s="21"/>
    </row>
    <row r="160" spans="1:15" s="18" customFormat="1" ht="15" customHeight="1">
      <c r="A160" s="29"/>
    </row>
    <row r="161" spans="1:1" s="18" customFormat="1" ht="15" customHeight="1">
      <c r="A161" s="29"/>
    </row>
    <row r="162" spans="1:1" s="18" customFormat="1" ht="15" customHeight="1">
      <c r="A162" s="25"/>
    </row>
    <row r="163" spans="1:1" s="18" customFormat="1" ht="15" customHeight="1">
      <c r="A163" s="25"/>
    </row>
    <row r="164" spans="1:1" s="18" customFormat="1" ht="15" customHeight="1">
      <c r="A164" s="25"/>
    </row>
    <row r="165" spans="1:1" s="18" customFormat="1" ht="15" customHeight="1">
      <c r="A165" s="25"/>
    </row>
    <row r="166" spans="1:1" s="18" customFormat="1" ht="15" customHeight="1">
      <c r="A166" s="25"/>
    </row>
    <row r="167" spans="1:1" s="18" customFormat="1" ht="15" customHeight="1">
      <c r="A167" s="25"/>
    </row>
    <row r="168" spans="1:1" s="18" customFormat="1" ht="15" customHeight="1">
      <c r="A168" s="25"/>
    </row>
    <row r="169" spans="1:1" s="18" customFormat="1" ht="15" customHeight="1">
      <c r="A169" s="25"/>
    </row>
    <row r="170" spans="1:1" s="18" customFormat="1" ht="15" customHeight="1">
      <c r="A170" s="25"/>
    </row>
    <row r="171" spans="1:1" s="18" customFormat="1" ht="15" customHeight="1">
      <c r="A171" s="25"/>
    </row>
    <row r="172" spans="1:1" s="18" customFormat="1" ht="15" customHeight="1">
      <c r="A172" s="25"/>
    </row>
    <row r="173" spans="1:1" s="18" customFormat="1" ht="15" customHeight="1">
      <c r="A173" s="25"/>
    </row>
    <row r="174" spans="1:1" s="18" customFormat="1" ht="15" customHeight="1">
      <c r="A174" s="25"/>
    </row>
    <row r="175" spans="1:1" s="18" customFormat="1" ht="15" customHeight="1">
      <c r="A175" s="25"/>
    </row>
    <row r="176" spans="1:1" s="6" customFormat="1" ht="15" customHeight="1">
      <c r="A176" s="15"/>
    </row>
    <row r="177" spans="1:1" s="6" customFormat="1" ht="15" customHeight="1">
      <c r="A177" s="15"/>
    </row>
    <row r="178" spans="1:1" s="6" customFormat="1" ht="15" customHeight="1">
      <c r="A178" s="15"/>
    </row>
    <row r="179" spans="1:1" s="6" customFormat="1" ht="15" customHeight="1">
      <c r="A179" s="15"/>
    </row>
    <row r="180" spans="1:1" s="6" customFormat="1" ht="15" customHeight="1">
      <c r="A180" s="15"/>
    </row>
    <row r="181" spans="1:1" s="6" customFormat="1" ht="15" customHeight="1">
      <c r="A181" s="15"/>
    </row>
    <row r="182" spans="1:1" s="6" customFormat="1" ht="15" customHeight="1">
      <c r="A182" s="15"/>
    </row>
    <row r="183" spans="1:1" s="6" customFormat="1" ht="15" customHeight="1">
      <c r="A183" s="15"/>
    </row>
    <row r="184" spans="1:1" s="6" customFormat="1" ht="15" customHeight="1">
      <c r="A184" s="15"/>
    </row>
    <row r="185" spans="1:1" s="6" customFormat="1" ht="15" customHeight="1">
      <c r="A185" s="15"/>
    </row>
  </sheetData>
  <sheetProtection sheet="1" objects="1" scenarios="1" insertRows="0"/>
  <mergeCells count="24">
    <mergeCell ref="N9:N11"/>
    <mergeCell ref="H7:I8"/>
    <mergeCell ref="A45:N45"/>
    <mergeCell ref="M9:M11"/>
    <mergeCell ref="L9:L11"/>
    <mergeCell ref="H9:H11"/>
    <mergeCell ref="I9:I11"/>
    <mergeCell ref="J9:J11"/>
    <mergeCell ref="K9:K11"/>
    <mergeCell ref="F7:G8"/>
    <mergeCell ref="E7:E8"/>
    <mergeCell ref="A1:N1"/>
    <mergeCell ref="A2:N2"/>
    <mergeCell ref="A3:N3"/>
    <mergeCell ref="H5:I6"/>
    <mergeCell ref="D5:D6"/>
    <mergeCell ref="N4:N5"/>
    <mergeCell ref="A5:C6"/>
    <mergeCell ref="B84:D84"/>
    <mergeCell ref="G9:G11"/>
    <mergeCell ref="E9:E11"/>
    <mergeCell ref="B7:D11"/>
    <mergeCell ref="F9:F11"/>
    <mergeCell ref="B12:D12"/>
  </mergeCells>
  <phoneticPr fontId="0" type="noConversion"/>
  <printOptions horizontalCentered="1"/>
  <pageMargins left="0" right="0" top="0.5" bottom="0.25" header="0.25" footer="0.15"/>
  <pageSetup paperSize="5" scale="61" orientation="landscape" r:id="rId1"/>
  <headerFooter alignWithMargins="0">
    <oddFooter>&amp;L&amp;9&amp;F&amp;C&amp;10Division of Education Finance&amp;12
&amp;R&amp;P of &amp;N</oddFooter>
  </headerFooter>
  <rowBreaks count="3" manualBreakCount="3">
    <brk id="46" max="13" man="1"/>
    <brk id="83" max="13" man="1"/>
    <brk id="11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2nd Qtr FY15-16</vt:lpstr>
      <vt:lpstr>Sheet1</vt:lpstr>
      <vt:lpstr>'2nd Qtr FY15-16'!Print_Area</vt:lpstr>
      <vt:lpstr>'2nd Qtr FY15-16'!Print_Titles</vt:lpstr>
      <vt:lpstr>Print_Titles_MI</vt:lpstr>
    </vt:vector>
  </TitlesOfParts>
  <Company>LaDOE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Torry Chatman</cp:lastModifiedBy>
  <cp:lastPrinted>2010-01-12T17:54:19Z</cp:lastPrinted>
  <dcterms:created xsi:type="dcterms:W3CDTF">2001-08-10T20:35:30Z</dcterms:created>
  <dcterms:modified xsi:type="dcterms:W3CDTF">2016-01-06T15:48:21Z</dcterms:modified>
</cp:coreProperties>
</file>