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PUTY\Beth\Working Files 2016-17\Grants Mgt\EEF\"/>
    </mc:Choice>
  </mc:AlternateContent>
  <bookViews>
    <workbookView xWindow="0" yWindow="0" windowWidth="19200" windowHeight="11280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4" i="1" l="1"/>
  <c r="B177" i="1"/>
  <c r="B175" i="1"/>
  <c r="B111" i="1"/>
  <c r="B74" i="1"/>
  <c r="B178" i="1" l="1"/>
  <c r="B375" i="1" s="1"/>
  <c r="D373" i="1" l="1"/>
  <c r="D369" i="1"/>
  <c r="D365" i="1"/>
  <c r="D361" i="1"/>
  <c r="D357" i="1"/>
  <c r="D353" i="1"/>
  <c r="D34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8" i="1"/>
  <c r="D104" i="1"/>
  <c r="D100" i="1"/>
  <c r="D96" i="1"/>
  <c r="D92" i="1"/>
  <c r="D88" i="1"/>
  <c r="D84" i="1"/>
  <c r="D80" i="1"/>
  <c r="D70" i="1"/>
  <c r="D66" i="1"/>
  <c r="D62" i="1"/>
  <c r="D58" i="1"/>
  <c r="D54" i="1"/>
  <c r="D50" i="1"/>
  <c r="D46" i="1"/>
  <c r="D42" i="1"/>
  <c r="D38" i="1"/>
  <c r="D34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07" i="1"/>
  <c r="D103" i="1"/>
  <c r="D99" i="1"/>
  <c r="D95" i="1"/>
  <c r="D91" i="1"/>
  <c r="D87" i="1"/>
  <c r="D83" i="1"/>
  <c r="D79" i="1"/>
  <c r="D73" i="1"/>
  <c r="D69" i="1"/>
  <c r="D65" i="1"/>
  <c r="D61" i="1"/>
  <c r="D57" i="1"/>
  <c r="D53" i="1"/>
  <c r="D49" i="1"/>
  <c r="D45" i="1"/>
  <c r="D41" i="1"/>
  <c r="D37" i="1"/>
  <c r="D33" i="1"/>
  <c r="D370" i="1"/>
  <c r="D366" i="1"/>
  <c r="D362" i="1"/>
  <c r="D358" i="1"/>
  <c r="D354" i="1"/>
  <c r="D350" i="1"/>
  <c r="D346" i="1"/>
  <c r="D342" i="1"/>
  <c r="D338" i="1"/>
  <c r="D334" i="1"/>
  <c r="D330" i="1"/>
  <c r="D326" i="1"/>
  <c r="D322" i="1"/>
  <c r="D318" i="1"/>
  <c r="D314" i="1"/>
  <c r="D310" i="1"/>
  <c r="D306" i="1"/>
  <c r="D302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190" i="1"/>
  <c r="D186" i="1"/>
  <c r="D182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09" i="1"/>
  <c r="D105" i="1"/>
  <c r="D101" i="1"/>
  <c r="D97" i="1"/>
  <c r="D93" i="1"/>
  <c r="D89" i="1"/>
  <c r="D85" i="1"/>
  <c r="D81" i="1"/>
  <c r="D77" i="1"/>
  <c r="D71" i="1"/>
  <c r="D67" i="1"/>
  <c r="D63" i="1"/>
  <c r="D59" i="1"/>
  <c r="D55" i="1"/>
  <c r="D51" i="1"/>
  <c r="D47" i="1"/>
  <c r="D43" i="1"/>
  <c r="D39" i="1"/>
  <c r="D35" i="1"/>
  <c r="D31" i="1"/>
  <c r="D359" i="1"/>
  <c r="D343" i="1"/>
  <c r="D327" i="1"/>
  <c r="D311" i="1"/>
  <c r="D295" i="1"/>
  <c r="D279" i="1"/>
  <c r="D263" i="1"/>
  <c r="D247" i="1"/>
  <c r="D231" i="1"/>
  <c r="D215" i="1"/>
  <c r="D199" i="1"/>
  <c r="D183" i="1"/>
  <c r="D163" i="1"/>
  <c r="D147" i="1"/>
  <c r="D131" i="1"/>
  <c r="D115" i="1"/>
  <c r="D98" i="1"/>
  <c r="D82" i="1"/>
  <c r="D64" i="1"/>
  <c r="D48" i="1"/>
  <c r="D32" i="1"/>
  <c r="D27" i="1"/>
  <c r="D23" i="1"/>
  <c r="D19" i="1"/>
  <c r="D15" i="1"/>
  <c r="D11" i="1"/>
  <c r="D7" i="1"/>
  <c r="D271" i="1"/>
  <c r="D223" i="1"/>
  <c r="D191" i="1"/>
  <c r="D139" i="1"/>
  <c r="D106" i="1"/>
  <c r="D40" i="1"/>
  <c r="D21" i="1"/>
  <c r="D9" i="1"/>
  <c r="D371" i="1"/>
  <c r="D355" i="1"/>
  <c r="D339" i="1"/>
  <c r="D323" i="1"/>
  <c r="D307" i="1"/>
  <c r="D291" i="1"/>
  <c r="D275" i="1"/>
  <c r="D259" i="1"/>
  <c r="D243" i="1"/>
  <c r="D227" i="1"/>
  <c r="D211" i="1"/>
  <c r="D195" i="1"/>
  <c r="D159" i="1"/>
  <c r="D143" i="1"/>
  <c r="D127" i="1"/>
  <c r="D110" i="1"/>
  <c r="D94" i="1"/>
  <c r="D78" i="1"/>
  <c r="D60" i="1"/>
  <c r="D44" i="1"/>
  <c r="D30" i="1"/>
  <c r="D26" i="1"/>
  <c r="D22" i="1"/>
  <c r="D18" i="1"/>
  <c r="D14" i="1"/>
  <c r="D10" i="1"/>
  <c r="D6" i="1"/>
  <c r="D367" i="1"/>
  <c r="D351" i="1"/>
  <c r="D335" i="1"/>
  <c r="D319" i="1"/>
  <c r="D303" i="1"/>
  <c r="D287" i="1"/>
  <c r="D255" i="1"/>
  <c r="D239" i="1"/>
  <c r="D207" i="1"/>
  <c r="D171" i="1"/>
  <c r="D155" i="1"/>
  <c r="D123" i="1"/>
  <c r="D90" i="1"/>
  <c r="D72" i="1"/>
  <c r="D29" i="1"/>
  <c r="D17" i="1"/>
  <c r="D363" i="1"/>
  <c r="D347" i="1"/>
  <c r="D331" i="1"/>
  <c r="D315" i="1"/>
  <c r="D299" i="1"/>
  <c r="D283" i="1"/>
  <c r="D267" i="1"/>
  <c r="D251" i="1"/>
  <c r="D235" i="1"/>
  <c r="D219" i="1"/>
  <c r="D203" i="1"/>
  <c r="D167" i="1"/>
  <c r="D151" i="1"/>
  <c r="D135" i="1"/>
  <c r="D119" i="1"/>
  <c r="D102" i="1"/>
  <c r="D86" i="1"/>
  <c r="D68" i="1"/>
  <c r="D52" i="1"/>
  <c r="D36" i="1"/>
  <c r="D28" i="1"/>
  <c r="D24" i="1"/>
  <c r="D20" i="1"/>
  <c r="D16" i="1"/>
  <c r="D12" i="1"/>
  <c r="D8" i="1"/>
  <c r="D56" i="1"/>
  <c r="D25" i="1"/>
  <c r="D13" i="1"/>
  <c r="D187" i="1" l="1"/>
  <c r="D5" i="1"/>
  <c r="D74" i="1" s="1"/>
  <c r="C74" i="1"/>
  <c r="C177" i="1"/>
  <c r="D176" i="1"/>
  <c r="D177" i="1" s="1"/>
  <c r="D112" i="1"/>
  <c r="D175" i="1" s="1"/>
  <c r="C175" i="1"/>
  <c r="D180" i="1"/>
  <c r="C374" i="1"/>
  <c r="D76" i="1"/>
  <c r="D111" i="1" s="1"/>
  <c r="C111" i="1"/>
  <c r="D374" i="1" l="1"/>
  <c r="C178" i="1"/>
  <c r="C375" i="1" s="1"/>
  <c r="D178" i="1"/>
  <c r="D375" i="1" s="1"/>
</calcChain>
</file>

<file path=xl/sharedStrings.xml><?xml version="1.0" encoding="utf-8"?>
<sst xmlns="http://schemas.openxmlformats.org/spreadsheetml/2006/main" count="377" uniqueCount="376">
  <si>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</si>
  <si>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</si>
  <si>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</si>
  <si>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</si>
  <si>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</si>
  <si>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</si>
  <si>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</si>
  <si>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</si>
  <si>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</si>
  <si>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</si>
  <si>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</si>
  <si>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</si>
  <si>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</si>
  <si>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</si>
  <si>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</si>
  <si>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</si>
  <si>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</si>
  <si>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</si>
  <si>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</si>
  <si>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</si>
  <si>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</si>
  <si>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</si>
  <si>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</si>
  <si>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</si>
  <si>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</si>
  <si>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</si>
  <si>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</si>
  <si>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</si>
  <si>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</si>
  <si>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</si>
  <si>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</si>
  <si>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</si>
  <si>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</si>
  <si>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</si>
  <si>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</si>
  <si>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</si>
  <si>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</si>
  <si>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</si>
  <si>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</si>
  <si>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</si>
  <si>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</si>
  <si>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</si>
  <si>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</si>
  <si>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</t>
  </si>
  <si>
    <t>St. Charles Parish School Board</t>
  </si>
  <si>
    <t>St. Helena Parish School Board</t>
  </si>
  <si>
    <t>St. James Parish School Board</t>
  </si>
  <si>
    <t>St. John the Baptist Parish School Board</t>
  </si>
  <si>
    <t>St. Landry Parish School Board</t>
  </si>
  <si>
    <t>St. Martin Parish School Board</t>
  </si>
  <si>
    <t>St. Mary Parish School Board</t>
  </si>
  <si>
    <t>St. Tammany Parish School Board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</si>
  <si>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</si>
  <si>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</si>
  <si>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</si>
  <si>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</si>
  <si>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</si>
  <si>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</si>
  <si>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</si>
  <si>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</si>
  <si>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</si>
  <si>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</si>
  <si>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</si>
  <si>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</si>
  <si>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</si>
  <si>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</si>
  <si>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</si>
  <si>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</si>
  <si>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</si>
  <si>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Avoyelles Public Charter School (Avoyelles Parish)</t>
  </si>
  <si>
    <t>Glencoe Charter School (St. Mary Parish)</t>
  </si>
  <si>
    <t>International School of LA (Orleans Parish)</t>
  </si>
  <si>
    <t>New Vision Learning (City of Monroe)</t>
  </si>
  <si>
    <t>Delhi Charter School (Richland Parish)</t>
  </si>
  <si>
    <t>Belle Chasse Academy (Plaquemines Parish)</t>
  </si>
  <si>
    <t>Milestone SABIS Academy (Orleans Parish)</t>
  </si>
  <si>
    <t>Maxine Giardina (Lafourche Parish)</t>
  </si>
  <si>
    <t>D'Arbonne Woods</t>
  </si>
  <si>
    <t>Madison Prep (CSAL)</t>
  </si>
  <si>
    <t xml:space="preserve">Int'l High School of N. O. </t>
  </si>
  <si>
    <t xml:space="preserve">Lake Charles Charter Academy </t>
  </si>
  <si>
    <t>Louisiana Virtual Charter Academy (LAVCA)</t>
  </si>
  <si>
    <t>Louisiana Connections Academy (LACA)</t>
  </si>
  <si>
    <t>Lycee Francois de la Nouvelle Orleans</t>
  </si>
  <si>
    <t xml:space="preserve">New Orleans Military/Maritime Admy </t>
  </si>
  <si>
    <t xml:space="preserve">J. S. Clark Leadership Academy </t>
  </si>
  <si>
    <t>Southwest LA Charter School</t>
  </si>
  <si>
    <t>JCFA East</t>
  </si>
  <si>
    <t>Tallulah Charter School</t>
  </si>
  <si>
    <t>East Baton Rouge Charter Academy</t>
  </si>
  <si>
    <t>Delta Charter School, MST</t>
  </si>
  <si>
    <t>Northshore Charter School</t>
  </si>
  <si>
    <t>Louisiana Key Academy</t>
  </si>
  <si>
    <t>Impact Charter</t>
  </si>
  <si>
    <t>Vision Academy</t>
  </si>
  <si>
    <t>Advantage Charter Academy</t>
  </si>
  <si>
    <t>Willow Charter Academy</t>
  </si>
  <si>
    <t>Iberville Charter Academy</t>
  </si>
  <si>
    <t>Lake Charles College Prep</t>
  </si>
  <si>
    <t>Acadiana Renaissance Charter Academy</t>
  </si>
  <si>
    <t>Lafayette Renaissance Charter Academy</t>
  </si>
  <si>
    <t>Tangi Academy</t>
  </si>
  <si>
    <t>Geo Prep Academy of Greater Baton Rouge</t>
  </si>
  <si>
    <t>Northeast Claiborne Charter</t>
  </si>
  <si>
    <t xml:space="preserve">New Beginnings, UNO (Capdau)
</t>
  </si>
  <si>
    <t>Instititute of Academic Excellence, SUNO  (Sophie B. Wright)</t>
  </si>
  <si>
    <t>Firstline Schools, Inc. (Samuel J. Green)</t>
  </si>
  <si>
    <t>Algiers Charter School Assoc. (Dwight D. Eisenhower)</t>
  </si>
  <si>
    <t>Crescent City Schools, Inc.* (Crescent City School)(Tubman)</t>
  </si>
  <si>
    <t>Algiers Charter School Assoc. (Martin Behrman)</t>
  </si>
  <si>
    <t>Algiers Charter School Assoc. (McDonogh #32)</t>
  </si>
  <si>
    <t>Algiers Charter School Assoc. (O. P. Walker Sr. High)</t>
  </si>
  <si>
    <t>Algiers Charter School Assoc. (ACSA Tech High at Rosenwald)</t>
  </si>
  <si>
    <t>Algiers Charter School Assoc. (William J. Fischer)</t>
  </si>
  <si>
    <t>Choice Foundation (Lafayette Academy)</t>
  </si>
  <si>
    <t>Dryades YMCA (James M. Singleton Charter Middle)</t>
  </si>
  <si>
    <t>Choice Foundation (Esperanza/Crossman)</t>
  </si>
  <si>
    <t>KIPP New Orleans (KIPP Central City Academy)</t>
  </si>
  <si>
    <t>KIPP New Orleans (Edward Phillips/Kipp Believe)</t>
  </si>
  <si>
    <t>KIPP New Orleans (McDonogh #15)</t>
  </si>
  <si>
    <t>Firstline Schools, Inc. (Langston Hughes Academy)</t>
  </si>
  <si>
    <t>Firstline Schools, Inc. (N. O. Charter Middle at Ashe)</t>
  </si>
  <si>
    <t>N.O. College Prep Academies (N. O. College Prep /S. Williams)</t>
  </si>
  <si>
    <t>Choice Foundation (Takeover) (McDonogh #42)</t>
  </si>
  <si>
    <t>Advocates for Arts and Tech. (Crocker Arts)</t>
  </si>
  <si>
    <t>Advocates for Science &amp; Math (New Orleans Charter Science)</t>
  </si>
  <si>
    <t>Akili Academy of New Orleans (Akili Academy)</t>
  </si>
  <si>
    <t>KIPP New Orleans, Inc. (Kipp Central City Primary)</t>
  </si>
  <si>
    <t>New Beginnings, UNO (Medard Nelson)</t>
  </si>
  <si>
    <t>Arise Academy (Arise Academy)</t>
  </si>
  <si>
    <t>Linwood Middle School</t>
  </si>
  <si>
    <t>Pelican Foundation (Kenilworth Middle)</t>
  </si>
  <si>
    <t>Success Preparatory Academy (Success Prep)</t>
  </si>
  <si>
    <t>New Beginnings, UNO (Thurgood Marshall Early College)</t>
  </si>
  <si>
    <t>ReNew Schools (Live Oak Elementary)</t>
  </si>
  <si>
    <t>ReNew Schools (Laurel Elementary)</t>
  </si>
  <si>
    <t>Morris Jeff. Community Sch, Inc. (Morris Jeff. Community School)</t>
  </si>
  <si>
    <t>Spirit of Excellence Academy (Spirit of Exc. Academy)(Harney)</t>
  </si>
  <si>
    <t>KIPP New Orleans, Inc. (Kipp Renaissance High School)</t>
  </si>
  <si>
    <t>KIPP New Orleans, Inc. (Kipp N. O. Leadership Admy)</t>
  </si>
  <si>
    <t>Firstline Schools, Inc. (Dibert School)</t>
  </si>
  <si>
    <t>New Beginnings, UNO (Gentilly Terrace Charter School)</t>
  </si>
  <si>
    <t>Comm. Leaders Adv. Student Suc.* (Fannie C. Williams)</t>
  </si>
  <si>
    <t>Firstline Schools, Inc.* (Firstline H.S. Charter)(Clark)</t>
  </si>
  <si>
    <t>ReNew Schools* (ReNew Accel. H.S., West Bank)</t>
  </si>
  <si>
    <t>ReNew Schools* (ReNew Accel. H.S., City Park)</t>
  </si>
  <si>
    <t>ReNew Schools* (K-8 Charter School/Sarah Reed)</t>
  </si>
  <si>
    <t>Educators for Quality Alternatives  (The NET Charter School)</t>
  </si>
  <si>
    <t>Crescent Leadership Academy (Crescent Leadership Acad./Schwarz)
Not in a District Building</t>
  </si>
  <si>
    <t>Collegiate Academies (G.W. Carver Collegiate Academy)</t>
  </si>
  <si>
    <t>Collegiate Academies (G.W. Preparatory Academy)</t>
  </si>
  <si>
    <t>N. O. College Prep (Cohen College Prep)</t>
  </si>
  <si>
    <t>Friends of King (Joseph A. Craig)</t>
  </si>
  <si>
    <t>Paul Habans Charter School</t>
  </si>
  <si>
    <t>ReNew Schaumburg Elementary</t>
  </si>
  <si>
    <t>Mildred Osborne Charter School</t>
  </si>
  <si>
    <t>Mary D. Coghill Charter School</t>
  </si>
  <si>
    <t>Celerity Lanier Charter School</t>
  </si>
  <si>
    <t>Celerity Crestworth Charter School</t>
  </si>
  <si>
    <t>ReNew McDonogh City Park Academy</t>
  </si>
  <si>
    <t>Democracy Prep</t>
  </si>
  <si>
    <t>Baton Rouge Bridge Academy</t>
  </si>
  <si>
    <t>Baton Rouge College Prep</t>
  </si>
  <si>
    <t>Capitol High School</t>
  </si>
  <si>
    <t xml:space="preserve">Celerity Dalton </t>
  </si>
  <si>
    <t>KIPP East Community Primary</t>
  </si>
  <si>
    <t>Baton Rouge University Preparatory Elementary</t>
  </si>
  <si>
    <t>Friends of King  (Martin Luther King Elem.)</t>
  </si>
  <si>
    <t>Alexandria Diocese Total</t>
  </si>
  <si>
    <t>Baton Rouge Diocese Total</t>
  </si>
  <si>
    <t>Houma-Thibodeaux Diocese Total</t>
  </si>
  <si>
    <t xml:space="preserve"> Lafayette Diocese Total</t>
  </si>
  <si>
    <t>Lake Charles Diocese Total</t>
  </si>
  <si>
    <t>New Orleans Diocese Total</t>
  </si>
  <si>
    <t>Shreveport Diocese Total</t>
  </si>
  <si>
    <t>Northside Christian School (AG)</t>
  </si>
  <si>
    <t>Ascension Christian School</t>
  </si>
  <si>
    <t>Evangel Christian Academy (AG)</t>
  </si>
  <si>
    <t>First Baptist Church School</t>
  </si>
  <si>
    <t>Southfield School</t>
  </si>
  <si>
    <t>Bishop Noland Episcopal Day School</t>
  </si>
  <si>
    <t>Hamilton Christian Academy</t>
  </si>
  <si>
    <t>Grace Episcopal School</t>
  </si>
  <si>
    <t>Claiborne Academy</t>
  </si>
  <si>
    <t>Mt. Olive Christian School (B)</t>
  </si>
  <si>
    <t>Central School Corporation</t>
  </si>
  <si>
    <t>Briarfield Academy</t>
  </si>
  <si>
    <t>Baton Rouge Lutheran School</t>
  </si>
  <si>
    <t>Bethany Christian School</t>
  </si>
  <si>
    <t>Brighter Horizon School of Baton Rouge</t>
  </si>
  <si>
    <t>Brighton School</t>
  </si>
  <si>
    <t>Central Private School</t>
  </si>
  <si>
    <t>Christian Life Academy</t>
  </si>
  <si>
    <t>Country Day School of Baton Rouge</t>
  </si>
  <si>
    <t>Episcopal High School</t>
  </si>
  <si>
    <t>Family Christian Academy</t>
  </si>
  <si>
    <t>Hosanna Christian Academy (AG)</t>
  </si>
  <si>
    <t>Jehovah-Jireh Christian Academy</t>
  </si>
  <si>
    <t>Louisiana New School Academy</t>
  </si>
  <si>
    <t>Parkview Baptist School</t>
  </si>
  <si>
    <t>Runnels School</t>
  </si>
  <si>
    <t>St. James Episcopal Day School</t>
  </si>
  <si>
    <t>St. Luke's Episcopal School</t>
  </si>
  <si>
    <t>The Dunham School</t>
  </si>
  <si>
    <t>Trinity Episcopal School</t>
  </si>
  <si>
    <t>Victory Academy</t>
  </si>
  <si>
    <t>Franklin Academy</t>
  </si>
  <si>
    <t>Assembly Christian School (AG)</t>
  </si>
  <si>
    <t>Epiphany Day School (E)</t>
  </si>
  <si>
    <t>Highland Baptist Christian School</t>
  </si>
  <si>
    <t>Arden Cahill Academy</t>
  </si>
  <si>
    <t>Atonement Lutheran School</t>
  </si>
  <si>
    <t>Crescent City Christian School</t>
  </si>
  <si>
    <t>Ecole Classique</t>
  </si>
  <si>
    <t>Faith Lutheran School</t>
  </si>
  <si>
    <t>John Curtis Christian School</t>
  </si>
  <si>
    <t>Kehoe-France School</t>
  </si>
  <si>
    <t>Lutheran High School (L)</t>
  </si>
  <si>
    <t>Memorial Baptist School</t>
  </si>
  <si>
    <t>Metairie Park Country Day School</t>
  </si>
  <si>
    <t>Community Day School</t>
  </si>
  <si>
    <t>Ridgewood Preparatory School</t>
  </si>
  <si>
    <t>St. Martin's Episcopal School (E)</t>
  </si>
  <si>
    <t>Torah Academy</t>
  </si>
  <si>
    <t>Ascension Episcopal School</t>
  </si>
  <si>
    <t>Gethsemane Christian Academy</t>
  </si>
  <si>
    <t>Bethel Christian School</t>
  </si>
  <si>
    <t>Cedar Creek School</t>
  </si>
  <si>
    <t>Community Christian Academy</t>
  </si>
  <si>
    <t>Tallulah Academy-Delta Christian School</t>
  </si>
  <si>
    <t>Calvary Baptist School</t>
  </si>
  <si>
    <t>Isidore Newman School</t>
  </si>
  <si>
    <t>The Louise S. McGehee School (GIRLS)</t>
  </si>
  <si>
    <t>St. Andrew's Episcopal School</t>
  </si>
  <si>
    <t>St. George's Episcopal School</t>
  </si>
  <si>
    <t>St. Paul Lutheran School (L)</t>
  </si>
  <si>
    <t>St. Paul's Episcopal School (E)</t>
  </si>
  <si>
    <t>Trinity Episcopal Day School</t>
  </si>
  <si>
    <t>Claiborne Christian School (CG)</t>
  </si>
  <si>
    <t>Northeast Baptist School</t>
  </si>
  <si>
    <t>Ouachita Christian School (CC)</t>
  </si>
  <si>
    <t>Quest School</t>
  </si>
  <si>
    <t>River Oaks School</t>
  </si>
  <si>
    <t>False River Academy</t>
  </si>
  <si>
    <t>Alexandria Country Day School</t>
  </si>
  <si>
    <t>Grace Christian School (P)</t>
  </si>
  <si>
    <t>Youth Challenge Program-Gillis Long</t>
  </si>
  <si>
    <t>Riverfield Academy</t>
  </si>
  <si>
    <t>Lynn Oaks School</t>
  </si>
  <si>
    <t>Boutte Christian Academy (AG)</t>
  </si>
  <si>
    <t>Riverside Academy</t>
  </si>
  <si>
    <t>Westminster Christian Academy</t>
  </si>
  <si>
    <t>Episcopal School of Acadiana</t>
  </si>
  <si>
    <t>Chitimacha Tribal School</t>
  </si>
  <si>
    <t>Cedarwood School</t>
  </si>
  <si>
    <t>Christ Episcopal School</t>
  </si>
  <si>
    <t>Kehoe-France Northshore</t>
  </si>
  <si>
    <t>Northlake Christian Elementary School</t>
  </si>
  <si>
    <t>Oak Forest Academy</t>
  </si>
  <si>
    <t>Trafton Academy</t>
  </si>
  <si>
    <t>Tensas Academy</t>
  </si>
  <si>
    <t>Houma Christian School</t>
  </si>
  <si>
    <t>St. Matthew's Episcopal School</t>
  </si>
  <si>
    <t>Glenbrook School</t>
  </si>
  <si>
    <t>Montessori School for Shreveport</t>
  </si>
  <si>
    <t>La Printaniere Montessori</t>
  </si>
  <si>
    <t>Montessori School of Baton Rouge</t>
  </si>
  <si>
    <t>Montessori School of Ruston</t>
  </si>
  <si>
    <t>Montessori Educational Center</t>
  </si>
  <si>
    <t>Concordia Lutheran School</t>
  </si>
  <si>
    <t>St. Mark's Cathedral School (E)</t>
  </si>
  <si>
    <t>Life of Christ Christian Academy/Alternative</t>
  </si>
  <si>
    <t>St. John Lutheran School</t>
  </si>
  <si>
    <t>The Upperroom Bible Church Academy</t>
  </si>
  <si>
    <t>First Baptist Christian School</t>
  </si>
  <si>
    <t>Bowling Green School</t>
  </si>
  <si>
    <t>Good Shepherd Montessori School</t>
  </si>
  <si>
    <t>Youth Challenge Program-Camp Beauregard</t>
  </si>
  <si>
    <t>Ben's Ford Christian School (B)</t>
  </si>
  <si>
    <t>Bishop McManus School</t>
  </si>
  <si>
    <t>New Orleans Adventist Academy</t>
  </si>
  <si>
    <t>Prairie View Academy</t>
  </si>
  <si>
    <t>Silliman Institute</t>
  </si>
  <si>
    <t>Bethel Christian School (B)</t>
  </si>
  <si>
    <t>Calvary Baptist Academy</t>
  </si>
  <si>
    <t>Knights Academy and High School</t>
  </si>
  <si>
    <t>Northlake Christian High School</t>
  </si>
  <si>
    <t>Riverdale Academy</t>
  </si>
  <si>
    <t>Kidz View Learning Academy</t>
  </si>
  <si>
    <t>Conquering Word Christian Academy</t>
  </si>
  <si>
    <t>Light City Christian Academy</t>
  </si>
  <si>
    <t>Youth Challenge Program-Camp Minden</t>
  </si>
  <si>
    <t>Cypress Heights Academy (C)</t>
  </si>
  <si>
    <t>Ecole Bilingue de la Nouvelle-Orleans</t>
  </si>
  <si>
    <t>Lighthouse Christian Preparatory School</t>
  </si>
  <si>
    <t>E.M. Pearson K-12 Learning Center</t>
  </si>
  <si>
    <t>Cenla Christian Academy</t>
  </si>
  <si>
    <t>Family Worship Christian Academy</t>
  </si>
  <si>
    <t>Red River Academy</t>
  </si>
  <si>
    <t>Covenant Christian Academy</t>
  </si>
  <si>
    <t>Union Christian Academy</t>
  </si>
  <si>
    <t>Lafayette Christian Academy</t>
  </si>
  <si>
    <t>Family Community Christian School</t>
  </si>
  <si>
    <t>Greater Baton Rouge Hope Academy</t>
  </si>
  <si>
    <t>Muslim Academy</t>
  </si>
  <si>
    <t>Riverdale Christian Academy</t>
  </si>
  <si>
    <t>Trinity Christian Academy</t>
  </si>
  <si>
    <t>Conquering Word Christian Academy Eastbank</t>
  </si>
  <si>
    <t>Angles Academy</t>
  </si>
  <si>
    <t>Faith Training Christian Academy High School</t>
  </si>
  <si>
    <t>McMillian's FIRST Steps CDC/Academy</t>
  </si>
  <si>
    <t>New Living Word School</t>
  </si>
  <si>
    <t>Old Bethel Christian Academy</t>
  </si>
  <si>
    <t>Cathedral Montessori School</t>
  </si>
  <si>
    <t>Covington Montessori School</t>
  </si>
  <si>
    <t>Dreamkeepers Academy</t>
  </si>
  <si>
    <t>Evangel House Christian Academy</t>
  </si>
  <si>
    <t>Greater Mt. Olive Christian Academy (B)</t>
  </si>
  <si>
    <t>Islamic School of Greater New Orleans</t>
  </si>
  <si>
    <t>Little Learners Montessori School</t>
  </si>
  <si>
    <t>Living Word Academy</t>
  </si>
  <si>
    <t>Messiah Montessori</t>
  </si>
  <si>
    <t>Oaks Montessori School</t>
  </si>
  <si>
    <t>Odyssey House Academy</t>
  </si>
  <si>
    <t>Providence Classical Academy</t>
  </si>
  <si>
    <t>Raphael Academy</t>
  </si>
  <si>
    <t>Royal Castle Child Development Center</t>
  </si>
  <si>
    <t>Southland Christian Academy</t>
  </si>
  <si>
    <t>Stepping Stones Montessori School</t>
  </si>
  <si>
    <t>Victory Christian Academy (AG)</t>
  </si>
  <si>
    <t>Word Of God Academy</t>
  </si>
  <si>
    <t>Baton Rouge International School</t>
  </si>
  <si>
    <t>Gardere Community Christian School</t>
  </si>
  <si>
    <t>John Paul The Great Academy</t>
  </si>
  <si>
    <t>Prevailing Faith Christian Academy</t>
  </si>
  <si>
    <t>Alfred Booker, Jr. Academy</t>
  </si>
  <si>
    <t>M. Alexander Christian Academy</t>
  </si>
  <si>
    <t>First Baptist Christian Academy</t>
  </si>
  <si>
    <t>Southland Christian Elementary</t>
  </si>
  <si>
    <t>Montessori Christian Academy, LLC</t>
  </si>
  <si>
    <t>Crescent City Montessori School</t>
  </si>
  <si>
    <t>The Upperroom Bible Church Preschool &amp; Academy</t>
  </si>
  <si>
    <t>Waldorf School of New Orleans</t>
  </si>
  <si>
    <t>McKinney Byrd Academy, Inc.</t>
  </si>
  <si>
    <t>Elan Vital Montessori</t>
  </si>
  <si>
    <t>McKanstry Preparatory School/ Little Scholars</t>
  </si>
  <si>
    <t>Weatherford Academy</t>
  </si>
  <si>
    <t>The Upperrom Bible Church Academy- Paris Avenue</t>
  </si>
  <si>
    <t xml:space="preserve">Lakeview Maria Montessori </t>
  </si>
  <si>
    <t>The Church Academy</t>
  </si>
  <si>
    <t>The Emerge Center</t>
  </si>
  <si>
    <t>Trinity High School</t>
  </si>
  <si>
    <t>Indian Bible Academy</t>
  </si>
  <si>
    <t>Emanuel SDA School</t>
  </si>
  <si>
    <t>Faith Training Christian Academy Elementary</t>
  </si>
  <si>
    <t>Northminster Montessori Preschool</t>
  </si>
  <si>
    <t>University Montessori School</t>
  </si>
  <si>
    <t>Healing Waters Montessori School</t>
  </si>
  <si>
    <t>Southern Magnolia Montessori School</t>
  </si>
  <si>
    <t>SIHAF K-12 Learning Academy</t>
  </si>
  <si>
    <t>Houma Assembly Christian Academy</t>
  </si>
  <si>
    <t>LEA</t>
  </si>
  <si>
    <t xml:space="preserve">Total Allocation </t>
  </si>
  <si>
    <t>Charter School Allocations</t>
  </si>
  <si>
    <t xml:space="preserve">Non-Public Allocations </t>
  </si>
  <si>
    <t>FY16-17 Allocation Amount</t>
  </si>
  <si>
    <t>Estimated Revised Allocation</t>
  </si>
  <si>
    <t>Estimated Proportionate Reduction</t>
  </si>
  <si>
    <t>Total Type 2 Charter Schools Allocation</t>
  </si>
  <si>
    <t>Total Type 3B Charter School Allocation</t>
  </si>
  <si>
    <t>Total Non-Public Schools Allocation</t>
  </si>
  <si>
    <t>Public Schools Allocation</t>
  </si>
  <si>
    <t>Total City/Parish School Systems Allocation</t>
  </si>
  <si>
    <t>Total Type 5 Charter Schools Allocation</t>
  </si>
  <si>
    <t xml:space="preserve"> Total Public Schools Allocation</t>
  </si>
  <si>
    <t>Potential EEF Allocation Reductions - $743,638 Total
Simulation - For Information Only - Not Official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</si>
</sst>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10" fontId="0" fillId="0" borderId="0" xfId="1" applyNumberFormat="1" applyFont="1" applyAlignment="1"/>
    <xf numFmtId="0" fontId="0" fillId="0" borderId="0" xfId="0" applyFont="1"/>
    <xf numFmtId="0" fontId="0" fillId="0" borderId="0" xfId="0" applyFont="1" applyAlignment="1"/>
    <xf numFmtId="10" fontId="0" fillId="0" borderId="0" xfId="1" applyNumberFormat="1" applyFont="1"/>
    <xf numFmtId="165" fontId="1" fillId="0" borderId="1" xfId="3" applyNumberFormat="1" applyFont="1" applyBorder="1" applyAlignment="1">
      <alignment vertical="center"/>
    </xf>
    <xf numFmtId="165" fontId="1" fillId="0" borderId="3" xfId="3" applyNumberFormat="1" applyFont="1" applyBorder="1" applyAlignment="1">
      <alignment vertical="center"/>
    </xf>
    <xf numFmtId="6" fontId="1" fillId="0" borderId="5" xfId="4" applyNumberFormat="1" applyFont="1" applyBorder="1" applyAlignment="1">
      <alignment vertical="center"/>
    </xf>
    <xf numFmtId="6" fontId="1" fillId="0" borderId="1" xfId="4" applyNumberFormat="1" applyFont="1" applyBorder="1" applyAlignment="1">
      <alignment vertical="center"/>
    </xf>
    <xf numFmtId="6" fontId="4" fillId="0" borderId="1" xfId="4" applyNumberFormat="1" applyFont="1" applyBorder="1" applyAlignment="1">
      <alignment vertical="center"/>
    </xf>
    <xf numFmtId="6" fontId="4" fillId="0" borderId="1" xfId="4" applyNumberFormat="1" applyFont="1" applyFill="1" applyBorder="1" applyAlignment="1">
      <alignment vertical="center"/>
    </xf>
    <xf numFmtId="6" fontId="4" fillId="0" borderId="3" xfId="4" applyNumberFormat="1" applyFont="1" applyBorder="1" applyAlignment="1">
      <alignment vertical="center"/>
    </xf>
    <xf numFmtId="6" fontId="3" fillId="3" borderId="4" xfId="2" applyNumberFormat="1" applyFont="1" applyFill="1" applyBorder="1" applyAlignment="1">
      <alignment horizontal="right" vertical="center"/>
    </xf>
    <xf numFmtId="6" fontId="1" fillId="0" borderId="6" xfId="3" applyNumberFormat="1" applyFont="1" applyBorder="1" applyAlignment="1">
      <alignment vertical="center"/>
    </xf>
    <xf numFmtId="6" fontId="1" fillId="0" borderId="7" xfId="3" applyNumberFormat="1" applyFont="1" applyBorder="1" applyAlignment="1">
      <alignment vertical="center"/>
    </xf>
    <xf numFmtId="6" fontId="1" fillId="0" borderId="8" xfId="3" applyNumberFormat="1" applyFont="1" applyBorder="1" applyAlignment="1">
      <alignment vertical="center"/>
    </xf>
    <xf numFmtId="6" fontId="4" fillId="0" borderId="7" xfId="3" applyNumberFormat="1" applyFont="1" applyBorder="1" applyAlignment="1">
      <alignment vertical="center"/>
    </xf>
    <xf numFmtId="6" fontId="4" fillId="0" borderId="7" xfId="3" applyNumberFormat="1" applyFont="1" applyFill="1" applyBorder="1" applyAlignment="1">
      <alignment vertical="center"/>
    </xf>
    <xf numFmtId="6" fontId="4" fillId="0" borderId="8" xfId="3" applyNumberFormat="1" applyFont="1" applyBorder="1" applyAlignment="1">
      <alignment vertical="center"/>
    </xf>
    <xf numFmtId="6" fontId="1" fillId="0" borderId="9" xfId="3" applyNumberFormat="1" applyFont="1" applyBorder="1" applyAlignment="1">
      <alignment vertical="center"/>
    </xf>
    <xf numFmtId="6" fontId="3" fillId="3" borderId="3" xfId="2" applyNumberFormat="1" applyFont="1" applyFill="1" applyBorder="1" applyAlignment="1">
      <alignment horizontal="right" vertical="center"/>
    </xf>
    <xf numFmtId="6" fontId="3" fillId="0" borderId="1" xfId="2" applyNumberFormat="1" applyFont="1" applyFill="1" applyBorder="1" applyAlignment="1">
      <alignment vertical="center"/>
    </xf>
    <xf numFmtId="6" fontId="3" fillId="0" borderId="3" xfId="2" applyNumberFormat="1" applyFont="1" applyFill="1" applyBorder="1" applyAlignment="1">
      <alignment vertical="center"/>
    </xf>
    <xf numFmtId="6" fontId="0" fillId="0" borderId="0" xfId="0" applyNumberFormat="1" applyFont="1" applyAlignment="1"/>
    <xf numFmtId="6" fontId="0" fillId="0" borderId="0" xfId="0" applyNumberFormat="1" applyFont="1"/>
    <xf numFmtId="164" fontId="1" fillId="0" borderId="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vertical="center"/>
    </xf>
    <xf numFmtId="164" fontId="1" fillId="0" borderId="6" xfId="1" applyNumberFormat="1" applyFont="1" applyBorder="1" applyAlignment="1">
      <alignment vertical="center"/>
    </xf>
    <xf numFmtId="164" fontId="1" fillId="0" borderId="7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6" fontId="3" fillId="0" borderId="5" xfId="2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5" fontId="3" fillId="3" borderId="3" xfId="2" applyNumberFormat="1" applyFont="1" applyFill="1" applyBorder="1" applyAlignment="1">
      <alignment horizontal="right" vertical="center"/>
    </xf>
    <xf numFmtId="6" fontId="3" fillId="3" borderId="1" xfId="2" applyNumberFormat="1" applyFont="1" applyFill="1" applyBorder="1" applyAlignment="1">
      <alignment vertical="center"/>
    </xf>
    <xf numFmtId="0" fontId="6" fillId="2" borderId="13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vertical="center"/>
    </xf>
    <xf numFmtId="6" fontId="1" fillId="0" borderId="24" xfId="3" applyNumberFormat="1" applyFont="1" applyBorder="1" applyAlignment="1">
      <alignment vertical="center"/>
    </xf>
    <xf numFmtId="0" fontId="3" fillId="0" borderId="25" xfId="2" applyFont="1" applyFill="1" applyBorder="1" applyAlignment="1">
      <alignment vertical="center"/>
    </xf>
    <xf numFmtId="0" fontId="3" fillId="0" borderId="26" xfId="2" applyFont="1" applyFill="1" applyBorder="1" applyAlignment="1">
      <alignment vertical="center"/>
    </xf>
    <xf numFmtId="6" fontId="1" fillId="0" borderId="27" xfId="3" applyNumberFormat="1" applyFont="1" applyBorder="1" applyAlignment="1">
      <alignment vertical="center"/>
    </xf>
    <xf numFmtId="0" fontId="7" fillId="3" borderId="28" xfId="2" applyFont="1" applyFill="1" applyBorder="1" applyAlignment="1">
      <alignment horizontal="right" vertical="center"/>
    </xf>
    <xf numFmtId="165" fontId="3" fillId="3" borderId="27" xfId="2" applyNumberFormat="1" applyFont="1" applyFill="1" applyBorder="1" applyAlignment="1">
      <alignment horizontal="right" vertical="center"/>
    </xf>
    <xf numFmtId="6" fontId="1" fillId="0" borderId="31" xfId="4" applyNumberFormat="1" applyFont="1" applyBorder="1" applyAlignment="1">
      <alignment vertical="center"/>
    </xf>
    <xf numFmtId="6" fontId="1" fillId="0" borderId="24" xfId="4" applyNumberFormat="1" applyFont="1" applyBorder="1" applyAlignment="1">
      <alignment vertical="center"/>
    </xf>
    <xf numFmtId="0" fontId="1" fillId="0" borderId="25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6" fontId="4" fillId="0" borderId="24" xfId="4" applyNumberFormat="1" applyFont="1" applyBorder="1" applyAlignment="1">
      <alignment vertical="center"/>
    </xf>
    <xf numFmtId="6" fontId="4" fillId="0" borderId="24" xfId="4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vertical="center"/>
    </xf>
    <xf numFmtId="6" fontId="4" fillId="0" borderId="27" xfId="4" applyNumberFormat="1" applyFont="1" applyBorder="1" applyAlignment="1">
      <alignment vertical="center"/>
    </xf>
    <xf numFmtId="0" fontId="7" fillId="3" borderId="32" xfId="2" applyFont="1" applyFill="1" applyBorder="1" applyAlignment="1">
      <alignment horizontal="right"/>
    </xf>
    <xf numFmtId="6" fontId="3" fillId="3" borderId="33" xfId="2" applyNumberFormat="1" applyFont="1" applyFill="1" applyBorder="1" applyAlignment="1">
      <alignment horizontal="right" vertical="center"/>
    </xf>
    <xf numFmtId="6" fontId="1" fillId="0" borderId="34" xfId="3" applyNumberFormat="1" applyFont="1" applyBorder="1" applyAlignment="1">
      <alignment vertical="center"/>
    </xf>
    <xf numFmtId="6" fontId="1" fillId="0" borderId="35" xfId="3" applyNumberFormat="1" applyFont="1" applyBorder="1" applyAlignment="1">
      <alignment vertical="center"/>
    </xf>
    <xf numFmtId="6" fontId="1" fillId="0" borderId="36" xfId="3" applyNumberFormat="1" applyFont="1" applyBorder="1" applyAlignment="1">
      <alignment vertical="center"/>
    </xf>
    <xf numFmtId="6" fontId="4" fillId="0" borderId="35" xfId="3" applyNumberFormat="1" applyFont="1" applyBorder="1" applyAlignment="1">
      <alignment vertical="center"/>
    </xf>
    <xf numFmtId="6" fontId="4" fillId="0" borderId="35" xfId="3" applyNumberFormat="1" applyFont="1" applyFill="1" applyBorder="1" applyAlignment="1">
      <alignment vertical="center"/>
    </xf>
    <xf numFmtId="6" fontId="4" fillId="0" borderId="36" xfId="3" applyNumberFormat="1" applyFont="1" applyBorder="1" applyAlignment="1">
      <alignment vertical="center"/>
    </xf>
    <xf numFmtId="0" fontId="7" fillId="3" borderId="37" xfId="2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6" fontId="1" fillId="0" borderId="39" xfId="3" applyNumberFormat="1" applyFont="1" applyBorder="1" applyAlignment="1">
      <alignment vertical="center"/>
    </xf>
    <xf numFmtId="6" fontId="3" fillId="3" borderId="27" xfId="2" applyNumberFormat="1" applyFont="1" applyFill="1" applyBorder="1" applyAlignment="1">
      <alignment horizontal="right" vertical="center"/>
    </xf>
    <xf numFmtId="6" fontId="3" fillId="0" borderId="22" xfId="2" applyNumberFormat="1" applyFont="1" applyFill="1" applyBorder="1" applyAlignment="1">
      <alignment vertical="center"/>
    </xf>
    <xf numFmtId="6" fontId="3" fillId="0" borderId="30" xfId="2" applyNumberFormat="1" applyFont="1" applyFill="1" applyBorder="1" applyAlignment="1">
      <alignment vertical="center"/>
    </xf>
    <xf numFmtId="6" fontId="3" fillId="0" borderId="40" xfId="2" applyNumberFormat="1" applyFont="1" applyFill="1" applyBorder="1" applyAlignment="1">
      <alignment vertical="center"/>
    </xf>
    <xf numFmtId="0" fontId="7" fillId="3" borderId="29" xfId="2" applyFont="1" applyFill="1" applyBorder="1" applyAlignment="1">
      <alignment horizontal="right" vertical="center"/>
    </xf>
    <xf numFmtId="6" fontId="3" fillId="3" borderId="24" xfId="2" applyNumberFormat="1" applyFont="1" applyFill="1" applyBorder="1" applyAlignment="1">
      <alignment vertical="center"/>
    </xf>
    <xf numFmtId="0" fontId="8" fillId="5" borderId="41" xfId="0" applyFont="1" applyFill="1" applyBorder="1" applyAlignment="1">
      <alignment horizontal="right"/>
    </xf>
    <xf numFmtId="165" fontId="8" fillId="5" borderId="11" xfId="0" applyNumberFormat="1" applyFont="1" applyFill="1" applyBorder="1" applyAlignment="1"/>
    <xf numFmtId="6" fontId="8" fillId="5" borderId="42" xfId="0" applyNumberFormat="1" applyFont="1" applyFill="1" applyBorder="1" applyAlignment="1"/>
    <xf numFmtId="0" fontId="5" fillId="4" borderId="29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0" xfId="2" applyFont="1" applyFill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22" xfId="2" applyFont="1" applyFill="1" applyBorder="1" applyAlignment="1">
      <alignment horizontal="center" vertical="center" wrapText="1"/>
    </xf>
    <xf numFmtId="10" fontId="7" fillId="2" borderId="12" xfId="1" quotePrefix="1" applyNumberFormat="1" applyFont="1" applyFill="1" applyBorder="1" applyAlignment="1">
      <alignment horizontal="center" vertical="center" wrapText="1"/>
    </xf>
    <xf numFmtId="10" fontId="7" fillId="2" borderId="16" xfId="1" quotePrefix="1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7" fillId="2" borderId="12" xfId="2" quotePrefix="1" applyNumberFormat="1" applyFont="1" applyFill="1" applyBorder="1" applyAlignment="1">
      <alignment horizontal="center" vertical="center" wrapText="1"/>
    </xf>
    <xf numFmtId="164" fontId="7" fillId="2" borderId="16" xfId="2" quotePrefix="1" applyNumberFormat="1" applyFont="1" applyFill="1" applyBorder="1" applyAlignment="1">
      <alignment horizontal="center" vertical="center" wrapText="1"/>
    </xf>
    <xf numFmtId="164" fontId="7" fillId="2" borderId="14" xfId="2" quotePrefix="1" applyNumberFormat="1" applyFont="1" applyFill="1" applyBorder="1" applyAlignment="1">
      <alignment horizontal="center" vertical="center" wrapText="1"/>
    </xf>
    <xf numFmtId="164" fontId="7" fillId="2" borderId="17" xfId="2" quotePrefix="1" applyNumberFormat="1" applyFont="1" applyFill="1" applyBorder="1" applyAlignment="1">
      <alignment horizontal="center" vertical="center" wrapText="1"/>
    </xf>
  </cellXfs>
  <cellStyles count="5">
    <cellStyle name="Currency 2" xfId="4"/>
    <cellStyle name="Normal" xfId="0" builtinId="0"/>
    <cellStyle name="Normal 2" xfId="3"/>
    <cellStyle name="Normal_Sheet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2"/>
  <sheetViews>
    <sheetView tabSelected="1" topLeftCell="A361" zoomScaleNormal="100" workbookViewId="0">
      <selection activeCell="D384" sqref="D384"/>
    </sheetView>
  </sheetViews>
  <sheetFormatPr defaultRowHeight="15" x14ac:dyDescent="0.25"/>
  <cols>
    <col min="1" max="1" width="65.7109375" style="2" bestFit="1" customWidth="1"/>
    <col min="2" max="2" width="15.7109375" style="2" bestFit="1" customWidth="1"/>
    <col min="3" max="3" width="14" style="4" customWidth="1"/>
    <col min="4" max="4" width="19.85546875" style="24" bestFit="1" customWidth="1"/>
    <col min="5" max="16384" width="9.140625" style="2"/>
  </cols>
  <sheetData>
    <row r="1" spans="1:4" ht="47.25" customHeight="1" thickBot="1" x14ac:dyDescent="0.3">
      <c r="A1" s="89" t="s">
        <v>375</v>
      </c>
      <c r="B1" s="90"/>
      <c r="C1" s="90"/>
      <c r="D1" s="91"/>
    </row>
    <row r="2" spans="1:4" ht="45" customHeight="1" x14ac:dyDescent="0.25">
      <c r="A2" s="44" t="s">
        <v>361</v>
      </c>
      <c r="B2" s="92" t="s">
        <v>365</v>
      </c>
      <c r="C2" s="87" t="s">
        <v>367</v>
      </c>
      <c r="D2" s="94" t="s">
        <v>366</v>
      </c>
    </row>
    <row r="3" spans="1:4" ht="15.75" customHeight="1" thickBot="1" x14ac:dyDescent="0.3">
      <c r="A3" s="45"/>
      <c r="B3" s="93"/>
      <c r="C3" s="88"/>
      <c r="D3" s="95"/>
    </row>
    <row r="4" spans="1:4" ht="18.75" customHeight="1" x14ac:dyDescent="0.25">
      <c r="A4" s="84" t="s">
        <v>371</v>
      </c>
      <c r="B4" s="85"/>
      <c r="C4" s="85"/>
      <c r="D4" s="86"/>
    </row>
    <row r="5" spans="1:4" s="3" customFormat="1" x14ac:dyDescent="0.25">
      <c r="A5" s="46" t="s">
        <v>0</v>
      </c>
      <c r="B5" s="5">
        <v>168222</v>
      </c>
      <c r="C5" s="25">
        <v>8804.1098232420445</v>
      </c>
      <c r="D5" s="47">
        <f>B5-C5</f>
        <v>159417.89017675797</v>
      </c>
    </row>
    <row r="6" spans="1:4" s="3" customFormat="1" x14ac:dyDescent="0.25">
      <c r="A6" s="48" t="s">
        <v>1</v>
      </c>
      <c r="B6" s="5">
        <v>69735</v>
      </c>
      <c r="C6" s="25">
        <v>3649.6688811438689</v>
      </c>
      <c r="D6" s="47">
        <f t="shared" ref="D6:D69" si="0">B6-C6</f>
        <v>66085.331118856135</v>
      </c>
    </row>
    <row r="7" spans="1:4" s="3" customFormat="1" x14ac:dyDescent="0.25">
      <c r="A7" s="48" t="s">
        <v>2</v>
      </c>
      <c r="B7" s="5">
        <v>374131</v>
      </c>
      <c r="C7" s="25">
        <v>19580.616163637154</v>
      </c>
      <c r="D7" s="47">
        <f t="shared" si="0"/>
        <v>354550.38383636286</v>
      </c>
    </row>
    <row r="8" spans="1:4" s="3" customFormat="1" x14ac:dyDescent="0.25">
      <c r="A8" s="48" t="s">
        <v>3</v>
      </c>
      <c r="B8" s="5">
        <v>58965</v>
      </c>
      <c r="C8" s="25">
        <v>3086.007393369875</v>
      </c>
      <c r="D8" s="47">
        <f t="shared" si="0"/>
        <v>55878.992606630127</v>
      </c>
    </row>
    <row r="9" spans="1:4" s="3" customFormat="1" x14ac:dyDescent="0.25">
      <c r="A9" s="48" t="s">
        <v>4</v>
      </c>
      <c r="B9" s="5">
        <v>95738</v>
      </c>
      <c r="C9" s="25">
        <v>5010.5685716347853</v>
      </c>
      <c r="D9" s="47">
        <f t="shared" si="0"/>
        <v>90727.43142836522</v>
      </c>
    </row>
    <row r="10" spans="1:4" s="3" customFormat="1" x14ac:dyDescent="0.25">
      <c r="A10" s="48" t="s">
        <v>5</v>
      </c>
      <c r="B10" s="5">
        <v>101637</v>
      </c>
      <c r="C10" s="25">
        <v>5319.3001516142458</v>
      </c>
      <c r="D10" s="47">
        <f t="shared" si="0"/>
        <v>96317.699848385761</v>
      </c>
    </row>
    <row r="11" spans="1:4" s="3" customFormat="1" x14ac:dyDescent="0.25">
      <c r="A11" s="48" t="s">
        <v>6</v>
      </c>
      <c r="B11" s="5">
        <v>36795</v>
      </c>
      <c r="C11" s="25">
        <v>1925.7125759186729</v>
      </c>
      <c r="D11" s="47">
        <f t="shared" si="0"/>
        <v>34869.287424081325</v>
      </c>
    </row>
    <row r="12" spans="1:4" s="3" customFormat="1" x14ac:dyDescent="0.25">
      <c r="A12" s="48" t="s">
        <v>7</v>
      </c>
      <c r="B12" s="5">
        <v>376658</v>
      </c>
      <c r="C12" s="25">
        <v>19712.869885048935</v>
      </c>
      <c r="D12" s="47">
        <f t="shared" si="0"/>
        <v>356945.13011495105</v>
      </c>
    </row>
    <row r="13" spans="1:4" s="3" customFormat="1" x14ac:dyDescent="0.25">
      <c r="A13" s="48" t="s">
        <v>8</v>
      </c>
      <c r="B13" s="5">
        <v>687009</v>
      </c>
      <c r="C13" s="25">
        <v>35955.479577913073</v>
      </c>
      <c r="D13" s="47">
        <f t="shared" si="0"/>
        <v>651053.52042208693</v>
      </c>
    </row>
    <row r="14" spans="1:4" s="3" customFormat="1" x14ac:dyDescent="0.25">
      <c r="A14" s="48" t="s">
        <v>9</v>
      </c>
      <c r="B14" s="5">
        <v>532220</v>
      </c>
      <c r="C14" s="25">
        <v>27854.402694807341</v>
      </c>
      <c r="D14" s="47">
        <f t="shared" si="0"/>
        <v>504365.59730519267</v>
      </c>
    </row>
    <row r="15" spans="1:4" s="3" customFormat="1" x14ac:dyDescent="0.25">
      <c r="A15" s="48" t="s">
        <v>10</v>
      </c>
      <c r="B15" s="5">
        <v>26904</v>
      </c>
      <c r="C15" s="25">
        <v>1408.0546580382111</v>
      </c>
      <c r="D15" s="47">
        <f t="shared" si="0"/>
        <v>25495.945341961789</v>
      </c>
    </row>
    <row r="16" spans="1:4" s="3" customFormat="1" x14ac:dyDescent="0.25">
      <c r="A16" s="48" t="s">
        <v>11</v>
      </c>
      <c r="B16" s="5">
        <v>22122</v>
      </c>
      <c r="C16" s="25">
        <v>1157.782677115719</v>
      </c>
      <c r="D16" s="47">
        <f t="shared" si="0"/>
        <v>20964.21732288428</v>
      </c>
    </row>
    <row r="17" spans="1:4" s="3" customFormat="1" x14ac:dyDescent="0.25">
      <c r="A17" s="48" t="s">
        <v>12</v>
      </c>
      <c r="B17" s="5">
        <v>24359</v>
      </c>
      <c r="C17" s="25">
        <v>1274.8588840006239</v>
      </c>
      <c r="D17" s="47">
        <f t="shared" si="0"/>
        <v>23084.141115999377</v>
      </c>
    </row>
    <row r="18" spans="1:4" s="3" customFormat="1" x14ac:dyDescent="0.25">
      <c r="A18" s="48" t="s">
        <v>13</v>
      </c>
      <c r="B18" s="5">
        <v>28692</v>
      </c>
      <c r="C18" s="25">
        <v>1501.6318855349521</v>
      </c>
      <c r="D18" s="47">
        <f t="shared" si="0"/>
        <v>27190.368114465047</v>
      </c>
    </row>
    <row r="19" spans="1:4" s="3" customFormat="1" x14ac:dyDescent="0.25">
      <c r="A19" s="48" t="s">
        <v>14</v>
      </c>
      <c r="B19" s="5">
        <v>57013</v>
      </c>
      <c r="C19" s="25">
        <v>2983.8470197269003</v>
      </c>
      <c r="D19" s="47">
        <f t="shared" si="0"/>
        <v>54029.152980273102</v>
      </c>
    </row>
    <row r="20" spans="1:4" s="3" customFormat="1" x14ac:dyDescent="0.25">
      <c r="A20" s="48" t="s">
        <v>15</v>
      </c>
      <c r="B20" s="5">
        <v>85291</v>
      </c>
      <c r="C20" s="25">
        <v>4463.8116948683119</v>
      </c>
      <c r="D20" s="47">
        <f t="shared" si="0"/>
        <v>80827.188305131684</v>
      </c>
    </row>
    <row r="21" spans="1:4" s="3" customFormat="1" x14ac:dyDescent="0.25">
      <c r="A21" s="48" t="s">
        <v>16</v>
      </c>
      <c r="B21" s="5">
        <v>691697</v>
      </c>
      <c r="C21" s="25">
        <v>36200.831950678577</v>
      </c>
      <c r="D21" s="47">
        <f t="shared" si="0"/>
        <v>655496.16804932139</v>
      </c>
    </row>
    <row r="22" spans="1:4" s="3" customFormat="1" x14ac:dyDescent="0.25">
      <c r="A22" s="48" t="s">
        <v>17</v>
      </c>
      <c r="B22" s="5">
        <v>17763</v>
      </c>
      <c r="C22" s="25">
        <v>929.64893289967085</v>
      </c>
      <c r="D22" s="47">
        <f t="shared" si="0"/>
        <v>16833.351067100328</v>
      </c>
    </row>
    <row r="23" spans="1:4" s="3" customFormat="1" x14ac:dyDescent="0.25">
      <c r="A23" s="48" t="s">
        <v>18</v>
      </c>
      <c r="B23" s="5">
        <v>33688</v>
      </c>
      <c r="C23" s="25">
        <v>1763.1038254531391</v>
      </c>
      <c r="D23" s="47">
        <f t="shared" si="0"/>
        <v>31924.896174546862</v>
      </c>
    </row>
    <row r="24" spans="1:4" s="3" customFormat="1" x14ac:dyDescent="0.25">
      <c r="A24" s="48" t="s">
        <v>19</v>
      </c>
      <c r="B24" s="5">
        <v>100827</v>
      </c>
      <c r="C24" s="25">
        <v>5276.9077834529699</v>
      </c>
      <c r="D24" s="47">
        <f t="shared" si="0"/>
        <v>95550.092216547026</v>
      </c>
    </row>
    <row r="25" spans="1:4" s="3" customFormat="1" x14ac:dyDescent="0.25">
      <c r="A25" s="48" t="s">
        <v>20</v>
      </c>
      <c r="B25" s="5">
        <v>49651</v>
      </c>
      <c r="C25" s="25">
        <v>2598.5474957721981</v>
      </c>
      <c r="D25" s="47">
        <f t="shared" si="0"/>
        <v>47052.452504227804</v>
      </c>
    </row>
    <row r="26" spans="1:4" s="3" customFormat="1" x14ac:dyDescent="0.25">
      <c r="A26" s="48" t="s">
        <v>21</v>
      </c>
      <c r="B26" s="5">
        <v>53755</v>
      </c>
      <c r="C26" s="25">
        <v>2813.3354944559933</v>
      </c>
      <c r="D26" s="47">
        <f t="shared" si="0"/>
        <v>50941.664505544009</v>
      </c>
    </row>
    <row r="27" spans="1:4" s="3" customFormat="1" x14ac:dyDescent="0.25">
      <c r="A27" s="48" t="s">
        <v>22</v>
      </c>
      <c r="B27" s="5">
        <v>230705</v>
      </c>
      <c r="C27" s="25">
        <v>12074.236168700025</v>
      </c>
      <c r="D27" s="47">
        <f t="shared" si="0"/>
        <v>218630.76383129996</v>
      </c>
    </row>
    <row r="28" spans="1:4" s="3" customFormat="1" x14ac:dyDescent="0.25">
      <c r="A28" s="48" t="s">
        <v>23</v>
      </c>
      <c r="B28" s="5">
        <v>77210</v>
      </c>
      <c r="C28" s="25">
        <v>4040.8824021383539</v>
      </c>
      <c r="D28" s="47">
        <f t="shared" si="0"/>
        <v>73169.117597861652</v>
      </c>
    </row>
    <row r="29" spans="1:4" s="3" customFormat="1" x14ac:dyDescent="0.25">
      <c r="A29" s="48" t="s">
        <v>24</v>
      </c>
      <c r="B29" s="5">
        <v>38584</v>
      </c>
      <c r="C29" s="25">
        <v>2019.3421396724032</v>
      </c>
      <c r="D29" s="47">
        <f t="shared" si="0"/>
        <v>36564.657860327599</v>
      </c>
    </row>
    <row r="30" spans="1:4" s="3" customFormat="1" x14ac:dyDescent="0.25">
      <c r="A30" s="48" t="s">
        <v>25</v>
      </c>
      <c r="B30" s="5">
        <v>808651</v>
      </c>
      <c r="C30" s="25">
        <v>42321.76655059684</v>
      </c>
      <c r="D30" s="47">
        <f t="shared" si="0"/>
        <v>766329.2334494032</v>
      </c>
    </row>
    <row r="31" spans="1:4" s="3" customFormat="1" x14ac:dyDescent="0.25">
      <c r="A31" s="48" t="s">
        <v>26</v>
      </c>
      <c r="B31" s="5">
        <v>96653</v>
      </c>
      <c r="C31" s="25">
        <v>5058.4562467799296</v>
      </c>
      <c r="D31" s="47">
        <f t="shared" si="0"/>
        <v>91594.543753220074</v>
      </c>
    </row>
    <row r="32" spans="1:4" s="3" customFormat="1" x14ac:dyDescent="0.25">
      <c r="A32" s="48" t="s">
        <v>27</v>
      </c>
      <c r="B32" s="5">
        <v>509973</v>
      </c>
      <c r="C32" s="25">
        <v>26690.077985567968</v>
      </c>
      <c r="D32" s="47">
        <f t="shared" si="0"/>
        <v>483282.92201443203</v>
      </c>
    </row>
    <row r="33" spans="1:4" s="3" customFormat="1" x14ac:dyDescent="0.25">
      <c r="A33" s="48" t="s">
        <v>28</v>
      </c>
      <c r="B33" s="5">
        <v>242907</v>
      </c>
      <c r="C33" s="25">
        <v>12712.843176482595</v>
      </c>
      <c r="D33" s="47">
        <f t="shared" si="0"/>
        <v>230194.15682351741</v>
      </c>
    </row>
    <row r="34" spans="1:4" s="3" customFormat="1" x14ac:dyDescent="0.25">
      <c r="A34" s="48" t="s">
        <v>29</v>
      </c>
      <c r="B34" s="5">
        <v>43349</v>
      </c>
      <c r="C34" s="25">
        <v>2268.7244042260786</v>
      </c>
      <c r="D34" s="47">
        <f t="shared" si="0"/>
        <v>41080.275595773921</v>
      </c>
    </row>
    <row r="35" spans="1:4" s="3" customFormat="1" x14ac:dyDescent="0.25">
      <c r="A35" s="48" t="s">
        <v>30</v>
      </c>
      <c r="B35" s="5">
        <v>112479</v>
      </c>
      <c r="C35" s="25">
        <v>5886.7298498914643</v>
      </c>
      <c r="D35" s="47">
        <f t="shared" si="0"/>
        <v>106592.27015010854</v>
      </c>
    </row>
    <row r="36" spans="1:4" s="3" customFormat="1" x14ac:dyDescent="0.25">
      <c r="A36" s="48" t="s">
        <v>31</v>
      </c>
      <c r="B36" s="5">
        <v>440296</v>
      </c>
      <c r="C36" s="25">
        <v>23043.444607329475</v>
      </c>
      <c r="D36" s="47">
        <f t="shared" si="0"/>
        <v>417252.5553926705</v>
      </c>
    </row>
    <row r="37" spans="1:4" s="3" customFormat="1" x14ac:dyDescent="0.25">
      <c r="A37" s="48" t="s">
        <v>32</v>
      </c>
      <c r="B37" s="5">
        <v>22662</v>
      </c>
      <c r="C37" s="25">
        <v>1186.0442558899026</v>
      </c>
      <c r="D37" s="47">
        <f t="shared" si="0"/>
        <v>21475.955744110099</v>
      </c>
    </row>
    <row r="38" spans="1:4" s="3" customFormat="1" x14ac:dyDescent="0.25">
      <c r="A38" s="48" t="s">
        <v>33</v>
      </c>
      <c r="B38" s="5">
        <v>71537</v>
      </c>
      <c r="C38" s="25">
        <v>3743.9788162384593</v>
      </c>
      <c r="D38" s="47">
        <f t="shared" si="0"/>
        <v>67793.021183761535</v>
      </c>
    </row>
    <row r="39" spans="1:4" s="3" customFormat="1" x14ac:dyDescent="0.25">
      <c r="A39" s="48" t="s">
        <v>34</v>
      </c>
      <c r="B39" s="5">
        <v>107042</v>
      </c>
      <c r="C39" s="25">
        <v>5602.1776206410268</v>
      </c>
      <c r="D39" s="47">
        <f t="shared" si="0"/>
        <v>101439.82237935897</v>
      </c>
    </row>
    <row r="40" spans="1:4" s="3" customFormat="1" x14ac:dyDescent="0.25">
      <c r="A40" s="48" t="s">
        <v>35</v>
      </c>
      <c r="B40" s="5">
        <v>248295</v>
      </c>
      <c r="C40" s="25">
        <v>12994.83092914056</v>
      </c>
      <c r="D40" s="47">
        <f t="shared" si="0"/>
        <v>235300.16907085944</v>
      </c>
    </row>
    <row r="41" spans="1:4" s="3" customFormat="1" x14ac:dyDescent="0.25">
      <c r="A41" s="48" t="s">
        <v>36</v>
      </c>
      <c r="B41" s="5">
        <v>332863</v>
      </c>
      <c r="C41" s="25">
        <v>17420.80351020566</v>
      </c>
      <c r="D41" s="47">
        <f t="shared" si="0"/>
        <v>315442.19648979435</v>
      </c>
    </row>
    <row r="42" spans="1:4" s="3" customFormat="1" x14ac:dyDescent="0.25">
      <c r="A42" s="48" t="s">
        <v>37</v>
      </c>
      <c r="B42" s="5">
        <v>67034</v>
      </c>
      <c r="C42" s="25">
        <v>3508.3086510159619</v>
      </c>
      <c r="D42" s="47">
        <f t="shared" si="0"/>
        <v>63525.691348984037</v>
      </c>
    </row>
    <row r="43" spans="1:4" s="3" customFormat="1" x14ac:dyDescent="0.25">
      <c r="A43" s="48" t="s">
        <v>38</v>
      </c>
      <c r="B43" s="5">
        <v>45776</v>
      </c>
      <c r="C43" s="25">
        <v>2395.7444999389368</v>
      </c>
      <c r="D43" s="47">
        <f t="shared" si="0"/>
        <v>43380.255500061066</v>
      </c>
    </row>
    <row r="44" spans="1:4" s="3" customFormat="1" x14ac:dyDescent="0.25">
      <c r="A44" s="48" t="s">
        <v>39</v>
      </c>
      <c r="B44" s="5">
        <v>391982</v>
      </c>
      <c r="C44" s="25">
        <v>20514.870687151877</v>
      </c>
      <c r="D44" s="47">
        <f t="shared" si="0"/>
        <v>371467.12931284815</v>
      </c>
    </row>
    <row r="45" spans="1:4" s="3" customFormat="1" x14ac:dyDescent="0.25">
      <c r="A45" s="48" t="s">
        <v>40</v>
      </c>
      <c r="B45" s="5">
        <v>25473</v>
      </c>
      <c r="C45" s="25">
        <v>1333.1614742866248</v>
      </c>
      <c r="D45" s="47">
        <f t="shared" si="0"/>
        <v>24139.838525713374</v>
      </c>
    </row>
    <row r="46" spans="1:4" s="3" customFormat="1" x14ac:dyDescent="0.25">
      <c r="A46" s="48" t="s">
        <v>41</v>
      </c>
      <c r="B46" s="5">
        <v>52821</v>
      </c>
      <c r="C46" s="25">
        <v>2764.4534304280533</v>
      </c>
      <c r="D46" s="47">
        <f t="shared" si="0"/>
        <v>50056.546569571947</v>
      </c>
    </row>
    <row r="47" spans="1:4" s="3" customFormat="1" x14ac:dyDescent="0.25">
      <c r="A47" s="48" t="s">
        <v>42</v>
      </c>
      <c r="B47" s="5">
        <v>70789</v>
      </c>
      <c r="C47" s="25">
        <v>3704.8312960105163</v>
      </c>
      <c r="D47" s="47">
        <f t="shared" si="0"/>
        <v>67084.16870398949</v>
      </c>
    </row>
    <row r="48" spans="1:4" s="3" customFormat="1" x14ac:dyDescent="0.25">
      <c r="A48" s="48" t="s">
        <v>43</v>
      </c>
      <c r="B48" s="5">
        <v>122845</v>
      </c>
      <c r="C48" s="25">
        <v>6429.2474898418095</v>
      </c>
      <c r="D48" s="47">
        <f t="shared" si="0"/>
        <v>116415.75251015819</v>
      </c>
    </row>
    <row r="49" spans="1:4" s="3" customFormat="1" x14ac:dyDescent="0.25">
      <c r="A49" s="48" t="s">
        <v>44</v>
      </c>
      <c r="B49" s="5">
        <v>165863</v>
      </c>
      <c r="C49" s="25">
        <v>8680.6485930044528</v>
      </c>
      <c r="D49" s="47">
        <f t="shared" si="0"/>
        <v>157182.35140699556</v>
      </c>
    </row>
    <row r="50" spans="1:4" s="3" customFormat="1" x14ac:dyDescent="0.25">
      <c r="A50" s="48" t="s">
        <v>45</v>
      </c>
      <c r="B50" s="5">
        <v>19115</v>
      </c>
      <c r="C50" s="25">
        <v>1000.4075523491081</v>
      </c>
      <c r="D50" s="47">
        <f t="shared" si="0"/>
        <v>18114.592447650892</v>
      </c>
    </row>
    <row r="51" spans="1:4" s="3" customFormat="1" x14ac:dyDescent="0.25">
      <c r="A51" s="48" t="s">
        <v>46</v>
      </c>
      <c r="B51" s="5">
        <v>63740</v>
      </c>
      <c r="C51" s="25">
        <v>3335.9130204934422</v>
      </c>
      <c r="D51" s="47">
        <f t="shared" si="0"/>
        <v>60404.086979506559</v>
      </c>
    </row>
    <row r="52" spans="1:4" s="3" customFormat="1" x14ac:dyDescent="0.25">
      <c r="A52" s="48" t="s">
        <v>47</v>
      </c>
      <c r="B52" s="5">
        <v>99698</v>
      </c>
      <c r="C52" s="25">
        <v>5217.8201493121305</v>
      </c>
      <c r="D52" s="47">
        <f t="shared" si="0"/>
        <v>94480.179850687869</v>
      </c>
    </row>
    <row r="53" spans="1:4" s="3" customFormat="1" x14ac:dyDescent="0.25">
      <c r="A53" s="48" t="s">
        <v>48</v>
      </c>
      <c r="B53" s="5">
        <v>239620</v>
      </c>
      <c r="C53" s="25">
        <v>12540.813899758999</v>
      </c>
      <c r="D53" s="47">
        <f t="shared" si="0"/>
        <v>227079.186100241</v>
      </c>
    </row>
    <row r="54" spans="1:4" s="3" customFormat="1" x14ac:dyDescent="0.25">
      <c r="A54" s="48" t="s">
        <v>49</v>
      </c>
      <c r="B54" s="5">
        <v>141594</v>
      </c>
      <c r="C54" s="25">
        <v>7410.4999721328595</v>
      </c>
      <c r="D54" s="47">
        <f t="shared" si="0"/>
        <v>134183.50002786715</v>
      </c>
    </row>
    <row r="55" spans="1:4" s="3" customFormat="1" x14ac:dyDescent="0.25">
      <c r="A55" s="48" t="s">
        <v>50</v>
      </c>
      <c r="B55" s="5">
        <v>152964</v>
      </c>
      <c r="C55" s="25">
        <v>8005.5632141003907</v>
      </c>
      <c r="D55" s="47">
        <f t="shared" si="0"/>
        <v>144958.4367858996</v>
      </c>
    </row>
    <row r="56" spans="1:4" s="3" customFormat="1" x14ac:dyDescent="0.25">
      <c r="A56" s="48" t="s">
        <v>51</v>
      </c>
      <c r="B56" s="5">
        <v>649309</v>
      </c>
      <c r="C56" s="25">
        <v>33982.402689419148</v>
      </c>
      <c r="D56" s="47">
        <f t="shared" si="0"/>
        <v>615326.5973105809</v>
      </c>
    </row>
    <row r="57" spans="1:4" s="3" customFormat="1" x14ac:dyDescent="0.25">
      <c r="A57" s="48" t="s">
        <v>52</v>
      </c>
      <c r="B57" s="5">
        <v>327501</v>
      </c>
      <c r="C57" s="25">
        <v>17140.176500229416</v>
      </c>
      <c r="D57" s="47">
        <f t="shared" si="0"/>
        <v>310360.8234997706</v>
      </c>
    </row>
    <row r="58" spans="1:4" s="3" customFormat="1" x14ac:dyDescent="0.25">
      <c r="A58" s="48" t="s">
        <v>53</v>
      </c>
      <c r="B58" s="5">
        <v>10662</v>
      </c>
      <c r="C58" s="25">
        <v>558.00917201915729</v>
      </c>
      <c r="D58" s="47">
        <f t="shared" si="0"/>
        <v>10103.990827980842</v>
      </c>
    </row>
    <row r="59" spans="1:4" s="3" customFormat="1" x14ac:dyDescent="0.25">
      <c r="A59" s="48" t="s">
        <v>54</v>
      </c>
      <c r="B59" s="5">
        <v>303428</v>
      </c>
      <c r="C59" s="25">
        <v>15880.28578572771</v>
      </c>
      <c r="D59" s="47">
        <f t="shared" si="0"/>
        <v>287547.71421427227</v>
      </c>
    </row>
    <row r="60" spans="1:4" s="3" customFormat="1" x14ac:dyDescent="0.25">
      <c r="A60" s="48" t="s">
        <v>55</v>
      </c>
      <c r="B60" s="5">
        <v>36633</v>
      </c>
      <c r="C60" s="25">
        <v>1917.234102286418</v>
      </c>
      <c r="D60" s="47">
        <f t="shared" si="0"/>
        <v>34715.76589771358</v>
      </c>
    </row>
    <row r="61" spans="1:4" s="3" customFormat="1" x14ac:dyDescent="0.25">
      <c r="A61" s="48" t="s">
        <v>56</v>
      </c>
      <c r="B61" s="5">
        <v>161466</v>
      </c>
      <c r="C61" s="25">
        <v>8450.526071022814</v>
      </c>
      <c r="D61" s="47">
        <f t="shared" si="0"/>
        <v>153015.47392897718</v>
      </c>
    </row>
    <row r="62" spans="1:4" s="3" customFormat="1" x14ac:dyDescent="0.25">
      <c r="A62" s="48" t="s">
        <v>57</v>
      </c>
      <c r="B62" s="5">
        <v>149630</v>
      </c>
      <c r="C62" s="25">
        <v>7831.0741332983025</v>
      </c>
      <c r="D62" s="47">
        <f t="shared" si="0"/>
        <v>141798.9258667017</v>
      </c>
    </row>
    <row r="63" spans="1:4" s="3" customFormat="1" x14ac:dyDescent="0.25">
      <c r="A63" s="48" t="s">
        <v>58</v>
      </c>
      <c r="B63" s="5">
        <v>88309</v>
      </c>
      <c r="C63" s="25">
        <v>4621.7625184618046</v>
      </c>
      <c r="D63" s="47">
        <f t="shared" si="0"/>
        <v>83687.237481538192</v>
      </c>
    </row>
    <row r="64" spans="1:4" s="3" customFormat="1" x14ac:dyDescent="0.25">
      <c r="A64" s="48" t="s">
        <v>59</v>
      </c>
      <c r="B64" s="5">
        <v>109816</v>
      </c>
      <c r="C64" s="25">
        <v>5747.3583975291476</v>
      </c>
      <c r="D64" s="47">
        <f t="shared" si="0"/>
        <v>104068.64160247086</v>
      </c>
    </row>
    <row r="65" spans="1:4" s="3" customFormat="1" x14ac:dyDescent="0.25">
      <c r="A65" s="48" t="s">
        <v>60</v>
      </c>
      <c r="B65" s="5">
        <v>61321</v>
      </c>
      <c r="C65" s="25">
        <v>3209.3116148364979</v>
      </c>
      <c r="D65" s="47">
        <f t="shared" si="0"/>
        <v>58111.688385163499</v>
      </c>
    </row>
    <row r="66" spans="1:4" s="3" customFormat="1" x14ac:dyDescent="0.25">
      <c r="A66" s="48" t="s">
        <v>61</v>
      </c>
      <c r="B66" s="5">
        <v>35749</v>
      </c>
      <c r="C66" s="25">
        <v>1870.9688511079396</v>
      </c>
      <c r="D66" s="47">
        <f t="shared" si="0"/>
        <v>33878.031148892063</v>
      </c>
    </row>
    <row r="67" spans="1:4" s="3" customFormat="1" x14ac:dyDescent="0.25">
      <c r="A67" s="48" t="s">
        <v>62</v>
      </c>
      <c r="B67" s="5">
        <v>33794</v>
      </c>
      <c r="C67" s="25">
        <v>1768.6514686939975</v>
      </c>
      <c r="D67" s="47">
        <f t="shared" si="0"/>
        <v>32025.348531306001</v>
      </c>
    </row>
    <row r="68" spans="1:4" s="3" customFormat="1" x14ac:dyDescent="0.25">
      <c r="A68" s="48" t="s">
        <v>63</v>
      </c>
      <c r="B68" s="5">
        <v>41028</v>
      </c>
      <c r="C68" s="25">
        <v>2147.2519517540782</v>
      </c>
      <c r="D68" s="47">
        <f t="shared" si="0"/>
        <v>38880.748048245921</v>
      </c>
    </row>
    <row r="69" spans="1:4" s="3" customFormat="1" x14ac:dyDescent="0.25">
      <c r="A69" s="48" t="s">
        <v>64</v>
      </c>
      <c r="B69" s="5">
        <v>139171</v>
      </c>
      <c r="C69" s="25">
        <v>7283.6892214479585</v>
      </c>
      <c r="D69" s="47">
        <f t="shared" si="0"/>
        <v>131887.31077855206</v>
      </c>
    </row>
    <row r="70" spans="1:4" s="3" customFormat="1" x14ac:dyDescent="0.25">
      <c r="A70" s="48" t="s">
        <v>65</v>
      </c>
      <c r="B70" s="5">
        <v>26178</v>
      </c>
      <c r="C70" s="25">
        <v>1370.0585354640309</v>
      </c>
      <c r="D70" s="47">
        <f t="shared" ref="D70:D73" si="1">B70-C70</f>
        <v>24807.941464535968</v>
      </c>
    </row>
    <row r="71" spans="1:4" s="3" customFormat="1" x14ac:dyDescent="0.25">
      <c r="A71" s="48" t="s">
        <v>66</v>
      </c>
      <c r="B71" s="5">
        <v>90213</v>
      </c>
      <c r="C71" s="25">
        <v>4721.4107517692955</v>
      </c>
      <c r="D71" s="47">
        <f t="shared" si="1"/>
        <v>85491.58924823071</v>
      </c>
    </row>
    <row r="72" spans="1:4" s="3" customFormat="1" x14ac:dyDescent="0.25">
      <c r="A72" s="48" t="s">
        <v>67</v>
      </c>
      <c r="B72" s="5">
        <v>23787</v>
      </c>
      <c r="C72" s="25">
        <v>1244.922545002785</v>
      </c>
      <c r="D72" s="47">
        <f t="shared" si="1"/>
        <v>22542.077454997216</v>
      </c>
    </row>
    <row r="73" spans="1:4" s="3" customFormat="1" x14ac:dyDescent="0.25">
      <c r="A73" s="49" t="s">
        <v>68</v>
      </c>
      <c r="B73" s="6">
        <v>79079</v>
      </c>
      <c r="C73" s="26">
        <v>4138.6988664512228</v>
      </c>
      <c r="D73" s="50">
        <f t="shared" si="1"/>
        <v>74940.301133548783</v>
      </c>
    </row>
    <row r="74" spans="1:4" s="3" customFormat="1" x14ac:dyDescent="0.25">
      <c r="A74" s="51" t="s">
        <v>372</v>
      </c>
      <c r="B74" s="42">
        <f>SUM(B5:B73)</f>
        <v>11102466</v>
      </c>
      <c r="C74" s="42">
        <f t="shared" ref="C74:D74" si="2">SUM(C5:C73)</f>
        <v>581061.51379017485</v>
      </c>
      <c r="D74" s="52">
        <f t="shared" si="2"/>
        <v>10521404.486209827</v>
      </c>
    </row>
    <row r="75" spans="1:4" s="3" customFormat="1" ht="19.5" customHeight="1" x14ac:dyDescent="0.25">
      <c r="A75" s="81" t="s">
        <v>363</v>
      </c>
      <c r="B75" s="82"/>
      <c r="C75" s="82"/>
      <c r="D75" s="83"/>
    </row>
    <row r="76" spans="1:4" s="3" customFormat="1" x14ac:dyDescent="0.25">
      <c r="A76" s="46" t="s">
        <v>69</v>
      </c>
      <c r="B76" s="7">
        <v>12707</v>
      </c>
      <c r="C76" s="27">
        <v>665.03681756213007</v>
      </c>
      <c r="D76" s="53">
        <f t="shared" ref="D76:D110" si="3">B76-C76</f>
        <v>12041.96318243787</v>
      </c>
    </row>
    <row r="77" spans="1:4" s="3" customFormat="1" x14ac:dyDescent="0.25">
      <c r="A77" s="48" t="s">
        <v>70</v>
      </c>
      <c r="B77" s="8">
        <v>6380</v>
      </c>
      <c r="C77" s="25">
        <v>333.90531959127964</v>
      </c>
      <c r="D77" s="54">
        <f t="shared" si="3"/>
        <v>6046.0946804087207</v>
      </c>
    </row>
    <row r="78" spans="1:4" s="3" customFormat="1" x14ac:dyDescent="0.25">
      <c r="A78" s="48" t="s">
        <v>71</v>
      </c>
      <c r="B78" s="8">
        <v>16728</v>
      </c>
      <c r="C78" s="25">
        <v>875.48090691581899</v>
      </c>
      <c r="D78" s="54">
        <f t="shared" si="3"/>
        <v>15852.519093084182</v>
      </c>
    </row>
    <row r="79" spans="1:4" s="3" customFormat="1" x14ac:dyDescent="0.25">
      <c r="A79" s="48" t="s">
        <v>72</v>
      </c>
      <c r="B79" s="8">
        <v>5309</v>
      </c>
      <c r="C79" s="25">
        <v>277.85318835581558</v>
      </c>
      <c r="D79" s="54">
        <f t="shared" si="3"/>
        <v>5031.1468116441847</v>
      </c>
    </row>
    <row r="80" spans="1:4" s="3" customFormat="1" x14ac:dyDescent="0.25">
      <c r="A80" s="48" t="s">
        <v>73</v>
      </c>
      <c r="B80" s="8">
        <v>14733</v>
      </c>
      <c r="C80" s="25">
        <v>771.07007422230765</v>
      </c>
      <c r="D80" s="54">
        <f t="shared" si="3"/>
        <v>13961.929925777693</v>
      </c>
    </row>
    <row r="81" spans="1:4" s="3" customFormat="1" x14ac:dyDescent="0.25">
      <c r="A81" s="48" t="s">
        <v>74</v>
      </c>
      <c r="B81" s="8">
        <v>16326</v>
      </c>
      <c r="C81" s="25">
        <v>854.44173160614901</v>
      </c>
      <c r="D81" s="54">
        <f t="shared" si="3"/>
        <v>15471.558268393852</v>
      </c>
    </row>
    <row r="82" spans="1:4" s="3" customFormat="1" x14ac:dyDescent="0.25">
      <c r="A82" s="48" t="s">
        <v>75</v>
      </c>
      <c r="B82" s="8">
        <v>5663</v>
      </c>
      <c r="C82" s="25">
        <v>296.38022333000259</v>
      </c>
      <c r="D82" s="54">
        <f t="shared" si="3"/>
        <v>5366.619776669997</v>
      </c>
    </row>
    <row r="83" spans="1:4" s="3" customFormat="1" x14ac:dyDescent="0.25">
      <c r="A83" s="55" t="s">
        <v>76</v>
      </c>
      <c r="B83" s="8">
        <v>2062</v>
      </c>
      <c r="C83" s="25">
        <v>107.91736191178974</v>
      </c>
      <c r="D83" s="54">
        <f t="shared" si="3"/>
        <v>1954.0826380882102</v>
      </c>
    </row>
    <row r="84" spans="1:4" s="3" customFormat="1" x14ac:dyDescent="0.25">
      <c r="A84" s="48" t="s">
        <v>77</v>
      </c>
      <c r="B84" s="8">
        <v>15476</v>
      </c>
      <c r="C84" s="25">
        <v>809.95591316530465</v>
      </c>
      <c r="D84" s="54">
        <f t="shared" si="3"/>
        <v>14666.044086834696</v>
      </c>
    </row>
    <row r="85" spans="1:4" s="3" customFormat="1" x14ac:dyDescent="0.25">
      <c r="A85" s="48" t="s">
        <v>78</v>
      </c>
      <c r="B85" s="8">
        <v>7790</v>
      </c>
      <c r="C85" s="25">
        <v>407.69944194609218</v>
      </c>
      <c r="D85" s="54">
        <f t="shared" si="3"/>
        <v>7382.3005580539075</v>
      </c>
    </row>
    <row r="86" spans="1:4" s="3" customFormat="1" x14ac:dyDescent="0.25">
      <c r="A86" s="48" t="s">
        <v>79</v>
      </c>
      <c r="B86" s="8">
        <v>9793</v>
      </c>
      <c r="C86" s="25">
        <v>512.5289646955174</v>
      </c>
      <c r="D86" s="54">
        <f t="shared" si="3"/>
        <v>9280.4710353044829</v>
      </c>
    </row>
    <row r="87" spans="1:4" s="3" customFormat="1" x14ac:dyDescent="0.25">
      <c r="A87" s="48" t="s">
        <v>80</v>
      </c>
      <c r="B87" s="8">
        <v>15024</v>
      </c>
      <c r="C87" s="25">
        <v>786.29992500617323</v>
      </c>
      <c r="D87" s="54">
        <f t="shared" si="3"/>
        <v>14237.700074993827</v>
      </c>
    </row>
    <row r="88" spans="1:4" s="3" customFormat="1" x14ac:dyDescent="0.25">
      <c r="A88" s="48" t="s">
        <v>81</v>
      </c>
      <c r="B88" s="8">
        <v>32808</v>
      </c>
      <c r="C88" s="25">
        <v>1717.0479193026179</v>
      </c>
      <c r="D88" s="54">
        <f t="shared" si="3"/>
        <v>31090.952080697381</v>
      </c>
    </row>
    <row r="89" spans="1:4" s="3" customFormat="1" x14ac:dyDescent="0.25">
      <c r="A89" s="48" t="s">
        <v>82</v>
      </c>
      <c r="B89" s="8">
        <v>36391</v>
      </c>
      <c r="C89" s="25">
        <v>1904.5687280950244</v>
      </c>
      <c r="D89" s="54">
        <f t="shared" si="3"/>
        <v>34486.431271904978</v>
      </c>
    </row>
    <row r="90" spans="1:4" s="3" customFormat="1" x14ac:dyDescent="0.25">
      <c r="A90" s="48" t="s">
        <v>83</v>
      </c>
      <c r="B90" s="8">
        <v>9832</v>
      </c>
      <c r="C90" s="25">
        <v>514.57007871809742</v>
      </c>
      <c r="D90" s="54">
        <f t="shared" si="3"/>
        <v>9317.4299212819024</v>
      </c>
    </row>
    <row r="91" spans="1:4" s="3" customFormat="1" x14ac:dyDescent="0.25">
      <c r="A91" s="48" t="s">
        <v>84</v>
      </c>
      <c r="B91" s="8">
        <v>11139</v>
      </c>
      <c r="C91" s="25">
        <v>582.97356660301944</v>
      </c>
      <c r="D91" s="54">
        <f t="shared" si="3"/>
        <v>10556.026433396981</v>
      </c>
    </row>
    <row r="92" spans="1:4" s="3" customFormat="1" x14ac:dyDescent="0.25">
      <c r="A92" s="48" t="s">
        <v>85</v>
      </c>
      <c r="B92" s="8">
        <v>5144</v>
      </c>
      <c r="C92" s="25">
        <v>269.21770595259284</v>
      </c>
      <c r="D92" s="54">
        <f t="shared" si="3"/>
        <v>4874.782294047407</v>
      </c>
    </row>
    <row r="93" spans="1:4" s="3" customFormat="1" x14ac:dyDescent="0.25">
      <c r="A93" s="48" t="s">
        <v>86</v>
      </c>
      <c r="B93" s="8">
        <v>12953</v>
      </c>
      <c r="C93" s="25">
        <v>677.91153678148044</v>
      </c>
      <c r="D93" s="54">
        <f t="shared" si="3"/>
        <v>12275.088463218519</v>
      </c>
    </row>
    <row r="94" spans="1:4" s="3" customFormat="1" x14ac:dyDescent="0.25">
      <c r="A94" s="48" t="s">
        <v>87</v>
      </c>
      <c r="B94" s="8">
        <v>2981</v>
      </c>
      <c r="C94" s="25">
        <v>156.014382084891</v>
      </c>
      <c r="D94" s="54">
        <f t="shared" si="3"/>
        <v>2824.9856179151088</v>
      </c>
    </row>
    <row r="95" spans="1:4" s="3" customFormat="1" x14ac:dyDescent="0.25">
      <c r="A95" s="48" t="s">
        <v>88</v>
      </c>
      <c r="B95" s="8">
        <v>6336</v>
      </c>
      <c r="C95" s="25">
        <v>331.60252428375355</v>
      </c>
      <c r="D95" s="54">
        <f t="shared" si="3"/>
        <v>6004.3974757162468</v>
      </c>
    </row>
    <row r="96" spans="1:4" s="3" customFormat="1" x14ac:dyDescent="0.25">
      <c r="A96" s="48" t="s">
        <v>89</v>
      </c>
      <c r="B96" s="8">
        <v>11332</v>
      </c>
      <c r="C96" s="25">
        <v>593.07446420194049</v>
      </c>
      <c r="D96" s="54">
        <f t="shared" si="3"/>
        <v>10738.92553579806</v>
      </c>
    </row>
    <row r="97" spans="1:4" s="3" customFormat="1" x14ac:dyDescent="0.25">
      <c r="A97" s="48" t="s">
        <v>90</v>
      </c>
      <c r="B97" s="8">
        <v>7865</v>
      </c>
      <c r="C97" s="25">
        <v>411.62466122028434</v>
      </c>
      <c r="D97" s="54">
        <f t="shared" si="3"/>
        <v>7453.375338779716</v>
      </c>
    </row>
    <row r="98" spans="1:4" s="3" customFormat="1" x14ac:dyDescent="0.25">
      <c r="A98" s="48" t="s">
        <v>91</v>
      </c>
      <c r="B98" s="8">
        <v>9545</v>
      </c>
      <c r="C98" s="25">
        <v>499.54957296218868</v>
      </c>
      <c r="D98" s="54">
        <f t="shared" si="3"/>
        <v>9045.4504270378111</v>
      </c>
    </row>
    <row r="99" spans="1:4" s="3" customFormat="1" x14ac:dyDescent="0.25">
      <c r="A99" s="55" t="s">
        <v>92</v>
      </c>
      <c r="B99" s="8">
        <v>4033</v>
      </c>
      <c r="C99" s="25">
        <v>211.07212443755967</v>
      </c>
      <c r="D99" s="54">
        <f t="shared" si="3"/>
        <v>3821.9278755624405</v>
      </c>
    </row>
    <row r="100" spans="1:4" s="3" customFormat="1" x14ac:dyDescent="0.25">
      <c r="A100" s="56" t="s">
        <v>93</v>
      </c>
      <c r="B100" s="9">
        <v>5072</v>
      </c>
      <c r="C100" s="28">
        <v>265.44949544936838</v>
      </c>
      <c r="D100" s="57">
        <f t="shared" si="3"/>
        <v>4806.5505045506316</v>
      </c>
    </row>
    <row r="101" spans="1:4" s="3" customFormat="1" x14ac:dyDescent="0.25">
      <c r="A101" s="56" t="s">
        <v>94</v>
      </c>
      <c r="B101" s="9">
        <v>3087</v>
      </c>
      <c r="C101" s="28">
        <v>161.56202532574923</v>
      </c>
      <c r="D101" s="57">
        <f t="shared" si="3"/>
        <v>2925.4379746742507</v>
      </c>
    </row>
    <row r="102" spans="1:4" s="3" customFormat="1" x14ac:dyDescent="0.25">
      <c r="A102" s="56" t="s">
        <v>95</v>
      </c>
      <c r="B102" s="9">
        <v>8220</v>
      </c>
      <c r="C102" s="28">
        <v>430.20403245146059</v>
      </c>
      <c r="D102" s="57">
        <f t="shared" si="3"/>
        <v>7789.795967548539</v>
      </c>
    </row>
    <row r="103" spans="1:4" s="3" customFormat="1" x14ac:dyDescent="0.25">
      <c r="A103" s="56" t="s">
        <v>96</v>
      </c>
      <c r="B103" s="9">
        <v>9935</v>
      </c>
      <c r="C103" s="28">
        <v>519.96071318798795</v>
      </c>
      <c r="D103" s="57">
        <f t="shared" si="3"/>
        <v>9415.0392868120125</v>
      </c>
    </row>
    <row r="104" spans="1:4" s="3" customFormat="1" x14ac:dyDescent="0.25">
      <c r="A104" s="56" t="s">
        <v>97</v>
      </c>
      <c r="B104" s="9">
        <v>5349</v>
      </c>
      <c r="C104" s="28">
        <v>279.94663863538472</v>
      </c>
      <c r="D104" s="57">
        <f t="shared" si="3"/>
        <v>5069.0533613646148</v>
      </c>
    </row>
    <row r="105" spans="1:4" s="3" customFormat="1" x14ac:dyDescent="0.25">
      <c r="A105" s="56" t="s">
        <v>98</v>
      </c>
      <c r="B105" s="9">
        <v>4533</v>
      </c>
      <c r="C105" s="28">
        <v>237.24025293217406</v>
      </c>
      <c r="D105" s="57">
        <f t="shared" si="3"/>
        <v>4295.7597470678256</v>
      </c>
    </row>
    <row r="106" spans="1:4" s="3" customFormat="1" x14ac:dyDescent="0.25">
      <c r="A106" s="56" t="s">
        <v>99</v>
      </c>
      <c r="B106" s="9">
        <v>13606</v>
      </c>
      <c r="C106" s="28">
        <v>712.0871125954468</v>
      </c>
      <c r="D106" s="57">
        <f t="shared" si="3"/>
        <v>12893.912887404553</v>
      </c>
    </row>
    <row r="107" spans="1:4" s="3" customFormat="1" x14ac:dyDescent="0.25">
      <c r="A107" s="56" t="s">
        <v>100</v>
      </c>
      <c r="B107" s="9">
        <v>11770</v>
      </c>
      <c r="C107" s="28">
        <v>615.99774476322273</v>
      </c>
      <c r="D107" s="57">
        <f t="shared" si="3"/>
        <v>11154.002255236777</v>
      </c>
    </row>
    <row r="108" spans="1:4" s="3" customFormat="1" x14ac:dyDescent="0.25">
      <c r="A108" s="56" t="s">
        <v>101</v>
      </c>
      <c r="B108" s="10">
        <v>3682</v>
      </c>
      <c r="C108" s="29">
        <v>192.70209823434035</v>
      </c>
      <c r="D108" s="58">
        <f t="shared" si="3"/>
        <v>3489.2979017656598</v>
      </c>
    </row>
    <row r="109" spans="1:4" s="3" customFormat="1" x14ac:dyDescent="0.25">
      <c r="A109" s="56" t="s">
        <v>102</v>
      </c>
      <c r="B109" s="10">
        <v>2698</v>
      </c>
      <c r="C109" s="29">
        <v>141.20322135693925</v>
      </c>
      <c r="D109" s="58">
        <f t="shared" si="3"/>
        <v>2556.7967786430609</v>
      </c>
    </row>
    <row r="110" spans="1:4" s="3" customFormat="1" x14ac:dyDescent="0.25">
      <c r="A110" s="59" t="s">
        <v>103</v>
      </c>
      <c r="B110" s="11">
        <v>2701</v>
      </c>
      <c r="C110" s="30">
        <v>141.36023012790693</v>
      </c>
      <c r="D110" s="60">
        <f t="shared" si="3"/>
        <v>2559.639769872093</v>
      </c>
    </row>
    <row r="111" spans="1:4" s="3" customFormat="1" ht="15.75" thickBot="1" x14ac:dyDescent="0.3">
      <c r="A111" s="61" t="s">
        <v>368</v>
      </c>
      <c r="B111" s="12">
        <f>SUM(B76:B110)</f>
        <v>349003</v>
      </c>
      <c r="C111" s="12">
        <f t="shared" ref="C111:D111" si="4">SUM(C76:C110)</f>
        <v>18265.510698011814</v>
      </c>
      <c r="D111" s="62">
        <f t="shared" si="4"/>
        <v>330737.48930198821</v>
      </c>
    </row>
    <row r="112" spans="1:4" s="3" customFormat="1" ht="15.75" thickTop="1" x14ac:dyDescent="0.25">
      <c r="A112" s="46" t="s">
        <v>104</v>
      </c>
      <c r="B112" s="13">
        <v>6825</v>
      </c>
      <c r="C112" s="31">
        <v>357.19495395148641</v>
      </c>
      <c r="D112" s="63">
        <f t="shared" ref="D112:D174" si="5">B112-C112</f>
        <v>6467.8050460485138</v>
      </c>
    </row>
    <row r="113" spans="1:4" s="3" customFormat="1" x14ac:dyDescent="0.25">
      <c r="A113" s="48" t="s">
        <v>105</v>
      </c>
      <c r="B113" s="14">
        <v>7440</v>
      </c>
      <c r="C113" s="32">
        <v>389.3817519998621</v>
      </c>
      <c r="D113" s="64">
        <f t="shared" si="5"/>
        <v>7050.618248000138</v>
      </c>
    </row>
    <row r="114" spans="1:4" s="3" customFormat="1" x14ac:dyDescent="0.25">
      <c r="A114" s="48" t="s">
        <v>106</v>
      </c>
      <c r="B114" s="14">
        <v>8679</v>
      </c>
      <c r="C114" s="32">
        <v>454.22637440951661</v>
      </c>
      <c r="D114" s="64">
        <f t="shared" si="5"/>
        <v>8224.7736255904838</v>
      </c>
    </row>
    <row r="115" spans="1:4" s="3" customFormat="1" x14ac:dyDescent="0.25">
      <c r="A115" s="48" t="s">
        <v>107</v>
      </c>
      <c r="B115" s="14">
        <v>12162</v>
      </c>
      <c r="C115" s="32">
        <v>636.51355750300047</v>
      </c>
      <c r="D115" s="64">
        <f t="shared" si="5"/>
        <v>11525.486442497</v>
      </c>
    </row>
    <row r="116" spans="1:4" s="3" customFormat="1" x14ac:dyDescent="0.25">
      <c r="A116" s="48" t="s">
        <v>108</v>
      </c>
      <c r="B116" s="14">
        <v>9329</v>
      </c>
      <c r="C116" s="32">
        <v>488.24494145251526</v>
      </c>
      <c r="D116" s="64">
        <f t="shared" si="5"/>
        <v>8840.7550585474855</v>
      </c>
    </row>
    <row r="117" spans="1:4" s="3" customFormat="1" x14ac:dyDescent="0.25">
      <c r="A117" s="48" t="s">
        <v>109</v>
      </c>
      <c r="B117" s="14">
        <v>11831</v>
      </c>
      <c r="C117" s="32">
        <v>619.1902564395657</v>
      </c>
      <c r="D117" s="64">
        <f t="shared" si="5"/>
        <v>11211.809743560434</v>
      </c>
    </row>
    <row r="118" spans="1:4" s="3" customFormat="1" x14ac:dyDescent="0.25">
      <c r="A118" s="48" t="s">
        <v>110</v>
      </c>
      <c r="B118" s="14">
        <v>10014</v>
      </c>
      <c r="C118" s="32">
        <v>524.09527749013705</v>
      </c>
      <c r="D118" s="64">
        <f t="shared" si="5"/>
        <v>9489.904722509862</v>
      </c>
    </row>
    <row r="119" spans="1:4" s="3" customFormat="1" x14ac:dyDescent="0.25">
      <c r="A119" s="48" t="s">
        <v>111</v>
      </c>
      <c r="B119" s="14">
        <v>21895</v>
      </c>
      <c r="C119" s="32">
        <v>1145.9023467791642</v>
      </c>
      <c r="D119" s="64">
        <f t="shared" si="5"/>
        <v>20749.097653220837</v>
      </c>
    </row>
    <row r="120" spans="1:4" s="3" customFormat="1" x14ac:dyDescent="0.25">
      <c r="A120" s="48" t="s">
        <v>112</v>
      </c>
      <c r="B120" s="14">
        <v>4073</v>
      </c>
      <c r="C120" s="32">
        <v>213.16557471712883</v>
      </c>
      <c r="D120" s="64">
        <f t="shared" si="5"/>
        <v>3859.8344252828711</v>
      </c>
    </row>
    <row r="121" spans="1:4" s="3" customFormat="1" x14ac:dyDescent="0.25">
      <c r="A121" s="48" t="s">
        <v>113</v>
      </c>
      <c r="B121" s="14">
        <v>9356</v>
      </c>
      <c r="C121" s="32">
        <v>489.65802039122445</v>
      </c>
      <c r="D121" s="64">
        <f t="shared" si="5"/>
        <v>8866.3419796087765</v>
      </c>
    </row>
    <row r="122" spans="1:4" s="3" customFormat="1" x14ac:dyDescent="0.25">
      <c r="A122" s="48" t="s">
        <v>114</v>
      </c>
      <c r="B122" s="14">
        <v>14690</v>
      </c>
      <c r="C122" s="32">
        <v>768.81961517177081</v>
      </c>
      <c r="D122" s="64">
        <f t="shared" si="5"/>
        <v>13921.180384828229</v>
      </c>
    </row>
    <row r="123" spans="1:4" s="3" customFormat="1" x14ac:dyDescent="0.25">
      <c r="A123" s="48" t="s">
        <v>115</v>
      </c>
      <c r="B123" s="14">
        <v>7689</v>
      </c>
      <c r="C123" s="32">
        <v>402.41347999018006</v>
      </c>
      <c r="D123" s="64">
        <f t="shared" si="5"/>
        <v>7286.5865200098197</v>
      </c>
    </row>
    <row r="124" spans="1:4" s="3" customFormat="1" x14ac:dyDescent="0.25">
      <c r="A124" s="48" t="s">
        <v>116</v>
      </c>
      <c r="B124" s="14">
        <v>8953</v>
      </c>
      <c r="C124" s="32">
        <v>468.56650882456529</v>
      </c>
      <c r="D124" s="64">
        <f t="shared" si="5"/>
        <v>8484.433491175434</v>
      </c>
    </row>
    <row r="125" spans="1:4" s="3" customFormat="1" x14ac:dyDescent="0.25">
      <c r="A125" s="48" t="s">
        <v>117</v>
      </c>
      <c r="B125" s="14">
        <v>7500</v>
      </c>
      <c r="C125" s="32">
        <v>392.52192741921584</v>
      </c>
      <c r="D125" s="64">
        <f t="shared" si="5"/>
        <v>7107.4780725807841</v>
      </c>
    </row>
    <row r="126" spans="1:4" s="3" customFormat="1" x14ac:dyDescent="0.25">
      <c r="A126" s="48" t="s">
        <v>118</v>
      </c>
      <c r="B126" s="14">
        <v>15119</v>
      </c>
      <c r="C126" s="32">
        <v>791.27186942014987</v>
      </c>
      <c r="D126" s="64">
        <f t="shared" si="5"/>
        <v>14327.72813057985</v>
      </c>
    </row>
    <row r="127" spans="1:4" s="3" customFormat="1" x14ac:dyDescent="0.25">
      <c r="A127" s="48" t="s">
        <v>119</v>
      </c>
      <c r="B127" s="14">
        <v>15538</v>
      </c>
      <c r="C127" s="32">
        <v>813.2007610986368</v>
      </c>
      <c r="D127" s="64">
        <f t="shared" si="5"/>
        <v>14724.799238901363</v>
      </c>
    </row>
    <row r="128" spans="1:4" s="3" customFormat="1" x14ac:dyDescent="0.25">
      <c r="A128" s="48" t="s">
        <v>120</v>
      </c>
      <c r="B128" s="14">
        <v>13909</v>
      </c>
      <c r="C128" s="32">
        <v>727.94499846318308</v>
      </c>
      <c r="D128" s="64">
        <f t="shared" si="5"/>
        <v>13181.055001536817</v>
      </c>
    </row>
    <row r="129" spans="1:4" s="3" customFormat="1" x14ac:dyDescent="0.25">
      <c r="A129" s="48" t="s">
        <v>121</v>
      </c>
      <c r="B129" s="14">
        <v>12349</v>
      </c>
      <c r="C129" s="32">
        <v>646.30043755998622</v>
      </c>
      <c r="D129" s="64">
        <f t="shared" si="5"/>
        <v>11702.699562440013</v>
      </c>
    </row>
    <row r="130" spans="1:4" s="3" customFormat="1" x14ac:dyDescent="0.25">
      <c r="A130" s="48" t="s">
        <v>122</v>
      </c>
      <c r="B130" s="14">
        <v>6788</v>
      </c>
      <c r="C130" s="32">
        <v>355.25851244288498</v>
      </c>
      <c r="D130" s="64">
        <f t="shared" si="5"/>
        <v>6432.7414875571149</v>
      </c>
    </row>
    <row r="131" spans="1:4" s="3" customFormat="1" x14ac:dyDescent="0.25">
      <c r="A131" s="48" t="s">
        <v>123</v>
      </c>
      <c r="B131" s="14">
        <v>8468</v>
      </c>
      <c r="C131" s="32">
        <v>443.18342418478932</v>
      </c>
      <c r="D131" s="64">
        <f t="shared" si="5"/>
        <v>8024.8165758152109</v>
      </c>
    </row>
    <row r="132" spans="1:4" s="3" customFormat="1" x14ac:dyDescent="0.25">
      <c r="A132" s="48" t="s">
        <v>124</v>
      </c>
      <c r="B132" s="14">
        <v>7689</v>
      </c>
      <c r="C132" s="32">
        <v>402.41347999018006</v>
      </c>
      <c r="D132" s="64">
        <f t="shared" si="5"/>
        <v>7286.5865200098197</v>
      </c>
    </row>
    <row r="133" spans="1:4" s="3" customFormat="1" x14ac:dyDescent="0.25">
      <c r="A133" s="48" t="s">
        <v>125</v>
      </c>
      <c r="B133" s="14">
        <v>8590</v>
      </c>
      <c r="C133" s="32">
        <v>449.56844753747521</v>
      </c>
      <c r="D133" s="64">
        <f t="shared" si="5"/>
        <v>8140.4315524625245</v>
      </c>
    </row>
    <row r="134" spans="1:4" s="3" customFormat="1" x14ac:dyDescent="0.25">
      <c r="A134" s="48" t="s">
        <v>126</v>
      </c>
      <c r="B134" s="14">
        <v>9490</v>
      </c>
      <c r="C134" s="32">
        <v>496.67107882778112</v>
      </c>
      <c r="D134" s="64">
        <f t="shared" si="5"/>
        <v>8993.3289211722185</v>
      </c>
    </row>
    <row r="135" spans="1:4" s="3" customFormat="1" x14ac:dyDescent="0.25">
      <c r="A135" s="48" t="s">
        <v>127</v>
      </c>
      <c r="B135" s="14">
        <v>8765</v>
      </c>
      <c r="C135" s="32">
        <v>458.72729251059025</v>
      </c>
      <c r="D135" s="64">
        <f t="shared" si="5"/>
        <v>8306.2727074894101</v>
      </c>
    </row>
    <row r="136" spans="1:4" s="3" customFormat="1" x14ac:dyDescent="0.25">
      <c r="A136" s="48" t="s">
        <v>128</v>
      </c>
      <c r="B136" s="14">
        <v>7848</v>
      </c>
      <c r="C136" s="32">
        <v>410.73494485146745</v>
      </c>
      <c r="D136" s="64">
        <f t="shared" si="5"/>
        <v>7437.2650551485322</v>
      </c>
    </row>
    <row r="137" spans="1:4" s="3" customFormat="1" x14ac:dyDescent="0.25">
      <c r="A137" s="48" t="s">
        <v>129</v>
      </c>
      <c r="B137" s="14">
        <v>8673</v>
      </c>
      <c r="C137" s="32">
        <v>453.9123568675812</v>
      </c>
      <c r="D137" s="64">
        <f t="shared" si="5"/>
        <v>8219.0876431324195</v>
      </c>
    </row>
    <row r="138" spans="1:4" s="3" customFormat="1" x14ac:dyDescent="0.25">
      <c r="A138" s="48" t="s">
        <v>130</v>
      </c>
      <c r="B138" s="14">
        <v>11584</v>
      </c>
      <c r="C138" s="32">
        <v>606.26320096322615</v>
      </c>
      <c r="D138" s="64">
        <f t="shared" si="5"/>
        <v>10977.736799036775</v>
      </c>
    </row>
    <row r="139" spans="1:4" s="3" customFormat="1" x14ac:dyDescent="0.25">
      <c r="A139" s="48" t="s">
        <v>131</v>
      </c>
      <c r="B139" s="14">
        <v>9735</v>
      </c>
      <c r="C139" s="32">
        <v>509.49346179014219</v>
      </c>
      <c r="D139" s="64">
        <f t="shared" si="5"/>
        <v>9225.5065382098583</v>
      </c>
    </row>
    <row r="140" spans="1:4" s="3" customFormat="1" x14ac:dyDescent="0.25">
      <c r="A140" s="48" t="s">
        <v>132</v>
      </c>
      <c r="B140" s="14">
        <v>8367</v>
      </c>
      <c r="C140" s="32">
        <v>437.8974622288772</v>
      </c>
      <c r="D140" s="64">
        <f t="shared" si="5"/>
        <v>7929.102537771123</v>
      </c>
    </row>
    <row r="141" spans="1:4" s="3" customFormat="1" x14ac:dyDescent="0.25">
      <c r="A141" s="48" t="s">
        <v>133</v>
      </c>
      <c r="B141" s="14">
        <v>13577</v>
      </c>
      <c r="C141" s="32">
        <v>710.56936114275913</v>
      </c>
      <c r="D141" s="64">
        <f t="shared" si="5"/>
        <v>12866.43063885724</v>
      </c>
    </row>
    <row r="142" spans="1:4" s="3" customFormat="1" x14ac:dyDescent="0.25">
      <c r="A142" s="48" t="s">
        <v>134</v>
      </c>
      <c r="B142" s="14">
        <v>10740</v>
      </c>
      <c r="C142" s="32">
        <v>562.0914000643171</v>
      </c>
      <c r="D142" s="64">
        <f t="shared" si="5"/>
        <v>10177.908599935683</v>
      </c>
    </row>
    <row r="143" spans="1:4" s="3" customFormat="1" x14ac:dyDescent="0.25">
      <c r="A143" s="48" t="s">
        <v>135</v>
      </c>
      <c r="B143" s="14">
        <v>10984</v>
      </c>
      <c r="C143" s="32">
        <v>574.86144676968888</v>
      </c>
      <c r="D143" s="64">
        <f t="shared" si="5"/>
        <v>10409.13855323031</v>
      </c>
    </row>
    <row r="144" spans="1:4" s="3" customFormat="1" x14ac:dyDescent="0.25">
      <c r="A144" s="48" t="s">
        <v>136</v>
      </c>
      <c r="B144" s="14">
        <v>9848</v>
      </c>
      <c r="C144" s="32">
        <v>515.40745882992508</v>
      </c>
      <c r="D144" s="64">
        <f t="shared" si="5"/>
        <v>9332.5925411700755</v>
      </c>
    </row>
    <row r="145" spans="1:4" s="3" customFormat="1" x14ac:dyDescent="0.25">
      <c r="A145" s="48" t="s">
        <v>137</v>
      </c>
      <c r="B145" s="14">
        <v>6065</v>
      </c>
      <c r="C145" s="32">
        <v>317.41939863967252</v>
      </c>
      <c r="D145" s="64">
        <f t="shared" si="5"/>
        <v>5747.5806013603278</v>
      </c>
    </row>
    <row r="146" spans="1:4" s="3" customFormat="1" x14ac:dyDescent="0.25">
      <c r="A146" s="48" t="s">
        <v>138</v>
      </c>
      <c r="B146" s="14">
        <v>8123</v>
      </c>
      <c r="C146" s="32">
        <v>425.12741552350536</v>
      </c>
      <c r="D146" s="64">
        <f t="shared" si="5"/>
        <v>7697.8725844764949</v>
      </c>
    </row>
    <row r="147" spans="1:4" s="3" customFormat="1" x14ac:dyDescent="0.25">
      <c r="A147" s="48" t="s">
        <v>139</v>
      </c>
      <c r="B147" s="14">
        <v>15154</v>
      </c>
      <c r="C147" s="32">
        <v>793.10363841477294</v>
      </c>
      <c r="D147" s="64">
        <f t="shared" si="5"/>
        <v>14360.896361585226</v>
      </c>
    </row>
    <row r="148" spans="1:4" s="3" customFormat="1" x14ac:dyDescent="0.25">
      <c r="A148" s="48" t="s">
        <v>140</v>
      </c>
      <c r="B148" s="14">
        <v>11620</v>
      </c>
      <c r="C148" s="32">
        <v>608.14730621483841</v>
      </c>
      <c r="D148" s="64">
        <f t="shared" si="5"/>
        <v>11011.852693785162</v>
      </c>
    </row>
    <row r="149" spans="1:4" s="3" customFormat="1" x14ac:dyDescent="0.25">
      <c r="A149" s="48" t="s">
        <v>141</v>
      </c>
      <c r="B149" s="14">
        <v>7553</v>
      </c>
      <c r="C149" s="32">
        <v>395.29574903964499</v>
      </c>
      <c r="D149" s="64">
        <f t="shared" si="5"/>
        <v>7157.7042509603552</v>
      </c>
    </row>
    <row r="150" spans="1:4" s="3" customFormat="1" x14ac:dyDescent="0.25">
      <c r="A150" s="48" t="s">
        <v>142</v>
      </c>
      <c r="B150" s="14">
        <v>9856</v>
      </c>
      <c r="C150" s="32">
        <v>515.82614888583885</v>
      </c>
      <c r="D150" s="64">
        <f t="shared" si="5"/>
        <v>9340.1738511141612</v>
      </c>
    </row>
    <row r="151" spans="1:4" s="3" customFormat="1" x14ac:dyDescent="0.25">
      <c r="A151" s="48" t="s">
        <v>143</v>
      </c>
      <c r="B151" s="14">
        <v>6981</v>
      </c>
      <c r="C151" s="32">
        <v>365.35941004180609</v>
      </c>
      <c r="D151" s="64">
        <f t="shared" si="5"/>
        <v>6615.6405899581941</v>
      </c>
    </row>
    <row r="152" spans="1:4" s="3" customFormat="1" x14ac:dyDescent="0.25">
      <c r="A152" s="48" t="s">
        <v>144</v>
      </c>
      <c r="B152" s="14">
        <v>1</v>
      </c>
      <c r="C152" s="32">
        <v>5.233625698922878E-2</v>
      </c>
      <c r="D152" s="64">
        <f t="shared" si="5"/>
        <v>0.94766374301077128</v>
      </c>
    </row>
    <row r="153" spans="1:4" s="3" customFormat="1" x14ac:dyDescent="0.25">
      <c r="A153" s="48" t="s">
        <v>145</v>
      </c>
      <c r="B153" s="14">
        <v>7133</v>
      </c>
      <c r="C153" s="32">
        <v>373.31452110416888</v>
      </c>
      <c r="D153" s="64">
        <f t="shared" si="5"/>
        <v>6759.6854788958308</v>
      </c>
    </row>
    <row r="154" spans="1:4" s="3" customFormat="1" x14ac:dyDescent="0.25">
      <c r="A154" s="48" t="s">
        <v>146</v>
      </c>
      <c r="B154" s="14">
        <v>13648</v>
      </c>
      <c r="C154" s="32">
        <v>714.28523538899435</v>
      </c>
      <c r="D154" s="64">
        <f t="shared" si="5"/>
        <v>12933.714764611006</v>
      </c>
    </row>
    <row r="155" spans="1:4" s="3" customFormat="1" x14ac:dyDescent="0.25">
      <c r="A155" s="48" t="s">
        <v>147</v>
      </c>
      <c r="B155" s="14">
        <v>2979</v>
      </c>
      <c r="C155" s="32">
        <v>155.90970957091253</v>
      </c>
      <c r="D155" s="64">
        <f t="shared" si="5"/>
        <v>2823.0902904290874</v>
      </c>
    </row>
    <row r="156" spans="1:4" s="3" customFormat="1" x14ac:dyDescent="0.25">
      <c r="A156" s="48" t="s">
        <v>148</v>
      </c>
      <c r="B156" s="14">
        <v>1801</v>
      </c>
      <c r="C156" s="32">
        <v>94.257598837601037</v>
      </c>
      <c r="D156" s="64">
        <f t="shared" si="5"/>
        <v>1706.7424011623989</v>
      </c>
    </row>
    <row r="157" spans="1:4" s="3" customFormat="1" x14ac:dyDescent="0.25">
      <c r="A157" s="55" t="s">
        <v>149</v>
      </c>
      <c r="B157" s="14">
        <v>7392</v>
      </c>
      <c r="C157" s="32">
        <v>386.86961166437914</v>
      </c>
      <c r="D157" s="64">
        <f t="shared" si="5"/>
        <v>7005.1303883356213</v>
      </c>
    </row>
    <row r="158" spans="1:4" s="3" customFormat="1" x14ac:dyDescent="0.25">
      <c r="A158" s="55" t="s">
        <v>150</v>
      </c>
      <c r="B158" s="14">
        <v>7081</v>
      </c>
      <c r="C158" s="32">
        <v>370.59303574072896</v>
      </c>
      <c r="D158" s="64">
        <f t="shared" si="5"/>
        <v>6710.4069642592713</v>
      </c>
    </row>
    <row r="159" spans="1:4" s="3" customFormat="1" x14ac:dyDescent="0.25">
      <c r="A159" s="55" t="s">
        <v>151</v>
      </c>
      <c r="B159" s="14">
        <v>6775</v>
      </c>
      <c r="C159" s="32">
        <v>354.57814110202497</v>
      </c>
      <c r="D159" s="64">
        <f t="shared" si="5"/>
        <v>6420.4218588979747</v>
      </c>
    </row>
    <row r="160" spans="1:4" s="3" customFormat="1" x14ac:dyDescent="0.25">
      <c r="A160" s="55" t="s">
        <v>152</v>
      </c>
      <c r="B160" s="14">
        <v>5147</v>
      </c>
      <c r="C160" s="32">
        <v>269.37471472356054</v>
      </c>
      <c r="D160" s="64">
        <f t="shared" si="5"/>
        <v>4877.6252852764392</v>
      </c>
    </row>
    <row r="161" spans="1:4" s="3" customFormat="1" x14ac:dyDescent="0.25">
      <c r="A161" s="55" t="s">
        <v>153</v>
      </c>
      <c r="B161" s="14">
        <v>8399</v>
      </c>
      <c r="C161" s="32">
        <v>439.57222245253251</v>
      </c>
      <c r="D161" s="64">
        <f t="shared" si="5"/>
        <v>7959.4277775474675</v>
      </c>
    </row>
    <row r="162" spans="1:4" s="3" customFormat="1" x14ac:dyDescent="0.25">
      <c r="A162" s="55" t="s">
        <v>154</v>
      </c>
      <c r="B162" s="14">
        <v>14203</v>
      </c>
      <c r="C162" s="32">
        <v>743.33185801801631</v>
      </c>
      <c r="D162" s="64">
        <f t="shared" si="5"/>
        <v>13459.668141981983</v>
      </c>
    </row>
    <row r="163" spans="1:4" s="3" customFormat="1" x14ac:dyDescent="0.25">
      <c r="A163" s="55" t="s">
        <v>155</v>
      </c>
      <c r="B163" s="14">
        <v>8983</v>
      </c>
      <c r="C163" s="32">
        <v>470.13659653424213</v>
      </c>
      <c r="D163" s="64">
        <f t="shared" si="5"/>
        <v>8512.8634034657571</v>
      </c>
    </row>
    <row r="164" spans="1:4" s="3" customFormat="1" x14ac:dyDescent="0.25">
      <c r="A164" s="55" t="s">
        <v>156</v>
      </c>
      <c r="B164" s="15">
        <v>11289</v>
      </c>
      <c r="C164" s="33">
        <v>590.82400515140364</v>
      </c>
      <c r="D164" s="65">
        <f t="shared" si="5"/>
        <v>10698.175994848596</v>
      </c>
    </row>
    <row r="165" spans="1:4" s="3" customFormat="1" x14ac:dyDescent="0.25">
      <c r="A165" s="56" t="s">
        <v>157</v>
      </c>
      <c r="B165" s="16">
        <v>7565</v>
      </c>
      <c r="C165" s="34">
        <v>395.9237841235157</v>
      </c>
      <c r="D165" s="66">
        <f t="shared" si="5"/>
        <v>7169.0762158764846</v>
      </c>
    </row>
    <row r="166" spans="1:4" s="3" customFormat="1" x14ac:dyDescent="0.25">
      <c r="A166" s="56" t="s">
        <v>158</v>
      </c>
      <c r="B166" s="16">
        <v>4170</v>
      </c>
      <c r="C166" s="34">
        <v>218.24219164508401</v>
      </c>
      <c r="D166" s="66">
        <f t="shared" si="5"/>
        <v>3951.7578083549161</v>
      </c>
    </row>
    <row r="167" spans="1:4" s="3" customFormat="1" x14ac:dyDescent="0.25">
      <c r="A167" s="56" t="s">
        <v>159</v>
      </c>
      <c r="B167" s="17">
        <v>10652</v>
      </c>
      <c r="C167" s="35">
        <v>557.48580944926493</v>
      </c>
      <c r="D167" s="67">
        <f t="shared" si="5"/>
        <v>10094.514190550735</v>
      </c>
    </row>
    <row r="168" spans="1:4" s="3" customFormat="1" x14ac:dyDescent="0.25">
      <c r="A168" s="56" t="s">
        <v>160</v>
      </c>
      <c r="B168" s="17">
        <v>2369</v>
      </c>
      <c r="C168" s="35">
        <v>123.98459280748298</v>
      </c>
      <c r="D168" s="67">
        <f t="shared" si="5"/>
        <v>2245.0154071925172</v>
      </c>
    </row>
    <row r="169" spans="1:4" s="3" customFormat="1" x14ac:dyDescent="0.25">
      <c r="A169" s="56" t="s">
        <v>161</v>
      </c>
      <c r="B169" s="17">
        <v>1314</v>
      </c>
      <c r="C169" s="35">
        <v>68.769841683846622</v>
      </c>
      <c r="D169" s="67">
        <f t="shared" si="5"/>
        <v>1245.2301583161534</v>
      </c>
    </row>
    <row r="170" spans="1:4" s="3" customFormat="1" x14ac:dyDescent="0.25">
      <c r="A170" s="56" t="s">
        <v>162</v>
      </c>
      <c r="B170" s="17">
        <v>1712</v>
      </c>
      <c r="C170" s="35">
        <v>89.599671965559665</v>
      </c>
      <c r="D170" s="67">
        <f t="shared" si="5"/>
        <v>1622.4003280344402</v>
      </c>
    </row>
    <row r="171" spans="1:4" s="3" customFormat="1" x14ac:dyDescent="0.25">
      <c r="A171" s="56" t="s">
        <v>163</v>
      </c>
      <c r="B171" s="16">
        <v>7026</v>
      </c>
      <c r="C171" s="34">
        <v>367.7145416063214</v>
      </c>
      <c r="D171" s="66">
        <f t="shared" si="5"/>
        <v>6658.2854583936787</v>
      </c>
    </row>
    <row r="172" spans="1:4" s="3" customFormat="1" x14ac:dyDescent="0.25">
      <c r="A172" s="56" t="s">
        <v>164</v>
      </c>
      <c r="B172" s="16">
        <v>9206</v>
      </c>
      <c r="C172" s="34">
        <v>481.80758184284014</v>
      </c>
      <c r="D172" s="66">
        <f t="shared" si="5"/>
        <v>8724.1924181571594</v>
      </c>
    </row>
    <row r="173" spans="1:4" s="3" customFormat="1" x14ac:dyDescent="0.25">
      <c r="A173" s="56" t="s">
        <v>165</v>
      </c>
      <c r="B173" s="16">
        <v>2513</v>
      </c>
      <c r="C173" s="34">
        <v>131.52101381393192</v>
      </c>
      <c r="D173" s="66">
        <f t="shared" si="5"/>
        <v>2381.4789861860681</v>
      </c>
    </row>
    <row r="174" spans="1:4" s="3" customFormat="1" x14ac:dyDescent="0.25">
      <c r="A174" s="59" t="s">
        <v>166</v>
      </c>
      <c r="B174" s="18">
        <v>3014</v>
      </c>
      <c r="C174" s="36">
        <v>157.74147856553554</v>
      </c>
      <c r="D174" s="68">
        <f t="shared" si="5"/>
        <v>2856.2585214344645</v>
      </c>
    </row>
    <row r="175" spans="1:4" s="3" customFormat="1" ht="15.75" thickBot="1" x14ac:dyDescent="0.3">
      <c r="A175" s="69" t="s">
        <v>373</v>
      </c>
      <c r="B175" s="12">
        <f>SUM(B112:B174)</f>
        <v>548221</v>
      </c>
      <c r="C175" s="12">
        <f t="shared" ref="C175:D175" si="6">SUM(C112:C174)</f>
        <v>28691.835142891992</v>
      </c>
      <c r="D175" s="62">
        <f t="shared" si="6"/>
        <v>519529.16485710797</v>
      </c>
    </row>
    <row r="176" spans="1:4" s="3" customFormat="1" ht="15.75" thickTop="1" x14ac:dyDescent="0.25">
      <c r="A176" s="70" t="s">
        <v>167</v>
      </c>
      <c r="B176" s="19">
        <v>12938</v>
      </c>
      <c r="C176" s="37">
        <v>677.12649292664196</v>
      </c>
      <c r="D176" s="71">
        <f>B176-C176</f>
        <v>12260.873507073358</v>
      </c>
    </row>
    <row r="177" spans="1:4" s="3" customFormat="1" x14ac:dyDescent="0.25">
      <c r="A177" s="51" t="s">
        <v>369</v>
      </c>
      <c r="B177" s="20">
        <f>SUM(B176)</f>
        <v>12938</v>
      </c>
      <c r="C177" s="20">
        <f t="shared" ref="C177:D177" si="7">SUM(C176)</f>
        <v>677.12649292664196</v>
      </c>
      <c r="D177" s="72">
        <f t="shared" si="7"/>
        <v>12260.873507073358</v>
      </c>
    </row>
    <row r="178" spans="1:4" s="3" customFormat="1" x14ac:dyDescent="0.25">
      <c r="A178" s="51" t="s">
        <v>374</v>
      </c>
      <c r="B178" s="20">
        <f>B111+B175+B177</f>
        <v>910162</v>
      </c>
      <c r="C178" s="20">
        <f t="shared" ref="C178:D178" si="8">C111+C175+C177</f>
        <v>47634.472333830447</v>
      </c>
      <c r="D178" s="72">
        <f t="shared" si="8"/>
        <v>862527.52766616957</v>
      </c>
    </row>
    <row r="179" spans="1:4" s="3" customFormat="1" ht="19.5" customHeight="1" x14ac:dyDescent="0.25">
      <c r="A179" s="81" t="s">
        <v>364</v>
      </c>
      <c r="B179" s="82"/>
      <c r="C179" s="82"/>
      <c r="D179" s="83"/>
    </row>
    <row r="180" spans="1:4" s="3" customFormat="1" x14ac:dyDescent="0.25">
      <c r="A180" s="46" t="s">
        <v>168</v>
      </c>
      <c r="B180" s="40">
        <v>48951</v>
      </c>
      <c r="C180" s="41">
        <v>2561.9121158797379</v>
      </c>
      <c r="D180" s="73">
        <f t="shared" ref="D180:D243" si="9">B180-C180</f>
        <v>46389.087884120265</v>
      </c>
    </row>
    <row r="181" spans="1:4" s="3" customFormat="1" x14ac:dyDescent="0.25">
      <c r="A181" s="48" t="s">
        <v>169</v>
      </c>
      <c r="B181" s="21">
        <v>271217.28000000003</v>
      </c>
      <c r="C181" s="38">
        <v>14194.49726599962</v>
      </c>
      <c r="D181" s="74">
        <f t="shared" si="9"/>
        <v>257022.78273400042</v>
      </c>
    </row>
    <row r="182" spans="1:4" s="3" customFormat="1" x14ac:dyDescent="0.25">
      <c r="A182" s="48" t="s">
        <v>170</v>
      </c>
      <c r="B182" s="21">
        <v>99648.209999999992</v>
      </c>
      <c r="C182" s="38">
        <v>5215.2143270766364</v>
      </c>
      <c r="D182" s="74">
        <f t="shared" si="9"/>
        <v>94432.995672923353</v>
      </c>
    </row>
    <row r="183" spans="1:4" s="3" customFormat="1" x14ac:dyDescent="0.25">
      <c r="A183" s="48" t="s">
        <v>171</v>
      </c>
      <c r="B183" s="21">
        <v>261483.13</v>
      </c>
      <c r="C183" s="38">
        <v>13685.048290027918</v>
      </c>
      <c r="D183" s="74">
        <f t="shared" si="9"/>
        <v>247798.08170997209</v>
      </c>
    </row>
    <row r="184" spans="1:4" s="3" customFormat="1" x14ac:dyDescent="0.25">
      <c r="A184" s="48" t="s">
        <v>172</v>
      </c>
      <c r="B184" s="21">
        <v>48734.04</v>
      </c>
      <c r="C184" s="38">
        <v>2550.5572415633551</v>
      </c>
      <c r="D184" s="74">
        <f t="shared" si="9"/>
        <v>46183.482758436643</v>
      </c>
    </row>
    <row r="185" spans="1:4" s="3" customFormat="1" x14ac:dyDescent="0.25">
      <c r="A185" s="48" t="s">
        <v>173</v>
      </c>
      <c r="B185" s="21">
        <v>635811.78</v>
      </c>
      <c r="C185" s="38">
        <v>33276.008714858996</v>
      </c>
      <c r="D185" s="74">
        <f t="shared" si="9"/>
        <v>602535.771285141</v>
      </c>
    </row>
    <row r="186" spans="1:4" s="3" customFormat="1" x14ac:dyDescent="0.25">
      <c r="A186" s="48" t="s">
        <v>174</v>
      </c>
      <c r="B186" s="21">
        <v>36448.079999999994</v>
      </c>
      <c r="C186" s="38">
        <v>1907.5560816439695</v>
      </c>
      <c r="D186" s="74">
        <f t="shared" si="9"/>
        <v>34540.523918356026</v>
      </c>
    </row>
    <row r="187" spans="1:4" s="3" customFormat="1" x14ac:dyDescent="0.25">
      <c r="A187" s="48" t="s">
        <v>175</v>
      </c>
      <c r="B187" s="21">
        <v>1827</v>
      </c>
      <c r="C187" s="38">
        <v>95.618341519320978</v>
      </c>
      <c r="D187" s="74">
        <f t="shared" si="9"/>
        <v>1731.3816584806791</v>
      </c>
    </row>
    <row r="188" spans="1:4" s="3" customFormat="1" x14ac:dyDescent="0.25">
      <c r="A188" s="48" t="s">
        <v>176</v>
      </c>
      <c r="B188" s="21">
        <v>7728</v>
      </c>
      <c r="C188" s="38">
        <v>404.45459401276003</v>
      </c>
      <c r="D188" s="74">
        <f t="shared" si="9"/>
        <v>7323.54540598724</v>
      </c>
    </row>
    <row r="189" spans="1:4" s="3" customFormat="1" x14ac:dyDescent="0.25">
      <c r="A189" s="48" t="s">
        <v>177</v>
      </c>
      <c r="B189" s="21">
        <v>13263</v>
      </c>
      <c r="C189" s="38">
        <v>694.13577644814131</v>
      </c>
      <c r="D189" s="74">
        <f t="shared" si="9"/>
        <v>12568.864223551858</v>
      </c>
    </row>
    <row r="190" spans="1:4" s="3" customFormat="1" x14ac:dyDescent="0.25">
      <c r="A190" s="48" t="s">
        <v>178</v>
      </c>
      <c r="B190" s="21">
        <v>8482</v>
      </c>
      <c r="C190" s="38">
        <v>443.9161317826385</v>
      </c>
      <c r="D190" s="74">
        <f t="shared" si="9"/>
        <v>8038.0838682173617</v>
      </c>
    </row>
    <row r="191" spans="1:4" s="3" customFormat="1" x14ac:dyDescent="0.25">
      <c r="A191" s="48" t="s">
        <v>179</v>
      </c>
      <c r="B191" s="21">
        <v>7476</v>
      </c>
      <c r="C191" s="38">
        <v>391.26585725147436</v>
      </c>
      <c r="D191" s="74">
        <f t="shared" si="9"/>
        <v>7084.7341427485253</v>
      </c>
    </row>
    <row r="192" spans="1:4" s="3" customFormat="1" x14ac:dyDescent="0.25">
      <c r="A192" s="48" t="s">
        <v>180</v>
      </c>
      <c r="B192" s="21">
        <v>5968</v>
      </c>
      <c r="C192" s="38">
        <v>312.34278171171735</v>
      </c>
      <c r="D192" s="74">
        <f t="shared" si="9"/>
        <v>5655.6572182882828</v>
      </c>
    </row>
    <row r="193" spans="1:4" s="3" customFormat="1" x14ac:dyDescent="0.25">
      <c r="A193" s="48" t="s">
        <v>181</v>
      </c>
      <c r="B193" s="21">
        <v>4210</v>
      </c>
      <c r="C193" s="38">
        <v>220.33564192465317</v>
      </c>
      <c r="D193" s="74">
        <f t="shared" si="9"/>
        <v>3989.6643580753466</v>
      </c>
    </row>
    <row r="194" spans="1:4" s="3" customFormat="1" x14ac:dyDescent="0.25">
      <c r="A194" s="48" t="s">
        <v>182</v>
      </c>
      <c r="B194" s="21">
        <v>0</v>
      </c>
      <c r="C194" s="38">
        <v>0</v>
      </c>
      <c r="D194" s="74">
        <f t="shared" si="9"/>
        <v>0</v>
      </c>
    </row>
    <row r="195" spans="1:4" s="3" customFormat="1" x14ac:dyDescent="0.25">
      <c r="A195" s="48" t="s">
        <v>183</v>
      </c>
      <c r="B195" s="21">
        <v>4843</v>
      </c>
      <c r="C195" s="38">
        <v>253.46449259883499</v>
      </c>
      <c r="D195" s="74">
        <f t="shared" si="9"/>
        <v>4589.535507401165</v>
      </c>
    </row>
    <row r="196" spans="1:4" s="3" customFormat="1" x14ac:dyDescent="0.25">
      <c r="A196" s="48" t="s">
        <v>184</v>
      </c>
      <c r="B196" s="21">
        <v>2879</v>
      </c>
      <c r="C196" s="38">
        <v>150.67608387198965</v>
      </c>
      <c r="D196" s="74">
        <f t="shared" si="9"/>
        <v>2728.3239161280103</v>
      </c>
    </row>
    <row r="197" spans="1:4" s="3" customFormat="1" x14ac:dyDescent="0.25">
      <c r="A197" s="48" t="s">
        <v>185</v>
      </c>
      <c r="B197" s="21">
        <v>2644</v>
      </c>
      <c r="C197" s="38">
        <v>138.3770634795209</v>
      </c>
      <c r="D197" s="74">
        <f t="shared" si="9"/>
        <v>2505.622936520479</v>
      </c>
    </row>
    <row r="198" spans="1:4" s="3" customFormat="1" x14ac:dyDescent="0.25">
      <c r="A198" s="48" t="s">
        <v>186</v>
      </c>
      <c r="B198" s="21">
        <v>3144</v>
      </c>
      <c r="C198" s="38">
        <v>164.54519197413529</v>
      </c>
      <c r="D198" s="74">
        <f t="shared" si="9"/>
        <v>2979.4548080258646</v>
      </c>
    </row>
    <row r="199" spans="1:4" s="3" customFormat="1" x14ac:dyDescent="0.25">
      <c r="A199" s="48" t="s">
        <v>187</v>
      </c>
      <c r="B199" s="21">
        <v>3147</v>
      </c>
      <c r="C199" s="38">
        <v>164.70220074510297</v>
      </c>
      <c r="D199" s="74">
        <f t="shared" si="9"/>
        <v>2982.2977992548972</v>
      </c>
    </row>
    <row r="200" spans="1:4" s="3" customFormat="1" x14ac:dyDescent="0.25">
      <c r="A200" s="48" t="s">
        <v>188</v>
      </c>
      <c r="B200" s="21">
        <v>3767</v>
      </c>
      <c r="C200" s="38">
        <v>197.15068007842481</v>
      </c>
      <c r="D200" s="74">
        <f t="shared" si="9"/>
        <v>3569.849319921575</v>
      </c>
    </row>
    <row r="201" spans="1:4" s="3" customFormat="1" x14ac:dyDescent="0.25">
      <c r="A201" s="48" t="s">
        <v>189</v>
      </c>
      <c r="B201" s="21">
        <v>1243</v>
      </c>
      <c r="C201" s="38">
        <v>65.053967437611377</v>
      </c>
      <c r="D201" s="74">
        <f t="shared" si="9"/>
        <v>1177.9460325623886</v>
      </c>
    </row>
    <row r="202" spans="1:4" s="3" customFormat="1" x14ac:dyDescent="0.25">
      <c r="A202" s="48" t="s">
        <v>190</v>
      </c>
      <c r="B202" s="21">
        <v>2001</v>
      </c>
      <c r="C202" s="38">
        <v>104.72485023544679</v>
      </c>
      <c r="D202" s="74">
        <f t="shared" si="9"/>
        <v>1896.2751497645531</v>
      </c>
    </row>
    <row r="203" spans="1:4" s="3" customFormat="1" x14ac:dyDescent="0.25">
      <c r="A203" s="48" t="s">
        <v>191</v>
      </c>
      <c r="B203" s="21">
        <v>8591</v>
      </c>
      <c r="C203" s="38">
        <v>449.62078379446444</v>
      </c>
      <c r="D203" s="74">
        <f t="shared" si="9"/>
        <v>8141.3792162055352</v>
      </c>
    </row>
    <row r="204" spans="1:4" s="3" customFormat="1" x14ac:dyDescent="0.25">
      <c r="A204" s="48" t="s">
        <v>192</v>
      </c>
      <c r="B204" s="21">
        <v>8717</v>
      </c>
      <c r="C204" s="38">
        <v>456.21515217510728</v>
      </c>
      <c r="D204" s="74">
        <f t="shared" si="9"/>
        <v>8260.7848478248925</v>
      </c>
    </row>
    <row r="205" spans="1:4" s="3" customFormat="1" x14ac:dyDescent="0.25">
      <c r="A205" s="48" t="s">
        <v>193</v>
      </c>
      <c r="B205" s="21">
        <v>0</v>
      </c>
      <c r="C205" s="38">
        <v>0</v>
      </c>
      <c r="D205" s="74">
        <f t="shared" si="9"/>
        <v>0</v>
      </c>
    </row>
    <row r="206" spans="1:4" s="3" customFormat="1" x14ac:dyDescent="0.25">
      <c r="A206" s="48" t="s">
        <v>194</v>
      </c>
      <c r="B206" s="21">
        <v>17413</v>
      </c>
      <c r="C206" s="38">
        <v>911.33124295344078</v>
      </c>
      <c r="D206" s="74">
        <f t="shared" si="9"/>
        <v>16501.668757046558</v>
      </c>
    </row>
    <row r="207" spans="1:4" s="3" customFormat="1" x14ac:dyDescent="0.25">
      <c r="A207" s="48" t="s">
        <v>195</v>
      </c>
      <c r="B207" s="21">
        <v>3136</v>
      </c>
      <c r="C207" s="38">
        <v>164.12650191822146</v>
      </c>
      <c r="D207" s="74">
        <f t="shared" si="9"/>
        <v>2971.8734980817785</v>
      </c>
    </row>
    <row r="208" spans="1:4" s="3" customFormat="1" x14ac:dyDescent="0.25">
      <c r="A208" s="48" t="s">
        <v>196</v>
      </c>
      <c r="B208" s="21">
        <v>6714</v>
      </c>
      <c r="C208" s="38">
        <v>351.38562942568205</v>
      </c>
      <c r="D208" s="74">
        <f t="shared" si="9"/>
        <v>6362.6143705743179</v>
      </c>
    </row>
    <row r="209" spans="1:4" s="3" customFormat="1" x14ac:dyDescent="0.25">
      <c r="A209" s="48" t="s">
        <v>197</v>
      </c>
      <c r="B209" s="21">
        <v>2678</v>
      </c>
      <c r="C209" s="38">
        <v>140.15649621715468</v>
      </c>
      <c r="D209" s="74">
        <f t="shared" si="9"/>
        <v>2537.8435037828453</v>
      </c>
    </row>
    <row r="210" spans="1:4" s="3" customFormat="1" x14ac:dyDescent="0.25">
      <c r="A210" s="48" t="s">
        <v>198</v>
      </c>
      <c r="B210" s="21">
        <v>387</v>
      </c>
      <c r="C210" s="38">
        <v>20.254131454831537</v>
      </c>
      <c r="D210" s="74">
        <f t="shared" si="9"/>
        <v>366.74586854516849</v>
      </c>
    </row>
    <row r="211" spans="1:4" s="3" customFormat="1" x14ac:dyDescent="0.25">
      <c r="A211" s="48" t="s">
        <v>199</v>
      </c>
      <c r="B211" s="21">
        <v>23483</v>
      </c>
      <c r="C211" s="38">
        <v>1229.0123228780594</v>
      </c>
      <c r="D211" s="74">
        <f t="shared" si="9"/>
        <v>22253.987677121942</v>
      </c>
    </row>
    <row r="212" spans="1:4" s="3" customFormat="1" x14ac:dyDescent="0.25">
      <c r="A212" s="48" t="s">
        <v>200</v>
      </c>
      <c r="B212" s="21">
        <v>11715</v>
      </c>
      <c r="C212" s="38">
        <v>613.11925062881517</v>
      </c>
      <c r="D212" s="74">
        <f t="shared" si="9"/>
        <v>11101.880749371185</v>
      </c>
    </row>
    <row r="213" spans="1:4" s="3" customFormat="1" x14ac:dyDescent="0.25">
      <c r="A213" s="48" t="s">
        <v>201</v>
      </c>
      <c r="B213" s="21">
        <v>4895</v>
      </c>
      <c r="C213" s="38">
        <v>256.18597796227488</v>
      </c>
      <c r="D213" s="74">
        <f t="shared" si="9"/>
        <v>4638.8140220377254</v>
      </c>
    </row>
    <row r="214" spans="1:4" s="3" customFormat="1" x14ac:dyDescent="0.25">
      <c r="A214" s="48" t="s">
        <v>202</v>
      </c>
      <c r="B214" s="21">
        <v>5171</v>
      </c>
      <c r="C214" s="38">
        <v>270.63078489130203</v>
      </c>
      <c r="D214" s="74">
        <f t="shared" si="9"/>
        <v>4900.369215108698</v>
      </c>
    </row>
    <row r="215" spans="1:4" s="3" customFormat="1" x14ac:dyDescent="0.25">
      <c r="A215" s="48" t="s">
        <v>203</v>
      </c>
      <c r="B215" s="21">
        <v>12994</v>
      </c>
      <c r="C215" s="38">
        <v>680.05732331803881</v>
      </c>
      <c r="D215" s="74">
        <f t="shared" si="9"/>
        <v>12313.942676681962</v>
      </c>
    </row>
    <row r="216" spans="1:4" s="3" customFormat="1" x14ac:dyDescent="0.25">
      <c r="A216" s="48" t="s">
        <v>204</v>
      </c>
      <c r="B216" s="21">
        <v>6975</v>
      </c>
      <c r="C216" s="38">
        <v>365.04539249987073</v>
      </c>
      <c r="D216" s="74">
        <f t="shared" si="9"/>
        <v>6609.954607500129</v>
      </c>
    </row>
    <row r="217" spans="1:4" s="3" customFormat="1" x14ac:dyDescent="0.25">
      <c r="A217" s="48" t="s">
        <v>205</v>
      </c>
      <c r="B217" s="21">
        <v>5270</v>
      </c>
      <c r="C217" s="38">
        <v>275.81207433323567</v>
      </c>
      <c r="D217" s="74">
        <f t="shared" si="9"/>
        <v>4994.1879256667644</v>
      </c>
    </row>
    <row r="218" spans="1:4" s="3" customFormat="1" x14ac:dyDescent="0.25">
      <c r="A218" s="48" t="s">
        <v>206</v>
      </c>
      <c r="B218" s="21">
        <v>4946</v>
      </c>
      <c r="C218" s="38">
        <v>258.85512706872555</v>
      </c>
      <c r="D218" s="74">
        <f t="shared" si="9"/>
        <v>4687.1448729312742</v>
      </c>
    </row>
    <row r="219" spans="1:4" s="3" customFormat="1" x14ac:dyDescent="0.25">
      <c r="A219" s="48" t="s">
        <v>207</v>
      </c>
      <c r="B219" s="21">
        <v>5682</v>
      </c>
      <c r="C219" s="38">
        <v>297.3746122127979</v>
      </c>
      <c r="D219" s="74">
        <f t="shared" si="9"/>
        <v>5384.6253877872023</v>
      </c>
    </row>
    <row r="220" spans="1:4" s="3" customFormat="1" x14ac:dyDescent="0.25">
      <c r="A220" s="48" t="s">
        <v>208</v>
      </c>
      <c r="B220" s="21">
        <v>1412</v>
      </c>
      <c r="C220" s="38">
        <v>73.898794868791043</v>
      </c>
      <c r="D220" s="74">
        <f t="shared" si="9"/>
        <v>1338.1012051312089</v>
      </c>
    </row>
    <row r="221" spans="1:4" s="3" customFormat="1" x14ac:dyDescent="0.25">
      <c r="A221" s="48" t="s">
        <v>209</v>
      </c>
      <c r="B221" s="21">
        <v>8779</v>
      </c>
      <c r="C221" s="38">
        <v>459.46000010843943</v>
      </c>
      <c r="D221" s="74">
        <f t="shared" si="9"/>
        <v>8319.53999989156</v>
      </c>
    </row>
    <row r="222" spans="1:4" s="3" customFormat="1" x14ac:dyDescent="0.25">
      <c r="A222" s="48" t="s">
        <v>210</v>
      </c>
      <c r="B222" s="21">
        <v>7268</v>
      </c>
      <c r="C222" s="38">
        <v>380.37991579771477</v>
      </c>
      <c r="D222" s="74">
        <f t="shared" si="9"/>
        <v>6887.6200842022854</v>
      </c>
    </row>
    <row r="223" spans="1:4" s="3" customFormat="1" x14ac:dyDescent="0.25">
      <c r="A223" s="48" t="s">
        <v>211</v>
      </c>
      <c r="B223" s="21">
        <v>4254</v>
      </c>
      <c r="C223" s="38">
        <v>222.63843723217923</v>
      </c>
      <c r="D223" s="74">
        <f t="shared" si="9"/>
        <v>4031.3615627678209</v>
      </c>
    </row>
    <row r="224" spans="1:4" s="3" customFormat="1" x14ac:dyDescent="0.25">
      <c r="A224" s="48" t="s">
        <v>212</v>
      </c>
      <c r="B224" s="21">
        <v>6076</v>
      </c>
      <c r="C224" s="38">
        <v>317.99509746655406</v>
      </c>
      <c r="D224" s="74">
        <f t="shared" si="9"/>
        <v>5758.0049025334456</v>
      </c>
    </row>
    <row r="225" spans="1:4" s="3" customFormat="1" x14ac:dyDescent="0.25">
      <c r="A225" s="48" t="s">
        <v>213</v>
      </c>
      <c r="B225" s="21">
        <v>4020</v>
      </c>
      <c r="C225" s="38">
        <v>210.39175309669969</v>
      </c>
      <c r="D225" s="74">
        <f t="shared" si="9"/>
        <v>3809.6082469033004</v>
      </c>
    </row>
    <row r="226" spans="1:4" s="3" customFormat="1" x14ac:dyDescent="0.25">
      <c r="A226" s="48" t="s">
        <v>214</v>
      </c>
      <c r="B226" s="21">
        <v>1423</v>
      </c>
      <c r="C226" s="38">
        <v>74.47449369567255</v>
      </c>
      <c r="D226" s="74">
        <f t="shared" si="9"/>
        <v>1348.5255063043273</v>
      </c>
    </row>
    <row r="227" spans="1:4" s="3" customFormat="1" x14ac:dyDescent="0.25">
      <c r="A227" s="48" t="s">
        <v>215</v>
      </c>
      <c r="B227" s="21">
        <v>16812</v>
      </c>
      <c r="C227" s="38">
        <v>879.87715250291421</v>
      </c>
      <c r="D227" s="74">
        <f t="shared" si="9"/>
        <v>15932.122847497085</v>
      </c>
    </row>
    <row r="228" spans="1:4" s="3" customFormat="1" x14ac:dyDescent="0.25">
      <c r="A228" s="48" t="s">
        <v>216</v>
      </c>
      <c r="B228" s="21">
        <v>7902</v>
      </c>
      <c r="C228" s="38">
        <v>413.56110272888583</v>
      </c>
      <c r="D228" s="74">
        <f t="shared" si="9"/>
        <v>7488.438897271114</v>
      </c>
    </row>
    <row r="229" spans="1:4" s="3" customFormat="1" x14ac:dyDescent="0.25">
      <c r="A229" s="48" t="s">
        <v>217</v>
      </c>
      <c r="B229" s="21">
        <v>2055</v>
      </c>
      <c r="C229" s="38">
        <v>107.55100811286515</v>
      </c>
      <c r="D229" s="74">
        <f t="shared" si="9"/>
        <v>1947.4489918871348</v>
      </c>
    </row>
    <row r="230" spans="1:4" s="3" customFormat="1" x14ac:dyDescent="0.25">
      <c r="A230" s="48" t="s">
        <v>218</v>
      </c>
      <c r="B230" s="21">
        <v>1932</v>
      </c>
      <c r="C230" s="38">
        <v>101.11364850319001</v>
      </c>
      <c r="D230" s="74">
        <f t="shared" si="9"/>
        <v>1830.88635149681</v>
      </c>
    </row>
    <row r="231" spans="1:4" s="3" customFormat="1" x14ac:dyDescent="0.25">
      <c r="A231" s="48" t="s">
        <v>219</v>
      </c>
      <c r="B231" s="21">
        <v>13170</v>
      </c>
      <c r="C231" s="38">
        <v>689.26850454814303</v>
      </c>
      <c r="D231" s="74">
        <f t="shared" si="9"/>
        <v>12480.731495451857</v>
      </c>
    </row>
    <row r="232" spans="1:4" s="3" customFormat="1" x14ac:dyDescent="0.25">
      <c r="A232" s="48" t="s">
        <v>220</v>
      </c>
      <c r="B232" s="21">
        <v>640</v>
      </c>
      <c r="C232" s="38">
        <v>33.495204473106419</v>
      </c>
      <c r="D232" s="74">
        <f t="shared" si="9"/>
        <v>606.50479552689353</v>
      </c>
    </row>
    <row r="233" spans="1:4" s="3" customFormat="1" x14ac:dyDescent="0.25">
      <c r="A233" s="48" t="s">
        <v>221</v>
      </c>
      <c r="B233" s="21">
        <v>3753</v>
      </c>
      <c r="C233" s="38">
        <v>196.4179724805756</v>
      </c>
      <c r="D233" s="74">
        <f t="shared" si="9"/>
        <v>3556.5820275194246</v>
      </c>
    </row>
    <row r="234" spans="1:4" s="3" customFormat="1" x14ac:dyDescent="0.25">
      <c r="A234" s="48" t="s">
        <v>222</v>
      </c>
      <c r="B234" s="21">
        <v>8598</v>
      </c>
      <c r="C234" s="38">
        <v>449.98713759338904</v>
      </c>
      <c r="D234" s="74">
        <f t="shared" si="9"/>
        <v>8148.012862406611</v>
      </c>
    </row>
    <row r="235" spans="1:4" s="3" customFormat="1" x14ac:dyDescent="0.25">
      <c r="A235" s="48" t="s">
        <v>223</v>
      </c>
      <c r="B235" s="21">
        <v>401</v>
      </c>
      <c r="C235" s="38">
        <v>20.98683905268074</v>
      </c>
      <c r="D235" s="74">
        <f t="shared" si="9"/>
        <v>380.01316094731925</v>
      </c>
    </row>
    <row r="236" spans="1:4" s="3" customFormat="1" x14ac:dyDescent="0.25">
      <c r="A236" s="48" t="s">
        <v>224</v>
      </c>
      <c r="B236" s="21">
        <v>14917</v>
      </c>
      <c r="C236" s="38">
        <v>780.69994550832575</v>
      </c>
      <c r="D236" s="74">
        <f t="shared" si="9"/>
        <v>14136.300054491674</v>
      </c>
    </row>
    <row r="237" spans="1:4" s="3" customFormat="1" x14ac:dyDescent="0.25">
      <c r="A237" s="48" t="s">
        <v>225</v>
      </c>
      <c r="B237" s="21">
        <v>692</v>
      </c>
      <c r="C237" s="38">
        <v>36.216689836546315</v>
      </c>
      <c r="D237" s="74">
        <f t="shared" si="9"/>
        <v>655.78331016345373</v>
      </c>
    </row>
    <row r="238" spans="1:4" s="3" customFormat="1" x14ac:dyDescent="0.25">
      <c r="A238" s="48" t="s">
        <v>226</v>
      </c>
      <c r="B238" s="21">
        <v>2124</v>
      </c>
      <c r="C238" s="38">
        <v>111.16220984512192</v>
      </c>
      <c r="D238" s="74">
        <f t="shared" si="9"/>
        <v>2012.8377901548781</v>
      </c>
    </row>
    <row r="239" spans="1:4" s="3" customFormat="1" x14ac:dyDescent="0.25">
      <c r="A239" s="48" t="s">
        <v>227</v>
      </c>
      <c r="B239" s="21">
        <v>13006</v>
      </c>
      <c r="C239" s="38">
        <v>680.68535840190953</v>
      </c>
      <c r="D239" s="74">
        <f t="shared" si="9"/>
        <v>12325.31464159809</v>
      </c>
    </row>
    <row r="240" spans="1:4" s="3" customFormat="1" x14ac:dyDescent="0.25">
      <c r="A240" s="48" t="s">
        <v>228</v>
      </c>
      <c r="B240" s="21">
        <v>1608</v>
      </c>
      <c r="C240" s="38">
        <v>84.156701238679872</v>
      </c>
      <c r="D240" s="74">
        <f t="shared" si="9"/>
        <v>1523.8432987613201</v>
      </c>
    </row>
    <row r="241" spans="1:4" s="3" customFormat="1" x14ac:dyDescent="0.25">
      <c r="A241" s="48" t="s">
        <v>229</v>
      </c>
      <c r="B241" s="21">
        <v>4326</v>
      </c>
      <c r="C241" s="38">
        <v>226.40664773540371</v>
      </c>
      <c r="D241" s="74">
        <f t="shared" si="9"/>
        <v>4099.5933522645964</v>
      </c>
    </row>
    <row r="242" spans="1:4" s="3" customFormat="1" x14ac:dyDescent="0.25">
      <c r="A242" s="48" t="s">
        <v>230</v>
      </c>
      <c r="B242" s="21">
        <v>2474</v>
      </c>
      <c r="C242" s="38">
        <v>129.47989979135201</v>
      </c>
      <c r="D242" s="74">
        <f t="shared" si="9"/>
        <v>2344.5201002086478</v>
      </c>
    </row>
    <row r="243" spans="1:4" s="3" customFormat="1" x14ac:dyDescent="0.25">
      <c r="A243" s="48" t="s">
        <v>231</v>
      </c>
      <c r="B243" s="21">
        <v>18530</v>
      </c>
      <c r="C243" s="38">
        <v>969.79084201040928</v>
      </c>
      <c r="D243" s="74">
        <f t="shared" si="9"/>
        <v>17560.20915798959</v>
      </c>
    </row>
    <row r="244" spans="1:4" s="3" customFormat="1" x14ac:dyDescent="0.25">
      <c r="A244" s="48" t="s">
        <v>232</v>
      </c>
      <c r="B244" s="21">
        <v>9295</v>
      </c>
      <c r="C244" s="38">
        <v>486.46550871488154</v>
      </c>
      <c r="D244" s="74">
        <f t="shared" ref="D244:D307" si="10">B244-C244</f>
        <v>8808.5344912851178</v>
      </c>
    </row>
    <row r="245" spans="1:4" s="3" customFormat="1" x14ac:dyDescent="0.25">
      <c r="A245" s="48" t="s">
        <v>233</v>
      </c>
      <c r="B245" s="21">
        <v>3358</v>
      </c>
      <c r="C245" s="38">
        <v>175.74515096983023</v>
      </c>
      <c r="D245" s="74">
        <f t="shared" si="10"/>
        <v>3182.2548490301697</v>
      </c>
    </row>
    <row r="246" spans="1:4" s="3" customFormat="1" x14ac:dyDescent="0.25">
      <c r="A246" s="48" t="s">
        <v>234</v>
      </c>
      <c r="B246" s="21">
        <v>5265</v>
      </c>
      <c r="C246" s="38">
        <v>275.55039304828955</v>
      </c>
      <c r="D246" s="74">
        <f t="shared" si="10"/>
        <v>4989.4496069517108</v>
      </c>
    </row>
    <row r="247" spans="1:4" s="3" customFormat="1" x14ac:dyDescent="0.25">
      <c r="A247" s="48" t="s">
        <v>235</v>
      </c>
      <c r="B247" s="21">
        <v>2430</v>
      </c>
      <c r="C247" s="38">
        <v>127.17710448382593</v>
      </c>
      <c r="D247" s="74">
        <f t="shared" si="10"/>
        <v>2302.822895516174</v>
      </c>
    </row>
    <row r="248" spans="1:4" s="3" customFormat="1" x14ac:dyDescent="0.25">
      <c r="A248" s="48" t="s">
        <v>236</v>
      </c>
      <c r="B248" s="21">
        <v>4075</v>
      </c>
      <c r="C248" s="38">
        <v>213.27024723110728</v>
      </c>
      <c r="D248" s="74">
        <f t="shared" si="10"/>
        <v>3861.7297527688929</v>
      </c>
    </row>
    <row r="249" spans="1:4" s="3" customFormat="1" x14ac:dyDescent="0.25">
      <c r="A249" s="48" t="s">
        <v>237</v>
      </c>
      <c r="B249" s="21">
        <v>3129</v>
      </c>
      <c r="C249" s="38">
        <v>163.76014811929684</v>
      </c>
      <c r="D249" s="74">
        <f t="shared" si="10"/>
        <v>2965.2398518807031</v>
      </c>
    </row>
    <row r="250" spans="1:4" s="3" customFormat="1" x14ac:dyDescent="0.25">
      <c r="A250" s="48" t="s">
        <v>238</v>
      </c>
      <c r="B250" s="21">
        <v>7111</v>
      </c>
      <c r="C250" s="38">
        <v>372.16312345040586</v>
      </c>
      <c r="D250" s="74">
        <f t="shared" si="10"/>
        <v>6738.8368765495943</v>
      </c>
    </row>
    <row r="251" spans="1:4" s="3" customFormat="1" x14ac:dyDescent="0.25">
      <c r="A251" s="48" t="s">
        <v>239</v>
      </c>
      <c r="B251" s="21">
        <v>4384</v>
      </c>
      <c r="C251" s="38">
        <v>229.44215064077898</v>
      </c>
      <c r="D251" s="74">
        <f t="shared" si="10"/>
        <v>4154.5578493592211</v>
      </c>
    </row>
    <row r="252" spans="1:4" s="3" customFormat="1" x14ac:dyDescent="0.25">
      <c r="A252" s="48" t="s">
        <v>240</v>
      </c>
      <c r="B252" s="21">
        <v>15886</v>
      </c>
      <c r="C252" s="38">
        <v>831.41377853088841</v>
      </c>
      <c r="D252" s="74">
        <f t="shared" si="10"/>
        <v>15054.586221469111</v>
      </c>
    </row>
    <row r="253" spans="1:4" s="3" customFormat="1" x14ac:dyDescent="0.25">
      <c r="A253" s="48" t="s">
        <v>241</v>
      </c>
      <c r="B253" s="21">
        <v>1081</v>
      </c>
      <c r="C253" s="38">
        <v>56.575493805356309</v>
      </c>
      <c r="D253" s="74">
        <f t="shared" si="10"/>
        <v>1024.4245061946438</v>
      </c>
    </row>
    <row r="254" spans="1:4" s="3" customFormat="1" x14ac:dyDescent="0.25">
      <c r="A254" s="48" t="s">
        <v>242</v>
      </c>
      <c r="B254" s="21">
        <v>4824</v>
      </c>
      <c r="C254" s="38">
        <v>252.47010371603963</v>
      </c>
      <c r="D254" s="74">
        <f t="shared" si="10"/>
        <v>4571.5298962839606</v>
      </c>
    </row>
    <row r="255" spans="1:4" s="3" customFormat="1" x14ac:dyDescent="0.25">
      <c r="A255" s="48" t="s">
        <v>243</v>
      </c>
      <c r="B255" s="21">
        <v>8622</v>
      </c>
      <c r="C255" s="38">
        <v>451.24320776113052</v>
      </c>
      <c r="D255" s="74">
        <f t="shared" si="10"/>
        <v>8170.7567922388698</v>
      </c>
    </row>
    <row r="256" spans="1:4" s="3" customFormat="1" x14ac:dyDescent="0.25">
      <c r="A256" s="48" t="s">
        <v>244</v>
      </c>
      <c r="B256" s="21">
        <v>8186</v>
      </c>
      <c r="C256" s="38">
        <v>428.42459971382681</v>
      </c>
      <c r="D256" s="74">
        <f t="shared" si="10"/>
        <v>7757.5754002861731</v>
      </c>
    </row>
    <row r="257" spans="1:4" s="3" customFormat="1" x14ac:dyDescent="0.25">
      <c r="A257" s="48" t="s">
        <v>245</v>
      </c>
      <c r="B257" s="21">
        <v>9569</v>
      </c>
      <c r="C257" s="38">
        <v>500.80564312993022</v>
      </c>
      <c r="D257" s="74">
        <f t="shared" si="10"/>
        <v>9068.1943568700699</v>
      </c>
    </row>
    <row r="258" spans="1:4" s="3" customFormat="1" x14ac:dyDescent="0.25">
      <c r="A258" s="48" t="s">
        <v>246</v>
      </c>
      <c r="B258" s="21">
        <v>4824</v>
      </c>
      <c r="C258" s="38">
        <v>252.47010371603963</v>
      </c>
      <c r="D258" s="74">
        <f t="shared" si="10"/>
        <v>4571.5298962839606</v>
      </c>
    </row>
    <row r="259" spans="1:4" s="3" customFormat="1" x14ac:dyDescent="0.25">
      <c r="A259" s="48" t="s">
        <v>247</v>
      </c>
      <c r="B259" s="21">
        <v>7194</v>
      </c>
      <c r="C259" s="38">
        <v>376.50703278051185</v>
      </c>
      <c r="D259" s="74">
        <f t="shared" si="10"/>
        <v>6817.4929672194885</v>
      </c>
    </row>
    <row r="260" spans="1:4" s="3" customFormat="1" x14ac:dyDescent="0.25">
      <c r="A260" s="48" t="s">
        <v>248</v>
      </c>
      <c r="B260" s="21">
        <v>2636</v>
      </c>
      <c r="C260" s="38">
        <v>137.95837342360707</v>
      </c>
      <c r="D260" s="74">
        <f t="shared" si="10"/>
        <v>2498.0416265763929</v>
      </c>
    </row>
    <row r="261" spans="1:4" s="3" customFormat="1" x14ac:dyDescent="0.25">
      <c r="A261" s="48" t="s">
        <v>249</v>
      </c>
      <c r="B261" s="21">
        <v>4640</v>
      </c>
      <c r="C261" s="38">
        <v>242.84023243002153</v>
      </c>
      <c r="D261" s="74">
        <f t="shared" si="10"/>
        <v>4397.1597675699786</v>
      </c>
    </row>
    <row r="262" spans="1:4" s="3" customFormat="1" x14ac:dyDescent="0.25">
      <c r="A262" s="48" t="s">
        <v>250</v>
      </c>
      <c r="B262" s="21">
        <v>11642</v>
      </c>
      <c r="C262" s="38">
        <v>609.29870386860148</v>
      </c>
      <c r="D262" s="74">
        <f t="shared" si="10"/>
        <v>11032.701296131399</v>
      </c>
    </row>
    <row r="263" spans="1:4" s="3" customFormat="1" x14ac:dyDescent="0.25">
      <c r="A263" s="48" t="s">
        <v>251</v>
      </c>
      <c r="B263" s="21">
        <v>11061</v>
      </c>
      <c r="C263" s="38">
        <v>578.89133855785951</v>
      </c>
      <c r="D263" s="74">
        <f t="shared" si="10"/>
        <v>10482.10866144214</v>
      </c>
    </row>
    <row r="264" spans="1:4" s="3" customFormat="1" x14ac:dyDescent="0.25">
      <c r="A264" s="48" t="s">
        <v>252</v>
      </c>
      <c r="B264" s="21">
        <v>9933</v>
      </c>
      <c r="C264" s="38">
        <v>519.85604067400948</v>
      </c>
      <c r="D264" s="74">
        <f t="shared" si="10"/>
        <v>9413.1439593259911</v>
      </c>
    </row>
    <row r="265" spans="1:4" s="3" customFormat="1" x14ac:dyDescent="0.25">
      <c r="A265" s="48" t="s">
        <v>253</v>
      </c>
      <c r="B265" s="21">
        <v>2098</v>
      </c>
      <c r="C265" s="38">
        <v>109.80146716340198</v>
      </c>
      <c r="D265" s="74">
        <f t="shared" si="10"/>
        <v>1988.1985328365981</v>
      </c>
    </row>
    <row r="266" spans="1:4" s="3" customFormat="1" x14ac:dyDescent="0.25">
      <c r="A266" s="48" t="s">
        <v>254</v>
      </c>
      <c r="B266" s="21">
        <v>5238</v>
      </c>
      <c r="C266" s="38">
        <v>274.13731410958036</v>
      </c>
      <c r="D266" s="74">
        <f t="shared" si="10"/>
        <v>4963.8626858904199</v>
      </c>
    </row>
    <row r="267" spans="1:4" s="3" customFormat="1" x14ac:dyDescent="0.25">
      <c r="A267" s="48" t="s">
        <v>255</v>
      </c>
      <c r="B267" s="21">
        <v>11461</v>
      </c>
      <c r="C267" s="38">
        <v>599.82584135355103</v>
      </c>
      <c r="D267" s="74">
        <f t="shared" si="10"/>
        <v>10861.174158646449</v>
      </c>
    </row>
    <row r="268" spans="1:4" s="3" customFormat="1" x14ac:dyDescent="0.25">
      <c r="A268" s="48" t="s">
        <v>256</v>
      </c>
      <c r="B268" s="21">
        <v>3238</v>
      </c>
      <c r="C268" s="38">
        <v>169.46480013112279</v>
      </c>
      <c r="D268" s="74">
        <f t="shared" si="10"/>
        <v>3068.535199868877</v>
      </c>
    </row>
    <row r="269" spans="1:4" s="3" customFormat="1" x14ac:dyDescent="0.25">
      <c r="A269" s="48" t="s">
        <v>257</v>
      </c>
      <c r="B269" s="21">
        <v>4694</v>
      </c>
      <c r="C269" s="38">
        <v>245.66639030743988</v>
      </c>
      <c r="D269" s="74">
        <f t="shared" si="10"/>
        <v>4448.3336096925605</v>
      </c>
    </row>
    <row r="270" spans="1:4" s="3" customFormat="1" x14ac:dyDescent="0.25">
      <c r="A270" s="48" t="s">
        <v>258</v>
      </c>
      <c r="B270" s="21">
        <v>13059</v>
      </c>
      <c r="C270" s="38">
        <v>683.45918002233861</v>
      </c>
      <c r="D270" s="74">
        <f t="shared" si="10"/>
        <v>12375.540819977661</v>
      </c>
    </row>
    <row r="271" spans="1:4" s="3" customFormat="1" x14ac:dyDescent="0.25">
      <c r="A271" s="48" t="s">
        <v>259</v>
      </c>
      <c r="B271" s="21">
        <v>4116</v>
      </c>
      <c r="C271" s="38">
        <v>215.41603376766565</v>
      </c>
      <c r="D271" s="74">
        <f t="shared" si="10"/>
        <v>3900.5839662323342</v>
      </c>
    </row>
    <row r="272" spans="1:4" s="3" customFormat="1" x14ac:dyDescent="0.25">
      <c r="A272" s="48" t="s">
        <v>260</v>
      </c>
      <c r="B272" s="21">
        <v>3560</v>
      </c>
      <c r="C272" s="38">
        <v>186.31707488165446</v>
      </c>
      <c r="D272" s="74">
        <f t="shared" si="10"/>
        <v>3373.6829251183453</v>
      </c>
    </row>
    <row r="273" spans="1:4" s="3" customFormat="1" x14ac:dyDescent="0.25">
      <c r="A273" s="48" t="s">
        <v>261</v>
      </c>
      <c r="B273" s="21">
        <v>10386</v>
      </c>
      <c r="C273" s="38">
        <v>543.56436509013008</v>
      </c>
      <c r="D273" s="74">
        <f t="shared" si="10"/>
        <v>9842.4356349098707</v>
      </c>
    </row>
    <row r="274" spans="1:4" s="3" customFormat="1" x14ac:dyDescent="0.25">
      <c r="A274" s="48" t="s">
        <v>262</v>
      </c>
      <c r="B274" s="21">
        <v>2843</v>
      </c>
      <c r="C274" s="38">
        <v>148.79197862037742</v>
      </c>
      <c r="D274" s="74">
        <f t="shared" si="10"/>
        <v>2694.2080213796226</v>
      </c>
    </row>
    <row r="275" spans="1:4" s="3" customFormat="1" x14ac:dyDescent="0.25">
      <c r="A275" s="48" t="s">
        <v>263</v>
      </c>
      <c r="B275" s="21">
        <v>7180</v>
      </c>
      <c r="C275" s="38">
        <v>375.77432518266266</v>
      </c>
      <c r="D275" s="74">
        <f t="shared" si="10"/>
        <v>6804.2256748173377</v>
      </c>
    </row>
    <row r="276" spans="1:4" s="3" customFormat="1" x14ac:dyDescent="0.25">
      <c r="A276" s="48" t="s">
        <v>264</v>
      </c>
      <c r="B276" s="21">
        <v>4099</v>
      </c>
      <c r="C276" s="38">
        <v>214.52631739884876</v>
      </c>
      <c r="D276" s="74">
        <f t="shared" si="10"/>
        <v>3884.4736826011513</v>
      </c>
    </row>
    <row r="277" spans="1:4" s="3" customFormat="1" x14ac:dyDescent="0.25">
      <c r="A277" s="48" t="s">
        <v>265</v>
      </c>
      <c r="B277" s="21">
        <v>1022</v>
      </c>
      <c r="C277" s="38">
        <v>53.487654642991814</v>
      </c>
      <c r="D277" s="74">
        <f t="shared" si="10"/>
        <v>968.51234535700814</v>
      </c>
    </row>
    <row r="278" spans="1:4" s="3" customFormat="1" x14ac:dyDescent="0.25">
      <c r="A278" s="48" t="s">
        <v>266</v>
      </c>
      <c r="B278" s="21">
        <v>820</v>
      </c>
      <c r="C278" s="38">
        <v>42.915730731167599</v>
      </c>
      <c r="D278" s="74">
        <f t="shared" si="10"/>
        <v>777.08426926883237</v>
      </c>
    </row>
    <row r="279" spans="1:4" s="3" customFormat="1" x14ac:dyDescent="0.25">
      <c r="A279" s="48" t="s">
        <v>267</v>
      </c>
      <c r="B279" s="21">
        <v>1646</v>
      </c>
      <c r="C279" s="38">
        <v>86.14547900427057</v>
      </c>
      <c r="D279" s="74">
        <f t="shared" si="10"/>
        <v>1559.8545209957294</v>
      </c>
    </row>
    <row r="280" spans="1:4" s="3" customFormat="1" x14ac:dyDescent="0.25">
      <c r="A280" s="48" t="s">
        <v>268</v>
      </c>
      <c r="B280" s="21">
        <v>2729</v>
      </c>
      <c r="C280" s="38">
        <v>142.82564532360533</v>
      </c>
      <c r="D280" s="74">
        <f t="shared" si="10"/>
        <v>2586.1743546763946</v>
      </c>
    </row>
    <row r="281" spans="1:4" s="3" customFormat="1" x14ac:dyDescent="0.25">
      <c r="A281" s="48" t="s">
        <v>269</v>
      </c>
      <c r="B281" s="21">
        <v>2953</v>
      </c>
      <c r="C281" s="38">
        <v>154.5489668891926</v>
      </c>
      <c r="D281" s="74">
        <f t="shared" si="10"/>
        <v>2798.4510331108072</v>
      </c>
    </row>
    <row r="282" spans="1:4" s="3" customFormat="1" x14ac:dyDescent="0.25">
      <c r="A282" s="48" t="s">
        <v>270</v>
      </c>
      <c r="B282" s="21">
        <v>6385</v>
      </c>
      <c r="C282" s="38">
        <v>334.16700087622576</v>
      </c>
      <c r="D282" s="74">
        <f t="shared" si="10"/>
        <v>6050.8329991237742</v>
      </c>
    </row>
    <row r="283" spans="1:4" s="3" customFormat="1" x14ac:dyDescent="0.25">
      <c r="A283" s="48" t="s">
        <v>271</v>
      </c>
      <c r="B283" s="21">
        <v>620</v>
      </c>
      <c r="C283" s="38">
        <v>32.448479333321842</v>
      </c>
      <c r="D283" s="74">
        <f t="shared" si="10"/>
        <v>587.55152066667813</v>
      </c>
    </row>
    <row r="284" spans="1:4" s="3" customFormat="1" x14ac:dyDescent="0.25">
      <c r="A284" s="48" t="s">
        <v>272</v>
      </c>
      <c r="B284" s="21">
        <v>2395</v>
      </c>
      <c r="C284" s="38">
        <v>125.34533548920292</v>
      </c>
      <c r="D284" s="74">
        <f t="shared" si="10"/>
        <v>2269.6546645107969</v>
      </c>
    </row>
    <row r="285" spans="1:4" s="3" customFormat="1" x14ac:dyDescent="0.25">
      <c r="A285" s="48" t="s">
        <v>273</v>
      </c>
      <c r="B285" s="21">
        <v>1406</v>
      </c>
      <c r="C285" s="38">
        <v>73.584777326855658</v>
      </c>
      <c r="D285" s="74">
        <f t="shared" si="10"/>
        <v>1332.4152226731444</v>
      </c>
    </row>
    <row r="286" spans="1:4" s="3" customFormat="1" x14ac:dyDescent="0.25">
      <c r="A286" s="48" t="s">
        <v>274</v>
      </c>
      <c r="B286" s="21">
        <v>4742</v>
      </c>
      <c r="C286" s="38">
        <v>248.17853064292288</v>
      </c>
      <c r="D286" s="74">
        <f t="shared" si="10"/>
        <v>4493.8214693570771</v>
      </c>
    </row>
    <row r="287" spans="1:4" s="3" customFormat="1" x14ac:dyDescent="0.25">
      <c r="A287" s="48" t="s">
        <v>275</v>
      </c>
      <c r="B287" s="21">
        <v>7076</v>
      </c>
      <c r="C287" s="38">
        <v>370.33135445578284</v>
      </c>
      <c r="D287" s="74">
        <f t="shared" si="10"/>
        <v>6705.6686455442168</v>
      </c>
    </row>
    <row r="288" spans="1:4" s="3" customFormat="1" x14ac:dyDescent="0.25">
      <c r="A288" s="48" t="s">
        <v>276</v>
      </c>
      <c r="B288" s="21">
        <v>159</v>
      </c>
      <c r="C288" s="38">
        <v>8.3214648612873763</v>
      </c>
      <c r="D288" s="74">
        <f t="shared" si="10"/>
        <v>150.67853513871262</v>
      </c>
    </row>
    <row r="289" spans="1:4" s="3" customFormat="1" x14ac:dyDescent="0.25">
      <c r="A289" s="48" t="s">
        <v>277</v>
      </c>
      <c r="B289" s="21">
        <v>4650</v>
      </c>
      <c r="C289" s="38">
        <v>243.36359499991383</v>
      </c>
      <c r="D289" s="74">
        <f t="shared" si="10"/>
        <v>4406.6364050000866</v>
      </c>
    </row>
    <row r="290" spans="1:4" s="3" customFormat="1" x14ac:dyDescent="0.25">
      <c r="A290" s="48" t="s">
        <v>278</v>
      </c>
      <c r="B290" s="21">
        <v>7968</v>
      </c>
      <c r="C290" s="38">
        <v>417.01529569017492</v>
      </c>
      <c r="D290" s="74">
        <f t="shared" si="10"/>
        <v>7550.9847043098252</v>
      </c>
    </row>
    <row r="291" spans="1:4" s="3" customFormat="1" x14ac:dyDescent="0.25">
      <c r="A291" s="48" t="s">
        <v>279</v>
      </c>
      <c r="B291" s="21">
        <v>4690</v>
      </c>
      <c r="C291" s="38">
        <v>245.45704527948297</v>
      </c>
      <c r="D291" s="74">
        <f t="shared" si="10"/>
        <v>4444.5429547205167</v>
      </c>
    </row>
    <row r="292" spans="1:4" s="3" customFormat="1" x14ac:dyDescent="0.25">
      <c r="A292" s="48" t="s">
        <v>280</v>
      </c>
      <c r="B292" s="21">
        <v>346</v>
      </c>
      <c r="C292" s="38">
        <v>18.108344918273158</v>
      </c>
      <c r="D292" s="74">
        <f t="shared" si="10"/>
        <v>327.89165508172687</v>
      </c>
    </row>
    <row r="293" spans="1:4" s="3" customFormat="1" x14ac:dyDescent="0.25">
      <c r="A293" s="48" t="s">
        <v>281</v>
      </c>
      <c r="B293" s="21">
        <v>4435</v>
      </c>
      <c r="C293" s="38">
        <v>232.11129974722965</v>
      </c>
      <c r="D293" s="74">
        <f t="shared" si="10"/>
        <v>4202.8887002527699</v>
      </c>
    </row>
    <row r="294" spans="1:4" s="3" customFormat="1" x14ac:dyDescent="0.25">
      <c r="A294" s="48" t="s">
        <v>282</v>
      </c>
      <c r="B294" s="21">
        <v>8435</v>
      </c>
      <c r="C294" s="38">
        <v>441.45632770414477</v>
      </c>
      <c r="D294" s="74">
        <f t="shared" si="10"/>
        <v>7993.5436722958548</v>
      </c>
    </row>
    <row r="295" spans="1:4" s="3" customFormat="1" x14ac:dyDescent="0.25">
      <c r="A295" s="48" t="s">
        <v>283</v>
      </c>
      <c r="B295" s="21">
        <v>3094</v>
      </c>
      <c r="C295" s="38">
        <v>161.92837912467385</v>
      </c>
      <c r="D295" s="74">
        <f t="shared" si="10"/>
        <v>2932.0716208753261</v>
      </c>
    </row>
    <row r="296" spans="1:4" s="3" customFormat="1" x14ac:dyDescent="0.25">
      <c r="A296" s="48" t="s">
        <v>284</v>
      </c>
      <c r="B296" s="21">
        <v>12934</v>
      </c>
      <c r="C296" s="38">
        <v>676.91714789868502</v>
      </c>
      <c r="D296" s="74">
        <f t="shared" si="10"/>
        <v>12257.082852101315</v>
      </c>
    </row>
    <row r="297" spans="1:4" s="3" customFormat="1" x14ac:dyDescent="0.25">
      <c r="A297" s="48" t="s">
        <v>274</v>
      </c>
      <c r="B297" s="21">
        <v>4300</v>
      </c>
      <c r="C297" s="38">
        <v>225.04590505368375</v>
      </c>
      <c r="D297" s="74">
        <f t="shared" si="10"/>
        <v>4074.9540949463162</v>
      </c>
    </row>
    <row r="298" spans="1:4" s="3" customFormat="1" x14ac:dyDescent="0.25">
      <c r="A298" s="48" t="s">
        <v>285</v>
      </c>
      <c r="B298" s="21">
        <v>2</v>
      </c>
      <c r="C298" s="38">
        <v>0.10467251397845756</v>
      </c>
      <c r="D298" s="74">
        <f t="shared" si="10"/>
        <v>1.8953274860215426</v>
      </c>
    </row>
    <row r="299" spans="1:4" s="3" customFormat="1" x14ac:dyDescent="0.25">
      <c r="A299" s="48" t="s">
        <v>286</v>
      </c>
      <c r="B299" s="21">
        <v>8104</v>
      </c>
      <c r="C299" s="38">
        <v>424.13302664071006</v>
      </c>
      <c r="D299" s="74">
        <f t="shared" si="10"/>
        <v>7679.8669733592897</v>
      </c>
    </row>
    <row r="300" spans="1:4" s="3" customFormat="1" x14ac:dyDescent="0.25">
      <c r="A300" s="48" t="s">
        <v>287</v>
      </c>
      <c r="B300" s="21">
        <v>3454</v>
      </c>
      <c r="C300" s="38">
        <v>180.7694316407962</v>
      </c>
      <c r="D300" s="74">
        <f t="shared" si="10"/>
        <v>3273.230568359204</v>
      </c>
    </row>
    <row r="301" spans="1:4" s="3" customFormat="1" x14ac:dyDescent="0.25">
      <c r="A301" s="48" t="s">
        <v>288</v>
      </c>
      <c r="B301" s="21">
        <v>693</v>
      </c>
      <c r="C301" s="38">
        <v>36.269026093535544</v>
      </c>
      <c r="D301" s="74">
        <f t="shared" si="10"/>
        <v>656.73097390646444</v>
      </c>
    </row>
    <row r="302" spans="1:4" s="3" customFormat="1" x14ac:dyDescent="0.25">
      <c r="A302" s="48" t="s">
        <v>289</v>
      </c>
      <c r="B302" s="21">
        <v>446</v>
      </c>
      <c r="C302" s="38">
        <v>23.341970617196036</v>
      </c>
      <c r="D302" s="74">
        <f t="shared" si="10"/>
        <v>422.65802938280399</v>
      </c>
    </row>
    <row r="303" spans="1:4" s="3" customFormat="1" x14ac:dyDescent="0.25">
      <c r="A303" s="48" t="s">
        <v>290</v>
      </c>
      <c r="B303" s="21">
        <v>939</v>
      </c>
      <c r="C303" s="38">
        <v>49.143745312885827</v>
      </c>
      <c r="D303" s="74">
        <f t="shared" si="10"/>
        <v>889.85625468711419</v>
      </c>
    </row>
    <row r="304" spans="1:4" s="3" customFormat="1" x14ac:dyDescent="0.25">
      <c r="A304" s="48" t="s">
        <v>291</v>
      </c>
      <c r="B304" s="21">
        <v>4165</v>
      </c>
      <c r="C304" s="38">
        <v>217.98051036013786</v>
      </c>
      <c r="D304" s="74">
        <f t="shared" si="10"/>
        <v>3947.0194896398621</v>
      </c>
    </row>
    <row r="305" spans="1:4" s="3" customFormat="1" x14ac:dyDescent="0.25">
      <c r="A305" s="48" t="s">
        <v>292</v>
      </c>
      <c r="B305" s="21">
        <v>2348</v>
      </c>
      <c r="C305" s="38">
        <v>122.88553141070918</v>
      </c>
      <c r="D305" s="74">
        <f t="shared" si="10"/>
        <v>2225.1144685892909</v>
      </c>
    </row>
    <row r="306" spans="1:4" s="3" customFormat="1" x14ac:dyDescent="0.25">
      <c r="A306" s="48" t="s">
        <v>293</v>
      </c>
      <c r="B306" s="21">
        <v>2998</v>
      </c>
      <c r="C306" s="38">
        <v>156.90409845370789</v>
      </c>
      <c r="D306" s="74">
        <f t="shared" si="10"/>
        <v>2841.0959015462922</v>
      </c>
    </row>
    <row r="307" spans="1:4" s="3" customFormat="1" x14ac:dyDescent="0.25">
      <c r="A307" s="48" t="s">
        <v>294</v>
      </c>
      <c r="B307" s="21">
        <v>1472</v>
      </c>
      <c r="C307" s="38">
        <v>77.038970288144768</v>
      </c>
      <c r="D307" s="74">
        <f t="shared" si="10"/>
        <v>1394.9610297118552</v>
      </c>
    </row>
    <row r="308" spans="1:4" s="3" customFormat="1" x14ac:dyDescent="0.25">
      <c r="A308" s="48" t="s">
        <v>295</v>
      </c>
      <c r="B308" s="21">
        <v>0</v>
      </c>
      <c r="C308" s="38">
        <v>0</v>
      </c>
      <c r="D308" s="74">
        <f t="shared" ref="D308:D371" si="11">B308-C308</f>
        <v>0</v>
      </c>
    </row>
    <row r="309" spans="1:4" s="3" customFormat="1" x14ac:dyDescent="0.25">
      <c r="A309" s="48" t="s">
        <v>296</v>
      </c>
      <c r="B309" s="21">
        <v>3438</v>
      </c>
      <c r="C309" s="38">
        <v>179.93205152896854</v>
      </c>
      <c r="D309" s="74">
        <f t="shared" si="11"/>
        <v>3258.0679484710313</v>
      </c>
    </row>
    <row r="310" spans="1:4" s="3" customFormat="1" x14ac:dyDescent="0.25">
      <c r="A310" s="48" t="s">
        <v>297</v>
      </c>
      <c r="B310" s="21">
        <v>3856</v>
      </c>
      <c r="C310" s="38">
        <v>201.80860695046619</v>
      </c>
      <c r="D310" s="74">
        <f t="shared" si="11"/>
        <v>3654.1913930495339</v>
      </c>
    </row>
    <row r="311" spans="1:4" s="3" customFormat="1" x14ac:dyDescent="0.25">
      <c r="A311" s="48" t="s">
        <v>298</v>
      </c>
      <c r="B311" s="21">
        <v>490</v>
      </c>
      <c r="C311" s="38">
        <v>25.644765924722101</v>
      </c>
      <c r="D311" s="74">
        <f t="shared" si="11"/>
        <v>464.35523407527791</v>
      </c>
    </row>
    <row r="312" spans="1:4" s="3" customFormat="1" x14ac:dyDescent="0.25">
      <c r="A312" s="48" t="s">
        <v>299</v>
      </c>
      <c r="B312" s="21">
        <v>8908</v>
      </c>
      <c r="C312" s="38">
        <v>466.21137726004997</v>
      </c>
      <c r="D312" s="74">
        <f t="shared" si="11"/>
        <v>8441.7886227399504</v>
      </c>
    </row>
    <row r="313" spans="1:4" s="3" customFormat="1" x14ac:dyDescent="0.25">
      <c r="A313" s="48" t="s">
        <v>300</v>
      </c>
      <c r="B313" s="21">
        <v>4387</v>
      </c>
      <c r="C313" s="38">
        <v>229.59915941174665</v>
      </c>
      <c r="D313" s="74">
        <f t="shared" si="11"/>
        <v>4157.4008405882532</v>
      </c>
    </row>
    <row r="314" spans="1:4" s="3" customFormat="1" x14ac:dyDescent="0.25">
      <c r="A314" s="48" t="s">
        <v>301</v>
      </c>
      <c r="B314" s="21">
        <v>5566</v>
      </c>
      <c r="C314" s="38">
        <v>291.30360640204736</v>
      </c>
      <c r="D314" s="74">
        <f t="shared" si="11"/>
        <v>5274.6963935979529</v>
      </c>
    </row>
    <row r="315" spans="1:4" s="3" customFormat="1" x14ac:dyDescent="0.25">
      <c r="A315" s="48" t="s">
        <v>302</v>
      </c>
      <c r="B315" s="21">
        <v>9623</v>
      </c>
      <c r="C315" s="38">
        <v>503.63180100734854</v>
      </c>
      <c r="D315" s="74">
        <f t="shared" si="11"/>
        <v>9119.3681989926517</v>
      </c>
    </row>
    <row r="316" spans="1:4" s="3" customFormat="1" x14ac:dyDescent="0.25">
      <c r="A316" s="48" t="s">
        <v>303</v>
      </c>
      <c r="B316" s="21">
        <v>2804</v>
      </c>
      <c r="C316" s="38">
        <v>146.75086459779749</v>
      </c>
      <c r="D316" s="74">
        <f t="shared" si="11"/>
        <v>2657.2491354022027</v>
      </c>
    </row>
    <row r="317" spans="1:4" s="3" customFormat="1" x14ac:dyDescent="0.25">
      <c r="A317" s="48" t="s">
        <v>304</v>
      </c>
      <c r="B317" s="21">
        <v>4943</v>
      </c>
      <c r="C317" s="38">
        <v>258.69811829775784</v>
      </c>
      <c r="D317" s="74">
        <f t="shared" si="11"/>
        <v>4684.3018817022421</v>
      </c>
    </row>
    <row r="318" spans="1:4" s="3" customFormat="1" x14ac:dyDescent="0.25">
      <c r="A318" s="48" t="s">
        <v>305</v>
      </c>
      <c r="B318" s="21">
        <v>2957</v>
      </c>
      <c r="C318" s="38">
        <v>154.75831191714951</v>
      </c>
      <c r="D318" s="74">
        <f t="shared" si="11"/>
        <v>2802.2416880828505</v>
      </c>
    </row>
    <row r="319" spans="1:4" s="3" customFormat="1" x14ac:dyDescent="0.25">
      <c r="A319" s="48" t="s">
        <v>306</v>
      </c>
      <c r="B319" s="21">
        <v>900</v>
      </c>
      <c r="C319" s="38">
        <v>47.102631290305901</v>
      </c>
      <c r="D319" s="74">
        <f t="shared" si="11"/>
        <v>852.89736870969409</v>
      </c>
    </row>
    <row r="320" spans="1:4" s="3" customFormat="1" x14ac:dyDescent="0.25">
      <c r="A320" s="48" t="s">
        <v>307</v>
      </c>
      <c r="B320" s="21">
        <v>3</v>
      </c>
      <c r="C320" s="38">
        <v>0.15700877096768634</v>
      </c>
      <c r="D320" s="74">
        <f t="shared" si="11"/>
        <v>2.8429912290323136</v>
      </c>
    </row>
    <row r="321" spans="1:4" s="3" customFormat="1" x14ac:dyDescent="0.25">
      <c r="A321" s="48" t="s">
        <v>308</v>
      </c>
      <c r="B321" s="21">
        <v>1170</v>
      </c>
      <c r="C321" s="38">
        <v>61.233420677397675</v>
      </c>
      <c r="D321" s="74">
        <f t="shared" si="11"/>
        <v>1108.7665793226024</v>
      </c>
    </row>
    <row r="322" spans="1:4" s="3" customFormat="1" x14ac:dyDescent="0.25">
      <c r="A322" s="48" t="s">
        <v>309</v>
      </c>
      <c r="B322" s="21">
        <v>2771</v>
      </c>
      <c r="C322" s="38">
        <v>145.02376811715294</v>
      </c>
      <c r="D322" s="74">
        <f t="shared" si="11"/>
        <v>2625.9762318828471</v>
      </c>
    </row>
    <row r="323" spans="1:4" s="3" customFormat="1" x14ac:dyDescent="0.25">
      <c r="A323" s="48" t="s">
        <v>310</v>
      </c>
      <c r="B323" s="21">
        <v>2891</v>
      </c>
      <c r="C323" s="38">
        <v>151.30411895586039</v>
      </c>
      <c r="D323" s="74">
        <f t="shared" si="11"/>
        <v>2739.6958810441397</v>
      </c>
    </row>
    <row r="324" spans="1:4" s="3" customFormat="1" x14ac:dyDescent="0.25">
      <c r="A324" s="48" t="s">
        <v>311</v>
      </c>
      <c r="B324" s="21">
        <v>1273</v>
      </c>
      <c r="C324" s="38">
        <v>66.624055147288232</v>
      </c>
      <c r="D324" s="74">
        <f t="shared" si="11"/>
        <v>1206.3759448527117</v>
      </c>
    </row>
    <row r="325" spans="1:4" s="3" customFormat="1" x14ac:dyDescent="0.25">
      <c r="A325" s="48" t="s">
        <v>312</v>
      </c>
      <c r="B325" s="21">
        <v>2204</v>
      </c>
      <c r="C325" s="38">
        <v>115.34911040426023</v>
      </c>
      <c r="D325" s="74">
        <f t="shared" si="11"/>
        <v>2088.65088959574</v>
      </c>
    </row>
    <row r="326" spans="1:4" s="3" customFormat="1" x14ac:dyDescent="0.25">
      <c r="A326" s="48" t="s">
        <v>313</v>
      </c>
      <c r="B326" s="21">
        <v>986</v>
      </c>
      <c r="C326" s="38">
        <v>51.60354939137958</v>
      </c>
      <c r="D326" s="74">
        <f t="shared" si="11"/>
        <v>934.3964506086204</v>
      </c>
    </row>
    <row r="327" spans="1:4" s="3" customFormat="1" x14ac:dyDescent="0.25">
      <c r="A327" s="48" t="s">
        <v>314</v>
      </c>
      <c r="B327" s="21">
        <v>420</v>
      </c>
      <c r="C327" s="38">
        <v>21.981227935476088</v>
      </c>
      <c r="D327" s="74">
        <f t="shared" si="11"/>
        <v>398.01877206452389</v>
      </c>
    </row>
    <row r="328" spans="1:4" s="3" customFormat="1" x14ac:dyDescent="0.25">
      <c r="A328" s="48" t="s">
        <v>315</v>
      </c>
      <c r="B328" s="21">
        <v>1682</v>
      </c>
      <c r="C328" s="38">
        <v>88.02958425588281</v>
      </c>
      <c r="D328" s="74">
        <f t="shared" si="11"/>
        <v>1593.9704157441172</v>
      </c>
    </row>
    <row r="329" spans="1:4" s="3" customFormat="1" x14ac:dyDescent="0.25">
      <c r="A329" s="48" t="s">
        <v>316</v>
      </c>
      <c r="B329" s="21">
        <v>147</v>
      </c>
      <c r="C329" s="38">
        <v>7.6934297774166307</v>
      </c>
      <c r="D329" s="74">
        <f t="shared" si="11"/>
        <v>139.30657022258336</v>
      </c>
    </row>
    <row r="330" spans="1:4" s="3" customFormat="1" x14ac:dyDescent="0.25">
      <c r="A330" s="48" t="s">
        <v>317</v>
      </c>
      <c r="B330" s="21">
        <v>750</v>
      </c>
      <c r="C330" s="38">
        <v>39.252192741921583</v>
      </c>
      <c r="D330" s="74">
        <f t="shared" si="11"/>
        <v>710.74780725807841</v>
      </c>
    </row>
    <row r="331" spans="1:4" s="3" customFormat="1" x14ac:dyDescent="0.25">
      <c r="A331" s="48" t="s">
        <v>318</v>
      </c>
      <c r="B331" s="21">
        <v>2201</v>
      </c>
      <c r="C331" s="38">
        <v>115.19210163329254</v>
      </c>
      <c r="D331" s="74">
        <f t="shared" si="11"/>
        <v>2085.8078983667074</v>
      </c>
    </row>
    <row r="332" spans="1:4" s="3" customFormat="1" x14ac:dyDescent="0.25">
      <c r="A332" s="48" t="s">
        <v>319</v>
      </c>
      <c r="B332" s="21">
        <v>676</v>
      </c>
      <c r="C332" s="38">
        <v>35.379309724718652</v>
      </c>
      <c r="D332" s="74">
        <f t="shared" si="11"/>
        <v>640.62069027528139</v>
      </c>
    </row>
    <row r="333" spans="1:4" s="3" customFormat="1" x14ac:dyDescent="0.25">
      <c r="A333" s="48" t="s">
        <v>320</v>
      </c>
      <c r="B333" s="21">
        <v>784</v>
      </c>
      <c r="C333" s="38">
        <v>41.031625479555366</v>
      </c>
      <c r="D333" s="74">
        <f t="shared" si="11"/>
        <v>742.96837452044463</v>
      </c>
    </row>
    <row r="334" spans="1:4" s="3" customFormat="1" x14ac:dyDescent="0.25">
      <c r="A334" s="48" t="s">
        <v>321</v>
      </c>
      <c r="B334" s="21">
        <v>2287</v>
      </c>
      <c r="C334" s="38">
        <v>119.69301973436622</v>
      </c>
      <c r="D334" s="74">
        <f t="shared" si="11"/>
        <v>2167.3069802656337</v>
      </c>
    </row>
    <row r="335" spans="1:4" s="3" customFormat="1" x14ac:dyDescent="0.25">
      <c r="A335" s="48" t="s">
        <v>322</v>
      </c>
      <c r="B335" s="21">
        <v>1207</v>
      </c>
      <c r="C335" s="38">
        <v>63.169862185999136</v>
      </c>
      <c r="D335" s="74">
        <f t="shared" si="11"/>
        <v>1143.8301378140009</v>
      </c>
    </row>
    <row r="336" spans="1:4" s="3" customFormat="1" x14ac:dyDescent="0.25">
      <c r="A336" s="48" t="s">
        <v>323</v>
      </c>
      <c r="B336" s="21">
        <v>292</v>
      </c>
      <c r="C336" s="38">
        <v>15.282187040854804</v>
      </c>
      <c r="D336" s="74">
        <f t="shared" si="11"/>
        <v>276.71781295914519</v>
      </c>
    </row>
    <row r="337" spans="1:4" s="3" customFormat="1" x14ac:dyDescent="0.25">
      <c r="A337" s="48" t="s">
        <v>324</v>
      </c>
      <c r="B337" s="21">
        <v>8146</v>
      </c>
      <c r="C337" s="38">
        <v>426.33114943425767</v>
      </c>
      <c r="D337" s="74">
        <f t="shared" si="11"/>
        <v>7719.6688505657421</v>
      </c>
    </row>
    <row r="338" spans="1:4" s="3" customFormat="1" x14ac:dyDescent="0.25">
      <c r="A338" s="48" t="s">
        <v>325</v>
      </c>
      <c r="B338" s="21">
        <v>128</v>
      </c>
      <c r="C338" s="38">
        <v>6.6990408946212838</v>
      </c>
      <c r="D338" s="74">
        <f t="shared" si="11"/>
        <v>121.30095910537872</v>
      </c>
    </row>
    <row r="339" spans="1:4" s="3" customFormat="1" x14ac:dyDescent="0.25">
      <c r="A339" s="48" t="s">
        <v>326</v>
      </c>
      <c r="B339" s="21">
        <v>0</v>
      </c>
      <c r="C339" s="38">
        <v>0</v>
      </c>
      <c r="D339" s="74">
        <f t="shared" si="11"/>
        <v>0</v>
      </c>
    </row>
    <row r="340" spans="1:4" s="3" customFormat="1" x14ac:dyDescent="0.25">
      <c r="A340" s="48" t="s">
        <v>327</v>
      </c>
      <c r="B340" s="21">
        <v>837</v>
      </c>
      <c r="C340" s="38">
        <v>43.805447099984491</v>
      </c>
      <c r="D340" s="74">
        <f t="shared" si="11"/>
        <v>793.19455290001554</v>
      </c>
    </row>
    <row r="341" spans="1:4" s="3" customFormat="1" x14ac:dyDescent="0.25">
      <c r="A341" s="48" t="s">
        <v>328</v>
      </c>
      <c r="B341" s="21">
        <v>1352</v>
      </c>
      <c r="C341" s="38">
        <v>70.758619449437305</v>
      </c>
      <c r="D341" s="74">
        <f t="shared" si="11"/>
        <v>1281.2413805505628</v>
      </c>
    </row>
    <row r="342" spans="1:4" s="3" customFormat="1" x14ac:dyDescent="0.25">
      <c r="A342" s="48" t="s">
        <v>329</v>
      </c>
      <c r="B342" s="21">
        <v>3571</v>
      </c>
      <c r="C342" s="38">
        <v>186.89277370853597</v>
      </c>
      <c r="D342" s="74">
        <f t="shared" si="11"/>
        <v>3384.107226291464</v>
      </c>
    </row>
    <row r="343" spans="1:4" s="3" customFormat="1" x14ac:dyDescent="0.25">
      <c r="A343" s="48" t="s">
        <v>330</v>
      </c>
      <c r="B343" s="21">
        <v>6376</v>
      </c>
      <c r="C343" s="38">
        <v>333.69597456332269</v>
      </c>
      <c r="D343" s="74">
        <f t="shared" si="11"/>
        <v>6042.304025436677</v>
      </c>
    </row>
    <row r="344" spans="1:4" s="3" customFormat="1" x14ac:dyDescent="0.25">
      <c r="A344" s="48" t="s">
        <v>331</v>
      </c>
      <c r="B344" s="21">
        <v>4760</v>
      </c>
      <c r="C344" s="38">
        <v>249.12058326872898</v>
      </c>
      <c r="D344" s="74">
        <f t="shared" si="11"/>
        <v>4510.8794167312708</v>
      </c>
    </row>
    <row r="345" spans="1:4" s="3" customFormat="1" x14ac:dyDescent="0.25">
      <c r="A345" s="48" t="s">
        <v>332</v>
      </c>
      <c r="B345" s="21">
        <v>1478</v>
      </c>
      <c r="C345" s="38">
        <v>77.352987830080139</v>
      </c>
      <c r="D345" s="74">
        <f t="shared" si="11"/>
        <v>1400.6470121699199</v>
      </c>
    </row>
    <row r="346" spans="1:4" s="3" customFormat="1" x14ac:dyDescent="0.25">
      <c r="A346" s="48" t="s">
        <v>333</v>
      </c>
      <c r="B346" s="21">
        <v>4943</v>
      </c>
      <c r="C346" s="38">
        <v>258.69811829775784</v>
      </c>
      <c r="D346" s="74">
        <f t="shared" si="11"/>
        <v>4684.3018817022421</v>
      </c>
    </row>
    <row r="347" spans="1:4" s="3" customFormat="1" x14ac:dyDescent="0.25">
      <c r="A347" s="48" t="s">
        <v>334</v>
      </c>
      <c r="B347" s="21">
        <v>1129</v>
      </c>
      <c r="C347" s="38">
        <v>59.087634140839292</v>
      </c>
      <c r="D347" s="74">
        <f t="shared" si="11"/>
        <v>1069.9123658591607</v>
      </c>
    </row>
    <row r="348" spans="1:4" s="3" customFormat="1" x14ac:dyDescent="0.25">
      <c r="A348" s="48" t="s">
        <v>335</v>
      </c>
      <c r="B348" s="21">
        <v>202</v>
      </c>
      <c r="C348" s="38">
        <v>10.571923911824214</v>
      </c>
      <c r="D348" s="74">
        <f t="shared" si="11"/>
        <v>191.42807608817577</v>
      </c>
    </row>
    <row r="349" spans="1:4" s="3" customFormat="1" x14ac:dyDescent="0.25">
      <c r="A349" s="48" t="s">
        <v>336</v>
      </c>
      <c r="B349" s="21">
        <v>366</v>
      </c>
      <c r="C349" s="38">
        <v>19.155070058057735</v>
      </c>
      <c r="D349" s="74">
        <f t="shared" si="11"/>
        <v>346.84492994194227</v>
      </c>
    </row>
    <row r="350" spans="1:4" s="3" customFormat="1" x14ac:dyDescent="0.25">
      <c r="A350" s="48" t="s">
        <v>337</v>
      </c>
      <c r="B350" s="21">
        <v>2469</v>
      </c>
      <c r="C350" s="38">
        <v>129.21821850640586</v>
      </c>
      <c r="D350" s="74">
        <f t="shared" si="11"/>
        <v>2339.7817814935943</v>
      </c>
    </row>
    <row r="351" spans="1:4" s="3" customFormat="1" x14ac:dyDescent="0.25">
      <c r="A351" s="48" t="s">
        <v>338</v>
      </c>
      <c r="B351" s="21">
        <v>1601</v>
      </c>
      <c r="C351" s="38">
        <v>83.79034743975528</v>
      </c>
      <c r="D351" s="74">
        <f t="shared" si="11"/>
        <v>1517.2096525602446</v>
      </c>
    </row>
    <row r="352" spans="1:4" s="3" customFormat="1" x14ac:dyDescent="0.25">
      <c r="A352" s="48" t="s">
        <v>339</v>
      </c>
      <c r="B352" s="21">
        <v>274</v>
      </c>
      <c r="C352" s="38">
        <v>14.340134415048686</v>
      </c>
      <c r="D352" s="74">
        <f t="shared" si="11"/>
        <v>259.65986558495132</v>
      </c>
    </row>
    <row r="353" spans="1:4" s="3" customFormat="1" x14ac:dyDescent="0.25">
      <c r="A353" s="48" t="s">
        <v>340</v>
      </c>
      <c r="B353" s="21">
        <v>585</v>
      </c>
      <c r="C353" s="38">
        <v>30.616710338698837</v>
      </c>
      <c r="D353" s="74">
        <f t="shared" si="11"/>
        <v>554.38328966130121</v>
      </c>
    </row>
    <row r="354" spans="1:4" s="3" customFormat="1" x14ac:dyDescent="0.25">
      <c r="A354" s="48" t="s">
        <v>341</v>
      </c>
      <c r="B354" s="21">
        <v>641</v>
      </c>
      <c r="C354" s="38">
        <v>33.547540730095648</v>
      </c>
      <c r="D354" s="74">
        <f t="shared" si="11"/>
        <v>607.45245926990435</v>
      </c>
    </row>
    <row r="355" spans="1:4" s="3" customFormat="1" x14ac:dyDescent="0.25">
      <c r="A355" s="48" t="s">
        <v>342</v>
      </c>
      <c r="B355" s="21">
        <v>1603</v>
      </c>
      <c r="C355" s="38">
        <v>83.895019953733737</v>
      </c>
      <c r="D355" s="74">
        <f t="shared" si="11"/>
        <v>1519.1049800462663</v>
      </c>
    </row>
    <row r="356" spans="1:4" s="3" customFormat="1" x14ac:dyDescent="0.25">
      <c r="A356" s="59" t="s">
        <v>343</v>
      </c>
      <c r="B356" s="21">
        <v>73</v>
      </c>
      <c r="C356" s="38">
        <v>3.8205467602137011</v>
      </c>
      <c r="D356" s="74">
        <f t="shared" si="11"/>
        <v>69.179453239786298</v>
      </c>
    </row>
    <row r="357" spans="1:4" s="3" customFormat="1" x14ac:dyDescent="0.25">
      <c r="A357" s="59" t="s">
        <v>344</v>
      </c>
      <c r="B357" s="21">
        <v>584</v>
      </c>
      <c r="C357" s="38">
        <v>30.564374081709609</v>
      </c>
      <c r="D357" s="74">
        <f t="shared" si="11"/>
        <v>553.43562591829038</v>
      </c>
    </row>
    <row r="358" spans="1:4" s="3" customFormat="1" x14ac:dyDescent="0.25">
      <c r="A358" s="59" t="s">
        <v>345</v>
      </c>
      <c r="B358" s="21">
        <v>366</v>
      </c>
      <c r="C358" s="38">
        <v>19.155070058057735</v>
      </c>
      <c r="D358" s="74">
        <f t="shared" si="11"/>
        <v>346.84492994194227</v>
      </c>
    </row>
    <row r="359" spans="1:4" s="3" customFormat="1" x14ac:dyDescent="0.25">
      <c r="A359" s="59" t="s">
        <v>346</v>
      </c>
      <c r="B359" s="21">
        <v>547</v>
      </c>
      <c r="C359" s="38">
        <v>28.627932573108144</v>
      </c>
      <c r="D359" s="74">
        <f t="shared" si="11"/>
        <v>518.37206742689182</v>
      </c>
    </row>
    <row r="360" spans="1:4" s="3" customFormat="1" x14ac:dyDescent="0.25">
      <c r="A360" s="59" t="s">
        <v>347</v>
      </c>
      <c r="B360" s="21">
        <v>0</v>
      </c>
      <c r="C360" s="38">
        <v>0</v>
      </c>
      <c r="D360" s="74">
        <f t="shared" si="11"/>
        <v>0</v>
      </c>
    </row>
    <row r="361" spans="1:4" s="3" customFormat="1" x14ac:dyDescent="0.25">
      <c r="A361" s="59" t="s">
        <v>348</v>
      </c>
      <c r="B361" s="21">
        <v>327</v>
      </c>
      <c r="C361" s="38">
        <v>17.113956035477813</v>
      </c>
      <c r="D361" s="74">
        <f t="shared" si="11"/>
        <v>309.88604396452217</v>
      </c>
    </row>
    <row r="362" spans="1:4" s="3" customFormat="1" x14ac:dyDescent="0.25">
      <c r="A362" s="59" t="s">
        <v>349</v>
      </c>
      <c r="B362" s="21">
        <v>4451</v>
      </c>
      <c r="C362" s="38">
        <v>232.94867985905731</v>
      </c>
      <c r="D362" s="74">
        <f t="shared" si="11"/>
        <v>4218.0513201409431</v>
      </c>
    </row>
    <row r="363" spans="1:4" s="3" customFormat="1" x14ac:dyDescent="0.25">
      <c r="A363" s="59" t="s">
        <v>350</v>
      </c>
      <c r="B363" s="21">
        <v>309</v>
      </c>
      <c r="C363" s="38">
        <v>16.171903409671692</v>
      </c>
      <c r="D363" s="74">
        <f t="shared" si="11"/>
        <v>292.8280965903283</v>
      </c>
    </row>
    <row r="364" spans="1:4" s="3" customFormat="1" x14ac:dyDescent="0.25">
      <c r="A364" s="59" t="s">
        <v>351</v>
      </c>
      <c r="B364" s="21">
        <v>600</v>
      </c>
      <c r="C364" s="38">
        <v>31.401754193537268</v>
      </c>
      <c r="D364" s="74">
        <f t="shared" si="11"/>
        <v>568.59824580646273</v>
      </c>
    </row>
    <row r="365" spans="1:4" s="3" customFormat="1" x14ac:dyDescent="0.25">
      <c r="A365" s="59" t="s">
        <v>352</v>
      </c>
      <c r="B365" s="21">
        <v>218</v>
      </c>
      <c r="C365" s="38">
        <v>11.409304023651874</v>
      </c>
      <c r="D365" s="74">
        <f t="shared" si="11"/>
        <v>206.59069597634812</v>
      </c>
    </row>
    <row r="366" spans="1:4" s="3" customFormat="1" x14ac:dyDescent="0.25">
      <c r="A366" s="59" t="s">
        <v>353</v>
      </c>
      <c r="B366" s="21">
        <v>236</v>
      </c>
      <c r="C366" s="38">
        <v>12.351356649457992</v>
      </c>
      <c r="D366" s="74">
        <f t="shared" si="11"/>
        <v>223.64864335054202</v>
      </c>
    </row>
    <row r="367" spans="1:4" s="3" customFormat="1" x14ac:dyDescent="0.25">
      <c r="A367" s="59" t="s">
        <v>354</v>
      </c>
      <c r="B367" s="21">
        <v>4360</v>
      </c>
      <c r="C367" s="38">
        <v>228.18608047303749</v>
      </c>
      <c r="D367" s="74">
        <f t="shared" si="11"/>
        <v>4131.8139195269623</v>
      </c>
    </row>
    <row r="368" spans="1:4" s="3" customFormat="1" x14ac:dyDescent="0.25">
      <c r="A368" s="59" t="s">
        <v>355</v>
      </c>
      <c r="B368" s="21">
        <v>0</v>
      </c>
      <c r="C368" s="38">
        <v>0</v>
      </c>
      <c r="D368" s="74">
        <f t="shared" si="11"/>
        <v>0</v>
      </c>
    </row>
    <row r="369" spans="1:4" s="3" customFormat="1" x14ac:dyDescent="0.25">
      <c r="A369" s="59" t="s">
        <v>356</v>
      </c>
      <c r="B369" s="21">
        <v>675</v>
      </c>
      <c r="C369" s="38">
        <v>35.326973467729424</v>
      </c>
      <c r="D369" s="74">
        <f t="shared" si="11"/>
        <v>639.67302653227057</v>
      </c>
    </row>
    <row r="370" spans="1:4" s="3" customFormat="1" x14ac:dyDescent="0.25">
      <c r="A370" s="59" t="s">
        <v>357</v>
      </c>
      <c r="B370" s="21">
        <v>145</v>
      </c>
      <c r="C370" s="38">
        <v>7.5887572634381728</v>
      </c>
      <c r="D370" s="74">
        <f t="shared" si="11"/>
        <v>137.41124273656183</v>
      </c>
    </row>
    <row r="371" spans="1:4" s="3" customFormat="1" x14ac:dyDescent="0.25">
      <c r="A371" s="59" t="s">
        <v>358</v>
      </c>
      <c r="B371" s="21">
        <v>1019</v>
      </c>
      <c r="C371" s="38">
        <v>53.330645872024128</v>
      </c>
      <c r="D371" s="74">
        <f t="shared" si="11"/>
        <v>965.66935412797591</v>
      </c>
    </row>
    <row r="372" spans="1:4" s="3" customFormat="1" x14ac:dyDescent="0.25">
      <c r="A372" s="59" t="s">
        <v>359</v>
      </c>
      <c r="B372" s="21">
        <v>3837</v>
      </c>
      <c r="C372" s="38">
        <v>200.81421806767082</v>
      </c>
      <c r="D372" s="74">
        <f t="shared" ref="D372:D373" si="12">B372-C372</f>
        <v>3636.1857819323291</v>
      </c>
    </row>
    <row r="373" spans="1:4" s="3" customFormat="1" x14ac:dyDescent="0.25">
      <c r="A373" s="59" t="s">
        <v>360</v>
      </c>
      <c r="B373" s="22">
        <v>0</v>
      </c>
      <c r="C373" s="39">
        <v>0</v>
      </c>
      <c r="D373" s="75">
        <f t="shared" si="12"/>
        <v>0</v>
      </c>
    </row>
    <row r="374" spans="1:4" s="3" customFormat="1" x14ac:dyDescent="0.25">
      <c r="A374" s="76" t="s">
        <v>370</v>
      </c>
      <c r="B374" s="43">
        <f>SUM(B180:B373)</f>
        <v>2196221.52</v>
      </c>
      <c r="C374" s="43">
        <f t="shared" ref="C374:D374" si="13">SUM(C180:C373)</f>
        <v>114942.01387599464</v>
      </c>
      <c r="D374" s="77">
        <f t="shared" si="13"/>
        <v>2081279.5061240052</v>
      </c>
    </row>
    <row r="375" spans="1:4" s="3" customFormat="1" ht="19.5" thickBot="1" x14ac:dyDescent="0.35">
      <c r="A375" s="78" t="s">
        <v>362</v>
      </c>
      <c r="B375" s="79">
        <f>B74+B178+B374</f>
        <v>14208849.52</v>
      </c>
      <c r="C375" s="79">
        <f>C74+C178+C374</f>
        <v>743637.99999999988</v>
      </c>
      <c r="D375" s="80">
        <f>D74+D178+D374</f>
        <v>13465211.520000001</v>
      </c>
    </row>
    <row r="376" spans="1:4" s="3" customFormat="1" x14ac:dyDescent="0.25">
      <c r="C376" s="1"/>
      <c r="D376" s="23"/>
    </row>
    <row r="377" spans="1:4" s="3" customFormat="1" x14ac:dyDescent="0.25">
      <c r="C377" s="1"/>
      <c r="D377" s="23"/>
    </row>
    <row r="378" spans="1:4" s="3" customFormat="1" x14ac:dyDescent="0.25">
      <c r="C378" s="1"/>
      <c r="D378" s="23"/>
    </row>
    <row r="379" spans="1:4" s="3" customFormat="1" x14ac:dyDescent="0.25">
      <c r="C379" s="1"/>
      <c r="D379" s="23"/>
    </row>
    <row r="380" spans="1:4" s="3" customFormat="1" x14ac:dyDescent="0.25">
      <c r="C380" s="1"/>
      <c r="D380" s="23"/>
    </row>
    <row r="381" spans="1:4" s="3" customFormat="1" x14ac:dyDescent="0.25">
      <c r="C381" s="1"/>
      <c r="D381" s="23"/>
    </row>
    <row r="382" spans="1:4" s="3" customFormat="1" x14ac:dyDescent="0.25">
      <c r="C382" s="1"/>
      <c r="D382" s="23"/>
    </row>
    <row r="383" spans="1:4" s="3" customFormat="1" x14ac:dyDescent="0.25">
      <c r="C383" s="1"/>
      <c r="D383" s="23"/>
    </row>
    <row r="384" spans="1:4" s="3" customFormat="1" x14ac:dyDescent="0.25">
      <c r="C384" s="1"/>
      <c r="D384" s="23"/>
    </row>
    <row r="385" spans="3:4" s="3" customFormat="1" x14ac:dyDescent="0.25">
      <c r="C385" s="1"/>
      <c r="D385" s="23"/>
    </row>
    <row r="386" spans="3:4" s="3" customFormat="1" x14ac:dyDescent="0.25">
      <c r="C386" s="1"/>
      <c r="D386" s="23"/>
    </row>
    <row r="387" spans="3:4" s="3" customFormat="1" x14ac:dyDescent="0.25">
      <c r="C387" s="1"/>
      <c r="D387" s="23"/>
    </row>
    <row r="388" spans="3:4" s="3" customFormat="1" x14ac:dyDescent="0.25">
      <c r="C388" s="1"/>
      <c r="D388" s="23"/>
    </row>
    <row r="389" spans="3:4" s="3" customFormat="1" x14ac:dyDescent="0.25">
      <c r="C389" s="1"/>
      <c r="D389" s="23"/>
    </row>
    <row r="390" spans="3:4" s="3" customFormat="1" x14ac:dyDescent="0.25">
      <c r="C390" s="1"/>
      <c r="D390" s="23"/>
    </row>
    <row r="391" spans="3:4" s="3" customFormat="1" x14ac:dyDescent="0.25">
      <c r="C391" s="1"/>
      <c r="D391" s="23"/>
    </row>
    <row r="392" spans="3:4" s="3" customFormat="1" x14ac:dyDescent="0.25">
      <c r="C392" s="1"/>
      <c r="D392" s="23"/>
    </row>
    <row r="393" spans="3:4" s="3" customFormat="1" x14ac:dyDescent="0.25">
      <c r="C393" s="1"/>
      <c r="D393" s="23"/>
    </row>
    <row r="394" spans="3:4" s="3" customFormat="1" x14ac:dyDescent="0.25">
      <c r="C394" s="1"/>
      <c r="D394" s="23"/>
    </row>
    <row r="395" spans="3:4" s="3" customFormat="1" x14ac:dyDescent="0.25">
      <c r="C395" s="1"/>
      <c r="D395" s="23"/>
    </row>
    <row r="396" spans="3:4" s="3" customFormat="1" x14ac:dyDescent="0.25">
      <c r="C396" s="1"/>
      <c r="D396" s="23"/>
    </row>
    <row r="397" spans="3:4" s="3" customFormat="1" x14ac:dyDescent="0.25">
      <c r="C397" s="1"/>
      <c r="D397" s="23"/>
    </row>
    <row r="398" spans="3:4" s="3" customFormat="1" x14ac:dyDescent="0.25">
      <c r="C398" s="1"/>
      <c r="D398" s="23"/>
    </row>
    <row r="399" spans="3:4" s="3" customFormat="1" x14ac:dyDescent="0.25">
      <c r="C399" s="1"/>
      <c r="D399" s="23"/>
    </row>
    <row r="400" spans="3:4" s="3" customFormat="1" x14ac:dyDescent="0.25">
      <c r="C400" s="1"/>
      <c r="D400" s="23"/>
    </row>
    <row r="401" spans="1:4" s="3" customFormat="1" x14ac:dyDescent="0.25">
      <c r="C401" s="1"/>
      <c r="D401" s="23"/>
    </row>
    <row r="402" spans="1:4" s="3" customFormat="1" x14ac:dyDescent="0.25">
      <c r="C402" s="1"/>
      <c r="D402" s="23"/>
    </row>
    <row r="403" spans="1:4" s="3" customFormat="1" x14ac:dyDescent="0.25">
      <c r="C403" s="1"/>
      <c r="D403" s="23"/>
    </row>
    <row r="404" spans="1:4" s="3" customFormat="1" x14ac:dyDescent="0.25">
      <c r="C404" s="1"/>
      <c r="D404" s="23"/>
    </row>
    <row r="405" spans="1:4" s="3" customFormat="1" x14ac:dyDescent="0.25">
      <c r="C405" s="1"/>
      <c r="D405" s="23"/>
    </row>
    <row r="406" spans="1:4" s="3" customFormat="1" x14ac:dyDescent="0.25">
      <c r="C406" s="1"/>
      <c r="D406" s="23"/>
    </row>
    <row r="407" spans="1:4" s="3" customFormat="1" x14ac:dyDescent="0.25">
      <c r="C407" s="1"/>
      <c r="D407" s="23"/>
    </row>
    <row r="408" spans="1:4" s="3" customFormat="1" x14ac:dyDescent="0.25">
      <c r="C408" s="1"/>
      <c r="D408" s="23"/>
    </row>
    <row r="409" spans="1:4" s="3" customFormat="1" x14ac:dyDescent="0.25">
      <c r="C409" s="1"/>
      <c r="D409" s="23"/>
    </row>
    <row r="410" spans="1:4" s="3" customFormat="1" x14ac:dyDescent="0.25">
      <c r="C410" s="1"/>
      <c r="D410" s="23"/>
    </row>
    <row r="411" spans="1:4" s="3" customFormat="1" x14ac:dyDescent="0.25">
      <c r="C411" s="1"/>
      <c r="D411" s="23"/>
    </row>
    <row r="412" spans="1:4" s="3" customFormat="1" x14ac:dyDescent="0.25">
      <c r="A412" s="2"/>
      <c r="B412" s="2"/>
      <c r="C412" s="4"/>
      <c r="D412" s="24"/>
    </row>
  </sheetData>
  <mergeCells count="7">
    <mergeCell ref="A179:D179"/>
    <mergeCell ref="A75:D75"/>
    <mergeCell ref="A4:D4"/>
    <mergeCell ref="C2:C3"/>
    <mergeCell ref="A1:D1"/>
    <mergeCell ref="B2:B3"/>
    <mergeCell ref="D2:D3"/>
  </mergeCells>
  <printOptions horizontalCentered="1"/>
  <pageMargins left="0.25" right="0.25" top="0.31" bottom="0.19" header="0.3" footer="0.3"/>
  <pageSetup paperSize="5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B. Smith</dc:creator>
  <cp:lastModifiedBy>Beth Scioneaux</cp:lastModifiedBy>
  <cp:lastPrinted>2016-12-01T17:36:26Z</cp:lastPrinted>
  <dcterms:created xsi:type="dcterms:W3CDTF">2016-11-30T18:40:35Z</dcterms:created>
  <dcterms:modified xsi:type="dcterms:W3CDTF">2016-12-02T18:40:39Z</dcterms:modified>
</cp:coreProperties>
</file>