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-1240" yWindow="280" windowWidth="25600" windowHeight="12020" activeTab="1"/>
  </bookViews>
  <sheets>
    <sheet name="Public List" sheetId="1" r:id="rId1"/>
    <sheet name="Sheet1" sheetId="7" r:id="rId2"/>
  </sheets>
  <externalReferences>
    <externalReference r:id="rId3"/>
    <externalReference r:id="rId4"/>
  </externalReferences>
  <definedNames>
    <definedName name="_xlnm._FilterDatabase" localSheetId="0" hidden="1">'Public List'!$A$1:$Q$125</definedName>
    <definedName name="_xlnm._FilterDatabase" localSheetId="1" hidden="1">Sheet1!$A$1:$R$1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20" i="7" l="1"/>
  <c r="P120" i="7"/>
  <c r="M120" i="7"/>
  <c r="Q119" i="7"/>
  <c r="P119" i="7"/>
  <c r="M119" i="7"/>
  <c r="M118" i="7"/>
  <c r="Q117" i="7"/>
  <c r="P117" i="7"/>
  <c r="M117" i="7"/>
  <c r="Q116" i="7"/>
  <c r="P116" i="7"/>
  <c r="M116" i="7"/>
  <c r="Q115" i="7"/>
  <c r="P115" i="7"/>
  <c r="M115" i="7"/>
  <c r="Q114" i="7"/>
  <c r="P114" i="7"/>
  <c r="M114" i="7"/>
  <c r="Q113" i="7"/>
  <c r="P113" i="7"/>
  <c r="M113" i="7"/>
  <c r="Q111" i="7"/>
  <c r="P111" i="7"/>
  <c r="M111" i="7"/>
  <c r="Q110" i="7"/>
  <c r="P110" i="7"/>
  <c r="M110" i="7"/>
  <c r="Q109" i="7"/>
  <c r="P109" i="7"/>
  <c r="M109" i="7"/>
  <c r="M108" i="7"/>
  <c r="M106" i="7"/>
  <c r="Q105" i="7"/>
  <c r="P105" i="7"/>
  <c r="Q103" i="7"/>
  <c r="P103" i="7"/>
  <c r="M103" i="7"/>
  <c r="Q102" i="7"/>
  <c r="P102" i="7"/>
  <c r="M102" i="7"/>
  <c r="Q101" i="7"/>
  <c r="P101" i="7"/>
  <c r="M101" i="7"/>
  <c r="M100" i="7"/>
  <c r="Q98" i="7"/>
  <c r="P98" i="7"/>
  <c r="M98" i="7"/>
  <c r="Q97" i="7"/>
  <c r="P97" i="7"/>
  <c r="M97" i="7"/>
  <c r="Q96" i="7"/>
  <c r="P96" i="7"/>
  <c r="M96" i="7"/>
  <c r="Q95" i="7"/>
  <c r="P95" i="7"/>
  <c r="M95" i="7"/>
  <c r="Q94" i="7"/>
  <c r="P94" i="7"/>
  <c r="M94" i="7"/>
  <c r="Q93" i="7"/>
  <c r="P93" i="7"/>
  <c r="M93" i="7"/>
  <c r="Q92" i="7"/>
  <c r="P92" i="7"/>
  <c r="M92" i="7"/>
  <c r="Q91" i="7"/>
  <c r="P91" i="7"/>
  <c r="M91" i="7"/>
  <c r="Q90" i="7"/>
  <c r="P90" i="7"/>
  <c r="M90" i="7"/>
  <c r="Q88" i="7"/>
  <c r="P88" i="7"/>
  <c r="M88" i="7"/>
  <c r="Q87" i="7"/>
  <c r="P87" i="7"/>
  <c r="M87" i="7"/>
  <c r="Q86" i="7"/>
  <c r="P86" i="7"/>
  <c r="M86" i="7"/>
  <c r="Q85" i="7"/>
  <c r="P85" i="7"/>
  <c r="Q84" i="7"/>
  <c r="P84" i="7"/>
  <c r="M84" i="7"/>
  <c r="Q83" i="7"/>
  <c r="P83" i="7"/>
  <c r="M83" i="7"/>
  <c r="Q82" i="7"/>
  <c r="P82" i="7"/>
  <c r="M82" i="7"/>
  <c r="Q81" i="7"/>
  <c r="P81" i="7"/>
  <c r="M81" i="7"/>
  <c r="Q80" i="7"/>
  <c r="P80" i="7"/>
  <c r="M80" i="7"/>
  <c r="Q79" i="7"/>
  <c r="P79" i="7"/>
  <c r="M79" i="7"/>
  <c r="Q78" i="7"/>
  <c r="P78" i="7"/>
  <c r="M78" i="7"/>
  <c r="Q77" i="7"/>
  <c r="P77" i="7"/>
  <c r="M77" i="7"/>
  <c r="Q76" i="7"/>
  <c r="P76" i="7"/>
  <c r="M76" i="7"/>
  <c r="Q75" i="7"/>
  <c r="P75" i="7"/>
  <c r="M75" i="7"/>
  <c r="Q74" i="7"/>
  <c r="P74" i="7"/>
  <c r="M74" i="7"/>
  <c r="Q73" i="7"/>
  <c r="P73" i="7"/>
  <c r="M73" i="7"/>
  <c r="Q72" i="7"/>
  <c r="P72" i="7"/>
  <c r="M72" i="7"/>
  <c r="Q71" i="7"/>
  <c r="P71" i="7"/>
  <c r="M71" i="7"/>
  <c r="Q70" i="7"/>
  <c r="P70" i="7"/>
  <c r="M70" i="7"/>
  <c r="Q69" i="7"/>
  <c r="P69" i="7"/>
  <c r="M69" i="7"/>
  <c r="Q67" i="7"/>
  <c r="P67" i="7"/>
  <c r="M67" i="7"/>
  <c r="M66" i="7"/>
  <c r="Q65" i="7"/>
  <c r="P65" i="7"/>
  <c r="M65" i="7"/>
  <c r="Q64" i="7"/>
  <c r="P64" i="7"/>
  <c r="M64" i="7"/>
  <c r="M63" i="7"/>
  <c r="Q62" i="7"/>
  <c r="P62" i="7"/>
  <c r="M62" i="7"/>
  <c r="Q61" i="7"/>
  <c r="P61" i="7"/>
  <c r="M61" i="7"/>
  <c r="M46" i="7"/>
  <c r="M44" i="7"/>
  <c r="M42" i="7"/>
  <c r="M41" i="7"/>
  <c r="M40" i="7"/>
  <c r="M39" i="7"/>
  <c r="M38" i="7"/>
  <c r="M37" i="7"/>
  <c r="M35" i="7"/>
  <c r="M34" i="7"/>
  <c r="M33" i="7"/>
  <c r="M31" i="7"/>
  <c r="M30" i="7"/>
  <c r="M29" i="7"/>
  <c r="M27" i="7"/>
  <c r="M26" i="7"/>
  <c r="M25" i="7"/>
  <c r="M23" i="7"/>
  <c r="M72" i="1"/>
  <c r="Q125" i="1"/>
  <c r="P125" i="1"/>
  <c r="M125" i="1"/>
  <c r="Q124" i="1"/>
  <c r="P124" i="1"/>
  <c r="M124" i="1"/>
  <c r="M123" i="1"/>
  <c r="Q122" i="1"/>
  <c r="P122" i="1"/>
  <c r="M122" i="1"/>
  <c r="Q121" i="1"/>
  <c r="P121" i="1"/>
  <c r="M121" i="1"/>
  <c r="Q120" i="1"/>
  <c r="P120" i="1"/>
  <c r="M120" i="1"/>
  <c r="Q119" i="1"/>
  <c r="P119" i="1"/>
  <c r="M119" i="1"/>
  <c r="Q118" i="1"/>
  <c r="P118" i="1"/>
  <c r="M118" i="1"/>
  <c r="Q116" i="1"/>
  <c r="P116" i="1"/>
  <c r="M116" i="1"/>
  <c r="Q115" i="1"/>
  <c r="P115" i="1"/>
  <c r="M115" i="1"/>
  <c r="Q114" i="1"/>
  <c r="P114" i="1"/>
  <c r="M114" i="1"/>
  <c r="M113" i="1"/>
  <c r="M111" i="1"/>
  <c r="Q110" i="1"/>
  <c r="P110" i="1"/>
  <c r="Q108" i="1"/>
  <c r="P108" i="1"/>
  <c r="M108" i="1"/>
  <c r="Q107" i="1"/>
  <c r="P107" i="1"/>
  <c r="M107" i="1"/>
  <c r="Q106" i="1"/>
  <c r="P106" i="1"/>
  <c r="M106" i="1"/>
  <c r="M105" i="1"/>
  <c r="Q103" i="1"/>
  <c r="P103" i="1"/>
  <c r="M103" i="1"/>
  <c r="Q102" i="1"/>
  <c r="P102" i="1"/>
  <c r="M102" i="1"/>
  <c r="Q101" i="1"/>
  <c r="P101" i="1"/>
  <c r="M101" i="1"/>
  <c r="Q100" i="1"/>
  <c r="P100" i="1"/>
  <c r="M100" i="1"/>
  <c r="Q99" i="1"/>
  <c r="P99" i="1"/>
  <c r="M99" i="1"/>
  <c r="Q98" i="1"/>
  <c r="P98" i="1"/>
  <c r="M98" i="1"/>
  <c r="Q97" i="1"/>
  <c r="P97" i="1"/>
  <c r="M97" i="1"/>
  <c r="Q96" i="1"/>
  <c r="P96" i="1"/>
  <c r="M96" i="1"/>
  <c r="Q95" i="1"/>
  <c r="P95" i="1"/>
  <c r="M95" i="1"/>
  <c r="Q93" i="1"/>
  <c r="P93" i="1"/>
  <c r="M93" i="1"/>
  <c r="Q92" i="1"/>
  <c r="P92" i="1"/>
  <c r="M92" i="1"/>
  <c r="Q91" i="1"/>
  <c r="P91" i="1"/>
  <c r="M91" i="1"/>
  <c r="Q90" i="1"/>
  <c r="P90" i="1"/>
  <c r="Q89" i="1"/>
  <c r="P89" i="1"/>
  <c r="M89" i="1"/>
  <c r="Q88" i="1"/>
  <c r="P88" i="1"/>
  <c r="M88" i="1"/>
  <c r="Q87" i="1"/>
  <c r="P87" i="1"/>
  <c r="M87" i="1"/>
  <c r="Q86" i="1"/>
  <c r="P86" i="1"/>
  <c r="M86" i="1"/>
  <c r="Q85" i="1"/>
  <c r="P85" i="1"/>
  <c r="M85" i="1"/>
  <c r="Q84" i="1"/>
  <c r="P84" i="1"/>
  <c r="M84" i="1"/>
  <c r="Q83" i="1"/>
  <c r="P83" i="1"/>
  <c r="M83" i="1"/>
  <c r="Q82" i="1"/>
  <c r="P82" i="1"/>
  <c r="M82" i="1"/>
  <c r="Q81" i="1"/>
  <c r="P81" i="1"/>
  <c r="M81" i="1"/>
  <c r="Q80" i="1"/>
  <c r="P80" i="1"/>
  <c r="M80" i="1"/>
  <c r="Q79" i="1"/>
  <c r="P79" i="1"/>
  <c r="M79" i="1"/>
  <c r="Q78" i="1"/>
  <c r="P78" i="1"/>
  <c r="M78" i="1"/>
  <c r="Q77" i="1"/>
  <c r="P77" i="1"/>
  <c r="M77" i="1"/>
  <c r="Q76" i="1"/>
  <c r="P76" i="1"/>
  <c r="M76" i="1"/>
  <c r="Q75" i="1"/>
  <c r="P75" i="1"/>
  <c r="M75" i="1"/>
  <c r="Q74" i="1"/>
  <c r="P74" i="1"/>
  <c r="M74" i="1"/>
  <c r="Q72" i="1"/>
  <c r="P72" i="1"/>
  <c r="M71" i="1"/>
  <c r="Q70" i="1"/>
  <c r="P70" i="1"/>
  <c r="M70" i="1"/>
  <c r="Q69" i="1"/>
  <c r="P69" i="1"/>
  <c r="M69" i="1"/>
  <c r="M68" i="1"/>
  <c r="Q67" i="1"/>
  <c r="P67" i="1"/>
  <c r="M67" i="1"/>
  <c r="Q66" i="1"/>
  <c r="P66" i="1"/>
  <c r="M66" i="1"/>
  <c r="M48" i="1"/>
  <c r="M46" i="1"/>
  <c r="M44" i="1"/>
  <c r="M43" i="1"/>
  <c r="M42" i="1"/>
  <c r="M41" i="1"/>
  <c r="M40" i="1"/>
  <c r="M39" i="1"/>
  <c r="M37" i="1"/>
  <c r="M36" i="1"/>
  <c r="M35" i="1"/>
  <c r="M33" i="1"/>
  <c r="M32" i="1"/>
  <c r="M31" i="1"/>
  <c r="M29" i="1"/>
  <c r="M28" i="1"/>
  <c r="M27" i="1"/>
  <c r="M25" i="1"/>
</calcChain>
</file>

<file path=xl/sharedStrings.xml><?xml version="1.0" encoding="utf-8"?>
<sst xmlns="http://schemas.openxmlformats.org/spreadsheetml/2006/main" count="3375" uniqueCount="999">
  <si>
    <t>Site Code</t>
  </si>
  <si>
    <t>Chartering Authority</t>
  </si>
  <si>
    <t>Year Opened</t>
  </si>
  <si>
    <t>Charter School</t>
  </si>
  <si>
    <t>Non-Profit Name</t>
  </si>
  <si>
    <t>Grade Level</t>
  </si>
  <si>
    <t>Type</t>
  </si>
  <si>
    <t>School Address</t>
  </si>
  <si>
    <t>City</t>
  </si>
  <si>
    <t>Zip Code</t>
  </si>
  <si>
    <t>School Leader</t>
  </si>
  <si>
    <t>Email Address</t>
  </si>
  <si>
    <t>Phone</t>
  </si>
  <si>
    <t>CMO Leader</t>
  </si>
  <si>
    <t>Board President</t>
  </si>
  <si>
    <t>Board Pres Email</t>
  </si>
  <si>
    <t>029039</t>
  </si>
  <si>
    <t>LPSB</t>
  </si>
  <si>
    <t>11/12</t>
  </si>
  <si>
    <t>Bayou Community Academy</t>
  </si>
  <si>
    <t>Bayou Community Academy, Inc.</t>
  </si>
  <si>
    <t>K-5th</t>
  </si>
  <si>
    <t xml:space="preserve">800 East Seventh Street </t>
  </si>
  <si>
    <t>Thibodaux</t>
  </si>
  <si>
    <t>985-446-3011</t>
  </si>
  <si>
    <t>NA</t>
  </si>
  <si>
    <t>017136</t>
  </si>
  <si>
    <t>EBRPSB</t>
  </si>
  <si>
    <t>Career Academy</t>
  </si>
  <si>
    <t xml:space="preserve">Louisiana Resource Center for Educators, Inc. </t>
  </si>
  <si>
    <t>9th-11th</t>
  </si>
  <si>
    <t>4375 East Brookstown Drive</t>
  </si>
  <si>
    <t>Baton Rouge</t>
  </si>
  <si>
    <t>70805</t>
  </si>
  <si>
    <t>Pamela Mackie</t>
  </si>
  <si>
    <t>mackiep@careeracademybr.org</t>
  </si>
  <si>
    <t>225-388-5252</t>
  </si>
  <si>
    <t>017110</t>
  </si>
  <si>
    <t>97/98</t>
  </si>
  <si>
    <t>Children's Charter School</t>
  </si>
  <si>
    <t xml:space="preserve">School for a New Millennium, Inc. </t>
  </si>
  <si>
    <t>Pre K-5th</t>
  </si>
  <si>
    <t>1143 North Street</t>
  </si>
  <si>
    <t xml:space="preserve">Baton Rouge </t>
  </si>
  <si>
    <t>70802</t>
  </si>
  <si>
    <t>Mark Comanducci</t>
  </si>
  <si>
    <t>mcomdanducci@brchildrenscharter.org</t>
  </si>
  <si>
    <t>225-387-9273</t>
  </si>
  <si>
    <t>017111</t>
  </si>
  <si>
    <t>Community School for Apprenticeship Learning</t>
  </si>
  <si>
    <t>Community School for Apprenticeship Learning, Inc.</t>
  </si>
  <si>
    <t>6th-8th</t>
  </si>
  <si>
    <t>1555 Madison Avenue</t>
  </si>
  <si>
    <t>Yolanda Williams</t>
  </si>
  <si>
    <t>ywilliams@csalonline.org</t>
  </si>
  <si>
    <t>225-336-1410</t>
  </si>
  <si>
    <t>036013</t>
  </si>
  <si>
    <t>OPSB</t>
  </si>
  <si>
    <t>05/06</t>
  </si>
  <si>
    <t>Einstein Charter School</t>
  </si>
  <si>
    <t>The Einstein Group, Inc.</t>
  </si>
  <si>
    <t>Pre K-8th</t>
  </si>
  <si>
    <t>5100 Cannes Street</t>
  </si>
  <si>
    <t xml:space="preserve">New Orleans </t>
  </si>
  <si>
    <t>70129</t>
  </si>
  <si>
    <t>Shawn Toranto</t>
  </si>
  <si>
    <t>504-609-2279</t>
  </si>
  <si>
    <t>036187</t>
  </si>
  <si>
    <t>12/13</t>
  </si>
  <si>
    <t>ENCORE Academy</t>
  </si>
  <si>
    <t>2301 Marengo St</t>
  </si>
  <si>
    <t>70115</t>
  </si>
  <si>
    <t>Terri L. Smith</t>
  </si>
  <si>
    <t>017135</t>
  </si>
  <si>
    <t>10/11</t>
  </si>
  <si>
    <t>Inspire Charter Academy</t>
  </si>
  <si>
    <t>Inspire Charter Academy, Inc.</t>
  </si>
  <si>
    <t>K - 8th</t>
  </si>
  <si>
    <t>5454 North Foster Drive</t>
  </si>
  <si>
    <t xml:space="preserve">East Baton Rouge </t>
  </si>
  <si>
    <t>Laura Burgos</t>
  </si>
  <si>
    <t>lburgos@heritageacademies.com</t>
  </si>
  <si>
    <t>866-642-3676</t>
  </si>
  <si>
    <t>026124</t>
  </si>
  <si>
    <t>JPSB</t>
  </si>
  <si>
    <t>International School of Louisiana - Jefferson</t>
  </si>
  <si>
    <t>International School of Louisiana</t>
  </si>
  <si>
    <t>822 Clearview Pkwy</t>
  </si>
  <si>
    <t>Elmwood</t>
  </si>
  <si>
    <t>70123</t>
  </si>
  <si>
    <t>Sean Wilson</t>
  </si>
  <si>
    <t>swilson@isl-edu.org</t>
  </si>
  <si>
    <t>504-934-4875</t>
  </si>
  <si>
    <t>017112</t>
  </si>
  <si>
    <t xml:space="preserve">J. K. Haynes Elementary Charter School </t>
  </si>
  <si>
    <t>The J. K. Haynes Elementary Charter School</t>
  </si>
  <si>
    <t>8600 Elm Grove Garden</t>
  </si>
  <si>
    <t>70807</t>
  </si>
  <si>
    <t>Diana Haynes</t>
  </si>
  <si>
    <t>dhaynes29@cox.net</t>
  </si>
  <si>
    <t>225-774-1311</t>
  </si>
  <si>
    <t>026123</t>
  </si>
  <si>
    <t>Jefferson Chamber Foundation Academy</t>
  </si>
  <si>
    <t>The Jefferson Chamber Foundation Academy</t>
  </si>
  <si>
    <t>9th-12th</t>
  </si>
  <si>
    <t>475 Manhattan Blvd.</t>
  </si>
  <si>
    <t>Harvey</t>
  </si>
  <si>
    <t>70056</t>
  </si>
  <si>
    <t>Millie Harris</t>
  </si>
  <si>
    <t>millie.harris@jcfa.us</t>
  </si>
  <si>
    <t>504-410-3121</t>
  </si>
  <si>
    <t>017133</t>
  </si>
  <si>
    <t>Mentorship Academy of Digital Arts</t>
  </si>
  <si>
    <t>Helix Network of Educational Choices</t>
  </si>
  <si>
    <t>9th - 11th</t>
  </si>
  <si>
    <t>339 Florida Street</t>
  </si>
  <si>
    <t>70801</t>
  </si>
  <si>
    <t>Brian Dixon</t>
  </si>
  <si>
    <t>b.dixon@mentorshipacademy.org</t>
  </si>
  <si>
    <t>225-346-5180</t>
  </si>
  <si>
    <t>017134</t>
  </si>
  <si>
    <t>Mentorship Academy of Science and Technology</t>
  </si>
  <si>
    <t>9th -11th</t>
  </si>
  <si>
    <t>019015</t>
  </si>
  <si>
    <t>EFPSB</t>
    <phoneticPr fontId="0" type="noConversion"/>
  </si>
  <si>
    <t>Slaughter Community Charter School</t>
    <phoneticPr fontId="0" type="noConversion"/>
  </si>
  <si>
    <t>Slaughter Community Charter School</t>
    <phoneticPr fontId="0" type="noConversion"/>
  </si>
  <si>
    <t>7th - 9th</t>
  </si>
  <si>
    <t xml:space="preserve">2944 Hwy 412 W. P.O. Box 364 </t>
  </si>
  <si>
    <t>Slaughter</t>
  </si>
  <si>
    <t>70777</t>
  </si>
  <si>
    <t>Linda Saucier</t>
  </si>
  <si>
    <t>lsaucier@thesccs.org</t>
  </si>
  <si>
    <t>225-654-4527</t>
  </si>
  <si>
    <t>017137</t>
  </si>
  <si>
    <t xml:space="preserve">THRIVE </t>
  </si>
  <si>
    <t>THRIVE Baton Rouge</t>
  </si>
  <si>
    <t>1120 Government St</t>
  </si>
  <si>
    <t>Sarah Broome</t>
  </si>
  <si>
    <t>sbroome@thrivebr.org</t>
  </si>
  <si>
    <t>225-239-7820</t>
  </si>
  <si>
    <t>029040</t>
  </si>
  <si>
    <t>Virtual Academy of Lafourche</t>
  </si>
  <si>
    <t xml:space="preserve">Virtual Academy of Lafourche, Inc. </t>
  </si>
  <si>
    <t>K-12th</t>
  </si>
  <si>
    <t>142 Laura Drive Suite E</t>
  </si>
  <si>
    <t>70301</t>
  </si>
  <si>
    <t>Julie Burgeois</t>
  </si>
  <si>
    <t>jburgeois@valcharter.org</t>
  </si>
  <si>
    <t>985-446-2877</t>
  </si>
  <si>
    <t>13/14</t>
  </si>
  <si>
    <t>Bricolage Academy</t>
  </si>
  <si>
    <t>Kenner Health Discovery</t>
  </si>
  <si>
    <t>Magnolia School of Excellence</t>
  </si>
  <si>
    <t>Young Audiences Charter School</t>
  </si>
  <si>
    <t>MCSB</t>
  </si>
  <si>
    <t>CPSB</t>
  </si>
  <si>
    <t>Josh Densen</t>
  </si>
  <si>
    <t>jdensen@bricolagenola.org</t>
  </si>
  <si>
    <t>Roosevelt Wright</t>
  </si>
  <si>
    <t>rooseveltwrightjr@gmail.com</t>
  </si>
  <si>
    <t>318.801.0143</t>
  </si>
  <si>
    <t>Patty Glaser</t>
  </si>
  <si>
    <t>patty.glaser@discoveryhsf.org</t>
  </si>
  <si>
    <t>504.233.4720</t>
  </si>
  <si>
    <t>225.773.4618</t>
  </si>
  <si>
    <t>Folwell Dunbar</t>
  </si>
  <si>
    <t>charter@ya4la.org</t>
  </si>
  <si>
    <t>504.523.3525</t>
  </si>
  <si>
    <t>TAB-IN-ACTION,  Inc.</t>
  </si>
  <si>
    <t>Discovery Health Science Foundation</t>
  </si>
  <si>
    <t>South Louisiana Charter Foundation, Inc</t>
  </si>
  <si>
    <t>Young Audiences of Louisiana</t>
  </si>
  <si>
    <t>K</t>
  </si>
  <si>
    <t>6-8</t>
  </si>
  <si>
    <t>PK-3 &amp; 5-6</t>
  </si>
  <si>
    <t>K-6</t>
  </si>
  <si>
    <t>K-3</t>
  </si>
  <si>
    <t>4238 St Charles Ave</t>
  </si>
  <si>
    <t>811 Washington St</t>
  </si>
  <si>
    <t>2504 Maine Ave.</t>
  </si>
  <si>
    <t>2290 Clyde Fant Parkway Service Road</t>
  </si>
  <si>
    <t>1407 Virgil St</t>
  </si>
  <si>
    <t>New Orleans</t>
  </si>
  <si>
    <t>Monroe</t>
  </si>
  <si>
    <t>Kenner</t>
  </si>
  <si>
    <t>Shreveport</t>
  </si>
  <si>
    <t>Gretna</t>
  </si>
  <si>
    <t>Type 1 Charter Schools</t>
  </si>
  <si>
    <t>Type 2 Charter Schools</t>
  </si>
  <si>
    <t>333001</t>
  </si>
  <si>
    <t>BESE</t>
  </si>
  <si>
    <t>00/01</t>
  </si>
  <si>
    <t>Avoyelles Public Charter School</t>
  </si>
  <si>
    <t>Avoyelles Public Charter School, Inc.</t>
  </si>
  <si>
    <t>201 Longfellow Road</t>
  </si>
  <si>
    <t>Mansura</t>
  </si>
  <si>
    <t>71350</t>
  </si>
  <si>
    <t>Julie Durand Roy</t>
  </si>
  <si>
    <t>julieroy@apcs.us</t>
  </si>
  <si>
    <t>337001</t>
  </si>
  <si>
    <t>02/03</t>
  </si>
  <si>
    <t xml:space="preserve">Belle Chasse Academy </t>
  </si>
  <si>
    <t>Belle Chasse Academy, Inc.</t>
  </si>
  <si>
    <t>K-8th</t>
  </si>
  <si>
    <t>100 Fifth Street</t>
  </si>
  <si>
    <t>Belle Chasse</t>
  </si>
  <si>
    <t>70037</t>
  </si>
  <si>
    <t>Jane Dye</t>
  </si>
  <si>
    <t>jdye@bellechasseacademy.org</t>
  </si>
  <si>
    <t>341001</t>
  </si>
  <si>
    <t>09/10</t>
  </si>
  <si>
    <t xml:space="preserve">D'Arbonne Woods Charter School </t>
  </si>
  <si>
    <t>D'Arbonne Woods Charter School, Inc.</t>
  </si>
  <si>
    <t>K-9th</t>
  </si>
  <si>
    <t>1002 Sterlington Highway</t>
  </si>
  <si>
    <t>Farmerville</t>
  </si>
  <si>
    <t>71241</t>
  </si>
  <si>
    <t>Pam Schooler</t>
  </si>
  <si>
    <t>pschooler@darbonnewoods.com</t>
  </si>
  <si>
    <t>336001</t>
  </si>
  <si>
    <t>01/02</t>
  </si>
  <si>
    <t>Delhi Charter School</t>
  </si>
  <si>
    <t>6940 Hwy 17</t>
  </si>
  <si>
    <t>Delhi</t>
  </si>
  <si>
    <t>71232</t>
  </si>
  <si>
    <t>Brett Raley</t>
  </si>
  <si>
    <t>braley@delhicharterschool.org</t>
  </si>
  <si>
    <t>329001</t>
  </si>
  <si>
    <t>99/00</t>
  </si>
  <si>
    <t>Glencoe Charter School</t>
  </si>
  <si>
    <t>Glencoe Education Foundation, Inc.</t>
  </si>
  <si>
    <t>4491 LA Highway 83</t>
  </si>
  <si>
    <t>Franklin</t>
  </si>
  <si>
    <t>70538</t>
  </si>
  <si>
    <t>Mike Parrie</t>
  </si>
  <si>
    <t>mparrie@vbglencoecharter.org</t>
  </si>
  <si>
    <t>344001</t>
  </si>
  <si>
    <t>International High School of New Orleans</t>
  </si>
  <si>
    <t>Voices for International Business and Education</t>
  </si>
  <si>
    <t>727 Carondelet Street</t>
  </si>
  <si>
    <t>70130</t>
  </si>
  <si>
    <t>331001</t>
  </si>
  <si>
    <t>1400 Camp Street</t>
  </si>
  <si>
    <t>349001</t>
  </si>
  <si>
    <t>JS Clark Leadership Academy</t>
  </si>
  <si>
    <t>Outreach Community Development Corportation</t>
  </si>
  <si>
    <t>5th-7th</t>
  </si>
  <si>
    <t>1517 Statesman Rd</t>
  </si>
  <si>
    <t>Opelousas</t>
  </si>
  <si>
    <t>70570</t>
  </si>
  <si>
    <t>Tiffanie Lewis</t>
  </si>
  <si>
    <t>346001</t>
  </si>
  <si>
    <t>Lake Charles Charter Academy</t>
  </si>
  <si>
    <t>Lake Charles Charter Academy Foundation, Inc.</t>
  </si>
  <si>
    <t>K-7th</t>
  </si>
  <si>
    <t>2750 Power Center Parkway</t>
  </si>
  <si>
    <t>Lake Charles</t>
  </si>
  <si>
    <t>pquebodeaux@lakecharlescharter.org</t>
  </si>
  <si>
    <t>Louisiana Connections Academy</t>
  </si>
  <si>
    <t>Friends of Louisiana Connections Academy</t>
  </si>
  <si>
    <t>8281 Goodwood Blvd</t>
  </si>
  <si>
    <t>Caroline Wood</t>
  </si>
  <si>
    <t>Louisiana Virtual Charter Academy</t>
  </si>
  <si>
    <t>1477 Louisiana Ave.</t>
  </si>
  <si>
    <t>Perry Daniel</t>
  </si>
  <si>
    <t>pdaniel@k12.com</t>
  </si>
  <si>
    <t>347001</t>
  </si>
  <si>
    <t>Lycee Francais de la Nouvelle Orleans</t>
  </si>
  <si>
    <t>Lycee Francais de la Nouvelle Orleans, Inc.</t>
  </si>
  <si>
    <t>K- 2nd</t>
  </si>
  <si>
    <t>5951 Patton Street</t>
  </si>
  <si>
    <t>Keith Bartlett</t>
  </si>
  <si>
    <t>kbartlett@lfno.org</t>
  </si>
  <si>
    <t>343001</t>
  </si>
  <si>
    <t xml:space="preserve">Madison Preparatory Academy </t>
  </si>
  <si>
    <t>Alisa Welsh</t>
  </si>
  <si>
    <t>awelsh@madisonpreponline.org</t>
  </si>
  <si>
    <t>339001</t>
  </si>
  <si>
    <t>03/04</t>
  </si>
  <si>
    <t>Milestone SABIS Academy</t>
  </si>
  <si>
    <t>Innovators in Milestones, Inc.</t>
  </si>
  <si>
    <t>1407 Virgil Street</t>
  </si>
  <si>
    <t>70053</t>
  </si>
  <si>
    <t>Catherine Boozer</t>
  </si>
  <si>
    <t>cboozer@sabis.net</t>
  </si>
  <si>
    <t>348001</t>
  </si>
  <si>
    <t>New Orleans Military/Maritime Academy</t>
  </si>
  <si>
    <t>9th-10th</t>
  </si>
  <si>
    <t>2701 Lawrence St.</t>
  </si>
  <si>
    <t xml:space="preserve">New Orleans  </t>
  </si>
  <si>
    <t>cgarcia@nomma.net</t>
  </si>
  <si>
    <t>321001</t>
  </si>
  <si>
    <t>98/99</t>
  </si>
  <si>
    <t xml:space="preserve">New Vision Learning Academy </t>
  </si>
  <si>
    <t>New Vision Learning Academy</t>
  </si>
  <si>
    <t>K-6th</t>
  </si>
  <si>
    <t>507 Swayze Street</t>
  </si>
  <si>
    <t>71201</t>
  </si>
  <si>
    <t>Andrea Miller</t>
  </si>
  <si>
    <t>nvla@bayou.com</t>
  </si>
  <si>
    <t>328001</t>
  </si>
  <si>
    <t>Southwest Louisiana Charter Academy</t>
  </si>
  <si>
    <t>Southwest Louisiana Charter Academy Foundation, Inc.</t>
  </si>
  <si>
    <t>70607</t>
  </si>
  <si>
    <t>340001</t>
  </si>
  <si>
    <t>07/08</t>
  </si>
  <si>
    <t xml:space="preserve">The MAX Charter School </t>
  </si>
  <si>
    <t>The Maxine Giardina Charter School, Inc.</t>
  </si>
  <si>
    <t>1st-8th</t>
  </si>
  <si>
    <t>100 Afton Drive</t>
  </si>
  <si>
    <t>70310</t>
  </si>
  <si>
    <t>Linda Musson</t>
  </si>
  <si>
    <t>lmussonmax@gmail.com</t>
  </si>
  <si>
    <t>Delta Charter School</t>
  </si>
  <si>
    <t>Jefferson Chamber Foundation</t>
  </si>
  <si>
    <t>Louisiana Key Academy</t>
  </si>
  <si>
    <t>Northshore Charter School</t>
  </si>
  <si>
    <t>Tallulah Charter School</t>
  </si>
  <si>
    <t>Clovis Christman</t>
  </si>
  <si>
    <t>cechristman@bellsouth.net</t>
  </si>
  <si>
    <t>318.789.1511</t>
  </si>
  <si>
    <t>John Pierre</t>
  </si>
  <si>
    <t>jpierre@lacharterfoundation.org</t>
  </si>
  <si>
    <t>504.410.3121 x103</t>
  </si>
  <si>
    <t>Laura Cassidy</t>
  </si>
  <si>
    <t>laydencassidy@gmail.com</t>
  </si>
  <si>
    <t>225.802.9941</t>
  </si>
  <si>
    <t>Julie Knocke-Rodriguez</t>
  </si>
  <si>
    <t>225.288.6797</t>
  </si>
  <si>
    <t>Pat Candler</t>
  </si>
  <si>
    <t>Patcandler@bellsouth.net</t>
  </si>
  <si>
    <t xml:space="preserve">318.574.1587 </t>
  </si>
  <si>
    <t>300 Lynwood Dr.</t>
  </si>
  <si>
    <t>Ferriday, LA</t>
  </si>
  <si>
    <t>Ryan Bennett</t>
  </si>
  <si>
    <t>Kesana Durand</t>
  </si>
  <si>
    <t>Bill Crawford</t>
  </si>
  <si>
    <t>Alfreda Diamond</t>
  </si>
  <si>
    <t>David Johnson</t>
  </si>
  <si>
    <t>david.johnson@amedysis.com</t>
  </si>
  <si>
    <t>Ryan.d.bennett.einstein@gmail.com</t>
  </si>
  <si>
    <t>Sister Wilma Judith Brun</t>
  </si>
  <si>
    <t>Matthew Amoss</t>
  </si>
  <si>
    <t>trustees@isl-edu.org</t>
  </si>
  <si>
    <t>Brad Rine</t>
  </si>
  <si>
    <t>Ann Stokes</t>
  </si>
  <si>
    <t>atokes@shreveportcharterfoundation.com</t>
  </si>
  <si>
    <t>Brian Jones</t>
  </si>
  <si>
    <t>Roy Jacobs</t>
  </si>
  <si>
    <t>roy_jacobs@subr.edu</t>
  </si>
  <si>
    <t>jbrun@judithbrun.com</t>
  </si>
  <si>
    <t>Nelson D. Taylor</t>
  </si>
  <si>
    <t>brjones@hntb.com</t>
  </si>
  <si>
    <t>Glen LeDoux</t>
  </si>
  <si>
    <t>Norisha Kirts</t>
  </si>
  <si>
    <t>norisha@lsu.edu</t>
  </si>
  <si>
    <t>Lin Kiger</t>
  </si>
  <si>
    <t>Beverly Matheney</t>
  </si>
  <si>
    <t>Tomcruser69@aol.com</t>
  </si>
  <si>
    <t>Thomas Cruser</t>
  </si>
  <si>
    <t>Albert Christman</t>
  </si>
  <si>
    <t>acchristman@guarantybankdelhi.com</t>
  </si>
  <si>
    <t>Delta Charter School, Inc.</t>
  </si>
  <si>
    <t>Baton Rouge Charter Academy at Mid-City</t>
  </si>
  <si>
    <t>Phillip Prejean</t>
  </si>
  <si>
    <t>portofwsm@cox-interenet.com</t>
  </si>
  <si>
    <t>New Orleans Military and Maritime Academy, Inc.</t>
  </si>
  <si>
    <t>Andrew Yon</t>
  </si>
  <si>
    <t>Ulyssess Thibodeaux</t>
  </si>
  <si>
    <t>jthibode@la3circuit.org</t>
  </si>
  <si>
    <t>Wade Henderson</t>
  </si>
  <si>
    <t>Andrew Abrams</t>
  </si>
  <si>
    <t>aabrams@lfno.org</t>
  </si>
  <si>
    <t>Adam Smith</t>
  </si>
  <si>
    <t>Col. Terry Ebbert</t>
  </si>
  <si>
    <t>tebbert@tjebbbertandassociates.com</t>
  </si>
  <si>
    <t>Danny Hunt</t>
  </si>
  <si>
    <t>dchunt@bellsouth.net</t>
  </si>
  <si>
    <t>Karen Chauvin</t>
  </si>
  <si>
    <t>karen.chauvin@nicholls.edu</t>
  </si>
  <si>
    <t>Type 3 Charter Schools</t>
  </si>
  <si>
    <t>036005</t>
  </si>
  <si>
    <t xml:space="preserve">Audubon Charter School </t>
  </si>
  <si>
    <t>French and Montessori Education, Inc.</t>
  </si>
  <si>
    <t>719 S. Carrollton Ave.</t>
  </si>
  <si>
    <t>70118</t>
  </si>
  <si>
    <t>Janice A. Dupuy</t>
  </si>
  <si>
    <t>janice_dupuy@auduboncharter.com</t>
  </si>
  <si>
    <t>504-324-7110</t>
  </si>
  <si>
    <t>036043</t>
  </si>
  <si>
    <t>05/07</t>
  </si>
  <si>
    <t>Benjamin Franklin High School</t>
  </si>
  <si>
    <t xml:space="preserve">Advocates for Academic Excellence in Education, Inc. </t>
  </si>
  <si>
    <t>2001 Leon C Simon Dr.</t>
  </si>
  <si>
    <t>70122</t>
  </si>
  <si>
    <t>Timothy Rusnak</t>
  </si>
  <si>
    <t>timothy_rusnak@benfranklinhighschool.org</t>
  </si>
  <si>
    <t>504-286-2600</t>
  </si>
  <si>
    <t>056002</t>
  </si>
  <si>
    <t>UPSB</t>
  </si>
  <si>
    <t>Downsville Charter School</t>
  </si>
  <si>
    <t>Downsville Charter School, Inc.</t>
  </si>
  <si>
    <t>K-12</t>
  </si>
  <si>
    <t>4787 Hwy 151</t>
  </si>
  <si>
    <t>Downsville</t>
  </si>
  <si>
    <t>71234</t>
  </si>
  <si>
    <t>318-982-5318</t>
  </si>
  <si>
    <t>036060</t>
  </si>
  <si>
    <t>06/07</t>
  </si>
  <si>
    <t>Edward Hynes Charter School</t>
  </si>
  <si>
    <t>990 Harrison Ave</t>
  </si>
  <si>
    <t>70124</t>
  </si>
  <si>
    <t>Michelle Douglas</t>
  </si>
  <si>
    <t>504-324-7160</t>
  </si>
  <si>
    <t>036158</t>
  </si>
  <si>
    <t>Lake Forest Elementary Charter School</t>
  </si>
  <si>
    <t>Lake Forest Elementary Charter School Corporation</t>
  </si>
  <si>
    <t>12000 Hayne Blvd.</t>
  </si>
  <si>
    <t>70128</t>
  </si>
  <si>
    <t>Mardele S. Early</t>
  </si>
  <si>
    <t>mearly@lakeforestcharter.org</t>
  </si>
  <si>
    <t>504-826-7140</t>
  </si>
  <si>
    <t>036079</t>
  </si>
  <si>
    <t>Lusher Charter School</t>
  </si>
  <si>
    <t>Advocates for Arts-Based Education Corporation</t>
  </si>
  <si>
    <t>7315 Willow St.</t>
  </si>
  <si>
    <t>Kathy Riedlinger</t>
  </si>
  <si>
    <t>Kathy_riedlinger@lusherschool.org</t>
  </si>
  <si>
    <t>504-862-5110</t>
  </si>
  <si>
    <t xml:space="preserve"> OPSB</t>
  </si>
  <si>
    <t>6th - 12th</t>
  </si>
  <si>
    <t>5624 Freret St</t>
  </si>
  <si>
    <t>504-304-3960</t>
  </si>
  <si>
    <t>036163</t>
  </si>
  <si>
    <t>New Orleans Science &amp; Math High School</t>
  </si>
  <si>
    <t>5625 Loyola Avenue</t>
  </si>
  <si>
    <t>504-324-7061</t>
  </si>
  <si>
    <t>036149</t>
  </si>
  <si>
    <t>Robert Russa Moton Charter School</t>
  </si>
  <si>
    <t>Pre K-6th</t>
  </si>
  <si>
    <t>70126</t>
  </si>
  <si>
    <t>Paulette P. Bruno</t>
  </si>
  <si>
    <t>paulettepbruno@yahoo.com</t>
  </si>
  <si>
    <t>504-245-4400</t>
  </si>
  <si>
    <t>036035</t>
  </si>
  <si>
    <t>Warren Easton Senior High Charter School</t>
  </si>
  <si>
    <t>Warren Easton Senior High School Foundation, Inc.</t>
  </si>
  <si>
    <t>9th- 12th</t>
  </si>
  <si>
    <t>3019 Canal Street</t>
  </si>
  <si>
    <t>70119</t>
  </si>
  <si>
    <t>504-324-7400</t>
  </si>
  <si>
    <t>036056</t>
  </si>
  <si>
    <t>Alice M. Harte Elementary School</t>
  </si>
  <si>
    <t>Algiers Charter School Association, Inc.</t>
  </si>
  <si>
    <t>5300 Berkley Drive</t>
  </si>
  <si>
    <t>70131</t>
  </si>
  <si>
    <t>Jamar Mckneely</t>
  </si>
  <si>
    <t>504-373-6281</t>
  </si>
  <si>
    <t>036064</t>
  </si>
  <si>
    <t>Edna Karr High School</t>
  </si>
  <si>
    <t>3332 Huntlee Drive</t>
  </si>
  <si>
    <t>John Hiser</t>
  </si>
  <si>
    <t>504-398-7115</t>
  </si>
  <si>
    <t>Rev. Cornelius Tilton</t>
  </si>
  <si>
    <t>cornelius.tilton@gmail.com</t>
  </si>
  <si>
    <t>Duris L. Holmes</t>
  </si>
  <si>
    <t>dholmes@dkslaw.com</t>
  </si>
  <si>
    <t>Lee Caston</t>
  </si>
  <si>
    <t>lcaston@lakeforestcharter.org</t>
  </si>
  <si>
    <t>Blaine LeCesne</t>
  </si>
  <si>
    <t>blecesne@loyno.edu</t>
  </si>
  <si>
    <t>Mary Zervigon</t>
  </si>
  <si>
    <t>mkznola@gmail.com</t>
  </si>
  <si>
    <t>David Garland</t>
  </si>
  <si>
    <t>david.garland@garlandllc.com</t>
  </si>
  <si>
    <t>Type 4 Charter Schools</t>
  </si>
  <si>
    <t>005025</t>
  </si>
  <si>
    <t>BESE/APSB</t>
  </si>
  <si>
    <t>Louisiana High School for Agricultural Sciences</t>
  </si>
  <si>
    <t>Avoyelles Parish School Board</t>
  </si>
  <si>
    <t>7th-12th</t>
  </si>
  <si>
    <t>5303 Highway 115</t>
  </si>
  <si>
    <t>Bunkie</t>
  </si>
  <si>
    <t>71322</t>
  </si>
  <si>
    <t>Blaine Dauzat</t>
  </si>
  <si>
    <t>bdauzat@avoyellespsb.com</t>
  </si>
  <si>
    <t>318-346-8029</t>
  </si>
  <si>
    <t>Van Kojis</t>
  </si>
  <si>
    <t>vkojis@yahoo.com</t>
  </si>
  <si>
    <t>Type 5 Charter Schools</t>
  </si>
  <si>
    <t>MPSB</t>
  </si>
  <si>
    <t>Beekman Charter School</t>
  </si>
  <si>
    <t>15190 A M Baker Road</t>
  </si>
  <si>
    <t>Bastrop</t>
  </si>
  <si>
    <t>71220</t>
  </si>
  <si>
    <t>khmech@windstream.net</t>
  </si>
  <si>
    <t>Roy McCoy</t>
  </si>
  <si>
    <t>Keith Hunstman</t>
  </si>
  <si>
    <t>BESE/RSD</t>
  </si>
  <si>
    <t>08/09</t>
  </si>
  <si>
    <t xml:space="preserve">Akili Academy of New Orleans </t>
  </si>
  <si>
    <t>Crescent City Schools</t>
  </si>
  <si>
    <t>3811 N. Galvez</t>
  </si>
  <si>
    <t>Kate Mehok</t>
  </si>
  <si>
    <t>kmehok@crescentcityschools.org</t>
  </si>
  <si>
    <t>395007</t>
  </si>
  <si>
    <t>Algiers Technology Academy</t>
  </si>
  <si>
    <t>6501 Berkley Drive</t>
  </si>
  <si>
    <t>Tomika Washington</t>
  </si>
  <si>
    <t>tomika.washington@theacsa.org</t>
  </si>
  <si>
    <t>Adrian Morgan</t>
  </si>
  <si>
    <t>adrian.morgan@theacsa.org</t>
  </si>
  <si>
    <t>Andrew H. Wilson Charter School</t>
  </si>
  <si>
    <t>Broadmoor Charter School Board, Inc.</t>
  </si>
  <si>
    <t>3617 General Pershing St.</t>
  </si>
  <si>
    <t>70125</t>
  </si>
  <si>
    <t>Logan Crowe</t>
  </si>
  <si>
    <t>logan.crowe@wilsoncharterschool.org</t>
  </si>
  <si>
    <t>373001</t>
  </si>
  <si>
    <t>ARISE Academy</t>
  </si>
  <si>
    <t>PK - 6th</t>
  </si>
  <si>
    <t>3819 St. Claude Avenue</t>
  </si>
  <si>
    <t>70117</t>
  </si>
  <si>
    <t>Andrew Shahan</t>
  </si>
  <si>
    <t>andrewshahan@ariseacademy.org</t>
  </si>
  <si>
    <t>399002</t>
  </si>
  <si>
    <t>Arthur Ashe Charter School</t>
  </si>
  <si>
    <t>Firstline Schools, Inc.</t>
  </si>
  <si>
    <t>1456 Gardena Drive</t>
  </si>
  <si>
    <t>Sabrina Pence</t>
  </si>
  <si>
    <t>spence@firstlineschools.org</t>
  </si>
  <si>
    <t xml:space="preserve">Jay Altman </t>
  </si>
  <si>
    <t>jaltman@firstlineschools.org</t>
  </si>
  <si>
    <t>369001</t>
  </si>
  <si>
    <t>ReNEW Schools</t>
  </si>
  <si>
    <t>PK-8th</t>
  </si>
  <si>
    <t>3128 Constance Street</t>
  </si>
  <si>
    <t>Ron Gubitz &amp; Glenda Poole</t>
  </si>
  <si>
    <t>ron@renewschools.org; gpoole@renewschools.org</t>
  </si>
  <si>
    <t>Gary Robichaux</t>
  </si>
  <si>
    <t>gary@renewschools.org</t>
  </si>
  <si>
    <t xml:space="preserve">Cohen College Prep </t>
  </si>
  <si>
    <t>New Orleans College Preparatory Academies</t>
  </si>
  <si>
    <t>6th-12th</t>
  </si>
  <si>
    <t>3520 Dryades Street</t>
  </si>
  <si>
    <t>Rahel Wondwossen</t>
  </si>
  <si>
    <t>rwondwossen@nolacollegeprep.org</t>
  </si>
  <si>
    <t>Ben Kleban</t>
  </si>
  <si>
    <t>bkleban@nolacollegeprep.org</t>
  </si>
  <si>
    <t>G.W. Carver Collegiate Academy</t>
  </si>
  <si>
    <t xml:space="preserve">Collegiate Academies </t>
  </si>
  <si>
    <t>5552 Read Blvd.</t>
  </si>
  <si>
    <t>Jerel Bryant</t>
  </si>
  <si>
    <t>jbryant@collegiateacademies.org</t>
  </si>
  <si>
    <t>Ben Marcovitz</t>
  </si>
  <si>
    <t>bmarcovitz@collegiateacademies.org</t>
  </si>
  <si>
    <t>G.W. Carver Preparatory Academy</t>
  </si>
  <si>
    <t>5553 Read Blvd.</t>
  </si>
  <si>
    <t>Ben Davis</t>
  </si>
  <si>
    <t>bdavis@collegiateacademies.org</t>
  </si>
  <si>
    <t>Crescent Leadership Academy</t>
  </si>
  <si>
    <t>4300 Almonaster Blvd</t>
  </si>
  <si>
    <t>tbennett-joseph@rop.com</t>
  </si>
  <si>
    <t>Crocker College Prep</t>
  </si>
  <si>
    <t>PK-5th</t>
  </si>
  <si>
    <t>2300 General Taylor St</t>
  </si>
  <si>
    <t xml:space="preserve">Amanda Aiken </t>
  </si>
  <si>
    <t>aaiken@nolacollegeprep.org</t>
  </si>
  <si>
    <t>391001</t>
  </si>
  <si>
    <t>Dr. Martin Luther King, Jr. Charter School for Science and Technology</t>
  </si>
  <si>
    <t>Friends of King</t>
  </si>
  <si>
    <t>PK-12th</t>
  </si>
  <si>
    <t>1617 Caffin Ave</t>
  </si>
  <si>
    <t>Dr. Doris Hicks</t>
  </si>
  <si>
    <t>dorishicks@gmail.com</t>
  </si>
  <si>
    <t>395002</t>
  </si>
  <si>
    <t>Dwight D. Eisenhower Elementary School</t>
  </si>
  <si>
    <t>3700 Tall Pine Dr.</t>
  </si>
  <si>
    <t>Deanna Rogers</t>
  </si>
  <si>
    <t>deanna.rogers@theacsa.org</t>
  </si>
  <si>
    <t>367001</t>
  </si>
  <si>
    <t>Edgar P. Harney Spirit of Excellence Academy</t>
  </si>
  <si>
    <t>Spirit of Excellence Academy, Inc.</t>
  </si>
  <si>
    <t>2503 Willow Street</t>
  </si>
  <si>
    <t>70113</t>
  </si>
  <si>
    <t>Eileen Williams</t>
  </si>
  <si>
    <t>393002</t>
  </si>
  <si>
    <t>Esperanza Charter School</t>
  </si>
  <si>
    <t>Choice Foundation</t>
  </si>
  <si>
    <t xml:space="preserve">4407 South Carrollton Ave. </t>
  </si>
  <si>
    <t>Nicole Saulny</t>
  </si>
  <si>
    <t>nicole.saulny@choiceschoolsno.org</t>
  </si>
  <si>
    <t>Mickey Landry</t>
  </si>
  <si>
    <t>mickey.landry@choiceschoolsno.org</t>
  </si>
  <si>
    <t>Fannie C. Williams Charter School</t>
  </si>
  <si>
    <t>Community Leaders Advocating Student Success</t>
  </si>
  <si>
    <t>11755 Dwyer Road</t>
  </si>
  <si>
    <t>Kelly S. Batiste</t>
  </si>
  <si>
    <t>300004</t>
  </si>
  <si>
    <t xml:space="preserve">Gentilly Terrace Elementary School </t>
  </si>
  <si>
    <t>New Beginnings Schools Foundation</t>
  </si>
  <si>
    <t>4720 Painters Street</t>
  </si>
  <si>
    <t>Edward Brown</t>
  </si>
  <si>
    <t>Edward.Brown@newbeginningsnola.net</t>
  </si>
  <si>
    <t>Sametta Brown</t>
  </si>
  <si>
    <t>sametta.brown@newbeginningsnola.net</t>
  </si>
  <si>
    <t>363001</t>
  </si>
  <si>
    <t>Harriet Tubman Charter School</t>
  </si>
  <si>
    <t>2013 General Meyer Avenue</t>
  </si>
  <si>
    <t>Julie Lause</t>
  </si>
  <si>
    <t>jlause@crescentcityschools.org</t>
  </si>
  <si>
    <t>390001</t>
  </si>
  <si>
    <t>James M. Singleton Charter School</t>
  </si>
  <si>
    <t>Dryades Young Men's Christian Association (YMCA)</t>
  </si>
  <si>
    <t>2220 Oretha C. Haley</t>
  </si>
  <si>
    <t>Debra Robertson</t>
  </si>
  <si>
    <t>drobertson@dryadesymca.com</t>
  </si>
  <si>
    <t>399004</t>
  </si>
  <si>
    <t>John Dibert Community School</t>
  </si>
  <si>
    <t>FirstLine Schools, Inc.</t>
  </si>
  <si>
    <t>4217 Orleans Avenue</t>
  </si>
  <si>
    <t>Diana J. Archuleta</t>
  </si>
  <si>
    <t>darchuleta@firstlineschools.org</t>
  </si>
  <si>
    <t>John McDonogh High School</t>
  </si>
  <si>
    <t>Future Is Now Schools: New Orleans, Inc.</t>
  </si>
  <si>
    <t>2426 Esplanade Avenue</t>
  </si>
  <si>
    <t>Marvin Thompson</t>
  </si>
  <si>
    <t>mthompson@finschools.org</t>
  </si>
  <si>
    <t>Joseph A. Craig Charter School</t>
  </si>
  <si>
    <t>1423 St. Phillip Street</t>
  </si>
  <si>
    <t>Ora-Lee Wiley</t>
  </si>
  <si>
    <t>oraleewiley@yahoo.com</t>
  </si>
  <si>
    <t>Doris Hicks</t>
  </si>
  <si>
    <t>399003</t>
  </si>
  <si>
    <t>Joseph Clark High School</t>
  </si>
  <si>
    <t>1301 N. Derbigny St.</t>
  </si>
  <si>
    <t>389002</t>
  </si>
  <si>
    <t>Kenilworth Science and Technology Charter School</t>
  </si>
  <si>
    <t>Pelican Educational Foundation, Inc.</t>
  </si>
  <si>
    <t>7600 Boone  Drive</t>
  </si>
  <si>
    <t>70808</t>
  </si>
  <si>
    <t>Hasan Suzuk</t>
  </si>
  <si>
    <t>hsuzuk@kenilworthst.org</t>
  </si>
  <si>
    <t>05/05</t>
  </si>
  <si>
    <t>KIPP Believe Primary School</t>
  </si>
  <si>
    <t>KIPP New Orleans, Inc.</t>
  </si>
  <si>
    <t>K-2nd</t>
  </si>
  <si>
    <t>1700 Pratt Drive</t>
  </si>
  <si>
    <t>Sarah Beth Greenberg</t>
  </si>
  <si>
    <t>sgreenberg@kippneworleans.com</t>
  </si>
  <si>
    <t>504-266-2050</t>
  </si>
  <si>
    <t>Rhonda Kalifey-Aluise</t>
  </si>
  <si>
    <t>raluise@kippneworleans.org</t>
  </si>
  <si>
    <t>398001</t>
  </si>
  <si>
    <t>KIPP Believe College Prep</t>
  </si>
  <si>
    <t>5th-8th</t>
  </si>
  <si>
    <t>1607 S. Carrolton Ave.</t>
  </si>
  <si>
    <t xml:space="preserve">Adam Meinig </t>
  </si>
  <si>
    <t>ameinig@kippneworleans.org</t>
  </si>
  <si>
    <t>KIPP Central City Academy</t>
  </si>
  <si>
    <t>2524 Third St.</t>
  </si>
  <si>
    <t>Alex Jarell</t>
  </si>
  <si>
    <t>ajarell@kippcentralcity.org</t>
  </si>
  <si>
    <t xml:space="preserve">KIPP Central City Primary </t>
  </si>
  <si>
    <t>K-4th</t>
  </si>
  <si>
    <t>2625 Thalia St.</t>
  </si>
  <si>
    <t>Korbin Johnson</t>
  </si>
  <si>
    <t>kjohnson@kippneworleans.org</t>
  </si>
  <si>
    <t>06/06</t>
  </si>
  <si>
    <t>KIPP McDonogh #15 Primary School for the Creative Arts</t>
  </si>
  <si>
    <t xml:space="preserve">720 St. Phillip St.  </t>
  </si>
  <si>
    <t>70116</t>
  </si>
  <si>
    <t>Mark Burton</t>
  </si>
  <si>
    <t>mburton@kippneworleans.org</t>
  </si>
  <si>
    <t>504-566-1706</t>
  </si>
  <si>
    <t>398002</t>
  </si>
  <si>
    <t>KIPP McDonogh #15 Middle School for the Creative Arts</t>
  </si>
  <si>
    <t>5-8th</t>
  </si>
  <si>
    <t>5550 Piety Dr.</t>
  </si>
  <si>
    <t>Luke Naegele</t>
  </si>
  <si>
    <t xml:space="preserve">lnaegele@kippneworleans.org </t>
  </si>
  <si>
    <t>398006</t>
  </si>
  <si>
    <t xml:space="preserve">KIPP New Orleans Leadership Academy </t>
  </si>
  <si>
    <t>K-2nd, 5th-7th</t>
  </si>
  <si>
    <t>2300 St. Claude Ave</t>
  </si>
  <si>
    <t>398005</t>
  </si>
  <si>
    <t>KIPP Renaissance High School</t>
  </si>
  <si>
    <t>5316 Michoud Blvd</t>
  </si>
  <si>
    <t>393001</t>
  </si>
  <si>
    <t>Lafayette Academy</t>
  </si>
  <si>
    <t>PK - 8th</t>
  </si>
  <si>
    <t>2727 S. Carrollton Ave.</t>
  </si>
  <si>
    <t>Monica Boudouin</t>
  </si>
  <si>
    <t>monica.boudouin@choiceschoolsno.org</t>
  </si>
  <si>
    <t>366001</t>
  </si>
  <si>
    <t>Lagniappe Academies of New Orleans</t>
  </si>
  <si>
    <t>Lagniappe Academies of New Orleans, Inc.</t>
  </si>
  <si>
    <t>K-3rd, 7th-8th</t>
  </si>
  <si>
    <t>1501 St. Louis Street</t>
  </si>
  <si>
    <t>70112</t>
  </si>
  <si>
    <t>Kendall Petri</t>
  </si>
  <si>
    <t>kpetri@lagniappeacademies.org</t>
  </si>
  <si>
    <t>300003</t>
  </si>
  <si>
    <t>Lake Area New Tech Early College High School</t>
  </si>
  <si>
    <t>9th -12th</t>
  </si>
  <si>
    <t>6026 Paris Ave</t>
  </si>
  <si>
    <t>399005</t>
  </si>
  <si>
    <t>Langston Hughes Academy Charter School</t>
  </si>
  <si>
    <t>3519 Trafalgar St.</t>
  </si>
  <si>
    <t>Mark Martin</t>
  </si>
  <si>
    <t>mmartin@firstlineschools.org</t>
  </si>
  <si>
    <t>371001</t>
  </si>
  <si>
    <t xml:space="preserve">Linwood Public Charter School </t>
  </si>
  <si>
    <t>Shreveport Charter School, Inc.</t>
  </si>
  <si>
    <t>401 West 70th Street</t>
  </si>
  <si>
    <t>71106</t>
  </si>
  <si>
    <t>Vickie Carroll</t>
  </si>
  <si>
    <t>vcarroll@linwood-sabis.net</t>
  </si>
  <si>
    <t>395001</t>
  </si>
  <si>
    <t>Martin Behrman Elementary School</t>
  </si>
  <si>
    <t>715 Opelousas Ave.</t>
  </si>
  <si>
    <t>70114</t>
  </si>
  <si>
    <t>Rene Lewis-Carter</t>
  </si>
  <si>
    <t>rene.carter@theacsa.org</t>
  </si>
  <si>
    <t>395004</t>
  </si>
  <si>
    <t>McDonogh #32 Elementary School</t>
  </si>
  <si>
    <t>800 de Armas Street</t>
  </si>
  <si>
    <t>Andre Duvoisin</t>
  </si>
  <si>
    <t>andre.duvoisin@theacsa.org</t>
  </si>
  <si>
    <t>393003</t>
  </si>
  <si>
    <t>McDonogh #42 Elementary Charter School</t>
  </si>
  <si>
    <t>392001</t>
  </si>
  <si>
    <t>McDonogh #28 City Park Academy</t>
  </si>
  <si>
    <t xml:space="preserve">New Orleans Charter Schools Foundation </t>
  </si>
  <si>
    <t xml:space="preserve">2733 Esplanade Ave. </t>
  </si>
  <si>
    <t>Christine F. Mitchell</t>
  </si>
  <si>
    <t>christine.mitchell@mcpa-no.com</t>
  </si>
  <si>
    <t>384001</t>
  </si>
  <si>
    <t>Miller McCoy Academy for Mathematics and Business</t>
  </si>
  <si>
    <t>Miller-McCoy Academy for Mathematics and Business</t>
  </si>
  <si>
    <t>5th-12th</t>
  </si>
  <si>
    <t>7301 Dwyer Road</t>
  </si>
  <si>
    <t>504-373-6215</t>
  </si>
  <si>
    <t>Dr. Andrea Thomas Reynolds</t>
  </si>
  <si>
    <t>atreynolds@pinnaclelearningsystemsllc.com</t>
  </si>
  <si>
    <t>368001</t>
  </si>
  <si>
    <t xml:space="preserve">Morris Jeff Community School </t>
  </si>
  <si>
    <t>Morris Jeff Community School</t>
  </si>
  <si>
    <t>Patricia Perkins</t>
  </si>
  <si>
    <t>pperkins@morrisjeffschool.org</t>
  </si>
  <si>
    <t>300002</t>
  </si>
  <si>
    <t xml:space="preserve">Medard H. Nelson Elementary School </t>
  </si>
  <si>
    <t>3121 St. Bernard Ave.</t>
  </si>
  <si>
    <t>Deidra Bradley</t>
  </si>
  <si>
    <t>deidra.bradley@newbeginningsnola.net</t>
  </si>
  <si>
    <t>The NET Charter School</t>
  </si>
  <si>
    <t>Educators for Quality Alternatives</t>
  </si>
  <si>
    <t>1614 Oretha Castle Haley Blvd.</t>
  </si>
  <si>
    <t>Elizabeth Ostberg</t>
  </si>
  <si>
    <t>eostberg@thenetnola.org</t>
  </si>
  <si>
    <t>395005</t>
  </si>
  <si>
    <t>LB Landry - OP Walker College &amp; Career Preparatory High School</t>
  </si>
  <si>
    <t>1200 LB Landry Ave.</t>
  </si>
  <si>
    <t>Mary Laurie</t>
  </si>
  <si>
    <t>mary.laurie@theacsa.org</t>
  </si>
  <si>
    <t>300001</t>
  </si>
  <si>
    <t>04/05</t>
  </si>
  <si>
    <t>Pierre A. Capdau Learning Academy</t>
  </si>
  <si>
    <t>4621 Canal St</t>
  </si>
  <si>
    <t>Desmond Moore</t>
  </si>
  <si>
    <t>desmond.moore@newbeginningsnola.net</t>
  </si>
  <si>
    <t>Mildred Osborne Elementary School</t>
  </si>
  <si>
    <t>Arise Academy</t>
  </si>
  <si>
    <t>6701 Curran Blvd</t>
  </si>
  <si>
    <t>TraciAmanda Washington</t>
  </si>
  <si>
    <t>twashington@ariseacademy.org</t>
  </si>
  <si>
    <t>369003</t>
  </si>
  <si>
    <t>ReNEW Delores T. Aaron Elementary School</t>
  </si>
  <si>
    <t>10200 Curran Blvd</t>
  </si>
  <si>
    <t>70127</t>
  </si>
  <si>
    <t>Hector Ulloa</t>
  </si>
  <si>
    <t>hulloa@renewschools.org</t>
  </si>
  <si>
    <t>369004</t>
  </si>
  <si>
    <t>ReNEW Accelerated High School</t>
  </si>
  <si>
    <t>9th - 12th</t>
  </si>
  <si>
    <t xml:space="preserve">3649 Laurel St. </t>
  </si>
  <si>
    <t>399001</t>
  </si>
  <si>
    <t>S.J. Green Charter School</t>
  </si>
  <si>
    <t>2319 Valence St.</t>
  </si>
  <si>
    <t>Ava Lee</t>
  </si>
  <si>
    <t>alee@firstlineschools.org</t>
  </si>
  <si>
    <t>382001</t>
  </si>
  <si>
    <t>Sci Academy</t>
  </si>
  <si>
    <t>Rhonda Dale-Hart</t>
  </si>
  <si>
    <t>rdalehart@collegiateacademies.org</t>
  </si>
  <si>
    <t xml:space="preserve">ReNEW SciTech Academy </t>
  </si>
  <si>
    <t>820 Jackson Avenue</t>
  </si>
  <si>
    <t>Carrie Fitzgerald</t>
  </si>
  <si>
    <t>cfitzgerald@renewschools.org</t>
  </si>
  <si>
    <t>397001</t>
  </si>
  <si>
    <t>Sophie B. Wright Learning Academy</t>
  </si>
  <si>
    <t>Institute for Academic Excellence</t>
  </si>
  <si>
    <t>Sharon Latten Clark</t>
  </si>
  <si>
    <t>sharon_clark@sbwcharter.org</t>
  </si>
  <si>
    <t>374001</t>
  </si>
  <si>
    <t>Success Preparatory Academy</t>
  </si>
  <si>
    <t>K- 7th</t>
  </si>
  <si>
    <t>2011 Bienville Street</t>
  </si>
  <si>
    <t>Niloy Gangopadhyay</t>
  </si>
  <si>
    <t xml:space="preserve">ngangopadhyay@successpreparatory.org </t>
  </si>
  <si>
    <t>385001</t>
  </si>
  <si>
    <t>Sylvanie Williams College Prep</t>
  </si>
  <si>
    <t xml:space="preserve">3127 M. L. King Blvd. </t>
  </si>
  <si>
    <t>Heidi Campbell</t>
  </si>
  <si>
    <t>hcampbell@nolacollegeprep.org</t>
  </si>
  <si>
    <t>395003</t>
  </si>
  <si>
    <t>William J. Fischer Elementary School</t>
  </si>
  <si>
    <t>1801 L.B. Landry Ave,</t>
  </si>
  <si>
    <t>Paul Habans Elementary School</t>
  </si>
  <si>
    <t>PK-6</t>
  </si>
  <si>
    <t>3819 Herschel St.</t>
  </si>
  <si>
    <t>Litouri Smith</t>
  </si>
  <si>
    <t>lsmith@crescentcityschools.org</t>
  </si>
  <si>
    <t>504-941-1810</t>
  </si>
  <si>
    <t>J.P. Hymel</t>
  </si>
  <si>
    <t>jeanpaulhymel@cox.net</t>
  </si>
  <si>
    <t>ReNEW Schaumburg Elementary</t>
  </si>
  <si>
    <t>9501 Grant St</t>
  </si>
  <si>
    <t>504- 367-3307</t>
  </si>
  <si>
    <t>Sharon Courtney</t>
  </si>
  <si>
    <t>spcourtney65@gmail.com</t>
  </si>
  <si>
    <t>Mary D. Coghill Accelerated Academy</t>
  </si>
  <si>
    <t>Better Choice Foundation</t>
  </si>
  <si>
    <t>4617 Mirabeau Ave.</t>
  </si>
  <si>
    <t>Aisha Jones</t>
  </si>
  <si>
    <t>504.373.6237</t>
  </si>
  <si>
    <t>504.304.4470</t>
  </si>
  <si>
    <t>1771 N. Lobdell Blvd., Suite 311</t>
  </si>
  <si>
    <t>Charter Schools USA</t>
  </si>
  <si>
    <t>Christine Stoudt</t>
  </si>
  <si>
    <t>225-928-4683</t>
  </si>
  <si>
    <t>Michael Burley</t>
  </si>
  <si>
    <t>8th-12th</t>
  </si>
  <si>
    <t>Brade Rine</t>
  </si>
  <si>
    <t>Jefferson Chamber Foundation - East</t>
  </si>
  <si>
    <t>3330 N. Causeway Blvd</t>
  </si>
  <si>
    <t>Metairie</t>
  </si>
  <si>
    <t>brad@fbcnola.org</t>
  </si>
  <si>
    <t>Rosemary Parnell</t>
  </si>
  <si>
    <t>islbdyon@isl-edu.org</t>
  </si>
  <si>
    <t>Lance Ned</t>
  </si>
  <si>
    <t>lmned@jsclarkcharter.org</t>
  </si>
  <si>
    <t>asmith22@ebrschools.org</t>
  </si>
  <si>
    <t>111 Walker St.</t>
  </si>
  <si>
    <t>Bogalusa</t>
  </si>
  <si>
    <t>K-2nd, 9th</t>
  </si>
  <si>
    <t>Northshore Charter Schools, Inc.</t>
  </si>
  <si>
    <t xml:space="preserve">Ulysses Thibodeaux </t>
  </si>
  <si>
    <t xml:space="preserve">Madison-Tallulah Education Center </t>
  </si>
  <si>
    <t>Myra Harris</t>
  </si>
  <si>
    <t>1206 N. Cedar St</t>
  </si>
  <si>
    <t>Tallulah</t>
  </si>
  <si>
    <t>PK-4th</t>
  </si>
  <si>
    <t>Dr. Tevfik Eski</t>
  </si>
  <si>
    <t>teski@kenilworthst.org</t>
  </si>
  <si>
    <t>John Landrum</t>
  </si>
  <si>
    <t>john.landrum@intralox.com</t>
  </si>
  <si>
    <t>anna.caminita@choiceschoolsno.org</t>
  </si>
  <si>
    <t>373002</t>
  </si>
  <si>
    <t>3A5001</t>
  </si>
  <si>
    <t>385003</t>
  </si>
  <si>
    <t>Homer A. Plessy Community School</t>
  </si>
  <si>
    <t>PK-2</t>
  </si>
  <si>
    <t xml:space="preserve">3820 St. Claude St. </t>
  </si>
  <si>
    <t>036188</t>
  </si>
  <si>
    <t>065030</t>
  </si>
  <si>
    <t>036189</t>
  </si>
  <si>
    <t>026125</t>
  </si>
  <si>
    <t>009106</t>
  </si>
  <si>
    <t>026126</t>
  </si>
  <si>
    <t>3A4001</t>
  </si>
  <si>
    <t>3A3001</t>
  </si>
  <si>
    <t>3A1001</t>
  </si>
  <si>
    <t>3A7001</t>
  </si>
  <si>
    <t>3A6001</t>
  </si>
  <si>
    <t>3A2001</t>
  </si>
  <si>
    <t>034003</t>
  </si>
  <si>
    <t>Beekman Alumni and Friends</t>
  </si>
  <si>
    <t>cstoudt@midcitycharter.org</t>
  </si>
  <si>
    <t>reggieskains@bellsouth.net</t>
  </si>
  <si>
    <t>parnellr@upsb.org</t>
  </si>
  <si>
    <t xml:space="preserve">6th-7th </t>
  </si>
  <si>
    <t>roymccoy@beekmancharter.org</t>
  </si>
  <si>
    <t>Reggie Skains</t>
  </si>
  <si>
    <t>ReNEW Cultural Arts Academy</t>
  </si>
  <si>
    <t>Pam Barker</t>
  </si>
  <si>
    <t>pbarker@magnoliacharter.org</t>
  </si>
  <si>
    <t>Excellence Academy</t>
  </si>
  <si>
    <t xml:space="preserve">3172 Government St. </t>
  </si>
  <si>
    <t xml:space="preserve">1800 Monroe St. </t>
  </si>
  <si>
    <t>Vasy McCoy</t>
  </si>
  <si>
    <t>vmccoy@renewschools.org</t>
  </si>
  <si>
    <t>jrod@northshorecharterschool.org</t>
  </si>
  <si>
    <t xml:space="preserve">Eric Greely </t>
  </si>
  <si>
    <t>egreely@millermccoy.org</t>
  </si>
  <si>
    <t>Todd Purvis</t>
  </si>
  <si>
    <t>tpurvis@kippneworleans.org</t>
  </si>
  <si>
    <t>3019 Higgins Blvd</t>
  </si>
  <si>
    <t>3368 Esplanade Ave.</t>
  </si>
  <si>
    <t xml:space="preserve">Chauncey Nash </t>
  </si>
  <si>
    <t>cnash@rop.com</t>
  </si>
  <si>
    <t xml:space="preserve">Tracy Bennett-Joseph </t>
  </si>
  <si>
    <t>eileen.williams@soeanola.com</t>
  </si>
  <si>
    <t>kelly.batiste@fcwcs.org</t>
  </si>
  <si>
    <t>Darren Lewis</t>
  </si>
  <si>
    <t>darren.lewis@newbeginningsnola.net</t>
  </si>
  <si>
    <t>aishajones88@yahoo.com</t>
  </si>
  <si>
    <t xml:space="preserve">Dahme Bolden </t>
  </si>
  <si>
    <t>dahme.bolden@theacsa.org</t>
  </si>
  <si>
    <t>tmlewis@jsclarkcharter.org</t>
  </si>
  <si>
    <t>Rob Couhig</t>
  </si>
  <si>
    <t>rcouhig@couhigpartners.com</t>
  </si>
  <si>
    <t>cwood@connectionseducation.com</t>
  </si>
  <si>
    <t>Wade.Henderson@connectionseducation.com</t>
  </si>
  <si>
    <t>Evelyn Gauthreaux</t>
  </si>
  <si>
    <t>Evelyn.Gauthreaux@lakeyacademy.com</t>
  </si>
  <si>
    <t xml:space="preserve">Adam Smith </t>
  </si>
  <si>
    <t>Lorin Crenshaw</t>
  </si>
  <si>
    <t>Lorin.Crenshaw@albemarle.com</t>
  </si>
  <si>
    <t>Lorette Bass &amp; Jacqueline Smith</t>
  </si>
  <si>
    <t>lbass@swlouisianacharter.org &amp; smith@swlouisianacharter.org</t>
  </si>
  <si>
    <t>318-283-5100</t>
  </si>
  <si>
    <t>Jim Nelson</t>
  </si>
  <si>
    <t>jim.nelson@whitneybank.com</t>
  </si>
  <si>
    <t>Jennifer Walcott</t>
  </si>
  <si>
    <t>jwalcott@gmail.com</t>
  </si>
  <si>
    <t>Wanda Anderson-Guillame</t>
  </si>
  <si>
    <t>waguillaume13@yahoo.com</t>
  </si>
  <si>
    <t>Rachel Wong</t>
  </si>
  <si>
    <t>rwong@ariseacademy.org</t>
  </si>
  <si>
    <t>504-400-0614</t>
  </si>
  <si>
    <t xml:space="preserve">David Winkler-Schmit </t>
  </si>
  <si>
    <t>David.Winklerschmit@wilsoncharterschool.org</t>
  </si>
  <si>
    <t>Tommy Futch</t>
  </si>
  <si>
    <t>tfutch@sfbcic.com</t>
  </si>
  <si>
    <t>Jeannette Dugas</t>
  </si>
  <si>
    <t>kgb1031@gmail.com</t>
  </si>
  <si>
    <t>Keith Barney</t>
  </si>
  <si>
    <t xml:space="preserve">Peter Harding </t>
  </si>
  <si>
    <t>Reverend R. L. Palmer Jr.</t>
  </si>
  <si>
    <t>pjmharding@gmail.com</t>
  </si>
  <si>
    <t>miss-lou0801@att.net</t>
  </si>
  <si>
    <t xml:space="preserve"> jumbojolly@yahoo.com </t>
  </si>
  <si>
    <t>504-784-0248</t>
  </si>
  <si>
    <t>Alan Philipson</t>
  </si>
  <si>
    <t>ahp70115@me.com</t>
  </si>
  <si>
    <t>shawn_toranto@einsteincharter.org</t>
  </si>
  <si>
    <t>terrilsmith1122@gmail.com</t>
  </si>
  <si>
    <t>585-455-7987</t>
  </si>
  <si>
    <t>kesanabdurand@gmail.com</t>
  </si>
  <si>
    <t xml:space="preserve">Citizens' Committee for Education </t>
  </si>
  <si>
    <t>Joan Reilly</t>
  </si>
  <si>
    <t>joan@plessyschool.org</t>
  </si>
  <si>
    <t>504-232-7981</t>
  </si>
  <si>
    <t>Ben McLeish</t>
  </si>
  <si>
    <t>ben@strochcc.org</t>
  </si>
  <si>
    <t>InspireNOLA Charter Schools</t>
  </si>
  <si>
    <t>Jamar.Mckneely@inspirenolaschools.org</t>
  </si>
  <si>
    <t>Wayne Crochet</t>
  </si>
  <si>
    <t>wtcrochet@yahoo.com</t>
  </si>
  <si>
    <t>john.hiser@inspirenolaschools.org</t>
  </si>
  <si>
    <t>Hynes Charter School Corporation</t>
  </si>
  <si>
    <t>michelle_douglas@opsb.us</t>
  </si>
  <si>
    <t>Alvin Miester</t>
  </si>
  <si>
    <t>amiester@shergarner.com</t>
  </si>
  <si>
    <t>Advocates for Science and Mathematics Education, Inc.</t>
  </si>
  <si>
    <t>Chana Benenson &amp; Claire Jecklin</t>
  </si>
  <si>
    <t>cbenenson@noscihigh.org &amp; cjecklin@noscihigh.org</t>
  </si>
  <si>
    <t xml:space="preserve">Advocates for Innovative Schools, Inc. </t>
  </si>
  <si>
    <t>Pre K-7th</t>
  </si>
  <si>
    <t>3774 Gentilly Blvd.</t>
  </si>
  <si>
    <t>Victor Gordon</t>
  </si>
  <si>
    <t>pancho1933@bellsouth.net</t>
  </si>
  <si>
    <t>Alexina Medley</t>
  </si>
  <si>
    <t>alexina_medley@opsb.us</t>
  </si>
  <si>
    <t>Nan Ryan</t>
  </si>
  <si>
    <t>n.ryan210@gmail.com</t>
  </si>
  <si>
    <t>eldrpalmer@aol.com</t>
  </si>
  <si>
    <t>Anna Faye Caminita</t>
  </si>
  <si>
    <t>Reginald Coleman</t>
  </si>
  <si>
    <t>rcoleman@firstlineschools.org</t>
  </si>
  <si>
    <t>Jonathan Bartlett</t>
  </si>
  <si>
    <t>jbartlett@kippneworleans.org</t>
  </si>
  <si>
    <t>Pamela Quebodeaux</t>
  </si>
  <si>
    <t>Cecilia Garcia</t>
  </si>
  <si>
    <t xml:space="preserve">Sandy Holloway </t>
  </si>
  <si>
    <t xml:space="preserve">sholloway@bcacharter.org </t>
  </si>
  <si>
    <t>bcrawford@bcacharter.org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</si>
</sst>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/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rgb="FF333333"/>
      <name val="Calibri"/>
      <family val="2"/>
    </font>
    <font>
      <sz val="10"/>
      <color rgb="FF000000"/>
      <name val="Calibri"/>
      <family val="2"/>
    </font>
    <font>
      <u/>
      <sz val="11"/>
      <color theme="11"/>
      <name val="Calibri"/>
      <family val="2"/>
      <scheme val="minor"/>
    </font>
    <font>
      <sz val="10"/>
      <color theme="3" tint="-0.249977111117893"/>
      <name val="Calibri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01">
    <xf numFmtId="0" fontId="0" fillId="0" borderId="0"/>
    <xf numFmtId="0" fontId="3" fillId="0" borderId="0">
      <alignment vertical="center"/>
    </xf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48">
    <xf numFmtId="0" fontId="0" fillId="0" borderId="0" xfId="0"/>
    <xf numFmtId="49" fontId="2" fillId="2" borderId="1" xfId="0" applyNumberFormat="1" applyFont="1" applyFill="1" applyBorder="1" applyAlignment="1" applyProtection="1">
      <alignment horizontal="center" wrapText="1"/>
    </xf>
    <xf numFmtId="1" fontId="2" fillId="2" borderId="1" xfId="0" applyNumberFormat="1" applyFont="1" applyFill="1" applyBorder="1" applyAlignment="1" applyProtection="1">
      <alignment horizontal="center" wrapText="1"/>
    </xf>
    <xf numFmtId="49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49" fontId="5" fillId="0" borderId="1" xfId="1" applyNumberFormat="1" applyFont="1" applyFill="1" applyBorder="1" applyAlignment="1" applyProtection="1">
      <alignment horizontal="left"/>
    </xf>
    <xf numFmtId="0" fontId="5" fillId="0" borderId="1" xfId="1" applyFont="1" applyFill="1" applyBorder="1" applyAlignment="1">
      <alignment horizontal="left"/>
    </xf>
    <xf numFmtId="0" fontId="5" fillId="0" borderId="1" xfId="1" applyNumberFormat="1" applyFont="1" applyFill="1" applyBorder="1" applyAlignment="1" applyProtection="1">
      <alignment horizontal="left"/>
    </xf>
    <xf numFmtId="0" fontId="5" fillId="0" borderId="2" xfId="0" applyFont="1" applyFill="1" applyBorder="1"/>
    <xf numFmtId="0" fontId="6" fillId="0" borderId="1" xfId="0" applyFont="1" applyFill="1" applyBorder="1" applyAlignment="1">
      <alignment vertical="center"/>
    </xf>
    <xf numFmtId="0" fontId="6" fillId="0" borderId="2" xfId="0" applyFont="1" applyBorder="1"/>
    <xf numFmtId="49" fontId="5" fillId="0" borderId="1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 applyProtection="1">
      <alignment horizontal="left"/>
    </xf>
    <xf numFmtId="49" fontId="7" fillId="0" borderId="1" xfId="0" applyNumberFormat="1" applyFont="1" applyFill="1" applyBorder="1" applyAlignment="1" applyProtection="1">
      <alignment horizontal="left"/>
    </xf>
    <xf numFmtId="164" fontId="5" fillId="0" borderId="1" xfId="0" applyNumberFormat="1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0" fontId="5" fillId="0" borderId="1" xfId="3" applyNumberFormat="1" applyFont="1" applyFill="1" applyBorder="1" applyAlignment="1" applyProtection="1">
      <alignment horizontal="left"/>
    </xf>
    <xf numFmtId="0" fontId="8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2" xfId="0" applyFont="1" applyFill="1" applyBorder="1"/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9" fillId="0" borderId="1" xfId="0" applyFont="1" applyFill="1" applyBorder="1"/>
    <xf numFmtId="49" fontId="5" fillId="0" borderId="1" xfId="0" applyNumberFormat="1" applyFont="1" applyBorder="1" applyAlignment="1">
      <alignment vertical="center"/>
    </xf>
    <xf numFmtId="0" fontId="6" fillId="0" borderId="1" xfId="2" applyFont="1" applyFill="1" applyBorder="1" applyAlignment="1">
      <alignment horizontal="left"/>
    </xf>
    <xf numFmtId="0" fontId="7" fillId="0" borderId="1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>
      <alignment horizontal="left" vertical="top"/>
    </xf>
    <xf numFmtId="49" fontId="5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/>
    <xf numFmtId="0" fontId="6" fillId="0" borderId="2" xfId="0" applyFont="1" applyBorder="1" applyAlignment="1"/>
    <xf numFmtId="16" fontId="5" fillId="0" borderId="1" xfId="0" applyNumberFormat="1" applyFont="1" applyFill="1" applyBorder="1"/>
    <xf numFmtId="0" fontId="6" fillId="4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/>
    <xf numFmtId="0" fontId="5" fillId="0" borderId="2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49" fontId="5" fillId="0" borderId="2" xfId="0" applyNumberFormat="1" applyFont="1" applyFill="1" applyBorder="1" applyAlignment="1" applyProtection="1">
      <alignment horizontal="left"/>
    </xf>
    <xf numFmtId="0" fontId="5" fillId="3" borderId="1" xfId="0" applyNumberFormat="1" applyFont="1" applyFill="1" applyBorder="1" applyAlignment="1" applyProtection="1">
      <alignment horizontal="left"/>
    </xf>
    <xf numFmtId="49" fontId="5" fillId="0" borderId="2" xfId="1" applyNumberFormat="1" applyFont="1" applyFill="1" applyBorder="1" applyAlignment="1" applyProtection="1">
      <alignment horizontal="left"/>
    </xf>
    <xf numFmtId="0" fontId="5" fillId="3" borderId="1" xfId="0" applyFont="1" applyFill="1" applyBorder="1" applyAlignment="1">
      <alignment horizontal="left"/>
    </xf>
    <xf numFmtId="49" fontId="6" fillId="0" borderId="1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>
      <alignment horizontal="left" vertical="top" wrapText="1"/>
    </xf>
    <xf numFmtId="0" fontId="11" fillId="3" borderId="1" xfId="1" applyFont="1" applyFill="1" applyBorder="1" applyAlignment="1">
      <alignment horizontal="left"/>
    </xf>
    <xf numFmtId="0" fontId="9" fillId="0" borderId="7" xfId="0" applyFont="1" applyBorder="1" applyAlignment="1">
      <alignment vertical="center"/>
    </xf>
    <xf numFmtId="0" fontId="11" fillId="3" borderId="2" xfId="1" applyFont="1" applyFill="1" applyBorder="1" applyAlignment="1">
      <alignment horizontal="left"/>
    </xf>
    <xf numFmtId="0" fontId="5" fillId="0" borderId="1" xfId="1" applyNumberFormat="1" applyFont="1" applyFill="1" applyBorder="1" applyAlignment="1" applyProtection="1">
      <alignment horizontal="left"/>
    </xf>
    <xf numFmtId="49" fontId="5" fillId="0" borderId="1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 applyProtection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0" xfId="0" applyFont="1"/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49" fontId="5" fillId="0" borderId="2" xfId="0" applyNumberFormat="1" applyFont="1" applyFill="1" applyBorder="1" applyAlignment="1" applyProtection="1">
      <alignment horizontal="left"/>
    </xf>
    <xf numFmtId="0" fontId="12" fillId="0" borderId="1" xfId="0" applyFont="1" applyBorder="1"/>
    <xf numFmtId="0" fontId="6" fillId="0" borderId="0" xfId="0" applyFont="1"/>
    <xf numFmtId="49" fontId="5" fillId="0" borderId="1" xfId="1" applyNumberFormat="1" applyFont="1" applyFill="1" applyBorder="1" applyAlignment="1" applyProtection="1">
      <alignment horizontal="left"/>
    </xf>
    <xf numFmtId="0" fontId="5" fillId="0" borderId="1" xfId="1" applyFont="1" applyFill="1" applyBorder="1" applyAlignment="1">
      <alignment horizontal="left"/>
    </xf>
    <xf numFmtId="0" fontId="5" fillId="0" borderId="1" xfId="1" applyNumberFormat="1" applyFont="1" applyFill="1" applyBorder="1" applyAlignment="1" applyProtection="1">
      <alignment horizontal="left"/>
    </xf>
    <xf numFmtId="0" fontId="6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vertical="center"/>
    </xf>
    <xf numFmtId="0" fontId="6" fillId="0" borderId="0" xfId="0" applyFont="1"/>
    <xf numFmtId="0" fontId="5" fillId="0" borderId="2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49" fontId="5" fillId="0" borderId="2" xfId="1" applyNumberFormat="1" applyFont="1" applyFill="1" applyBorder="1" applyAlignment="1" applyProtection="1">
      <alignment horizontal="left"/>
    </xf>
    <xf numFmtId="0" fontId="5" fillId="3" borderId="1" xfId="1" applyNumberFormat="1" applyFont="1" applyFill="1" applyBorder="1" applyAlignment="1" applyProtection="1">
      <alignment horizontal="left"/>
    </xf>
    <xf numFmtId="0" fontId="6" fillId="0" borderId="1" xfId="0" applyFont="1" applyFill="1" applyBorder="1" applyAlignment="1"/>
    <xf numFmtId="0" fontId="12" fillId="0" borderId="0" xfId="0" applyFont="1"/>
    <xf numFmtId="0" fontId="12" fillId="0" borderId="1" xfId="0" applyFont="1" applyBorder="1"/>
    <xf numFmtId="0" fontId="6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Border="1" applyAlignment="1">
      <alignment vertical="center"/>
    </xf>
    <xf numFmtId="0" fontId="6" fillId="0" borderId="0" xfId="0" applyFont="1"/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12" fillId="0" borderId="1" xfId="0" applyFont="1" applyBorder="1"/>
    <xf numFmtId="0" fontId="5" fillId="0" borderId="1" xfId="1" applyNumberFormat="1" applyFont="1" applyFill="1" applyBorder="1" applyAlignment="1" applyProtection="1">
      <alignment horizontal="left"/>
    </xf>
    <xf numFmtId="0" fontId="6" fillId="0" borderId="1" xfId="0" applyFont="1" applyBorder="1" applyAlignment="1">
      <alignment vertical="center"/>
    </xf>
    <xf numFmtId="49" fontId="5" fillId="0" borderId="6" xfId="0" applyNumberFormat="1" applyFont="1" applyFill="1" applyBorder="1" applyAlignment="1" applyProtection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6" xfId="0" applyNumberFormat="1" applyFont="1" applyFill="1" applyBorder="1" applyAlignment="1" applyProtection="1">
      <alignment horizontal="left"/>
    </xf>
    <xf numFmtId="0" fontId="5" fillId="0" borderId="6" xfId="1" applyNumberFormat="1" applyFont="1" applyFill="1" applyBorder="1" applyAlignment="1" applyProtection="1">
      <alignment horizontal="left"/>
    </xf>
    <xf numFmtId="0" fontId="12" fillId="0" borderId="1" xfId="0" applyFont="1" applyBorder="1"/>
    <xf numFmtId="0" fontId="0" fillId="0" borderId="0" xfId="0"/>
    <xf numFmtId="49" fontId="5" fillId="0" borderId="1" xfId="1" applyNumberFormat="1" applyFont="1" applyFill="1" applyBorder="1" applyAlignment="1" applyProtection="1">
      <alignment horizontal="left"/>
    </xf>
    <xf numFmtId="0" fontId="5" fillId="0" borderId="1" xfId="1" applyNumberFormat="1" applyFont="1" applyFill="1" applyBorder="1" applyAlignment="1" applyProtection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5" fillId="0" borderId="6" xfId="1" applyNumberFormat="1" applyFont="1" applyFill="1" applyBorder="1" applyAlignment="1" applyProtection="1">
      <alignment horizontal="left"/>
    </xf>
    <xf numFmtId="0" fontId="0" fillId="0" borderId="0" xfId="0"/>
    <xf numFmtId="49" fontId="5" fillId="0" borderId="1" xfId="1" applyNumberFormat="1" applyFont="1" applyFill="1" applyBorder="1" applyAlignment="1" applyProtection="1">
      <alignment horizontal="left"/>
    </xf>
    <xf numFmtId="0" fontId="5" fillId="0" borderId="1" xfId="1" applyFont="1" applyFill="1" applyBorder="1" applyAlignment="1">
      <alignment horizontal="left"/>
    </xf>
    <xf numFmtId="0" fontId="5" fillId="0" borderId="1" xfId="1" applyNumberFormat="1" applyFont="1" applyFill="1" applyBorder="1" applyAlignment="1" applyProtection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5" fillId="0" borderId="6" xfId="1" applyNumberFormat="1" applyFont="1" applyFill="1" applyBorder="1" applyAlignment="1" applyProtection="1">
      <alignment horizontal="left"/>
    </xf>
    <xf numFmtId="0" fontId="0" fillId="0" borderId="0" xfId="0"/>
    <xf numFmtId="49" fontId="5" fillId="0" borderId="1" xfId="1" applyNumberFormat="1" applyFont="1" applyFill="1" applyBorder="1" applyAlignment="1" applyProtection="1">
      <alignment horizontal="left"/>
    </xf>
    <xf numFmtId="0" fontId="5" fillId="0" borderId="1" xfId="1" applyNumberFormat="1" applyFont="1" applyFill="1" applyBorder="1" applyAlignment="1" applyProtection="1">
      <alignment horizontal="left"/>
    </xf>
    <xf numFmtId="0" fontId="6" fillId="0" borderId="1" xfId="0" applyFont="1" applyBorder="1" applyAlignment="1">
      <alignment vertical="center"/>
    </xf>
    <xf numFmtId="0" fontId="12" fillId="0" borderId="1" xfId="0" applyFont="1" applyBorder="1"/>
    <xf numFmtId="0" fontId="12" fillId="0" borderId="6" xfId="0" applyFont="1" applyBorder="1"/>
    <xf numFmtId="0" fontId="0" fillId="0" borderId="0" xfId="0"/>
    <xf numFmtId="0" fontId="5" fillId="0" borderId="1" xfId="1" applyNumberFormat="1" applyFont="1" applyFill="1" applyBorder="1" applyAlignment="1" applyProtection="1">
      <alignment horizontal="left"/>
    </xf>
    <xf numFmtId="0" fontId="6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 applyProtection="1">
      <alignment horizontal="left"/>
    </xf>
    <xf numFmtId="0" fontId="6" fillId="0" borderId="1" xfId="0" applyFont="1" applyBorder="1" applyAlignment="1">
      <alignment vertical="center"/>
    </xf>
    <xf numFmtId="0" fontId="12" fillId="0" borderId="1" xfId="0" applyFont="1" applyBorder="1"/>
    <xf numFmtId="0" fontId="0" fillId="0" borderId="0" xfId="0"/>
    <xf numFmtId="49" fontId="5" fillId="0" borderId="1" xfId="1" applyNumberFormat="1" applyFont="1" applyFill="1" applyBorder="1" applyAlignment="1" applyProtection="1">
      <alignment horizontal="left"/>
    </xf>
    <xf numFmtId="0" fontId="5" fillId="0" borderId="1" xfId="1" applyFont="1" applyFill="1" applyBorder="1" applyAlignment="1">
      <alignment horizontal="left"/>
    </xf>
    <xf numFmtId="0" fontId="5" fillId="0" borderId="1" xfId="1" applyNumberFormat="1" applyFont="1" applyFill="1" applyBorder="1" applyAlignment="1" applyProtection="1">
      <alignment horizontal="left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/>
    </xf>
    <xf numFmtId="1" fontId="5" fillId="0" borderId="1" xfId="0" applyNumberFormat="1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5" fillId="0" borderId="6" xfId="1" applyNumberFormat="1" applyFont="1" applyFill="1" applyBorder="1" applyAlignment="1" applyProtection="1">
      <alignment horizontal="left"/>
    </xf>
    <xf numFmtId="49" fontId="5" fillId="0" borderId="6" xfId="1" applyNumberFormat="1" applyFont="1" applyFill="1" applyBorder="1" applyAlignment="1" applyProtection="1">
      <alignment horizontal="left"/>
    </xf>
    <xf numFmtId="0" fontId="5" fillId="0" borderId="6" xfId="1" applyFont="1" applyFill="1" applyBorder="1" applyAlignment="1">
      <alignment horizontal="left"/>
    </xf>
    <xf numFmtId="0" fontId="6" fillId="0" borderId="6" xfId="0" applyFont="1" applyBorder="1" applyAlignment="1">
      <alignment vertical="center"/>
    </xf>
    <xf numFmtId="0" fontId="12" fillId="0" borderId="1" xfId="0" applyFont="1" applyBorder="1"/>
    <xf numFmtId="0" fontId="6" fillId="0" borderId="0" xfId="0" applyFont="1" applyBorder="1"/>
    <xf numFmtId="49" fontId="2" fillId="2" borderId="3" xfId="0" applyNumberFormat="1" applyFont="1" applyFill="1" applyBorder="1" applyAlignment="1" applyProtection="1">
      <alignment horizontal="center" wrapText="1"/>
    </xf>
    <xf numFmtId="49" fontId="2" fillId="2" borderId="4" xfId="0" applyNumberFormat="1" applyFont="1" applyFill="1" applyBorder="1" applyAlignment="1" applyProtection="1">
      <alignment horizontal="center" wrapText="1"/>
    </xf>
  </cellXfs>
  <cellStyles count="301"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Followed Hyperlink" xfId="240" builtinId="9" hidden="1"/>
    <cellStyle name="Followed Hyperlink" xfId="241" builtinId="9" hidden="1"/>
    <cellStyle name="Followed Hyperlink" xfId="242" builtinId="9" hidden="1"/>
    <cellStyle name="Followed Hyperlink" xfId="243" builtinId="9" hidden="1"/>
    <cellStyle name="Followed Hyperlink" xfId="244" builtinId="9" hidden="1"/>
    <cellStyle name="Followed Hyperlink" xfId="245" builtinId="9" hidden="1"/>
    <cellStyle name="Followed Hyperlink" xfId="246" builtinId="9" hidden="1"/>
    <cellStyle name="Followed Hyperlink" xfId="247" builtinId="9" hidden="1"/>
    <cellStyle name="Followed Hyperlink" xfId="248" builtinId="9" hidden="1"/>
    <cellStyle name="Followed Hyperlink" xfId="249" builtinId="9" hidden="1"/>
    <cellStyle name="Followed Hyperlink" xfId="250" builtinId="9" hidden="1"/>
    <cellStyle name="Followed Hyperlink" xfId="251" builtinId="9" hidden="1"/>
    <cellStyle name="Followed Hyperlink" xfId="252" builtinId="9" hidden="1"/>
    <cellStyle name="Followed Hyperlink" xfId="253" builtinId="9" hidden="1"/>
    <cellStyle name="Followed Hyperlink" xfId="254" builtinId="9" hidden="1"/>
    <cellStyle name="Followed Hyperlink" xfId="255" builtinId="9" hidden="1"/>
    <cellStyle name="Followed Hyperlink" xfId="256" builtinId="9" hidden="1"/>
    <cellStyle name="Followed Hyperlink" xfId="257" builtinId="9" hidden="1"/>
    <cellStyle name="Followed Hyperlink" xfId="258" builtinId="9" hidden="1"/>
    <cellStyle name="Followed Hyperlink" xfId="259" builtinId="9" hidden="1"/>
    <cellStyle name="Followed Hyperlink" xfId="260" builtinId="9" hidden="1"/>
    <cellStyle name="Followed Hyperlink" xfId="261" builtinId="9" hidden="1"/>
    <cellStyle name="Followed Hyperlink" xfId="262" builtinId="9" hidden="1"/>
    <cellStyle name="Followed Hyperlink" xfId="263" builtinId="9" hidden="1"/>
    <cellStyle name="Followed Hyperlink" xfId="264" builtinId="9" hidden="1"/>
    <cellStyle name="Followed Hyperlink" xfId="265" builtinId="9" hidden="1"/>
    <cellStyle name="Followed Hyperlink" xfId="266" builtinId="9" hidden="1"/>
    <cellStyle name="Followed Hyperlink" xfId="267" builtinId="9" hidden="1"/>
    <cellStyle name="Followed Hyperlink" xfId="268" builtinId="9" hidden="1"/>
    <cellStyle name="Followed Hyperlink" xfId="269" builtinId="9" hidden="1"/>
    <cellStyle name="Followed Hyperlink" xfId="270" builtinId="9" hidden="1"/>
    <cellStyle name="Followed Hyperlink" xfId="271" builtinId="9" hidden="1"/>
    <cellStyle name="Followed Hyperlink" xfId="272" builtinId="9" hidden="1"/>
    <cellStyle name="Followed Hyperlink" xfId="273" builtinId="9" hidden="1"/>
    <cellStyle name="Followed Hyperlink" xfId="274" builtinId="9" hidden="1"/>
    <cellStyle name="Followed Hyperlink" xfId="275" builtinId="9" hidden="1"/>
    <cellStyle name="Followed Hyperlink" xfId="276" builtinId="9" hidden="1"/>
    <cellStyle name="Followed Hyperlink" xfId="277" builtinId="9" hidden="1"/>
    <cellStyle name="Followed Hyperlink" xfId="278" builtinId="9" hidden="1"/>
    <cellStyle name="Followed Hyperlink" xfId="279" builtinId="9" hidden="1"/>
    <cellStyle name="Followed Hyperlink" xfId="280" builtinId="9" hidden="1"/>
    <cellStyle name="Followed Hyperlink" xfId="281" builtinId="9" hidden="1"/>
    <cellStyle name="Followed Hyperlink" xfId="282" builtinId="9" hidden="1"/>
    <cellStyle name="Followed Hyperlink" xfId="283" builtinId="9" hidden="1"/>
    <cellStyle name="Followed Hyperlink" xfId="284" builtinId="9" hidden="1"/>
    <cellStyle name="Followed Hyperlink" xfId="285" builtinId="9" hidden="1"/>
    <cellStyle name="Followed Hyperlink" xfId="286" builtinId="9" hidden="1"/>
    <cellStyle name="Followed Hyperlink" xfId="287" builtinId="9" hidden="1"/>
    <cellStyle name="Followed Hyperlink" xfId="288" builtinId="9" hidden="1"/>
    <cellStyle name="Followed Hyperlink" xfId="289" builtinId="9" hidden="1"/>
    <cellStyle name="Followed Hyperlink" xfId="290" builtinId="9" hidden="1"/>
    <cellStyle name="Followed Hyperlink" xfId="291" builtinId="9" hidden="1"/>
    <cellStyle name="Followed Hyperlink" xfId="292" builtinId="9" hidden="1"/>
    <cellStyle name="Followed Hyperlink" xfId="293" builtinId="9" hidden="1"/>
    <cellStyle name="Followed Hyperlink" xfId="294" builtinId="9" hidden="1"/>
    <cellStyle name="Followed Hyperlink" xfId="295" builtinId="9" hidden="1"/>
    <cellStyle name="Followed Hyperlink" xfId="296" builtinId="9" hidden="1"/>
    <cellStyle name="Followed Hyperlink" xfId="297" builtinId="9" hidden="1"/>
    <cellStyle name="Followed Hyperlink" xfId="298" builtinId="9" hidden="1"/>
    <cellStyle name="Followed Hyperlink" xfId="299" builtinId="9" hidden="1"/>
    <cellStyle name="Followed Hyperlink" xfId="300" builtinId="9" hidden="1"/>
    <cellStyle name="Hyperlink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ollman/AppData/Local/Temp/faq---charter-schools-contact-list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hollman/AppData/Local/Microsoft/Windows/Temporary%20Internet%20Files/Content.Outlook/LDKYK2VC/Charter%20School%20Contact%20List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ublic List"/>
      <sheetName val="Filterable List"/>
      <sheetName val="Sheet3"/>
    </sheetNames>
    <sheetDataSet>
      <sheetData sheetId="0" refreshError="1">
        <row r="1">
          <cell r="A1" t="str">
            <v>Site Code</v>
          </cell>
          <cell r="B1" t="str">
            <v>Chartering Authority</v>
          </cell>
          <cell r="C1" t="str">
            <v>Year Opened</v>
          </cell>
          <cell r="D1" t="str">
            <v>Charter School</v>
          </cell>
          <cell r="E1" t="str">
            <v>Non-Profit Name</v>
          </cell>
          <cell r="F1" t="str">
            <v>Grade Level</v>
          </cell>
          <cell r="G1" t="str">
            <v>Type</v>
          </cell>
          <cell r="H1" t="str">
            <v>School Address</v>
          </cell>
          <cell r="I1" t="str">
            <v>City</v>
          </cell>
          <cell r="J1" t="str">
            <v>Zip Code</v>
          </cell>
          <cell r="K1" t="str">
            <v>School Leader</v>
          </cell>
          <cell r="L1" t="str">
            <v>Email Address</v>
          </cell>
          <cell r="M1" t="str">
            <v>Phone</v>
          </cell>
          <cell r="N1">
            <v>0</v>
          </cell>
        </row>
        <row r="2">
          <cell r="A2">
            <v>0</v>
          </cell>
          <cell r="B2">
            <v>0</v>
          </cell>
          <cell r="C2" t="str">
            <v>Type 1 Schools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029039</v>
          </cell>
          <cell r="B3" t="str">
            <v>LPSB</v>
          </cell>
          <cell r="C3" t="str">
            <v>11/12</v>
          </cell>
          <cell r="D3" t="str">
            <v>Bayou Community Academy</v>
          </cell>
          <cell r="E3" t="str">
            <v>Bayou Community Academy, Inc.</v>
          </cell>
          <cell r="F3" t="str">
            <v>K-5th</v>
          </cell>
          <cell r="G3">
            <v>1</v>
          </cell>
          <cell r="H3" t="str">
            <v xml:space="preserve">800 East Seventh Street </v>
          </cell>
          <cell r="I3" t="str">
            <v>Thibodaux</v>
          </cell>
          <cell r="J3">
            <v>70301</v>
          </cell>
          <cell r="K3" t="str">
            <v>Melanie Becnel</v>
          </cell>
          <cell r="L3" t="str">
            <v>mbecnel@bcacharter.org</v>
          </cell>
          <cell r="M3" t="str">
            <v>985-446-3011</v>
          </cell>
        </row>
        <row r="4">
          <cell r="A4" t="str">
            <v>017136</v>
          </cell>
          <cell r="B4" t="str">
            <v>EBRPSB</v>
          </cell>
          <cell r="C4" t="str">
            <v>11/12</v>
          </cell>
          <cell r="D4" t="str">
            <v>Career Academy</v>
          </cell>
          <cell r="E4" t="str">
            <v xml:space="preserve">Louisiana Resource Center for Educators, Inc. </v>
          </cell>
          <cell r="F4" t="str">
            <v>9th-11th</v>
          </cell>
          <cell r="G4">
            <v>1</v>
          </cell>
          <cell r="H4" t="str">
            <v>4375 East Brookstown Drive</v>
          </cell>
          <cell r="I4" t="str">
            <v>Baton Rouge</v>
          </cell>
          <cell r="J4" t="str">
            <v>70805</v>
          </cell>
          <cell r="K4" t="str">
            <v>Pamela Mackie</v>
          </cell>
          <cell r="L4" t="str">
            <v>mackiep@careeracademybr.org</v>
          </cell>
          <cell r="M4" t="str">
            <v>225-388-5252</v>
          </cell>
        </row>
        <row r="5">
          <cell r="A5" t="str">
            <v>017110</v>
          </cell>
          <cell r="B5" t="str">
            <v>EBRPSB</v>
          </cell>
          <cell r="C5" t="str">
            <v>97/98</v>
          </cell>
          <cell r="D5" t="str">
            <v>Children's Charter School</v>
          </cell>
          <cell r="E5" t="str">
            <v xml:space="preserve">School for a New Millennium, Inc. </v>
          </cell>
          <cell r="F5" t="str">
            <v>Pre K-5th</v>
          </cell>
          <cell r="G5">
            <v>1</v>
          </cell>
          <cell r="H5" t="str">
            <v>1143 North Street</v>
          </cell>
          <cell r="I5" t="str">
            <v xml:space="preserve">Baton Rouge </v>
          </cell>
          <cell r="J5" t="str">
            <v>70802</v>
          </cell>
          <cell r="K5" t="str">
            <v>Mark Comanducci</v>
          </cell>
          <cell r="L5" t="str">
            <v>mcomdanducci@brchildrenscharter.org</v>
          </cell>
          <cell r="M5" t="str">
            <v>225-387-9273</v>
          </cell>
        </row>
        <row r="6">
          <cell r="A6" t="str">
            <v>017111</v>
          </cell>
          <cell r="B6" t="str">
            <v>EBRPSB</v>
          </cell>
          <cell r="C6" t="str">
            <v>97/98</v>
          </cell>
          <cell r="D6" t="str">
            <v>Community School for Apprenticeship Learning</v>
          </cell>
          <cell r="E6" t="str">
            <v>Community School for Apprenticeship Learning, Inc.</v>
          </cell>
          <cell r="F6" t="str">
            <v>6th-8th</v>
          </cell>
          <cell r="G6">
            <v>1</v>
          </cell>
          <cell r="H6" t="str">
            <v>1555 Madison Avenue</v>
          </cell>
          <cell r="I6" t="str">
            <v xml:space="preserve">Baton Rouge </v>
          </cell>
          <cell r="J6" t="str">
            <v>70802</v>
          </cell>
          <cell r="K6" t="str">
            <v>Yolanda Williams</v>
          </cell>
          <cell r="L6" t="str">
            <v>ywilliams@csalonline.org</v>
          </cell>
          <cell r="M6" t="str">
            <v>225-336-1410</v>
          </cell>
        </row>
        <row r="7">
          <cell r="A7" t="str">
            <v>036013</v>
          </cell>
          <cell r="B7" t="str">
            <v>OPSB</v>
          </cell>
          <cell r="C7" t="str">
            <v>05/06</v>
          </cell>
          <cell r="D7" t="str">
            <v>Einstein Charter School</v>
          </cell>
          <cell r="E7" t="str">
            <v>The Einstein Group, Inc.</v>
          </cell>
          <cell r="F7" t="str">
            <v>Pre K-8th</v>
          </cell>
          <cell r="G7">
            <v>1</v>
          </cell>
          <cell r="H7" t="str">
            <v>5100 Cannes Street</v>
          </cell>
          <cell r="I7" t="str">
            <v xml:space="preserve">New Orleans </v>
          </cell>
          <cell r="J7" t="str">
            <v>70129</v>
          </cell>
          <cell r="K7" t="str">
            <v>Shawn Toranto</v>
          </cell>
          <cell r="L7" t="str">
            <v>shawn_toranto@nops.k12.la.us</v>
          </cell>
          <cell r="M7" t="str">
            <v>504-609-2279</v>
          </cell>
        </row>
        <row r="8">
          <cell r="A8" t="str">
            <v>036187</v>
          </cell>
          <cell r="B8" t="str">
            <v>OPSB</v>
          </cell>
          <cell r="C8" t="str">
            <v>12/13</v>
          </cell>
          <cell r="D8" t="str">
            <v>ENCORE Academy</v>
          </cell>
          <cell r="E8" t="str">
            <v>ENCORE Learning</v>
          </cell>
          <cell r="F8" t="str">
            <v>Pre K-2, 5th</v>
          </cell>
          <cell r="G8">
            <v>1</v>
          </cell>
          <cell r="H8" t="str">
            <v>2301 Marengo St</v>
          </cell>
          <cell r="I8" t="str">
            <v xml:space="preserve">New Orleans </v>
          </cell>
          <cell r="J8" t="str">
            <v>70115</v>
          </cell>
          <cell r="K8" t="str">
            <v>Terri L. Smith</v>
          </cell>
          <cell r="L8" t="str">
            <v>encorelearning@gmail.com</v>
          </cell>
          <cell r="M8" t="str">
            <v>504-444-2224</v>
          </cell>
        </row>
        <row r="9">
          <cell r="A9" t="str">
            <v>017135</v>
          </cell>
          <cell r="B9" t="str">
            <v>EBRPSB</v>
          </cell>
          <cell r="C9" t="str">
            <v>10/11</v>
          </cell>
          <cell r="D9" t="str">
            <v>Inspire Charter Academy</v>
          </cell>
          <cell r="E9" t="str">
            <v>Inspire Charter Academy, Inc.</v>
          </cell>
          <cell r="F9" t="str">
            <v>K - 8th</v>
          </cell>
          <cell r="G9">
            <v>1</v>
          </cell>
          <cell r="H9" t="str">
            <v>5454 North Foster Drive</v>
          </cell>
          <cell r="I9" t="str">
            <v xml:space="preserve">East Baton Rouge </v>
          </cell>
          <cell r="J9" t="str">
            <v>70805</v>
          </cell>
          <cell r="K9" t="str">
            <v>Laura Burgos</v>
          </cell>
          <cell r="L9" t="str">
            <v>lburgos@heritageacademies.com</v>
          </cell>
          <cell r="M9" t="str">
            <v>866-642-3676</v>
          </cell>
          <cell r="N9">
            <v>0</v>
          </cell>
        </row>
        <row r="10">
          <cell r="A10" t="str">
            <v>026124</v>
          </cell>
          <cell r="B10" t="str">
            <v>JPSB</v>
          </cell>
          <cell r="C10" t="str">
            <v>12/13</v>
          </cell>
          <cell r="D10" t="str">
            <v>International School of Louisiana - Jefferson</v>
          </cell>
          <cell r="E10" t="str">
            <v>International School of Louisiana</v>
          </cell>
          <cell r="F10" t="str">
            <v>K - 8th</v>
          </cell>
          <cell r="G10">
            <v>1</v>
          </cell>
          <cell r="H10" t="str">
            <v>822 Clearview Pkwy</v>
          </cell>
          <cell r="I10" t="str">
            <v>Elmwood</v>
          </cell>
          <cell r="J10" t="str">
            <v>70123</v>
          </cell>
          <cell r="K10" t="str">
            <v>Sean Wilson</v>
          </cell>
          <cell r="L10" t="str">
            <v>swilson@isl-edu.org</v>
          </cell>
          <cell r="M10" t="str">
            <v>504-934-4875</v>
          </cell>
        </row>
        <row r="11">
          <cell r="A11" t="str">
            <v>017112</v>
          </cell>
          <cell r="B11" t="str">
            <v>EBRPSB</v>
          </cell>
          <cell r="C11" t="str">
            <v>97/98</v>
          </cell>
          <cell r="D11" t="str">
            <v xml:space="preserve">J. K. Haynes Elementary Charter School </v>
          </cell>
          <cell r="E11" t="str">
            <v>The J. K. Haynes Elementary Charter School</v>
          </cell>
          <cell r="F11" t="str">
            <v>Pre K-5th</v>
          </cell>
          <cell r="G11">
            <v>1</v>
          </cell>
          <cell r="H11" t="str">
            <v>8600 Elm Grove Garden</v>
          </cell>
          <cell r="I11" t="str">
            <v xml:space="preserve">Baton Rouge </v>
          </cell>
          <cell r="J11" t="str">
            <v>70807</v>
          </cell>
          <cell r="K11" t="str">
            <v>Diana Haynes</v>
          </cell>
          <cell r="L11" t="str">
            <v>dhaynes29@cox.net</v>
          </cell>
          <cell r="M11" t="str">
            <v>225-774-1311</v>
          </cell>
        </row>
        <row r="12">
          <cell r="A12" t="str">
            <v>026123</v>
          </cell>
          <cell r="B12" t="str">
            <v>JPSB</v>
          </cell>
          <cell r="C12" t="str">
            <v>10/11</v>
          </cell>
          <cell r="D12" t="str">
            <v>Jefferson Chamber Foundation Academy</v>
          </cell>
          <cell r="E12" t="str">
            <v>The Jefferson Chamber Foundation Academy</v>
          </cell>
          <cell r="F12" t="str">
            <v>9th-12th</v>
          </cell>
          <cell r="G12">
            <v>1</v>
          </cell>
          <cell r="H12" t="str">
            <v>475 Manhattan Blvd.</v>
          </cell>
          <cell r="I12" t="str">
            <v>Harvey</v>
          </cell>
          <cell r="J12" t="str">
            <v>70056</v>
          </cell>
          <cell r="K12" t="str">
            <v>Millie Harris</v>
          </cell>
          <cell r="L12" t="str">
            <v>millie.harris@jcfa.us</v>
          </cell>
          <cell r="M12" t="str">
            <v>504-410-3121</v>
          </cell>
        </row>
        <row r="13">
          <cell r="A13" t="str">
            <v>026101</v>
          </cell>
          <cell r="B13" t="str">
            <v>JPSB</v>
          </cell>
          <cell r="C13" t="str">
            <v>96/97</v>
          </cell>
          <cell r="D13" t="str">
            <v>Jefferson Community School</v>
          </cell>
          <cell r="E13" t="str">
            <v>Jefferson Coalition for Alternative Schools</v>
          </cell>
          <cell r="F13" t="str">
            <v xml:space="preserve">6th- 8th </v>
          </cell>
          <cell r="G13">
            <v>1</v>
          </cell>
          <cell r="H13" t="str">
            <v>3528 Montford Street</v>
          </cell>
          <cell r="I13" t="str">
            <v>Jefferson</v>
          </cell>
          <cell r="J13" t="str">
            <v>70121</v>
          </cell>
          <cell r="K13" t="str">
            <v>Victor Castillo</v>
          </cell>
          <cell r="L13" t="str">
            <v>victor.castillo@jppss.k12.la.us</v>
          </cell>
          <cell r="M13" t="str">
            <v>504-836-0808</v>
          </cell>
        </row>
        <row r="14">
          <cell r="A14" t="str">
            <v>017133</v>
          </cell>
          <cell r="B14" t="str">
            <v>EBRPSB</v>
          </cell>
          <cell r="C14" t="str">
            <v>10/11</v>
          </cell>
          <cell r="D14" t="str">
            <v>Mentorship Academy of Digital Arts</v>
          </cell>
          <cell r="E14" t="str">
            <v>Helix Network of Educational Choices</v>
          </cell>
          <cell r="F14" t="str">
            <v>9th - 11th</v>
          </cell>
          <cell r="G14">
            <v>1</v>
          </cell>
          <cell r="H14" t="str">
            <v>339 Florida Street</v>
          </cell>
          <cell r="I14" t="str">
            <v xml:space="preserve">Baton Rouge </v>
          </cell>
          <cell r="J14" t="str">
            <v>70801</v>
          </cell>
          <cell r="K14" t="str">
            <v>Brian Dixon</v>
          </cell>
          <cell r="L14" t="str">
            <v>b.dixon@mentorshipacademy.org</v>
          </cell>
          <cell r="M14" t="str">
            <v>225-346-5180</v>
          </cell>
        </row>
        <row r="15">
          <cell r="A15" t="str">
            <v>017134</v>
          </cell>
          <cell r="B15" t="str">
            <v>EBRPSB</v>
          </cell>
          <cell r="C15" t="str">
            <v>10/11</v>
          </cell>
          <cell r="D15" t="str">
            <v>Mentorship Academy of Science and Technology</v>
          </cell>
          <cell r="E15" t="str">
            <v>Helix Network of Educational Choices</v>
          </cell>
          <cell r="F15" t="str">
            <v>9th -11th</v>
          </cell>
          <cell r="G15">
            <v>1</v>
          </cell>
          <cell r="H15" t="str">
            <v>339 Florida Street</v>
          </cell>
          <cell r="I15" t="str">
            <v xml:space="preserve">Baton Rouge </v>
          </cell>
          <cell r="J15" t="str">
            <v>70801</v>
          </cell>
          <cell r="K15" t="str">
            <v>Brian Dixon</v>
          </cell>
          <cell r="L15" t="str">
            <v>b.dixon@mentorshipacademy.org</v>
          </cell>
          <cell r="M15" t="str">
            <v>225-346-5180</v>
          </cell>
        </row>
        <row r="16">
          <cell r="A16" t="str">
            <v>019015</v>
          </cell>
          <cell r="B16" t="str">
            <v>EFPSB</v>
          </cell>
          <cell r="C16" t="str">
            <v>11/12</v>
          </cell>
          <cell r="D16" t="str">
            <v>Slaughter Community Charter School</v>
          </cell>
          <cell r="E16" t="str">
            <v>Slaughter Community Charter School</v>
          </cell>
          <cell r="F16" t="str">
            <v>7th - 9th</v>
          </cell>
          <cell r="G16">
            <v>1</v>
          </cell>
          <cell r="H16" t="str">
            <v xml:space="preserve">2944 Hwy 412 W. P.O. Box 364 </v>
          </cell>
          <cell r="I16" t="str">
            <v>Slaughter</v>
          </cell>
          <cell r="J16" t="str">
            <v>70777</v>
          </cell>
          <cell r="K16" t="str">
            <v>Linda Saucier</v>
          </cell>
          <cell r="L16" t="str">
            <v>lsaucier@thesccs.org</v>
          </cell>
          <cell r="M16" t="str">
            <v>225-654-4527</v>
          </cell>
        </row>
        <row r="17">
          <cell r="A17" t="str">
            <v>017137</v>
          </cell>
          <cell r="B17" t="str">
            <v>EBRPSB</v>
          </cell>
          <cell r="C17" t="str">
            <v>12/13</v>
          </cell>
          <cell r="D17" t="str">
            <v xml:space="preserve">THRIVE </v>
          </cell>
          <cell r="E17" t="str">
            <v>THRIVE Baton Rouge</v>
          </cell>
          <cell r="F17" t="str">
            <v>6th</v>
          </cell>
          <cell r="G17">
            <v>1</v>
          </cell>
          <cell r="H17" t="str">
            <v>1120 Government St</v>
          </cell>
          <cell r="I17" t="str">
            <v>Baton Rouge</v>
          </cell>
          <cell r="J17" t="str">
            <v>70802</v>
          </cell>
          <cell r="K17" t="str">
            <v>Sarah Broome</v>
          </cell>
          <cell r="L17" t="str">
            <v>sbroome@thrivebr.org</v>
          </cell>
          <cell r="M17" t="str">
            <v>225-239-7820</v>
          </cell>
        </row>
        <row r="18">
          <cell r="A18" t="str">
            <v>029040</v>
          </cell>
          <cell r="B18" t="str">
            <v>LPSB</v>
          </cell>
          <cell r="C18" t="str">
            <v>12/13</v>
          </cell>
          <cell r="D18" t="str">
            <v>Virtual Academy of Lafourche</v>
          </cell>
          <cell r="E18" t="str">
            <v xml:space="preserve">Virtual Academy of Lafourche, Inc. </v>
          </cell>
          <cell r="F18" t="str">
            <v>K-12th</v>
          </cell>
          <cell r="G18">
            <v>1</v>
          </cell>
          <cell r="H18" t="str">
            <v>142 Laura Drive Suite E</v>
          </cell>
          <cell r="I18" t="str">
            <v>Thibodaux</v>
          </cell>
          <cell r="J18" t="str">
            <v>70301</v>
          </cell>
          <cell r="K18" t="str">
            <v>Julie Burgeois</v>
          </cell>
          <cell r="L18" t="str">
            <v>jburgeois@valcharter.org</v>
          </cell>
          <cell r="M18" t="str">
            <v>985-446-2877</v>
          </cell>
        </row>
        <row r="19">
          <cell r="A19">
            <v>0</v>
          </cell>
          <cell r="B19">
            <v>0</v>
          </cell>
          <cell r="C19" t="str">
            <v>Type 2 Schools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333001</v>
          </cell>
          <cell r="B20" t="str">
            <v>BESE</v>
          </cell>
          <cell r="C20" t="str">
            <v>00/01</v>
          </cell>
          <cell r="D20" t="str">
            <v>Avoyelles Public Charter School</v>
          </cell>
          <cell r="E20" t="str">
            <v>Avoyelles Public Charter School, Inc.</v>
          </cell>
          <cell r="F20" t="str">
            <v>K-12th</v>
          </cell>
          <cell r="G20">
            <v>2</v>
          </cell>
          <cell r="H20" t="str">
            <v>201 Longfellow Road</v>
          </cell>
          <cell r="I20" t="str">
            <v>Mansura</v>
          </cell>
          <cell r="J20" t="str">
            <v>71350</v>
          </cell>
          <cell r="K20" t="str">
            <v>Julie Durand Roy</v>
          </cell>
          <cell r="L20" t="str">
            <v>julieroy@apcs.us</v>
          </cell>
          <cell r="M20" t="str">
            <v>318-240-8285</v>
          </cell>
        </row>
        <row r="21">
          <cell r="A21" t="str">
            <v>337001</v>
          </cell>
          <cell r="B21" t="str">
            <v>BESE</v>
          </cell>
          <cell r="C21" t="str">
            <v>02/03</v>
          </cell>
          <cell r="D21" t="str">
            <v xml:space="preserve">Belle Chasse Academy </v>
          </cell>
          <cell r="E21" t="str">
            <v>Belle Chasse Academy, Inc.</v>
          </cell>
          <cell r="F21" t="str">
            <v>K-8th</v>
          </cell>
          <cell r="G21">
            <v>2</v>
          </cell>
          <cell r="H21" t="str">
            <v>100 Fifth Street</v>
          </cell>
          <cell r="I21" t="str">
            <v>Belle Chasse</v>
          </cell>
          <cell r="J21" t="str">
            <v>70037</v>
          </cell>
          <cell r="K21" t="str">
            <v>Jane Dye</v>
          </cell>
          <cell r="L21" t="str">
            <v>jdye@bellechasseacademy.org</v>
          </cell>
          <cell r="M21" t="str">
            <v>504-433-5850</v>
          </cell>
        </row>
        <row r="22">
          <cell r="A22" t="str">
            <v>341001</v>
          </cell>
          <cell r="B22" t="str">
            <v>BESE</v>
          </cell>
          <cell r="C22" t="str">
            <v>09/10</v>
          </cell>
          <cell r="D22" t="str">
            <v xml:space="preserve">D'Arbonne Woods Charter School </v>
          </cell>
          <cell r="E22" t="str">
            <v>D'Arbonne Woods Charter School, Inc.</v>
          </cell>
          <cell r="F22" t="str">
            <v>K-9th</v>
          </cell>
          <cell r="G22">
            <v>2</v>
          </cell>
          <cell r="H22" t="str">
            <v>1002 Sterlington Highway</v>
          </cell>
          <cell r="I22" t="str">
            <v>Farmerville</v>
          </cell>
          <cell r="J22" t="str">
            <v>71241</v>
          </cell>
          <cell r="K22" t="str">
            <v>Pam Schooler</v>
          </cell>
          <cell r="L22" t="str">
            <v>pschooler@darbonnewoods.com</v>
          </cell>
          <cell r="M22" t="str">
            <v>318-368-8051</v>
          </cell>
        </row>
        <row r="23">
          <cell r="A23" t="str">
            <v>336001</v>
          </cell>
          <cell r="B23" t="str">
            <v>BESE</v>
          </cell>
          <cell r="C23" t="str">
            <v>01/02</v>
          </cell>
          <cell r="D23" t="str">
            <v>Delhi Charter School</v>
          </cell>
          <cell r="E23" t="str">
            <v>Delhi Charter School</v>
          </cell>
          <cell r="F23" t="str">
            <v>K-12th</v>
          </cell>
          <cell r="G23">
            <v>2</v>
          </cell>
          <cell r="H23" t="str">
            <v>6940 Hwy 17</v>
          </cell>
          <cell r="I23" t="str">
            <v>Delhi</v>
          </cell>
          <cell r="J23" t="str">
            <v>71232</v>
          </cell>
          <cell r="K23" t="str">
            <v>Brett Raley</v>
          </cell>
          <cell r="L23" t="str">
            <v>braley@delhicharterschool.org</v>
          </cell>
          <cell r="M23" t="str">
            <v>318-878-0433</v>
          </cell>
        </row>
        <row r="24">
          <cell r="A24" t="str">
            <v>329001</v>
          </cell>
          <cell r="B24" t="str">
            <v>BESE</v>
          </cell>
          <cell r="C24" t="str">
            <v>99/00</v>
          </cell>
          <cell r="D24" t="str">
            <v>Glencoe Charter School</v>
          </cell>
          <cell r="E24" t="str">
            <v>Glencoe Education Foundation, Inc.</v>
          </cell>
          <cell r="F24" t="str">
            <v>K-8th</v>
          </cell>
          <cell r="G24">
            <v>2</v>
          </cell>
          <cell r="H24" t="str">
            <v>4491 LA Highway 83</v>
          </cell>
          <cell r="I24" t="str">
            <v>Franklin</v>
          </cell>
          <cell r="J24" t="str">
            <v>70538</v>
          </cell>
          <cell r="K24" t="str">
            <v>Mike Parrie</v>
          </cell>
          <cell r="L24" t="str">
            <v>mparrie@vbglencoecharter.org</v>
          </cell>
          <cell r="M24" t="str">
            <v>337-923-6900</v>
          </cell>
        </row>
        <row r="25">
          <cell r="A25" t="str">
            <v>344001</v>
          </cell>
          <cell r="B25" t="str">
            <v>BESE</v>
          </cell>
          <cell r="C25" t="str">
            <v>10/11</v>
          </cell>
          <cell r="D25" t="str">
            <v>International High School of New Orleans</v>
          </cell>
          <cell r="E25" t="str">
            <v>Voices for International Business and Education</v>
          </cell>
          <cell r="F25" t="str">
            <v>9th-12th</v>
          </cell>
          <cell r="G25">
            <v>2</v>
          </cell>
          <cell r="H25" t="str">
            <v>727 Carondelet Street</v>
          </cell>
          <cell r="I25" t="str">
            <v>New Orleans</v>
          </cell>
          <cell r="J25" t="str">
            <v>70130</v>
          </cell>
          <cell r="K25" t="str">
            <v>Anthony Amato</v>
          </cell>
          <cell r="L25" t="str">
            <v>anthonyamato517@yahoo.com</v>
          </cell>
          <cell r="M25" t="str">
            <v>504-613-5703</v>
          </cell>
        </row>
        <row r="26">
          <cell r="A26" t="str">
            <v>331001</v>
          </cell>
          <cell r="B26" t="str">
            <v>BESE</v>
          </cell>
          <cell r="C26" t="str">
            <v>00/01</v>
          </cell>
          <cell r="D26" t="str">
            <v>International School of Louisiana</v>
          </cell>
          <cell r="E26" t="str">
            <v>International School of Louisiana</v>
          </cell>
          <cell r="F26" t="str">
            <v>K-8th</v>
          </cell>
          <cell r="G26">
            <v>2</v>
          </cell>
          <cell r="H26" t="str">
            <v>1400 Camp Street</v>
          </cell>
          <cell r="I26" t="str">
            <v>New Orleans</v>
          </cell>
          <cell r="J26" t="str">
            <v>70130</v>
          </cell>
          <cell r="K26" t="str">
            <v>Sean Wilson</v>
          </cell>
          <cell r="L26" t="str">
            <v>swilson@isl-edu.org</v>
          </cell>
          <cell r="M26" t="str">
            <v>504-654-1088</v>
          </cell>
        </row>
        <row r="27">
          <cell r="A27" t="str">
            <v>349001</v>
          </cell>
          <cell r="B27" t="str">
            <v>BESE</v>
          </cell>
          <cell r="C27" t="str">
            <v>12/13</v>
          </cell>
          <cell r="D27" t="str">
            <v>JS Clark Leadership Academy</v>
          </cell>
          <cell r="E27" t="str">
            <v>Outreach Community Development Corportation</v>
          </cell>
          <cell r="F27" t="str">
            <v>5th-7th</v>
          </cell>
          <cell r="G27">
            <v>2</v>
          </cell>
          <cell r="H27" t="str">
            <v>1517 Statesman Rd</v>
          </cell>
          <cell r="I27" t="str">
            <v>Opelousas</v>
          </cell>
          <cell r="J27" t="str">
            <v>70570</v>
          </cell>
          <cell r="K27" t="str">
            <v>Tiffanie Lewis</v>
          </cell>
          <cell r="L27" t="str">
            <v>tiffanielewis11@hotmail.com</v>
          </cell>
          <cell r="M27" t="str">
            <v>337-212-3549</v>
          </cell>
        </row>
        <row r="28">
          <cell r="A28" t="str">
            <v>346001</v>
          </cell>
          <cell r="B28" t="str">
            <v>BESE</v>
          </cell>
          <cell r="C28">
            <v>0.91666666666666663</v>
          </cell>
          <cell r="D28" t="str">
            <v>Lake Charles Charter Academy</v>
          </cell>
          <cell r="E28" t="str">
            <v>Lake Charles Charter Academy Foundation, Inc.</v>
          </cell>
          <cell r="F28" t="str">
            <v>K-7th</v>
          </cell>
          <cell r="G28">
            <v>2</v>
          </cell>
          <cell r="H28" t="str">
            <v>2750 Power Center Parkway</v>
          </cell>
          <cell r="I28" t="str">
            <v>Lake Charles</v>
          </cell>
          <cell r="J28">
            <v>70607</v>
          </cell>
          <cell r="K28" t="str">
            <v>Dr. Pamela Quebodeaux</v>
          </cell>
          <cell r="L28" t="str">
            <v>pquebodeaux@lakecharlescharter.org</v>
          </cell>
          <cell r="M28" t="str">
            <v>337-475-7900</v>
          </cell>
        </row>
        <row r="29">
          <cell r="A29">
            <v>345001</v>
          </cell>
          <cell r="B29" t="str">
            <v>BESE</v>
          </cell>
          <cell r="C29">
            <v>0.91666666666666663</v>
          </cell>
          <cell r="D29" t="str">
            <v>Louisiana Connections Academy</v>
          </cell>
          <cell r="E29" t="str">
            <v>Friends of Louisiana Connections Academy</v>
          </cell>
          <cell r="F29" t="str">
            <v>K-12th</v>
          </cell>
          <cell r="G29">
            <v>2</v>
          </cell>
          <cell r="H29" t="str">
            <v>8281 Goodwood Blvd</v>
          </cell>
          <cell r="I29" t="str">
            <v>Baton Rouge</v>
          </cell>
          <cell r="J29">
            <v>70806</v>
          </cell>
          <cell r="K29" t="str">
            <v>Caroline Wood</v>
          </cell>
          <cell r="L29" t="str">
            <v>cwood@connectionsacademy.com</v>
          </cell>
          <cell r="M29" t="str">
            <v>225-372-8389</v>
          </cell>
        </row>
        <row r="30">
          <cell r="A30">
            <v>343002</v>
          </cell>
          <cell r="B30" t="str">
            <v>BESE</v>
          </cell>
          <cell r="C30">
            <v>0.91666666666666663</v>
          </cell>
          <cell r="D30" t="str">
            <v>Louisiana Virtual Charter Academy</v>
          </cell>
          <cell r="E30" t="str">
            <v>Community School for Apprenticeship Learning, Inc.</v>
          </cell>
          <cell r="F30" t="str">
            <v>K-12th</v>
          </cell>
          <cell r="G30">
            <v>2</v>
          </cell>
          <cell r="H30" t="str">
            <v>1477 Louisiana Ave.</v>
          </cell>
          <cell r="I30" t="str">
            <v xml:space="preserve">New Orleans </v>
          </cell>
          <cell r="J30">
            <v>70115</v>
          </cell>
          <cell r="K30" t="str">
            <v>Perry Daniel</v>
          </cell>
          <cell r="L30" t="str">
            <v>pdaniel@k12.com</v>
          </cell>
          <cell r="M30" t="str">
            <v>504-322-7543</v>
          </cell>
        </row>
        <row r="31">
          <cell r="A31" t="str">
            <v>347001</v>
          </cell>
          <cell r="B31" t="str">
            <v>BESE</v>
          </cell>
          <cell r="C31">
            <v>0.91666666666666663</v>
          </cell>
          <cell r="D31" t="str">
            <v>Lycee Francais de la Nouvelle Orleans</v>
          </cell>
          <cell r="E31" t="str">
            <v>Lycee Francais de la Nouvelle Orleans, Inc.</v>
          </cell>
          <cell r="F31" t="str">
            <v>K- 2nd</v>
          </cell>
          <cell r="G31">
            <v>2</v>
          </cell>
          <cell r="H31" t="str">
            <v>5951 Patton Street</v>
          </cell>
          <cell r="I31" t="str">
            <v xml:space="preserve">New Orleans </v>
          </cell>
          <cell r="J31" t="str">
            <v>70115</v>
          </cell>
          <cell r="K31" t="str">
            <v>Gisele Schexnider</v>
          </cell>
          <cell r="L31" t="str">
            <v>gschexnider@lfno.org</v>
          </cell>
          <cell r="M31" t="str">
            <v>504-861-1601</v>
          </cell>
        </row>
        <row r="32">
          <cell r="A32" t="str">
            <v>343001</v>
          </cell>
          <cell r="B32" t="str">
            <v>BESE</v>
          </cell>
          <cell r="C32" t="str">
            <v>09/10</v>
          </cell>
          <cell r="D32" t="str">
            <v xml:space="preserve">Madison Preparatory Academy </v>
          </cell>
          <cell r="E32" t="str">
            <v>Community School for Apprenticeship Learning, Inc.</v>
          </cell>
          <cell r="F32" t="str">
            <v>9th-12th</v>
          </cell>
          <cell r="G32">
            <v>2</v>
          </cell>
          <cell r="H32" t="str">
            <v>1555 Madison Avenue</v>
          </cell>
          <cell r="I32" t="str">
            <v xml:space="preserve">Baton Rouge </v>
          </cell>
          <cell r="J32" t="str">
            <v>70801</v>
          </cell>
          <cell r="K32" t="str">
            <v>Alisa Welsh</v>
          </cell>
          <cell r="L32" t="str">
            <v>awelsh@madisonpreponline.org</v>
          </cell>
          <cell r="M32" t="str">
            <v>225-336-1410</v>
          </cell>
        </row>
        <row r="33">
          <cell r="A33" t="str">
            <v>339001</v>
          </cell>
          <cell r="B33" t="str">
            <v>BESE</v>
          </cell>
          <cell r="C33" t="str">
            <v>03/04</v>
          </cell>
          <cell r="D33" t="str">
            <v>Milestone SABIS Academy</v>
          </cell>
          <cell r="E33" t="str">
            <v>Innovators in Milestones, Inc.</v>
          </cell>
          <cell r="F33" t="str">
            <v>K-9th</v>
          </cell>
          <cell r="G33">
            <v>2</v>
          </cell>
          <cell r="H33" t="str">
            <v>1407 Virgil Street</v>
          </cell>
          <cell r="I33" t="str">
            <v>Gretna</v>
          </cell>
          <cell r="J33" t="str">
            <v>70053</v>
          </cell>
          <cell r="K33" t="str">
            <v>Catherine Boozer</v>
          </cell>
          <cell r="L33" t="str">
            <v>cboozer@sabis.net</v>
          </cell>
          <cell r="M33" t="str">
            <v>504-894-0557</v>
          </cell>
        </row>
        <row r="34">
          <cell r="A34" t="str">
            <v>348001</v>
          </cell>
          <cell r="B34" t="str">
            <v>BESE</v>
          </cell>
          <cell r="C34" t="str">
            <v>11/12</v>
          </cell>
          <cell r="D34" t="str">
            <v>New Orleans Military/Maritime Academy</v>
          </cell>
          <cell r="E34" t="str">
            <v xml:space="preserve"> New Orleans Military and Maritime Academy, Inc.</v>
          </cell>
          <cell r="F34" t="str">
            <v>9th-10th</v>
          </cell>
          <cell r="G34">
            <v>2</v>
          </cell>
          <cell r="H34" t="str">
            <v>2701 Lawrence St.</v>
          </cell>
          <cell r="I34" t="str">
            <v xml:space="preserve">New Orleans  </v>
          </cell>
          <cell r="J34">
            <v>70114</v>
          </cell>
          <cell r="K34" t="str">
            <v>Dr. Cecilia Garcia</v>
          </cell>
          <cell r="L34" t="str">
            <v>cgarcia@nomma.net</v>
          </cell>
          <cell r="M34" t="str">
            <v>504-227-3810</v>
          </cell>
        </row>
        <row r="35">
          <cell r="A35" t="str">
            <v>321001</v>
          </cell>
          <cell r="B35" t="str">
            <v>BESE</v>
          </cell>
          <cell r="C35" t="str">
            <v>98/99</v>
          </cell>
          <cell r="D35" t="str">
            <v xml:space="preserve">New Vision Learning Academy </v>
          </cell>
          <cell r="E35" t="str">
            <v>New Vision Learning Academy</v>
          </cell>
          <cell r="F35" t="str">
            <v>K-6th</v>
          </cell>
          <cell r="G35">
            <v>2</v>
          </cell>
          <cell r="H35" t="str">
            <v>507 Swayze Street</v>
          </cell>
          <cell r="I35" t="str">
            <v>Monroe</v>
          </cell>
          <cell r="J35" t="str">
            <v>71201</v>
          </cell>
          <cell r="K35" t="str">
            <v>Andrea Miller</v>
          </cell>
          <cell r="L35" t="str">
            <v>nvla@bayou.com</v>
          </cell>
          <cell r="M35" t="str">
            <v>318-338-9995</v>
          </cell>
        </row>
        <row r="36">
          <cell r="A36" t="str">
            <v>328001</v>
          </cell>
          <cell r="B36" t="str">
            <v>BESE</v>
          </cell>
          <cell r="C36" t="str">
            <v>12/13</v>
          </cell>
          <cell r="D36" t="str">
            <v>Southwest Louisiana Charter Academy</v>
          </cell>
          <cell r="E36" t="str">
            <v>Southwest Louisiana Charter Academy Foundation, Inc.</v>
          </cell>
          <cell r="F36" t="str">
            <v>K-6th</v>
          </cell>
          <cell r="G36">
            <v>2</v>
          </cell>
          <cell r="H36" t="str">
            <v>2750 Power Center Parkway</v>
          </cell>
          <cell r="I36" t="str">
            <v>Lake Charles</v>
          </cell>
          <cell r="J36" t="str">
            <v>70607</v>
          </cell>
          <cell r="K36" t="str">
            <v>Dr. Pamela Quebodeaux</v>
          </cell>
          <cell r="L36" t="str">
            <v>pquebodeaux@lakecharlescharter.org</v>
          </cell>
          <cell r="M36" t="str">
            <v>337-475-7900</v>
          </cell>
        </row>
        <row r="37">
          <cell r="A37" t="str">
            <v>340001</v>
          </cell>
          <cell r="B37" t="str">
            <v>BESE</v>
          </cell>
          <cell r="C37" t="str">
            <v>07/08</v>
          </cell>
          <cell r="D37" t="str">
            <v xml:space="preserve">The MAX Charter School </v>
          </cell>
          <cell r="E37" t="str">
            <v>The Maxine Giardina Charter School, Inc.</v>
          </cell>
          <cell r="F37" t="str">
            <v>1st-8th</v>
          </cell>
          <cell r="G37">
            <v>2</v>
          </cell>
          <cell r="H37" t="str">
            <v>100 Afton Drive</v>
          </cell>
          <cell r="I37" t="str">
            <v>Thibodaux</v>
          </cell>
          <cell r="J37" t="str">
            <v>70310</v>
          </cell>
          <cell r="K37" t="str">
            <v>Linda Musson</v>
          </cell>
          <cell r="L37" t="str">
            <v>lmussonmax@gmail.com</v>
          </cell>
          <cell r="M37" t="str">
            <v>985-227-9500</v>
          </cell>
        </row>
        <row r="38">
          <cell r="A38">
            <v>0</v>
          </cell>
          <cell r="B38">
            <v>0</v>
          </cell>
          <cell r="C38" t="str">
            <v>Type 3 Schools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A39" t="str">
            <v>036005</v>
          </cell>
          <cell r="B39" t="str">
            <v>OPSB</v>
          </cell>
          <cell r="C39" t="str">
            <v>05/06</v>
          </cell>
          <cell r="D39" t="str">
            <v xml:space="preserve">Audubon Charter School </v>
          </cell>
          <cell r="E39" t="str">
            <v>French and Montessori Education, Inc.</v>
          </cell>
          <cell r="F39" t="str">
            <v>Pre K-8th</v>
          </cell>
          <cell r="G39">
            <v>3</v>
          </cell>
          <cell r="H39" t="str">
            <v>719 S. Carrollton Ave.</v>
          </cell>
          <cell r="I39" t="str">
            <v xml:space="preserve">New Orleans </v>
          </cell>
          <cell r="J39" t="str">
            <v>70118</v>
          </cell>
          <cell r="K39" t="str">
            <v>Janice A. Dupuy</v>
          </cell>
          <cell r="L39" t="str">
            <v>janice_dupuy@auduboncharter.com</v>
          </cell>
          <cell r="M39" t="str">
            <v>504-324-7110</v>
          </cell>
        </row>
        <row r="40">
          <cell r="A40" t="str">
            <v>036043</v>
          </cell>
          <cell r="B40" t="str">
            <v>OPSB</v>
          </cell>
          <cell r="C40" t="str">
            <v>05/07</v>
          </cell>
          <cell r="D40" t="str">
            <v>Benjamin Franklin High School</v>
          </cell>
          <cell r="E40" t="str">
            <v xml:space="preserve">Advocates for Academic Excellence in Education, Inc. </v>
          </cell>
          <cell r="F40" t="str">
            <v>9th-12th</v>
          </cell>
          <cell r="G40">
            <v>3</v>
          </cell>
          <cell r="H40" t="str">
            <v>2001 Leon C Simon Dr.</v>
          </cell>
          <cell r="I40" t="str">
            <v>New Orleans</v>
          </cell>
          <cell r="J40" t="str">
            <v>70122</v>
          </cell>
          <cell r="K40" t="str">
            <v>Timothy Rusnak</v>
          </cell>
          <cell r="L40" t="str">
            <v>timothy_rusnak@benfranklinhighschool.org</v>
          </cell>
          <cell r="M40" t="str">
            <v>504-286-2600</v>
          </cell>
        </row>
        <row r="41">
          <cell r="A41" t="str">
            <v>056002</v>
          </cell>
          <cell r="B41" t="str">
            <v>UPSB</v>
          </cell>
          <cell r="C41" t="str">
            <v>12/13</v>
          </cell>
          <cell r="D41" t="str">
            <v>Downsville Charter School</v>
          </cell>
          <cell r="E41" t="str">
            <v>Downsville Charter School, Inc.</v>
          </cell>
          <cell r="F41" t="str">
            <v>K-12</v>
          </cell>
          <cell r="G41">
            <v>3</v>
          </cell>
          <cell r="H41" t="str">
            <v>4787 Hwy 151</v>
          </cell>
          <cell r="I41" t="str">
            <v>Downsville</v>
          </cell>
          <cell r="J41" t="str">
            <v>71234</v>
          </cell>
          <cell r="K41" t="str">
            <v>Curtis Williams</v>
          </cell>
          <cell r="L41" t="str">
            <v>williamsc@unionpsd.org</v>
          </cell>
          <cell r="M41" t="str">
            <v>318-982-5318</v>
          </cell>
        </row>
        <row r="42">
          <cell r="A42" t="str">
            <v>036060</v>
          </cell>
          <cell r="B42" t="str">
            <v>OPSB</v>
          </cell>
          <cell r="C42" t="str">
            <v>06/07</v>
          </cell>
          <cell r="D42" t="str">
            <v>Edward Hynes Charter School</v>
          </cell>
          <cell r="E42" t="str">
            <v>Hynes Charter School Corperation</v>
          </cell>
          <cell r="F42" t="str">
            <v>Pre K-8th</v>
          </cell>
          <cell r="G42">
            <v>3</v>
          </cell>
          <cell r="H42" t="str">
            <v>990 Harrison Ave</v>
          </cell>
          <cell r="I42" t="str">
            <v xml:space="preserve">New Orleans </v>
          </cell>
          <cell r="J42" t="str">
            <v>70124</v>
          </cell>
          <cell r="K42" t="str">
            <v>Michelle Douglas</v>
          </cell>
          <cell r="L42" t="str">
            <v>michelle_douglas@nops.k12.la.us</v>
          </cell>
          <cell r="M42" t="str">
            <v>504-324-7160</v>
          </cell>
        </row>
        <row r="43">
          <cell r="A43" t="str">
            <v>036158</v>
          </cell>
          <cell r="B43" t="str">
            <v>OPSB</v>
          </cell>
          <cell r="C43" t="str">
            <v>05/06</v>
          </cell>
          <cell r="D43" t="str">
            <v>Lake Forest Elementary Charter School</v>
          </cell>
          <cell r="E43" t="str">
            <v>Lake Forest Elementary Charter School Corporation</v>
          </cell>
          <cell r="F43" t="str">
            <v>K-8th</v>
          </cell>
          <cell r="G43">
            <v>3</v>
          </cell>
          <cell r="H43" t="str">
            <v>12000 Hayne Blvd.</v>
          </cell>
          <cell r="I43" t="str">
            <v xml:space="preserve">New Orleans </v>
          </cell>
          <cell r="J43" t="str">
            <v>70128</v>
          </cell>
          <cell r="K43" t="str">
            <v>Mardele S. Early</v>
          </cell>
          <cell r="L43" t="str">
            <v>mearly@lakeforestcharter.org</v>
          </cell>
          <cell r="M43" t="str">
            <v>504-826-7140</v>
          </cell>
        </row>
        <row r="44">
          <cell r="A44" t="str">
            <v>036079</v>
          </cell>
          <cell r="B44" t="str">
            <v>OPSB</v>
          </cell>
          <cell r="C44" t="str">
            <v>05/06</v>
          </cell>
          <cell r="D44" t="str">
            <v>Lusher Charter School</v>
          </cell>
          <cell r="E44" t="str">
            <v>Advocates for Arts-Based Education Corporation</v>
          </cell>
          <cell r="F44" t="str">
            <v>K-5th</v>
          </cell>
          <cell r="G44">
            <v>3</v>
          </cell>
          <cell r="H44" t="str">
            <v>7315 Willow St.</v>
          </cell>
          <cell r="I44" t="str">
            <v xml:space="preserve">New Orleans </v>
          </cell>
          <cell r="J44">
            <v>70118</v>
          </cell>
          <cell r="K44" t="str">
            <v>Kathy Riedlinger</v>
          </cell>
          <cell r="L44" t="str">
            <v>Kathy_riedlinger@lusherschool.org</v>
          </cell>
          <cell r="M44" t="str">
            <v>504-862-5110</v>
          </cell>
        </row>
        <row r="45">
          <cell r="A45" t="str">
            <v>036079</v>
          </cell>
          <cell r="B45" t="str">
            <v xml:space="preserve"> OPSB</v>
          </cell>
          <cell r="C45" t="str">
            <v>05/06</v>
          </cell>
          <cell r="D45" t="str">
            <v>Lusher Charter School</v>
          </cell>
          <cell r="E45" t="str">
            <v>Advocates for Arts-Based Education Corporation</v>
          </cell>
          <cell r="F45" t="str">
            <v>6th - 12th</v>
          </cell>
          <cell r="G45">
            <v>3</v>
          </cell>
          <cell r="H45" t="str">
            <v>5624 Freret St</v>
          </cell>
          <cell r="I45" t="str">
            <v xml:space="preserve">New Orleans </v>
          </cell>
          <cell r="J45" t="str">
            <v>70115</v>
          </cell>
          <cell r="K45" t="str">
            <v>Kathy Riedlinger</v>
          </cell>
          <cell r="L45" t="str">
            <v>Kathy_riedlinger@lusherschool.org</v>
          </cell>
          <cell r="M45" t="str">
            <v>504-304-3960</v>
          </cell>
        </row>
        <row r="46">
          <cell r="A46" t="str">
            <v>036163</v>
          </cell>
          <cell r="B46" t="str">
            <v>OPSB</v>
          </cell>
          <cell r="C46" t="str">
            <v>05/06</v>
          </cell>
          <cell r="D46" t="str">
            <v>New Orleans Science &amp; Math High School</v>
          </cell>
          <cell r="E46" t="str">
            <v>Advocates for Schience and mathematics Education, Inc.</v>
          </cell>
          <cell r="F46" t="str">
            <v>9th-12th</v>
          </cell>
          <cell r="G46">
            <v>3</v>
          </cell>
          <cell r="H46" t="str">
            <v>5625 Loyola Avenue</v>
          </cell>
          <cell r="I46" t="str">
            <v xml:space="preserve">New Orleans </v>
          </cell>
          <cell r="J46" t="str">
            <v>70115</v>
          </cell>
          <cell r="K46" t="str">
            <v>Barbara MacPhee</v>
          </cell>
          <cell r="L46" t="str">
            <v>bmacphee1@noscihigh.org</v>
          </cell>
          <cell r="M46" t="str">
            <v>504-324-7061</v>
          </cell>
        </row>
        <row r="47">
          <cell r="A47" t="str">
            <v>036149</v>
          </cell>
          <cell r="B47" t="str">
            <v>OPSB</v>
          </cell>
          <cell r="C47" t="str">
            <v>06/07</v>
          </cell>
          <cell r="D47" t="str">
            <v>Robert Russa Moton Charter School</v>
          </cell>
          <cell r="E47" t="str">
            <v xml:space="preserve">Advocates for Innovative School, Inc. </v>
          </cell>
          <cell r="F47" t="str">
            <v>Pre K-6th</v>
          </cell>
          <cell r="G47">
            <v>3</v>
          </cell>
          <cell r="H47" t="str">
            <v>6800 Chef Menteur Hwy</v>
          </cell>
          <cell r="I47" t="str">
            <v xml:space="preserve">New Orleans </v>
          </cell>
          <cell r="J47" t="str">
            <v>70126</v>
          </cell>
          <cell r="K47" t="str">
            <v>Paulette P. Bruno</v>
          </cell>
          <cell r="L47" t="str">
            <v>paulettepbruno@yahoo.com</v>
          </cell>
          <cell r="M47" t="str">
            <v>504-245-4400</v>
          </cell>
        </row>
        <row r="48">
          <cell r="A48" t="str">
            <v>036035</v>
          </cell>
          <cell r="B48" t="str">
            <v>OPSB</v>
          </cell>
          <cell r="C48" t="str">
            <v>06/07</v>
          </cell>
          <cell r="D48" t="str">
            <v>Warren Easton Senior High Charter School</v>
          </cell>
          <cell r="E48" t="str">
            <v>Warren Easton Senior High School Foundation, Inc.</v>
          </cell>
          <cell r="F48" t="str">
            <v>9th- 12th</v>
          </cell>
          <cell r="G48">
            <v>3</v>
          </cell>
          <cell r="H48" t="str">
            <v>3019 Canal Street</v>
          </cell>
          <cell r="I48" t="str">
            <v xml:space="preserve">New Orleans </v>
          </cell>
          <cell r="J48" t="str">
            <v>70119</v>
          </cell>
          <cell r="K48" t="str">
            <v>Alexnia Medley</v>
          </cell>
          <cell r="L48" t="str">
            <v>alexina_medley@nops.k12.la.us</v>
          </cell>
          <cell r="M48" t="str">
            <v>504-324-7400</v>
          </cell>
        </row>
        <row r="49">
          <cell r="A49">
            <v>0</v>
          </cell>
          <cell r="B49">
            <v>0</v>
          </cell>
          <cell r="C49" t="str">
            <v>Type 4 Schools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A50" t="str">
            <v>036056</v>
          </cell>
          <cell r="B50" t="str">
            <v>BESE/OPSB</v>
          </cell>
          <cell r="C50" t="str">
            <v>05/06</v>
          </cell>
          <cell r="D50" t="str">
            <v>Alice M. Harte Elementary School</v>
          </cell>
          <cell r="E50" t="str">
            <v>Orleans Parish School Board</v>
          </cell>
          <cell r="F50" t="str">
            <v>K-8th</v>
          </cell>
          <cell r="G50">
            <v>4</v>
          </cell>
          <cell r="H50" t="str">
            <v>5300 Berkley Drive</v>
          </cell>
          <cell r="I50" t="str">
            <v xml:space="preserve">New Orleans </v>
          </cell>
          <cell r="J50" t="str">
            <v>70131</v>
          </cell>
          <cell r="K50" t="str">
            <v>Jamar Mckneely</v>
          </cell>
          <cell r="L50" t="str">
            <v>Jamar.Mckneely@theacsa.org</v>
          </cell>
          <cell r="M50" t="str">
            <v>504-373-6281</v>
          </cell>
          <cell r="FX50">
            <v>0</v>
          </cell>
          <cell r="FY50">
            <v>0</v>
          </cell>
          <cell r="FZ50">
            <v>0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0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0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  <cell r="HN50">
            <v>0</v>
          </cell>
          <cell r="HO50">
            <v>0</v>
          </cell>
          <cell r="HP50">
            <v>0</v>
          </cell>
          <cell r="HQ50">
            <v>0</v>
          </cell>
          <cell r="HR50">
            <v>0</v>
          </cell>
          <cell r="HS50">
            <v>0</v>
          </cell>
          <cell r="HT50">
            <v>0</v>
          </cell>
          <cell r="HU50">
            <v>0</v>
          </cell>
          <cell r="HV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0</v>
          </cell>
          <cell r="IG50">
            <v>0</v>
          </cell>
          <cell r="IH50">
            <v>0</v>
          </cell>
          <cell r="II50">
            <v>0</v>
          </cell>
          <cell r="IJ50">
            <v>0</v>
          </cell>
          <cell r="IK50">
            <v>0</v>
          </cell>
          <cell r="IL50">
            <v>0</v>
          </cell>
          <cell r="IM50">
            <v>0</v>
          </cell>
          <cell r="IN50">
            <v>0</v>
          </cell>
          <cell r="IO50">
            <v>0</v>
          </cell>
          <cell r="IP50">
            <v>0</v>
          </cell>
          <cell r="IQ50">
            <v>0</v>
          </cell>
        </row>
        <row r="51">
          <cell r="A51" t="str">
            <v>036064</v>
          </cell>
          <cell r="B51" t="str">
            <v>BESE/OPSB</v>
          </cell>
          <cell r="C51" t="str">
            <v>05/06</v>
          </cell>
          <cell r="D51" t="str">
            <v>Edna Karr High School</v>
          </cell>
          <cell r="E51" t="str">
            <v>Orleans Parish School Board</v>
          </cell>
          <cell r="F51" t="str">
            <v>9th-12th</v>
          </cell>
          <cell r="G51">
            <v>4</v>
          </cell>
          <cell r="H51" t="str">
            <v>3332 Huntlee Drive</v>
          </cell>
          <cell r="I51" t="str">
            <v xml:space="preserve">New Orleans </v>
          </cell>
          <cell r="J51" t="str">
            <v>70131</v>
          </cell>
          <cell r="K51" t="str">
            <v>John Hiser</v>
          </cell>
          <cell r="L51" t="str">
            <v>john.hiser@theacsa.org</v>
          </cell>
          <cell r="M51" t="str">
            <v>504-398-7115</v>
          </cell>
          <cell r="FX51">
            <v>0</v>
          </cell>
          <cell r="FY51">
            <v>0</v>
          </cell>
          <cell r="FZ51">
            <v>0</v>
          </cell>
          <cell r="GA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0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  <cell r="HN51">
            <v>0</v>
          </cell>
          <cell r="HO51">
            <v>0</v>
          </cell>
          <cell r="HP51">
            <v>0</v>
          </cell>
          <cell r="HQ51">
            <v>0</v>
          </cell>
          <cell r="HR51">
            <v>0</v>
          </cell>
          <cell r="HS51">
            <v>0</v>
          </cell>
          <cell r="HT51">
            <v>0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0</v>
          </cell>
          <cell r="IG51">
            <v>0</v>
          </cell>
          <cell r="IH51">
            <v>0</v>
          </cell>
          <cell r="II51">
            <v>0</v>
          </cell>
          <cell r="IJ51">
            <v>0</v>
          </cell>
          <cell r="IK51">
            <v>0</v>
          </cell>
          <cell r="IL51">
            <v>0</v>
          </cell>
          <cell r="IM51">
            <v>0</v>
          </cell>
          <cell r="IN51">
            <v>0</v>
          </cell>
          <cell r="IO51">
            <v>0</v>
          </cell>
          <cell r="IP51">
            <v>0</v>
          </cell>
          <cell r="IQ51">
            <v>0</v>
          </cell>
        </row>
        <row r="52">
          <cell r="A52" t="str">
            <v>005025</v>
          </cell>
          <cell r="B52" t="str">
            <v>BESE/APSB</v>
          </cell>
          <cell r="C52" t="str">
            <v>00/01</v>
          </cell>
          <cell r="D52" t="str">
            <v>Louisiana High School for Agricultural Sciences</v>
          </cell>
          <cell r="E52" t="str">
            <v>Avoyelles Parish School Board</v>
          </cell>
          <cell r="F52" t="str">
            <v>7th-12th</v>
          </cell>
          <cell r="G52">
            <v>4</v>
          </cell>
          <cell r="H52" t="str">
            <v>5303 Highway 115</v>
          </cell>
          <cell r="I52" t="str">
            <v>Bunkie</v>
          </cell>
          <cell r="J52" t="str">
            <v>71322</v>
          </cell>
          <cell r="K52" t="str">
            <v>Debbie C. Bain</v>
          </cell>
          <cell r="L52" t="str">
            <v>dcbain@avoyellespsb.com</v>
          </cell>
          <cell r="M52" t="str">
            <v>504-346-2762</v>
          </cell>
          <cell r="FX52">
            <v>0</v>
          </cell>
          <cell r="FY52">
            <v>0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0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0</v>
          </cell>
          <cell r="HQ52">
            <v>0</v>
          </cell>
          <cell r="HR52">
            <v>0</v>
          </cell>
          <cell r="HS52">
            <v>0</v>
          </cell>
          <cell r="HT52">
            <v>0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0</v>
          </cell>
          <cell r="IG52">
            <v>0</v>
          </cell>
          <cell r="IH52">
            <v>0</v>
          </cell>
          <cell r="II52">
            <v>0</v>
          </cell>
          <cell r="IJ52">
            <v>0</v>
          </cell>
          <cell r="IK52">
            <v>0</v>
          </cell>
          <cell r="IL52">
            <v>0</v>
          </cell>
          <cell r="IM52">
            <v>0</v>
          </cell>
          <cell r="IN52">
            <v>0</v>
          </cell>
          <cell r="IO52">
            <v>0</v>
          </cell>
          <cell r="IP52">
            <v>0</v>
          </cell>
          <cell r="IQ52">
            <v>0</v>
          </cell>
        </row>
        <row r="53">
          <cell r="A53">
            <v>0</v>
          </cell>
          <cell r="B53">
            <v>0</v>
          </cell>
          <cell r="C53" t="str">
            <v>Type 5 Schools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D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0</v>
          </cell>
          <cell r="HL53">
            <v>0</v>
          </cell>
          <cell r="HM53">
            <v>0</v>
          </cell>
          <cell r="HN53">
            <v>0</v>
          </cell>
          <cell r="HO53">
            <v>0</v>
          </cell>
          <cell r="HP53">
            <v>0</v>
          </cell>
          <cell r="HQ53">
            <v>0</v>
          </cell>
          <cell r="HR53">
            <v>0</v>
          </cell>
          <cell r="HS53">
            <v>0</v>
          </cell>
          <cell r="HT53">
            <v>0</v>
          </cell>
          <cell r="HU53">
            <v>0</v>
          </cell>
          <cell r="HV53">
            <v>0</v>
          </cell>
          <cell r="HW53">
            <v>0</v>
          </cell>
          <cell r="HX53">
            <v>0</v>
          </cell>
          <cell r="HY53">
            <v>0</v>
          </cell>
          <cell r="HZ53">
            <v>0</v>
          </cell>
          <cell r="IA53">
            <v>0</v>
          </cell>
          <cell r="IB53">
            <v>0</v>
          </cell>
          <cell r="IC53">
            <v>0</v>
          </cell>
          <cell r="ID53">
            <v>0</v>
          </cell>
          <cell r="IE53">
            <v>0</v>
          </cell>
          <cell r="IF53">
            <v>0</v>
          </cell>
          <cell r="IG53">
            <v>0</v>
          </cell>
          <cell r="IH53">
            <v>0</v>
          </cell>
          <cell r="II53">
            <v>0</v>
          </cell>
          <cell r="IJ53">
            <v>0</v>
          </cell>
          <cell r="IK53">
            <v>0</v>
          </cell>
          <cell r="IL53">
            <v>0</v>
          </cell>
          <cell r="IM53">
            <v>0</v>
          </cell>
          <cell r="IN53">
            <v>0</v>
          </cell>
          <cell r="IO53">
            <v>0</v>
          </cell>
          <cell r="IP53">
            <v>0</v>
          </cell>
          <cell r="IQ53">
            <v>0</v>
          </cell>
        </row>
        <row r="54">
          <cell r="A54">
            <v>381001</v>
          </cell>
          <cell r="B54" t="str">
            <v>BESE/RSD</v>
          </cell>
          <cell r="C54" t="str">
            <v>08/09</v>
          </cell>
          <cell r="D54" t="str">
            <v xml:space="preserve">Akili Academy of New Orleans </v>
          </cell>
          <cell r="E54" t="str">
            <v>Crescent City Schools</v>
          </cell>
          <cell r="F54" t="str">
            <v>K-5th</v>
          </cell>
          <cell r="G54">
            <v>5</v>
          </cell>
          <cell r="H54" t="str">
            <v>1700 Pratt Drive</v>
          </cell>
          <cell r="I54" t="str">
            <v xml:space="preserve">New Orleans </v>
          </cell>
          <cell r="J54" t="str">
            <v>70122</v>
          </cell>
          <cell r="K54" t="str">
            <v>Julie MacFetters</v>
          </cell>
          <cell r="L54" t="str">
            <v>jmacfetters@crescentcityschools.org</v>
          </cell>
          <cell r="M54" t="str">
            <v>504-355-4172</v>
          </cell>
        </row>
        <row r="55">
          <cell r="A55" t="str">
            <v>395007</v>
          </cell>
          <cell r="B55" t="str">
            <v>BESE/RSD</v>
          </cell>
          <cell r="C55" t="str">
            <v>07/08</v>
          </cell>
          <cell r="D55" t="str">
            <v>Algiers Technology Academy</v>
          </cell>
          <cell r="E55" t="str">
            <v>Algiers Charter School Association, Inc.</v>
          </cell>
          <cell r="F55" t="str">
            <v>9th-12th</v>
          </cell>
          <cell r="G55">
            <v>5</v>
          </cell>
          <cell r="H55" t="str">
            <v>6501 Berkley Drive</v>
          </cell>
          <cell r="I55" t="str">
            <v xml:space="preserve">New Orleans </v>
          </cell>
          <cell r="J55" t="str">
            <v>70131</v>
          </cell>
          <cell r="K55" t="str">
            <v>Tomika Washington</v>
          </cell>
          <cell r="L55" t="str">
            <v>tomika.washington@theacsa.org</v>
          </cell>
          <cell r="M55" t="str">
            <v>504-302-7076</v>
          </cell>
        </row>
        <row r="56">
          <cell r="A56">
            <v>388001</v>
          </cell>
          <cell r="B56" t="str">
            <v>BESE/RSD</v>
          </cell>
          <cell r="C56" t="str">
            <v>07/08</v>
          </cell>
          <cell r="D56" t="str">
            <v>Andrew H. Wilson Charter School</v>
          </cell>
          <cell r="E56" t="str">
            <v>Broadmoor Charter School Board, Inc.</v>
          </cell>
          <cell r="F56" t="str">
            <v>K-8th</v>
          </cell>
          <cell r="G56">
            <v>5</v>
          </cell>
          <cell r="H56" t="str">
            <v>3617 General Pershing St.</v>
          </cell>
          <cell r="I56" t="str">
            <v xml:space="preserve">New Orleans </v>
          </cell>
          <cell r="J56" t="str">
            <v>70125</v>
          </cell>
          <cell r="K56" t="str">
            <v>Logan Crowe</v>
          </cell>
          <cell r="L56" t="str">
            <v>logan.crowe@wilsoncharterschool.org</v>
          </cell>
          <cell r="M56" t="str">
            <v>504-822-4117</v>
          </cell>
        </row>
        <row r="57">
          <cell r="A57" t="str">
            <v>373001</v>
          </cell>
          <cell r="B57" t="str">
            <v>BESE/RSD</v>
          </cell>
          <cell r="C57" t="str">
            <v>09/10</v>
          </cell>
          <cell r="D57" t="str">
            <v>ARISE Academy</v>
          </cell>
          <cell r="E57" t="str">
            <v>ARISE Academy</v>
          </cell>
          <cell r="F57" t="str">
            <v>PK - 5th</v>
          </cell>
          <cell r="G57">
            <v>5</v>
          </cell>
          <cell r="H57" t="str">
            <v>3819 St. Claude Avenue</v>
          </cell>
          <cell r="I57" t="str">
            <v xml:space="preserve">New Orleans </v>
          </cell>
          <cell r="J57" t="str">
            <v>70117</v>
          </cell>
          <cell r="K57" t="str">
            <v>Andrew Shahan</v>
          </cell>
          <cell r="L57" t="str">
            <v>andrewshahan@ariseacademy.org</v>
          </cell>
          <cell r="M57" t="str">
            <v>504-615-6354</v>
          </cell>
        </row>
        <row r="58">
          <cell r="A58" t="str">
            <v>399002</v>
          </cell>
          <cell r="B58" t="str">
            <v>BESE/RSD</v>
          </cell>
          <cell r="C58" t="str">
            <v>07/08</v>
          </cell>
          <cell r="D58" t="str">
            <v>Arthur Ashe Charter School</v>
          </cell>
          <cell r="E58" t="str">
            <v>Firstline Schools, Inc.</v>
          </cell>
          <cell r="F58" t="str">
            <v>K-8th</v>
          </cell>
          <cell r="G58">
            <v>5</v>
          </cell>
          <cell r="H58" t="str">
            <v>1456 Gardena Drive</v>
          </cell>
          <cell r="I58" t="str">
            <v xml:space="preserve">New Orleans </v>
          </cell>
          <cell r="J58" t="str">
            <v>70122</v>
          </cell>
          <cell r="K58" t="str">
            <v>Sabrina Pence</v>
          </cell>
          <cell r="L58" t="str">
            <v>spence@firstlineschools.org</v>
          </cell>
          <cell r="M58" t="str">
            <v>504-373-6267</v>
          </cell>
        </row>
        <row r="59">
          <cell r="A59" t="str">
            <v>369001</v>
          </cell>
          <cell r="B59" t="str">
            <v>BESE/RSD</v>
          </cell>
          <cell r="C59" t="str">
            <v>10/11</v>
          </cell>
          <cell r="D59" t="str">
            <v>Batiste Culutral Arts Academy at Live Oak Elementary</v>
          </cell>
          <cell r="E59" t="str">
            <v>ReNEW Schools</v>
          </cell>
          <cell r="F59" t="str">
            <v>PK-8th</v>
          </cell>
          <cell r="G59">
            <v>5</v>
          </cell>
          <cell r="H59" t="str">
            <v>3128 Constance Street</v>
          </cell>
          <cell r="I59" t="str">
            <v>New Orleans</v>
          </cell>
          <cell r="J59" t="str">
            <v>70115</v>
          </cell>
          <cell r="K59" t="str">
            <v>Dr. Anna Faye Caminita</v>
          </cell>
          <cell r="L59" t="str">
            <v>acaminita@renewschools.org</v>
          </cell>
          <cell r="M59" t="str">
            <v>504-487-0737</v>
          </cell>
        </row>
        <row r="60">
          <cell r="A60" t="str">
            <v>375001</v>
          </cell>
          <cell r="B60" t="str">
            <v>BESE/RSD</v>
          </cell>
          <cell r="C60" t="str">
            <v>09/10</v>
          </cell>
          <cell r="D60" t="str">
            <v>Benjamin E. Mays Preparatory School</v>
          </cell>
          <cell r="E60" t="str">
            <v>Benjamin E. Mays Preparatory School</v>
          </cell>
          <cell r="F60" t="str">
            <v>PK - 6th</v>
          </cell>
          <cell r="G60">
            <v>5</v>
          </cell>
          <cell r="H60" t="str">
            <v>3019 Higgins Blvd</v>
          </cell>
          <cell r="I60" t="str">
            <v xml:space="preserve">New Orleans </v>
          </cell>
          <cell r="J60" t="str">
            <v>70126</v>
          </cell>
          <cell r="K60" t="str">
            <v>Shanda Gentry</v>
          </cell>
          <cell r="L60" t="str">
            <v>sgentry@maysprep.org</v>
          </cell>
          <cell r="M60" t="str">
            <v>504-613-4171</v>
          </cell>
        </row>
        <row r="61">
          <cell r="A61">
            <v>385002</v>
          </cell>
          <cell r="B61" t="str">
            <v>BESE/RSD</v>
          </cell>
          <cell r="C61" t="str">
            <v>12/13</v>
          </cell>
          <cell r="D61" t="str">
            <v xml:space="preserve">Cohen College Prep </v>
          </cell>
          <cell r="E61" t="str">
            <v>New Orleans College Preparatory Academies</v>
          </cell>
          <cell r="F61" t="str">
            <v>6th-11th</v>
          </cell>
          <cell r="G61">
            <v>5</v>
          </cell>
          <cell r="H61" t="str">
            <v>3520 Dryades Street</v>
          </cell>
          <cell r="I61" t="str">
            <v>New Orleans</v>
          </cell>
          <cell r="J61">
            <v>70115</v>
          </cell>
          <cell r="K61" t="str">
            <v>Rahel Wondwossen</v>
          </cell>
          <cell r="L61" t="str">
            <v>rwondwossen@nolacollegeprep.org</v>
          </cell>
          <cell r="M61" t="str">
            <v>504-522-0100</v>
          </cell>
        </row>
        <row r="62">
          <cell r="A62">
            <v>382002</v>
          </cell>
          <cell r="B62" t="str">
            <v>BESE/RSD</v>
          </cell>
          <cell r="C62" t="str">
            <v>12/13</v>
          </cell>
          <cell r="D62" t="str">
            <v>G.W. Carver Collegiate Academy</v>
          </cell>
          <cell r="E62" t="str">
            <v xml:space="preserve">Collegiate Academies </v>
          </cell>
          <cell r="F62" t="str">
            <v>9th</v>
          </cell>
          <cell r="G62">
            <v>5</v>
          </cell>
          <cell r="H62" t="str">
            <v>3059 Higgins Blvd</v>
          </cell>
          <cell r="I62" t="str">
            <v>New Orleans</v>
          </cell>
          <cell r="J62">
            <v>70126</v>
          </cell>
          <cell r="K62" t="str">
            <v>Jerel Bryant</v>
          </cell>
          <cell r="L62" t="str">
            <v>jbryant@collegiateacademies.org</v>
          </cell>
          <cell r="M62" t="str">
            <v>504-256-9561</v>
          </cell>
        </row>
        <row r="63">
          <cell r="A63">
            <v>382003</v>
          </cell>
          <cell r="B63" t="str">
            <v>BESE/RSD</v>
          </cell>
          <cell r="C63" t="str">
            <v>12/13</v>
          </cell>
          <cell r="D63" t="str">
            <v>G.W. Carver Preparatory Academy</v>
          </cell>
          <cell r="E63" t="str">
            <v xml:space="preserve">Collegiate Academies </v>
          </cell>
          <cell r="F63" t="str">
            <v>9th</v>
          </cell>
          <cell r="G63">
            <v>5</v>
          </cell>
          <cell r="H63" t="str">
            <v>3059 Higgins Blvd</v>
          </cell>
          <cell r="I63" t="str">
            <v>New Orleans</v>
          </cell>
          <cell r="J63">
            <v>70126</v>
          </cell>
          <cell r="K63" t="str">
            <v>Ben Davis</v>
          </cell>
          <cell r="L63" t="str">
            <v>bdavis@collegiateacademies.org</v>
          </cell>
          <cell r="M63" t="str">
            <v>504-256-9561</v>
          </cell>
        </row>
        <row r="64">
          <cell r="A64">
            <v>361001</v>
          </cell>
          <cell r="B64" t="str">
            <v>BESE/RSD</v>
          </cell>
          <cell r="C64" t="str">
            <v>12/13</v>
          </cell>
          <cell r="D64" t="str">
            <v>Crescent Leadership Academy</v>
          </cell>
          <cell r="E64" t="str">
            <v>Crescent Leadership Academy</v>
          </cell>
          <cell r="F64" t="str">
            <v>7th-12th</v>
          </cell>
          <cell r="G64">
            <v>5</v>
          </cell>
          <cell r="H64" t="str">
            <v>4300 Almonaster Blvd</v>
          </cell>
          <cell r="I64" t="str">
            <v>New Orleans</v>
          </cell>
          <cell r="J64">
            <v>70126</v>
          </cell>
          <cell r="K64" t="str">
            <v>Tracy Bennett-Joseph</v>
          </cell>
          <cell r="L64" t="str">
            <v>tbennett-joseph@rop.com</v>
          </cell>
          <cell r="M64" t="str">
            <v>504-940-2701</v>
          </cell>
        </row>
        <row r="65">
          <cell r="A65" t="str">
            <v>379001</v>
          </cell>
          <cell r="B65" t="str">
            <v>BESE/RSD</v>
          </cell>
          <cell r="C65" t="str">
            <v>08/09</v>
          </cell>
          <cell r="D65" t="str">
            <v xml:space="preserve">Crocker Arts and Technology School </v>
          </cell>
          <cell r="E65" t="str">
            <v>Advocacy for the Arts and Technology in New Orleans, Louisiana, Inc.</v>
          </cell>
          <cell r="F65" t="str">
            <v>PK-5th</v>
          </cell>
          <cell r="G65">
            <v>5</v>
          </cell>
          <cell r="H65" t="str">
            <v>1111 Milan St.</v>
          </cell>
          <cell r="I65" t="str">
            <v xml:space="preserve">New Orleans </v>
          </cell>
          <cell r="J65" t="str">
            <v>70115</v>
          </cell>
          <cell r="K65" t="str">
            <v>A. Charmaine Robertson</v>
          </cell>
          <cell r="L65" t="str">
            <v>crockernola@aol.com</v>
          </cell>
          <cell r="M65" t="str">
            <v>504-373-6223</v>
          </cell>
        </row>
        <row r="66">
          <cell r="A66" t="str">
            <v>391001</v>
          </cell>
          <cell r="B66" t="str">
            <v>BESE/RSD</v>
          </cell>
          <cell r="C66" t="str">
            <v>06/07</v>
          </cell>
          <cell r="D66" t="str">
            <v>Dr. Martin Luther King, Jr. Charter School for Science and Technology</v>
          </cell>
          <cell r="E66" t="str">
            <v>Friends of King</v>
          </cell>
          <cell r="F66" t="str">
            <v>PK-12th</v>
          </cell>
          <cell r="G66">
            <v>5</v>
          </cell>
          <cell r="H66" t="str">
            <v>1617 Caffin Ave</v>
          </cell>
          <cell r="I66" t="str">
            <v xml:space="preserve">New Orleans  </v>
          </cell>
          <cell r="J66" t="str">
            <v>70117</v>
          </cell>
          <cell r="K66" t="str">
            <v>Dr. Doris Hicks</v>
          </cell>
          <cell r="L66" t="str">
            <v>dorishicks@gmail.com</v>
          </cell>
          <cell r="M66" t="str">
            <v>504-940-2243</v>
          </cell>
        </row>
        <row r="67">
          <cell r="A67" t="str">
            <v>395002</v>
          </cell>
          <cell r="B67" t="str">
            <v>BESE/RSD</v>
          </cell>
          <cell r="C67" t="str">
            <v>05/06</v>
          </cell>
          <cell r="D67" t="str">
            <v>Dwight D. Eisenhower Elementary School</v>
          </cell>
          <cell r="E67" t="str">
            <v>Algiers Charter School Association, Inc.</v>
          </cell>
          <cell r="F67" t="str">
            <v>PK-8th</v>
          </cell>
          <cell r="G67">
            <v>5</v>
          </cell>
          <cell r="H67" t="str">
            <v>3700 Tall Pine Dr.</v>
          </cell>
          <cell r="I67" t="str">
            <v xml:space="preserve">New Orleans </v>
          </cell>
          <cell r="J67" t="str">
            <v>70131</v>
          </cell>
          <cell r="K67" t="str">
            <v>Deanna Rogers</v>
          </cell>
          <cell r="L67" t="str">
            <v>deanna.rogers@theacsa.org</v>
          </cell>
          <cell r="M67" t="str">
            <v>504-398-7125</v>
          </cell>
        </row>
        <row r="68">
          <cell r="A68" t="str">
            <v>367001</v>
          </cell>
          <cell r="B68" t="str">
            <v>BESE/RSD</v>
          </cell>
          <cell r="C68" t="str">
            <v>10/11</v>
          </cell>
          <cell r="D68" t="str">
            <v>Edgar P. Harney Spirit of Excellence Academy</v>
          </cell>
          <cell r="E68" t="str">
            <v>Spirit of Excellence Academy, Inc.</v>
          </cell>
          <cell r="F68" t="str">
            <v>K-8th</v>
          </cell>
          <cell r="G68">
            <v>5</v>
          </cell>
          <cell r="H68" t="str">
            <v>2503 Willow Street</v>
          </cell>
          <cell r="I68" t="str">
            <v>New Orleans</v>
          </cell>
          <cell r="J68" t="str">
            <v>70113</v>
          </cell>
          <cell r="K68" t="str">
            <v>Eileen Williams</v>
          </cell>
          <cell r="L68" t="str">
            <v>eileen.williams3@rsdla.net</v>
          </cell>
          <cell r="M68" t="str">
            <v>504-373-6230</v>
          </cell>
        </row>
        <row r="69">
          <cell r="A69" t="str">
            <v>393002</v>
          </cell>
          <cell r="B69" t="str">
            <v>BESE/RSD</v>
          </cell>
          <cell r="C69" t="str">
            <v>10/11</v>
          </cell>
          <cell r="D69" t="str">
            <v>Esperanza Charter School</v>
          </cell>
          <cell r="E69" t="str">
            <v>Choice Foundation</v>
          </cell>
          <cell r="F69" t="str">
            <v>K-8th</v>
          </cell>
          <cell r="G69">
            <v>5</v>
          </cell>
          <cell r="H69" t="str">
            <v xml:space="preserve">4407 South Carrollton Ave. </v>
          </cell>
          <cell r="I69" t="str">
            <v xml:space="preserve">New Orleans </v>
          </cell>
          <cell r="J69" t="str">
            <v>70119</v>
          </cell>
          <cell r="K69" t="str">
            <v>Nicole Saulny</v>
          </cell>
          <cell r="L69" t="str">
            <v>nicole.saulny@choiceschoolsno.org</v>
          </cell>
          <cell r="M69" t="str">
            <v>504-373-6272</v>
          </cell>
        </row>
        <row r="70">
          <cell r="A70">
            <v>364001</v>
          </cell>
          <cell r="B70" t="str">
            <v>BESE/RSD</v>
          </cell>
          <cell r="C70" t="str">
            <v>11/12</v>
          </cell>
          <cell r="D70" t="str">
            <v>Fannie C. Williams Charter School</v>
          </cell>
          <cell r="E70" t="str">
            <v>Community Leaders Advocating Student Success</v>
          </cell>
          <cell r="F70" t="str">
            <v>PK-8th</v>
          </cell>
          <cell r="G70">
            <v>5</v>
          </cell>
          <cell r="H70" t="str">
            <v>11755 Dwyer Road</v>
          </cell>
          <cell r="I70" t="str">
            <v>New Orleans</v>
          </cell>
          <cell r="J70">
            <v>70128</v>
          </cell>
          <cell r="K70" t="str">
            <v>Kelly S. Batiste</v>
          </cell>
          <cell r="L70" t="str">
            <v>kelly.batiste@rsdla.net</v>
          </cell>
          <cell r="M70" t="str">
            <v>504-373-6228</v>
          </cell>
        </row>
        <row r="71">
          <cell r="A71" t="str">
            <v>300004</v>
          </cell>
          <cell r="B71" t="str">
            <v>BESE/RSD</v>
          </cell>
          <cell r="C71" t="str">
            <v>10/11</v>
          </cell>
          <cell r="D71" t="str">
            <v xml:space="preserve">Gentilly Terrace Elementary School </v>
          </cell>
          <cell r="E71" t="str">
            <v>New Beginnings Schools Foundation</v>
          </cell>
          <cell r="F71" t="str">
            <v>PK-8th</v>
          </cell>
          <cell r="G71">
            <v>5</v>
          </cell>
          <cell r="H71" t="str">
            <v>4720 Painters Street</v>
          </cell>
          <cell r="I71" t="str">
            <v>New Orleans</v>
          </cell>
          <cell r="J71" t="str">
            <v>70122</v>
          </cell>
          <cell r="K71" t="str">
            <v>Mr. Tracy Guillory</v>
          </cell>
          <cell r="L71" t="str">
            <v>tracy.guillory@newbeginningsnola.net</v>
          </cell>
          <cell r="M71" t="str">
            <v>504-708-2053</v>
          </cell>
        </row>
        <row r="72">
          <cell r="A72" t="str">
            <v>363001</v>
          </cell>
          <cell r="B72" t="str">
            <v>BESE/RSD</v>
          </cell>
          <cell r="C72" t="str">
            <v>11/12</v>
          </cell>
          <cell r="D72" t="str">
            <v>Harriet Tubman Charter School</v>
          </cell>
          <cell r="E72" t="str">
            <v>Crescent City Schools</v>
          </cell>
          <cell r="F72" t="str">
            <v>K-8th</v>
          </cell>
          <cell r="G72">
            <v>5</v>
          </cell>
          <cell r="H72" t="str">
            <v>2013 General Meyer Avenue</v>
          </cell>
          <cell r="I72" t="str">
            <v>New Orleans</v>
          </cell>
          <cell r="J72">
            <v>70114</v>
          </cell>
          <cell r="K72" t="str">
            <v>Julie Lause</v>
          </cell>
          <cell r="L72" t="str">
            <v>jlause@crescentcityschools.org</v>
          </cell>
          <cell r="M72" t="str">
            <v>504-227-3800</v>
          </cell>
        </row>
        <row r="73">
          <cell r="A73">
            <v>380001</v>
          </cell>
          <cell r="B73" t="str">
            <v>BESE/RSD</v>
          </cell>
          <cell r="C73" t="str">
            <v>08/09</v>
          </cell>
          <cell r="D73" t="str">
            <v>The Intercultural Charter School</v>
          </cell>
          <cell r="E73" t="str">
            <v>The Intercultural Charter School Board, Inc.</v>
          </cell>
          <cell r="F73" t="str">
            <v>PK-8th</v>
          </cell>
          <cell r="G73">
            <v>5</v>
          </cell>
          <cell r="H73" t="str">
            <v>5316 Michoud Blvd</v>
          </cell>
          <cell r="I73" t="str">
            <v>New Orleans</v>
          </cell>
          <cell r="J73">
            <v>70129</v>
          </cell>
          <cell r="K73" t="str">
            <v>Pamela Randall</v>
          </cell>
          <cell r="L73" t="str">
            <v>pamela.randall.ics@gmail.com</v>
          </cell>
          <cell r="M73" t="str">
            <v>504-940-2243</v>
          </cell>
        </row>
        <row r="74">
          <cell r="A74" t="str">
            <v>390001</v>
          </cell>
          <cell r="B74" t="str">
            <v>BESE/RSD</v>
          </cell>
          <cell r="C74" t="str">
            <v>06/07</v>
          </cell>
          <cell r="D74" t="str">
            <v>James M. Singleton Charter School</v>
          </cell>
          <cell r="E74" t="str">
            <v>Dryades Young Men's Christian Association (YMCA)</v>
          </cell>
          <cell r="F74" t="str">
            <v>PK-8th</v>
          </cell>
          <cell r="G74">
            <v>5</v>
          </cell>
          <cell r="H74" t="str">
            <v>2220 Oretha C. Haley</v>
          </cell>
          <cell r="I74" t="str">
            <v>New Orleans</v>
          </cell>
          <cell r="J74" t="str">
            <v>70113</v>
          </cell>
          <cell r="K74" t="str">
            <v>Debra Robertson</v>
          </cell>
          <cell r="L74" t="str">
            <v>drobertson@dryadesymca.com</v>
          </cell>
          <cell r="M74" t="str">
            <v>504-568-3466</v>
          </cell>
        </row>
        <row r="75">
          <cell r="A75" t="str">
            <v>399004</v>
          </cell>
          <cell r="B75" t="str">
            <v>BESE/RSD</v>
          </cell>
          <cell r="C75" t="str">
            <v>10/11</v>
          </cell>
          <cell r="D75" t="str">
            <v>John Dibert Community School</v>
          </cell>
          <cell r="E75" t="str">
            <v>FirstLine Schools, Inc.</v>
          </cell>
          <cell r="F75" t="str">
            <v>PK-8th</v>
          </cell>
          <cell r="G75">
            <v>5</v>
          </cell>
          <cell r="H75" t="str">
            <v>4217 Orleans Avenue</v>
          </cell>
          <cell r="I75" t="str">
            <v>New Orleans</v>
          </cell>
          <cell r="J75" t="str">
            <v>70119</v>
          </cell>
          <cell r="K75" t="str">
            <v>Diana J. Archuleta</v>
          </cell>
          <cell r="L75" t="str">
            <v>darchuleta@firstlineschools.org</v>
          </cell>
          <cell r="M75" t="str">
            <v>504-373-6205</v>
          </cell>
        </row>
        <row r="76">
          <cell r="A76">
            <v>362001</v>
          </cell>
          <cell r="B76" t="str">
            <v>BESE/RSD</v>
          </cell>
          <cell r="C76" t="str">
            <v>12/13</v>
          </cell>
          <cell r="D76" t="str">
            <v>John McDonogh High School</v>
          </cell>
          <cell r="E76" t="str">
            <v>Future Is Now Schools: New Orleans, Inc.</v>
          </cell>
          <cell r="F76" t="str">
            <v>9th-12th</v>
          </cell>
          <cell r="G76">
            <v>5</v>
          </cell>
          <cell r="H76" t="str">
            <v>2426 Esplanade Avenue</v>
          </cell>
          <cell r="I76" t="str">
            <v>New Orleans</v>
          </cell>
          <cell r="J76">
            <v>70119</v>
          </cell>
          <cell r="K76" t="str">
            <v>Marvin Thompson</v>
          </cell>
          <cell r="L76" t="str">
            <v>mthompson@finschools.org</v>
          </cell>
          <cell r="M76" t="str">
            <v>504-366-8095</v>
          </cell>
        </row>
        <row r="77">
          <cell r="A77">
            <v>391002</v>
          </cell>
          <cell r="B77" t="str">
            <v>BESE/RSD</v>
          </cell>
          <cell r="C77" t="str">
            <v>12/13</v>
          </cell>
          <cell r="D77" t="str">
            <v>Joseph A. Craig Charter School</v>
          </cell>
          <cell r="E77" t="str">
            <v>Friends of King</v>
          </cell>
          <cell r="F77" t="str">
            <v>PK-8th</v>
          </cell>
          <cell r="G77">
            <v>5</v>
          </cell>
          <cell r="H77" t="str">
            <v>1423 St. Phillip Street</v>
          </cell>
          <cell r="I77" t="str">
            <v>New Orleans</v>
          </cell>
          <cell r="J77">
            <v>70116</v>
          </cell>
          <cell r="K77" t="str">
            <v>Ora-Lee Wiley</v>
          </cell>
          <cell r="L77" t="str">
            <v>oraleewiley@yahoo.com</v>
          </cell>
          <cell r="M77" t="str">
            <v>504-373-6298</v>
          </cell>
        </row>
        <row r="78">
          <cell r="A78" t="str">
            <v>399003</v>
          </cell>
          <cell r="B78" t="str">
            <v>BESE/RSD</v>
          </cell>
          <cell r="C78" t="str">
            <v>11/12</v>
          </cell>
          <cell r="D78" t="str">
            <v>Joseph Clark High School</v>
          </cell>
          <cell r="E78" t="str">
            <v>FirstLine Schools, Inc.</v>
          </cell>
          <cell r="F78" t="str">
            <v>9th-12th</v>
          </cell>
          <cell r="G78">
            <v>5</v>
          </cell>
          <cell r="H78" t="str">
            <v>1301 N. Derbigny St.</v>
          </cell>
          <cell r="I78" t="str">
            <v xml:space="preserve">New Orleans </v>
          </cell>
          <cell r="J78">
            <v>70116</v>
          </cell>
          <cell r="K78" t="str">
            <v>Alex Hochron</v>
          </cell>
          <cell r="L78" t="str">
            <v>ahochron@firstlineschools.org</v>
          </cell>
          <cell r="M78" t="str">
            <v>504-373-6202</v>
          </cell>
        </row>
        <row r="79">
          <cell r="A79" t="str">
            <v>389002</v>
          </cell>
          <cell r="B79" t="str">
            <v>BESE/RSD</v>
          </cell>
          <cell r="C79" t="str">
            <v>09/10</v>
          </cell>
          <cell r="D79" t="str">
            <v>Kenilworth Science and Technology Charter School</v>
          </cell>
          <cell r="E79" t="str">
            <v>Pelican Educational Foundation, Inc.</v>
          </cell>
          <cell r="F79" t="str">
            <v>6th-8th</v>
          </cell>
          <cell r="G79">
            <v>5</v>
          </cell>
          <cell r="H79" t="str">
            <v>7600 Boone  Drive</v>
          </cell>
          <cell r="I79" t="str">
            <v xml:space="preserve">Baton Rouge </v>
          </cell>
          <cell r="J79" t="str">
            <v>70808</v>
          </cell>
          <cell r="K79" t="str">
            <v>Hasan Suzuk</v>
          </cell>
          <cell r="L79" t="str">
            <v>hsuzuk@kenilworthst.org</v>
          </cell>
          <cell r="M79" t="str">
            <v>225-766-8111</v>
          </cell>
        </row>
        <row r="80">
          <cell r="A80" t="str">
            <v>398001</v>
          </cell>
          <cell r="B80" t="str">
            <v>BESE/RSD</v>
          </cell>
          <cell r="C80" t="str">
            <v>05/06</v>
          </cell>
          <cell r="D80" t="str">
            <v>KIPP Believe: Edward Phillips Learning Academy</v>
          </cell>
          <cell r="E80" t="str">
            <v>KIPP New Orleans, Inc.</v>
          </cell>
          <cell r="F80" t="str">
            <v>K-1st, 5th-8th</v>
          </cell>
          <cell r="G80">
            <v>5</v>
          </cell>
          <cell r="H80" t="str">
            <v>1607 S. Carrolton Ave.</v>
          </cell>
          <cell r="I80" t="str">
            <v>New Orleans</v>
          </cell>
          <cell r="J80">
            <v>70118</v>
          </cell>
          <cell r="K80" t="str">
            <v xml:space="preserve">Adam Meinig </v>
          </cell>
          <cell r="L80" t="str">
            <v>ameinig@kippneworleans.org</v>
          </cell>
          <cell r="M80" t="str">
            <v>504-304-8857</v>
          </cell>
        </row>
        <row r="81">
          <cell r="A81">
            <v>398003</v>
          </cell>
          <cell r="B81" t="str">
            <v>BESE/RSD</v>
          </cell>
          <cell r="C81" t="str">
            <v>07/08</v>
          </cell>
          <cell r="D81" t="str">
            <v>KIPP Central City Academy</v>
          </cell>
          <cell r="E81" t="str">
            <v>KIPP New Orleans, Inc.</v>
          </cell>
          <cell r="F81" t="str">
            <v>5th-8th</v>
          </cell>
          <cell r="G81">
            <v>5</v>
          </cell>
          <cell r="H81" t="str">
            <v>2524 Third St.</v>
          </cell>
          <cell r="I81" t="str">
            <v>New Orleans</v>
          </cell>
          <cell r="J81" t="str">
            <v>70113</v>
          </cell>
          <cell r="K81" t="str">
            <v>Alex Jarell</v>
          </cell>
          <cell r="L81" t="str">
            <v>ajarell@kippcentralcity.org</v>
          </cell>
          <cell r="M81" t="str">
            <v>504-373-6290</v>
          </cell>
        </row>
        <row r="82">
          <cell r="A82">
            <v>398004</v>
          </cell>
          <cell r="B82" t="str">
            <v>BESE/RSD</v>
          </cell>
          <cell r="C82" t="str">
            <v>08/09</v>
          </cell>
          <cell r="D82" t="str">
            <v xml:space="preserve">KIPP Central City Primary </v>
          </cell>
          <cell r="E82" t="str">
            <v>KIPP New Orleans, Inc.</v>
          </cell>
          <cell r="F82" t="str">
            <v>K-4th</v>
          </cell>
          <cell r="G82">
            <v>5</v>
          </cell>
          <cell r="H82" t="str">
            <v>2525 Third St</v>
          </cell>
          <cell r="I82" t="str">
            <v xml:space="preserve">New Orleans </v>
          </cell>
          <cell r="J82">
            <v>70113</v>
          </cell>
          <cell r="K82" t="str">
            <v>Korbin Johnson</v>
          </cell>
          <cell r="L82" t="str">
            <v>kjohnson@kippneworleans.org</v>
          </cell>
          <cell r="M82" t="str">
            <v>504-373-6290</v>
          </cell>
        </row>
        <row r="83">
          <cell r="A83" t="str">
            <v>398002</v>
          </cell>
          <cell r="B83" t="str">
            <v>BESE/RSD</v>
          </cell>
          <cell r="C83" t="str">
            <v>06/07</v>
          </cell>
          <cell r="D83" t="str">
            <v>KIPP McDonogh #15 School for the Creative Arts</v>
          </cell>
          <cell r="E83" t="str">
            <v>KIPP New Orleans, Inc.</v>
          </cell>
          <cell r="F83" t="str">
            <v>K-8th</v>
          </cell>
          <cell r="G83">
            <v>5</v>
          </cell>
          <cell r="H83" t="str">
            <v xml:space="preserve">721 St. Phillip St.  </v>
          </cell>
          <cell r="I83" t="str">
            <v xml:space="preserve">New Orleans </v>
          </cell>
          <cell r="J83" t="str">
            <v>70116</v>
          </cell>
          <cell r="K83" t="str">
            <v>Luke Naegele/Mark Burton</v>
          </cell>
          <cell r="L83" t="str">
            <v>lnaegele@kippneworleans.org mburton@kippneworleans.org</v>
          </cell>
          <cell r="M83" t="str">
            <v>504-373-6256</v>
          </cell>
        </row>
        <row r="84">
          <cell r="A84" t="str">
            <v>398006</v>
          </cell>
          <cell r="B84" t="str">
            <v>BESE/RSD</v>
          </cell>
          <cell r="C84" t="str">
            <v>10/11</v>
          </cell>
          <cell r="D84" t="str">
            <v xml:space="preserve">KIPP New Orleans Leadership Academy </v>
          </cell>
          <cell r="E84" t="str">
            <v>KIPP New Orleans, Inc.</v>
          </cell>
          <cell r="F84" t="str">
            <v>K-1st, 5th-7th</v>
          </cell>
          <cell r="G84">
            <v>5</v>
          </cell>
          <cell r="H84" t="str">
            <v>3820 St. Claude Ave.</v>
          </cell>
          <cell r="I84" t="str">
            <v xml:space="preserve">New Orleans </v>
          </cell>
          <cell r="J84">
            <v>70117</v>
          </cell>
          <cell r="K84" t="str">
            <v>Jared Lamb/Colin Smith</v>
          </cell>
          <cell r="L84" t="str">
            <v>jlamb@kippneworleans.org  csmith@kippneworleans.org</v>
          </cell>
          <cell r="M84" t="str">
            <v>504-373-6256   504-592-8520</v>
          </cell>
        </row>
        <row r="85">
          <cell r="A85" t="str">
            <v>398005</v>
          </cell>
          <cell r="B85" t="str">
            <v>BESE/RSD</v>
          </cell>
          <cell r="C85" t="str">
            <v>10/11</v>
          </cell>
          <cell r="D85" t="str">
            <v>KIPP Renaissance High School</v>
          </cell>
          <cell r="E85" t="str">
            <v>KIPP New Orleans, Inc.</v>
          </cell>
          <cell r="F85" t="str">
            <v>9th-11th</v>
          </cell>
          <cell r="G85">
            <v>5</v>
          </cell>
          <cell r="H85" t="str">
            <v>3820 St. Claude St.</v>
          </cell>
          <cell r="I85" t="str">
            <v>New Orleans</v>
          </cell>
          <cell r="J85" t="str">
            <v>70117</v>
          </cell>
          <cell r="K85" t="str">
            <v>Cody Yocom/Jon Robertson</v>
          </cell>
          <cell r="L85" t="str">
            <v>cyocum@kippneworleans.org jrobertson@kippneworleans.org</v>
          </cell>
          <cell r="M85" t="str">
            <v>504-373-6255</v>
          </cell>
        </row>
        <row r="86">
          <cell r="A86" t="str">
            <v>393001</v>
          </cell>
          <cell r="B86" t="str">
            <v>BESE/RSD</v>
          </cell>
          <cell r="C86" t="str">
            <v>06/07</v>
          </cell>
          <cell r="D86" t="str">
            <v>Lafayette Academy</v>
          </cell>
          <cell r="E86" t="str">
            <v>Choice Foundation</v>
          </cell>
          <cell r="F86" t="str">
            <v>PK - 8th</v>
          </cell>
          <cell r="G86">
            <v>5</v>
          </cell>
          <cell r="H86" t="str">
            <v>2727 S. Carrollton Ave.</v>
          </cell>
          <cell r="I86" t="str">
            <v xml:space="preserve">New Orleans </v>
          </cell>
          <cell r="J86" t="str">
            <v>70118</v>
          </cell>
          <cell r="K86" t="str">
            <v>Monica Boudouin</v>
          </cell>
          <cell r="L86" t="str">
            <v>monica.boudouin@choiceschoolsno.org</v>
          </cell>
          <cell r="M86" t="str">
            <v>504-861-8370</v>
          </cell>
        </row>
        <row r="87">
          <cell r="A87" t="str">
            <v>366001</v>
          </cell>
          <cell r="B87" t="str">
            <v>BESE/RSD</v>
          </cell>
          <cell r="C87" t="str">
            <v>10/11</v>
          </cell>
          <cell r="D87" t="str">
            <v>Lagniappe Academies of New Orleans</v>
          </cell>
          <cell r="E87" t="str">
            <v>Lagniappe Academies of New Orleans, Inc.</v>
          </cell>
          <cell r="F87" t="str">
            <v>K-2nd, 6th-7th</v>
          </cell>
          <cell r="G87">
            <v>5</v>
          </cell>
          <cell r="H87" t="str">
            <v>1501 St. Louis Street</v>
          </cell>
          <cell r="I87" t="str">
            <v>New Orleans</v>
          </cell>
          <cell r="J87" t="str">
            <v>70112</v>
          </cell>
          <cell r="K87" t="str">
            <v>Kendall Petri</v>
          </cell>
          <cell r="L87" t="str">
            <v>kpetri@lagniappeacademies.org</v>
          </cell>
          <cell r="M87" t="str">
            <v>504-355-0950</v>
          </cell>
        </row>
        <row r="88">
          <cell r="A88" t="str">
            <v>300003</v>
          </cell>
          <cell r="B88" t="str">
            <v>BESE/RSD</v>
          </cell>
          <cell r="C88" t="str">
            <v>09/10</v>
          </cell>
          <cell r="D88" t="str">
            <v>Lake Area New Tech Early College High School</v>
          </cell>
          <cell r="E88" t="str">
            <v>New Beginnings Schools Foundation</v>
          </cell>
          <cell r="F88" t="str">
            <v>9th -12th</v>
          </cell>
          <cell r="G88">
            <v>5</v>
          </cell>
          <cell r="H88" t="str">
            <v>6026 Paris Ave</v>
          </cell>
          <cell r="I88" t="str">
            <v xml:space="preserve">New Orleans </v>
          </cell>
          <cell r="J88" t="str">
            <v>70122</v>
          </cell>
          <cell r="K88" t="str">
            <v>Chad Broussard</v>
          </cell>
          <cell r="L88" t="str">
            <v>chad.broussard@newbeginningsnola.net</v>
          </cell>
          <cell r="M88" t="str">
            <v>504-267-8811</v>
          </cell>
        </row>
        <row r="89">
          <cell r="A89" t="str">
            <v>399005</v>
          </cell>
          <cell r="B89" t="str">
            <v>BESE/RSD</v>
          </cell>
          <cell r="C89" t="str">
            <v>07/08</v>
          </cell>
          <cell r="D89" t="str">
            <v>Langston Hughes Academy Charter School</v>
          </cell>
          <cell r="E89" t="str">
            <v>Firstline Schools, Inc.</v>
          </cell>
          <cell r="F89" t="str">
            <v>PK-8th</v>
          </cell>
          <cell r="G89">
            <v>5</v>
          </cell>
          <cell r="H89" t="str">
            <v>3519 Trafalgar St.</v>
          </cell>
          <cell r="I89" t="str">
            <v xml:space="preserve">New Orleans </v>
          </cell>
          <cell r="J89" t="str">
            <v>70119</v>
          </cell>
          <cell r="K89" t="str">
            <v>Mark Martin</v>
          </cell>
          <cell r="L89" t="str">
            <v>mmartin@firstlineschools.org</v>
          </cell>
          <cell r="M89" t="str">
            <v>504-373-6251</v>
          </cell>
        </row>
        <row r="90">
          <cell r="A90" t="str">
            <v>371001</v>
          </cell>
          <cell r="B90" t="str">
            <v>BESE/RSD</v>
          </cell>
          <cell r="C90" t="str">
            <v>09/10</v>
          </cell>
          <cell r="D90" t="str">
            <v xml:space="preserve">Linwood Public Charter School </v>
          </cell>
          <cell r="E90" t="str">
            <v>Shreveport Charter School, Inc.</v>
          </cell>
          <cell r="F90" t="str">
            <v>6th-8th</v>
          </cell>
          <cell r="G90">
            <v>5</v>
          </cell>
          <cell r="H90" t="str">
            <v>401 West 70th Street</v>
          </cell>
          <cell r="I90" t="str">
            <v>Shreveport</v>
          </cell>
          <cell r="J90" t="str">
            <v>71106</v>
          </cell>
          <cell r="K90" t="str">
            <v>Vickie Carroll</v>
          </cell>
          <cell r="L90" t="str">
            <v>vcarroll@linwood-sabis.net</v>
          </cell>
          <cell r="M90" t="str">
            <v>318-865-4800</v>
          </cell>
        </row>
        <row r="91">
          <cell r="A91" t="str">
            <v>395001</v>
          </cell>
          <cell r="B91" t="str">
            <v>BESE/RSD</v>
          </cell>
          <cell r="C91" t="str">
            <v>05/06</v>
          </cell>
          <cell r="D91" t="str">
            <v>Martin Behrman Elementary School</v>
          </cell>
          <cell r="E91" t="str">
            <v>Algiers Charter School Association, Inc.</v>
          </cell>
          <cell r="F91" t="str">
            <v>PK-8th</v>
          </cell>
          <cell r="G91">
            <v>5</v>
          </cell>
          <cell r="H91" t="str">
            <v>715 Opelousas Ave.</v>
          </cell>
          <cell r="I91" t="str">
            <v xml:space="preserve">New Orleans </v>
          </cell>
          <cell r="J91" t="str">
            <v>70114</v>
          </cell>
          <cell r="K91" t="str">
            <v>Rene Lewis-Carter</v>
          </cell>
          <cell r="L91" t="str">
            <v>rene.carter@theacsa.org</v>
          </cell>
          <cell r="M91" t="str">
            <v>504-302-9030</v>
          </cell>
        </row>
        <row r="92">
          <cell r="A92" t="str">
            <v>395004</v>
          </cell>
          <cell r="B92" t="str">
            <v>BESE/RSD</v>
          </cell>
          <cell r="C92" t="str">
            <v>06/07</v>
          </cell>
          <cell r="D92" t="str">
            <v>McDonogh #32 Elementary School</v>
          </cell>
          <cell r="E92" t="str">
            <v>Algiers Charter School Association, Inc.</v>
          </cell>
          <cell r="F92" t="str">
            <v>PK-8th</v>
          </cell>
          <cell r="G92">
            <v>5</v>
          </cell>
          <cell r="H92" t="str">
            <v>800 de Armas Street</v>
          </cell>
          <cell r="I92" t="str">
            <v xml:space="preserve">New Orleans </v>
          </cell>
          <cell r="J92" t="str">
            <v>70114</v>
          </cell>
          <cell r="K92" t="str">
            <v>Andre Duvoisin</v>
          </cell>
          <cell r="L92" t="str">
            <v>andre.duvoisin@theacsa.org</v>
          </cell>
          <cell r="M92" t="str">
            <v>504-302-7144</v>
          </cell>
        </row>
        <row r="93">
          <cell r="A93" t="str">
            <v>393003</v>
          </cell>
          <cell r="B93" t="str">
            <v>BESE/RSD</v>
          </cell>
          <cell r="C93" t="str">
            <v>12/13</v>
          </cell>
          <cell r="D93" t="str">
            <v>McDonogh #42 Elementary Charter School</v>
          </cell>
          <cell r="E93" t="str">
            <v>Choice Foundation</v>
          </cell>
          <cell r="F93" t="str">
            <v>PK-8th</v>
          </cell>
          <cell r="G93">
            <v>5</v>
          </cell>
          <cell r="H93" t="str">
            <v>1651 North Tonti St.</v>
          </cell>
          <cell r="I93" t="str">
            <v xml:space="preserve">New Orleans </v>
          </cell>
          <cell r="J93" t="str">
            <v>70119</v>
          </cell>
          <cell r="K93" t="str">
            <v>Fran Trujillo</v>
          </cell>
          <cell r="L93" t="str">
            <v>fran.trujillo@choiceschoolsno.org</v>
          </cell>
          <cell r="M93" t="str">
            <v>504-942-3660</v>
          </cell>
        </row>
        <row r="94">
          <cell r="A94" t="str">
            <v>392001</v>
          </cell>
          <cell r="B94" t="str">
            <v>BESE/RSD</v>
          </cell>
          <cell r="C94" t="str">
            <v>06/07</v>
          </cell>
          <cell r="D94" t="str">
            <v>McDonogh #28 City Park Academy</v>
          </cell>
          <cell r="E94" t="str">
            <v xml:space="preserve">New Orleans Charter Schools Foundation </v>
          </cell>
          <cell r="F94" t="str">
            <v>K-8th</v>
          </cell>
          <cell r="G94">
            <v>5</v>
          </cell>
          <cell r="H94" t="str">
            <v xml:space="preserve">2733 Esplanade Ave. </v>
          </cell>
          <cell r="I94" t="str">
            <v xml:space="preserve">New Orleans </v>
          </cell>
          <cell r="J94" t="str">
            <v>70119</v>
          </cell>
          <cell r="K94" t="str">
            <v>Christine F. Mitchell</v>
          </cell>
          <cell r="L94" t="str">
            <v>christine.mitchell@mcpa-no.org</v>
          </cell>
          <cell r="M94" t="str">
            <v>504-363-6285</v>
          </cell>
        </row>
        <row r="95">
          <cell r="A95" t="str">
            <v>384001</v>
          </cell>
          <cell r="B95" t="str">
            <v>BESE/RSD</v>
          </cell>
          <cell r="C95" t="str">
            <v>08/09</v>
          </cell>
          <cell r="D95" t="str">
            <v>Miller McCoy Academy for Mathematics and Business</v>
          </cell>
          <cell r="E95" t="str">
            <v>Miller-McCoy Academy for Mathematics and Business</v>
          </cell>
          <cell r="F95" t="str">
            <v>5th-12th</v>
          </cell>
          <cell r="G95">
            <v>5</v>
          </cell>
          <cell r="H95" t="str">
            <v>7301 Dwyer Road</v>
          </cell>
          <cell r="I95" t="str">
            <v xml:space="preserve">New Orleans </v>
          </cell>
          <cell r="J95" t="str">
            <v>70126</v>
          </cell>
          <cell r="K95" t="str">
            <v>Andrea Thomas Reynolds</v>
          </cell>
          <cell r="L95" t="str">
            <v>atreynolds@pinnaclelearningsystemsllc.com</v>
          </cell>
          <cell r="M95" t="str">
            <v>504-373-6215</v>
          </cell>
        </row>
        <row r="96">
          <cell r="A96" t="str">
            <v>368001</v>
          </cell>
          <cell r="B96" t="str">
            <v>BESE/RSD</v>
          </cell>
          <cell r="C96" t="str">
            <v>10/11</v>
          </cell>
          <cell r="D96" t="str">
            <v xml:space="preserve">Morris Jeff Community School </v>
          </cell>
          <cell r="E96" t="str">
            <v>Morris Jeff Community School</v>
          </cell>
          <cell r="F96" t="str">
            <v>PK-4th</v>
          </cell>
          <cell r="G96">
            <v>5</v>
          </cell>
          <cell r="H96" t="str">
            <v>2239 Poydras Street</v>
          </cell>
          <cell r="I96" t="str">
            <v>New Orleans</v>
          </cell>
          <cell r="J96" t="str">
            <v>70119</v>
          </cell>
          <cell r="K96" t="str">
            <v>Patricia Perkins</v>
          </cell>
          <cell r="L96" t="str">
            <v>pperkins@morrisjeffschool.org</v>
          </cell>
          <cell r="M96" t="str">
            <v>504-373-6258</v>
          </cell>
        </row>
        <row r="97">
          <cell r="A97" t="str">
            <v>300002</v>
          </cell>
          <cell r="B97" t="str">
            <v>BESE/RSD</v>
          </cell>
          <cell r="C97" t="str">
            <v>05/06</v>
          </cell>
          <cell r="D97" t="str">
            <v xml:space="preserve">Medard H. Nelson Elementary School </v>
          </cell>
          <cell r="E97" t="str">
            <v>New Beginnings Schools Foundation</v>
          </cell>
          <cell r="F97" t="str">
            <v>PK-8th</v>
          </cell>
          <cell r="G97">
            <v>5</v>
          </cell>
          <cell r="H97" t="str">
            <v>3121 St. Bernard Ave.</v>
          </cell>
          <cell r="I97" t="str">
            <v xml:space="preserve">New Orleans </v>
          </cell>
          <cell r="J97" t="str">
            <v>70119</v>
          </cell>
          <cell r="K97" t="str">
            <v>Deidra Bradley</v>
          </cell>
          <cell r="L97" t="str">
            <v>deidra.bradley@newbeginningsnola.net</v>
          </cell>
          <cell r="M97" t="str">
            <v>504-343-1311</v>
          </cell>
        </row>
        <row r="98">
          <cell r="A98">
            <v>360001</v>
          </cell>
          <cell r="B98" t="str">
            <v>BESE/RSD</v>
          </cell>
          <cell r="C98" t="str">
            <v>12/13</v>
          </cell>
          <cell r="D98" t="str">
            <v>The NET Charter School</v>
          </cell>
          <cell r="E98" t="str">
            <v>Educators for Quality Alternatives</v>
          </cell>
          <cell r="F98" t="str">
            <v>9th-12th</v>
          </cell>
          <cell r="G98">
            <v>5</v>
          </cell>
          <cell r="H98" t="str">
            <v>1614 Oretha Castle Haley Blvd.</v>
          </cell>
          <cell r="I98" t="str">
            <v>New Orleans</v>
          </cell>
          <cell r="J98">
            <v>70116</v>
          </cell>
          <cell r="K98" t="str">
            <v>Elizabeth Ostberg</v>
          </cell>
          <cell r="L98" t="str">
            <v>eostberg@thenetnola.org</v>
          </cell>
          <cell r="M98" t="str">
            <v>504-228-4294</v>
          </cell>
        </row>
        <row r="99">
          <cell r="A99" t="str">
            <v>395005</v>
          </cell>
          <cell r="B99" t="str">
            <v>BESE/RSD</v>
          </cell>
          <cell r="C99" t="str">
            <v>05/06</v>
          </cell>
          <cell r="D99" t="str">
            <v>O. Perry Walker High School</v>
          </cell>
          <cell r="E99" t="str">
            <v>Algiers Charter School Association, Inc.</v>
          </cell>
          <cell r="F99" t="str">
            <v>9th-12th</v>
          </cell>
          <cell r="G99">
            <v>5</v>
          </cell>
          <cell r="H99" t="str">
            <v>2832 General Meyer Ave.</v>
          </cell>
          <cell r="I99" t="str">
            <v xml:space="preserve">New Orleans </v>
          </cell>
          <cell r="J99" t="str">
            <v>70114</v>
          </cell>
          <cell r="K99" t="str">
            <v>Mary Laurie</v>
          </cell>
          <cell r="L99" t="str">
            <v>mary.laurie@theacsa.org</v>
          </cell>
          <cell r="M99" t="str">
            <v>504-302-7170</v>
          </cell>
        </row>
        <row r="100">
          <cell r="A100" t="str">
            <v>300001</v>
          </cell>
          <cell r="B100" t="str">
            <v>BESE/RSD</v>
          </cell>
          <cell r="C100" t="str">
            <v>04/05</v>
          </cell>
          <cell r="D100" t="str">
            <v>Pierre A. Capdau Learning Academy</v>
          </cell>
          <cell r="E100" t="str">
            <v>New Beginnings Schools Foundation</v>
          </cell>
          <cell r="F100" t="str">
            <v>K-8th</v>
          </cell>
          <cell r="G100">
            <v>5</v>
          </cell>
          <cell r="H100" t="str">
            <v>4621 Canal St</v>
          </cell>
          <cell r="I100" t="str">
            <v>New Orleans</v>
          </cell>
          <cell r="J100">
            <v>70119</v>
          </cell>
          <cell r="K100" t="str">
            <v>J'Vann Martin</v>
          </cell>
          <cell r="L100" t="str">
            <v>jvann.martin@newbeginningsnola.net</v>
          </cell>
          <cell r="M100" t="str">
            <v>504-942-3634</v>
          </cell>
        </row>
        <row r="101">
          <cell r="A101" t="str">
            <v>376001</v>
          </cell>
          <cell r="B101" t="str">
            <v>BESE/RSD</v>
          </cell>
          <cell r="C101" t="str">
            <v>09/10</v>
          </cell>
          <cell r="D101" t="str">
            <v>Pride College Preparatory Academy</v>
          </cell>
          <cell r="E101" t="str">
            <v xml:space="preserve">Pride College Preparatory Academy </v>
          </cell>
          <cell r="F101" t="str">
            <v>K-5th</v>
          </cell>
          <cell r="G101">
            <v>5</v>
          </cell>
          <cell r="H101" t="str">
            <v>6701 Curran Blvd</v>
          </cell>
          <cell r="I101" t="str">
            <v xml:space="preserve">New Orleans </v>
          </cell>
          <cell r="J101" t="str">
            <v>70126</v>
          </cell>
          <cell r="K101" t="str">
            <v>Michael Richard</v>
          </cell>
          <cell r="L101" t="str">
            <v>mrichard@pridecollegeprep.org</v>
          </cell>
          <cell r="M101" t="str">
            <v>504-400-0614</v>
          </cell>
        </row>
        <row r="102">
          <cell r="A102" t="str">
            <v>369003</v>
          </cell>
          <cell r="B102" t="str">
            <v>BESE/RSD</v>
          </cell>
          <cell r="C102" t="str">
            <v>11/12</v>
          </cell>
          <cell r="D102" t="str">
            <v>Reed Elementary School</v>
          </cell>
          <cell r="E102" t="str">
            <v>ReNEW Schools</v>
          </cell>
          <cell r="F102" t="str">
            <v>PK-8th</v>
          </cell>
          <cell r="G102">
            <v>5</v>
          </cell>
          <cell r="H102" t="str">
            <v>5552 Read Boulevard</v>
          </cell>
          <cell r="I102" t="str">
            <v>New Orleans</v>
          </cell>
          <cell r="J102" t="str">
            <v>70127</v>
          </cell>
          <cell r="K102" t="str">
            <v>Hector Ulloa</v>
          </cell>
          <cell r="L102" t="str">
            <v>hulloa@renewschools.org</v>
          </cell>
          <cell r="M102" t="str">
            <v>504-717-6543</v>
          </cell>
        </row>
        <row r="103">
          <cell r="A103" t="str">
            <v>369004</v>
          </cell>
          <cell r="B103" t="str">
            <v>BESE/RSD</v>
          </cell>
          <cell r="C103" t="str">
            <v>11/12</v>
          </cell>
          <cell r="D103" t="str">
            <v>ReNEW Accelerated High School, City Park Campus</v>
          </cell>
          <cell r="E103" t="str">
            <v>ReNEW Schools</v>
          </cell>
          <cell r="F103" t="str">
            <v>9th - 12th</v>
          </cell>
          <cell r="G103">
            <v>5</v>
          </cell>
          <cell r="H103" t="str">
            <v xml:space="preserve">3649 Laurel St. </v>
          </cell>
          <cell r="I103" t="str">
            <v>New Orleans</v>
          </cell>
          <cell r="J103" t="str">
            <v>70115</v>
          </cell>
          <cell r="K103" t="str">
            <v xml:space="preserve">Dr. Jean Pinney </v>
          </cell>
          <cell r="L103" t="str">
            <v xml:space="preserve">jean@renewschools.org </v>
          </cell>
          <cell r="M103" t="str">
            <v>504-267-3882</v>
          </cell>
        </row>
        <row r="104">
          <cell r="A104" t="str">
            <v>369005</v>
          </cell>
          <cell r="B104" t="str">
            <v>BESE/RSD</v>
          </cell>
          <cell r="C104" t="str">
            <v>11/12</v>
          </cell>
          <cell r="D104" t="str">
            <v>ReNEW Accelerated High School, West Bank Campus</v>
          </cell>
          <cell r="E104" t="str">
            <v>ReNEW Schools</v>
          </cell>
          <cell r="F104" t="str">
            <v>9th-12th</v>
          </cell>
          <cell r="G104">
            <v>5</v>
          </cell>
          <cell r="H104" t="str">
            <v xml:space="preserve">3649 Laurel St. </v>
          </cell>
          <cell r="I104" t="str">
            <v>New Orleans</v>
          </cell>
          <cell r="J104" t="str">
            <v>70115</v>
          </cell>
          <cell r="K104" t="str">
            <v xml:space="preserve">Dr. Jean Pinney </v>
          </cell>
          <cell r="L104" t="str">
            <v xml:space="preserve">jean@renewschools.org </v>
          </cell>
          <cell r="M104" t="str">
            <v>504-267-3882</v>
          </cell>
        </row>
        <row r="105">
          <cell r="A105" t="str">
            <v>399001</v>
          </cell>
          <cell r="B105" t="str">
            <v>BESE/RSD</v>
          </cell>
          <cell r="C105" t="str">
            <v>05/06</v>
          </cell>
          <cell r="D105" t="str">
            <v>S.J. Green Charter School</v>
          </cell>
          <cell r="E105" t="str">
            <v>FirstLine Schools, Inc.</v>
          </cell>
          <cell r="F105" t="str">
            <v>K-8th</v>
          </cell>
          <cell r="G105">
            <v>5</v>
          </cell>
          <cell r="H105" t="str">
            <v>2319 Valence St.</v>
          </cell>
          <cell r="I105" t="str">
            <v xml:space="preserve">New Orleans </v>
          </cell>
          <cell r="J105" t="str">
            <v>70115</v>
          </cell>
          <cell r="K105" t="str">
            <v>Ava Lee</v>
          </cell>
          <cell r="L105" t="str">
            <v>alee@firstlineschools.org</v>
          </cell>
          <cell r="M105" t="str">
            <v>504-304-3532</v>
          </cell>
        </row>
        <row r="106">
          <cell r="A106" t="str">
            <v>382001</v>
          </cell>
          <cell r="B106" t="str">
            <v>BESE/RSD</v>
          </cell>
          <cell r="C106" t="str">
            <v>08/09</v>
          </cell>
          <cell r="D106" t="str">
            <v>Sci Academy</v>
          </cell>
          <cell r="E106" t="str">
            <v xml:space="preserve">Collegiate Academies </v>
          </cell>
          <cell r="F106" t="str">
            <v>9th-12th</v>
          </cell>
          <cell r="G106">
            <v>5</v>
          </cell>
          <cell r="H106" t="str">
            <v>5552 Read Blvd.</v>
          </cell>
          <cell r="I106" t="str">
            <v xml:space="preserve">New Orleans </v>
          </cell>
          <cell r="J106" t="str">
            <v>70119</v>
          </cell>
          <cell r="K106" t="str">
            <v>Rhonda Dale-Hart</v>
          </cell>
          <cell r="L106" t="str">
            <v>rdalehart@collegiateacademies.org</v>
          </cell>
          <cell r="M106" t="str">
            <v>504-241-0037</v>
          </cell>
        </row>
        <row r="107">
          <cell r="A107">
            <v>369002</v>
          </cell>
          <cell r="B107" t="str">
            <v>BESE/RSD</v>
          </cell>
          <cell r="C107" t="str">
            <v>10/11</v>
          </cell>
          <cell r="D107" t="str">
            <v>SciTech Academy at Laurel Elementary</v>
          </cell>
          <cell r="E107" t="str">
            <v>ReNEW Schools</v>
          </cell>
          <cell r="F107" t="str">
            <v>PK-8th</v>
          </cell>
          <cell r="G107">
            <v>5</v>
          </cell>
          <cell r="H107" t="str">
            <v>820 Jackson Avenue</v>
          </cell>
          <cell r="I107" t="str">
            <v xml:space="preserve">New Orleans </v>
          </cell>
          <cell r="J107">
            <v>70130</v>
          </cell>
          <cell r="K107" t="str">
            <v>Carrie Fitzgerald</v>
          </cell>
          <cell r="L107" t="str">
            <v>cfitzgerald@renewschools.org</v>
          </cell>
          <cell r="M107" t="str">
            <v>504-487-0737</v>
          </cell>
        </row>
        <row r="108">
          <cell r="A108" t="str">
            <v>397001</v>
          </cell>
          <cell r="B108" t="str">
            <v>BESE/RSD</v>
          </cell>
          <cell r="C108" t="str">
            <v>05/06</v>
          </cell>
          <cell r="D108" t="str">
            <v>Sophie B. Wright Learning Academy</v>
          </cell>
          <cell r="E108" t="str">
            <v>Institute for Academic Excellence</v>
          </cell>
          <cell r="F108" t="str">
            <v>6th-12th</v>
          </cell>
          <cell r="G108">
            <v>5</v>
          </cell>
          <cell r="H108" t="str">
            <v>1426 Napoleon Ave</v>
          </cell>
          <cell r="I108" t="str">
            <v xml:space="preserve">New Orleans </v>
          </cell>
          <cell r="J108" t="str">
            <v>70115</v>
          </cell>
          <cell r="K108" t="str">
            <v>Sharon Latten Clark</v>
          </cell>
          <cell r="L108" t="str">
            <v>sharon_clark@sbwcharter.org</v>
          </cell>
          <cell r="M108" t="str">
            <v>504-304-3915</v>
          </cell>
        </row>
        <row r="109">
          <cell r="A109" t="str">
            <v>374001</v>
          </cell>
          <cell r="B109" t="str">
            <v>BESE/RSD</v>
          </cell>
          <cell r="C109" t="str">
            <v>09/10</v>
          </cell>
          <cell r="D109" t="str">
            <v>Success Preparatory Academy</v>
          </cell>
          <cell r="E109" t="str">
            <v>Success Preparatory Academy</v>
          </cell>
          <cell r="F109" t="str">
            <v>K- 6th</v>
          </cell>
          <cell r="G109">
            <v>5</v>
          </cell>
          <cell r="H109" t="str">
            <v>2011 Bienville Street</v>
          </cell>
          <cell r="I109" t="str">
            <v xml:space="preserve">New Orleans </v>
          </cell>
          <cell r="J109" t="str">
            <v>70118</v>
          </cell>
          <cell r="K109" t="str">
            <v>Niloy Gangopadhyay/St. Claire Adriaan</v>
          </cell>
          <cell r="L109" t="str">
            <v>ngangopadhyay@successpreparatory.org sadriaan@successpreparatory.org</v>
          </cell>
          <cell r="M109" t="str">
            <v>504-909-6275</v>
          </cell>
        </row>
        <row r="110">
          <cell r="A110" t="str">
            <v>385001</v>
          </cell>
          <cell r="B110" t="str">
            <v>BESE/RSD</v>
          </cell>
          <cell r="C110" t="str">
            <v>07/08</v>
          </cell>
          <cell r="D110" t="str">
            <v>Sylvanie Williams College Prep</v>
          </cell>
          <cell r="E110" t="str">
            <v>New Orleans College Preparatory Academies</v>
          </cell>
          <cell r="F110" t="str">
            <v>K-5th</v>
          </cell>
          <cell r="G110">
            <v>5</v>
          </cell>
          <cell r="H110" t="str">
            <v xml:space="preserve">3127 M. L. King Blvd. </v>
          </cell>
          <cell r="I110" t="str">
            <v xml:space="preserve">New Orleans </v>
          </cell>
          <cell r="J110" t="str">
            <v>70125</v>
          </cell>
          <cell r="K110" t="str">
            <v>Heidi Campbell</v>
          </cell>
          <cell r="L110" t="str">
            <v>hcampbell@nolacollegeprep.org</v>
          </cell>
          <cell r="M110" t="str">
            <v>504-522-0100</v>
          </cell>
        </row>
        <row r="111">
          <cell r="A111" t="str">
            <v>395003</v>
          </cell>
          <cell r="B111" t="str">
            <v>BESE/RSD</v>
          </cell>
          <cell r="C111" t="str">
            <v>05/06</v>
          </cell>
          <cell r="D111" t="str">
            <v>William J. Fischer Elementary School</v>
          </cell>
          <cell r="E111" t="str">
            <v>Algiers Charter School Association, Inc.</v>
          </cell>
          <cell r="F111" t="str">
            <v>PK-8th</v>
          </cell>
          <cell r="G111">
            <v>5</v>
          </cell>
          <cell r="H111" t="str">
            <v>1801 L.B. Landry Ave,</v>
          </cell>
          <cell r="I111" t="str">
            <v xml:space="preserve">New Orleans </v>
          </cell>
          <cell r="J111" t="str">
            <v>70114</v>
          </cell>
          <cell r="K111" t="str">
            <v>Wylene Sorapuru</v>
          </cell>
          <cell r="L111" t="str">
            <v>wylene.sorapuru@theacsa.org</v>
          </cell>
          <cell r="M111" t="str">
            <v>504-302-7111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A113">
            <v>1</v>
          </cell>
          <cell r="B113" t="str">
            <v>OPSB</v>
          </cell>
          <cell r="C113" t="str">
            <v>13/14</v>
          </cell>
          <cell r="D113" t="str">
            <v>Bricolage Academy</v>
          </cell>
          <cell r="E113" t="str">
            <v>Bricolage Academy</v>
          </cell>
          <cell r="K113" t="str">
            <v>Josh Densen</v>
          </cell>
          <cell r="L113" t="str">
            <v>jdensen@bricolagenola.org</v>
          </cell>
          <cell r="M113" t="str">
            <v>504.539.4505</v>
          </cell>
        </row>
        <row r="114">
          <cell r="A114">
            <v>1</v>
          </cell>
          <cell r="B114" t="str">
            <v>MCSB</v>
          </cell>
          <cell r="C114" t="str">
            <v>13/14</v>
          </cell>
          <cell r="D114" t="str">
            <v>Excellence Academy (EdFutures)</v>
          </cell>
          <cell r="E114" t="str">
            <v>TAB-IN-ACTION,  Inc.</v>
          </cell>
          <cell r="K114" t="str">
            <v>Roosevelt Wright</v>
          </cell>
          <cell r="L114" t="str">
            <v>rooseveltwrightjr@gmail.com</v>
          </cell>
          <cell r="M114" t="str">
            <v>318.801.0143</v>
          </cell>
        </row>
        <row r="115">
          <cell r="A115">
            <v>1</v>
          </cell>
          <cell r="B115" t="str">
            <v>JPSB</v>
          </cell>
          <cell r="C115" t="str">
            <v>13/14</v>
          </cell>
          <cell r="D115" t="str">
            <v>Kenner Health Discovery</v>
          </cell>
          <cell r="E115" t="str">
            <v>Discovery Health Science Foundation</v>
          </cell>
          <cell r="K115" t="str">
            <v>Patty Glaser</v>
          </cell>
          <cell r="L115" t="str">
            <v>patty.glaser@discoveryhsf.org</v>
          </cell>
          <cell r="M115" t="str">
            <v>504.233.4720</v>
          </cell>
        </row>
        <row r="116">
          <cell r="A116">
            <v>1</v>
          </cell>
          <cell r="B116" t="str">
            <v>CPSB</v>
          </cell>
          <cell r="C116" t="str">
            <v>13/14</v>
          </cell>
          <cell r="D116" t="str">
            <v>Magnolia School of Excellence</v>
          </cell>
          <cell r="E116" t="str">
            <v>South Louisiana Charter Foundation, Inc</v>
          </cell>
          <cell r="K116" t="str">
            <v>Jay Augustine</v>
          </cell>
          <cell r="L116" t="str">
            <v>jaugustine@charterschoolsusa.com</v>
          </cell>
          <cell r="M116" t="str">
            <v>225.773.4618</v>
          </cell>
        </row>
        <row r="117">
          <cell r="A117">
            <v>1</v>
          </cell>
          <cell r="B117" t="str">
            <v>MCSB</v>
          </cell>
          <cell r="C117" t="str">
            <v>13/14</v>
          </cell>
          <cell r="D117" t="str">
            <v>Vision Learning Academy</v>
          </cell>
          <cell r="E117" t="str">
            <v xml:space="preserve">Learning Solutions, Inc. </v>
          </cell>
          <cell r="K117" t="str">
            <v>LaToya Jackson</v>
          </cell>
          <cell r="L117" t="str">
            <v>gateway88@gmail.com</v>
          </cell>
          <cell r="M117" t="str">
            <v>318.381.6781</v>
          </cell>
        </row>
        <row r="118">
          <cell r="A118">
            <v>1</v>
          </cell>
          <cell r="B118" t="str">
            <v>JPSB</v>
          </cell>
          <cell r="C118" t="str">
            <v>13/14</v>
          </cell>
          <cell r="D118" t="str">
            <v>Young Audiences Charter School</v>
          </cell>
          <cell r="E118" t="str">
            <v>Young Audiences of Louisiana</v>
          </cell>
          <cell r="K118" t="str">
            <v>Folwell Dunbar</v>
          </cell>
          <cell r="L118" t="str">
            <v>charter@ya4la.org</v>
          </cell>
          <cell r="M118" t="str">
            <v>504.523.3525</v>
          </cell>
        </row>
        <row r="119">
          <cell r="A119">
            <v>2</v>
          </cell>
          <cell r="B119" t="str">
            <v>BESE</v>
          </cell>
          <cell r="C119" t="str">
            <v>13/14</v>
          </cell>
          <cell r="D119" t="str">
            <v>Delta Charter School</v>
          </cell>
          <cell r="E119" t="str">
            <v>Delta Charter Group</v>
          </cell>
          <cell r="K119" t="str">
            <v>Clovis Christman</v>
          </cell>
          <cell r="L119" t="str">
            <v>cechristman@bellsouth.net</v>
          </cell>
          <cell r="M119" t="str">
            <v>318.789.1511</v>
          </cell>
        </row>
        <row r="120">
          <cell r="A120">
            <v>2</v>
          </cell>
          <cell r="B120" t="str">
            <v>BESE</v>
          </cell>
          <cell r="C120" t="str">
            <v>13/14</v>
          </cell>
          <cell r="D120" t="str">
            <v>East Baton Rouge Charter Academy</v>
          </cell>
          <cell r="E120" t="str">
            <v xml:space="preserve">South Louisiana Charter Foundation Inc
</v>
          </cell>
          <cell r="K120" t="str">
            <v>John Pierre</v>
          </cell>
          <cell r="L120" t="str">
            <v>jpierre@lacharterfoundation.org</v>
          </cell>
          <cell r="M120" t="str">
            <v>225.295.5638</v>
          </cell>
        </row>
        <row r="121">
          <cell r="A121">
            <v>2</v>
          </cell>
          <cell r="B121" t="str">
            <v>BESE</v>
          </cell>
          <cell r="C121" t="str">
            <v>13/14</v>
          </cell>
          <cell r="D121" t="str">
            <v>Jefferson Chamber Foundation</v>
          </cell>
          <cell r="E121" t="str">
            <v xml:space="preserve">Jefferson Chamber Foundation Academy 
</v>
          </cell>
          <cell r="K121" t="str">
            <v>Millie Harris</v>
          </cell>
          <cell r="L121" t="str">
            <v>millie.harris@jcfa.us</v>
          </cell>
          <cell r="M121" t="str">
            <v>504.410.3121 x103</v>
          </cell>
        </row>
        <row r="122">
          <cell r="A122">
            <v>2</v>
          </cell>
          <cell r="B122" t="str">
            <v>BESE</v>
          </cell>
          <cell r="C122" t="str">
            <v>13/14</v>
          </cell>
          <cell r="D122" t="str">
            <v>Lake Charles Charter High School</v>
          </cell>
          <cell r="E122" t="str">
            <v>Lake Charles Charter Academy Foundation Inc</v>
          </cell>
          <cell r="K122" t="str">
            <v>Gene Thibodeaux</v>
          </cell>
          <cell r="L122" t="str">
            <v>gthibodeaux@lacharterfoundation.org</v>
          </cell>
          <cell r="M122" t="str">
            <v>337.433.9403</v>
          </cell>
        </row>
        <row r="123">
          <cell r="A123">
            <v>2</v>
          </cell>
          <cell r="B123" t="str">
            <v>BESE</v>
          </cell>
          <cell r="C123" t="str">
            <v>13/14</v>
          </cell>
          <cell r="D123" t="str">
            <v>Louisiana Key Academy</v>
          </cell>
          <cell r="E123" t="str">
            <v>Dyslexia and Literacy Association of Louisiana</v>
          </cell>
          <cell r="K123" t="str">
            <v>Laura Cassidy</v>
          </cell>
          <cell r="L123" t="str">
            <v>laydencassidy@gmail.com</v>
          </cell>
          <cell r="M123" t="str">
            <v>225.802.9941</v>
          </cell>
        </row>
        <row r="124">
          <cell r="A124">
            <v>2</v>
          </cell>
          <cell r="B124" t="str">
            <v>BESE</v>
          </cell>
          <cell r="C124" t="str">
            <v>13/14</v>
          </cell>
          <cell r="D124" t="str">
            <v>Northshore Charter School</v>
          </cell>
          <cell r="E124" t="str">
            <v>Northshore Charter Schools, Inc.</v>
          </cell>
          <cell r="K124" t="str">
            <v>Julie Knocke-Rodriguez</v>
          </cell>
          <cell r="L124" t="str">
            <v>knockej@gmail.com</v>
          </cell>
          <cell r="M124" t="str">
            <v>225.288.6797</v>
          </cell>
        </row>
        <row r="125">
          <cell r="A125">
            <v>2</v>
          </cell>
          <cell r="B125" t="str">
            <v>BESE</v>
          </cell>
          <cell r="C125" t="str">
            <v>13/14</v>
          </cell>
          <cell r="D125" t="str">
            <v>Tallulah Charter School</v>
          </cell>
          <cell r="E125" t="str">
            <v>Madison-Tallulah Education Center</v>
          </cell>
          <cell r="K125" t="str">
            <v>Pat Candler</v>
          </cell>
          <cell r="L125" t="str">
            <v>Patcandler@bellsouth.net</v>
          </cell>
          <cell r="M125" t="str">
            <v xml:space="preserve">318.574.1587 </v>
          </cell>
        </row>
        <row r="126">
          <cell r="A126">
            <v>3</v>
          </cell>
          <cell r="B126" t="str">
            <v>MPSB</v>
          </cell>
          <cell r="C126" t="str">
            <v>13/14</v>
          </cell>
          <cell r="D126" t="str">
            <v>Beekman Charter School</v>
          </cell>
          <cell r="E126">
            <v>0</v>
          </cell>
          <cell r="K126" t="str">
            <v>Keith Huntsman</v>
          </cell>
          <cell r="L126" t="str">
            <v>khmech@windstream.net</v>
          </cell>
          <cell r="M126" t="str">
            <v>318.283.0988</v>
          </cell>
        </row>
        <row r="127">
          <cell r="A127">
            <v>5</v>
          </cell>
          <cell r="B127" t="str">
            <v>BESE/RSD</v>
          </cell>
          <cell r="C127" t="str">
            <v>13/14</v>
          </cell>
          <cell r="D127" t="str">
            <v xml:space="preserve">Crocker College Prep </v>
          </cell>
          <cell r="E127" t="str">
            <v>New Orleans College Preparatory Academies</v>
          </cell>
          <cell r="K127" t="str">
            <v xml:space="preserve">Amanda Aiken </v>
          </cell>
          <cell r="L127" t="str">
            <v>aaiken@nolacollegeprep.org</v>
          </cell>
          <cell r="M127" t="str">
            <v>504.304.4470</v>
          </cell>
        </row>
        <row r="128">
          <cell r="A128">
            <v>5</v>
          </cell>
          <cell r="B128" t="str">
            <v>BESE/RSD</v>
          </cell>
          <cell r="C128" t="str">
            <v>13/14</v>
          </cell>
          <cell r="D128" t="str">
            <v>Mary Dora Coghill Accelerated Charter School</v>
          </cell>
          <cell r="E128" t="str">
            <v>Better Choice Foundation, Inc.</v>
          </cell>
          <cell r="K128" t="str">
            <v>Aisha Jones</v>
          </cell>
          <cell r="L128" t="str">
            <v>aisha.jones@rsdla.net</v>
          </cell>
          <cell r="M128" t="str">
            <v>504.373.6237</v>
          </cell>
        </row>
        <row r="129">
          <cell r="A129">
            <v>5</v>
          </cell>
          <cell r="B129" t="str">
            <v>BESE/RSD</v>
          </cell>
          <cell r="C129" t="str">
            <v>13/14</v>
          </cell>
          <cell r="D129" t="str">
            <v>Mildred Osborne Charter School (Arise)</v>
          </cell>
          <cell r="E129" t="str">
            <v xml:space="preserve">Arise Academy
</v>
          </cell>
          <cell r="K129" t="str">
            <v>TraciAmanda Washington</v>
          </cell>
          <cell r="L129" t="str">
            <v>twashington@ariseacademy.org</v>
          </cell>
          <cell r="M129" t="str">
            <v>504.494.8408</v>
          </cell>
        </row>
        <row r="130">
          <cell r="A130">
            <v>5</v>
          </cell>
          <cell r="B130" t="str">
            <v>BESE/RSD</v>
          </cell>
          <cell r="C130" t="str">
            <v>13/14</v>
          </cell>
          <cell r="D130" t="str">
            <v>Paul B. Habans</v>
          </cell>
          <cell r="E130" t="str">
            <v xml:space="preserve">Crescent City Schools
</v>
          </cell>
          <cell r="K130" t="str">
            <v>Litouri Smith</v>
          </cell>
          <cell r="L130" t="str">
            <v>lsmith@crescentcityschools.org</v>
          </cell>
          <cell r="M130" t="str">
            <v>504-708-8379</v>
          </cell>
        </row>
        <row r="131">
          <cell r="A131">
            <v>5</v>
          </cell>
          <cell r="B131" t="str">
            <v>BESE/RSD</v>
          </cell>
          <cell r="C131" t="str">
            <v>13/14</v>
          </cell>
          <cell r="D131" t="str">
            <v>ReNEW Schaumburg Elementary School</v>
          </cell>
          <cell r="E131" t="str">
            <v xml:space="preserve">ReNEW-Reinventing Education
</v>
          </cell>
          <cell r="K131" t="str">
            <v>Taylor Alston</v>
          </cell>
          <cell r="L131" t="str">
            <v>Taylor.alston@rsdla.net</v>
          </cell>
          <cell r="M131" t="str">
            <v xml:space="preserve">504.373.6234 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ublic List"/>
      <sheetName val="Filterable List"/>
      <sheetName val="Sheet3"/>
    </sheetNames>
    <sheetDataSet>
      <sheetData sheetId="0" refreshError="1">
        <row r="1">
          <cell r="A1" t="str">
            <v>Site Code</v>
          </cell>
          <cell r="B1" t="str">
            <v>Chartering Authority</v>
          </cell>
          <cell r="C1" t="str">
            <v>Year Opened</v>
          </cell>
          <cell r="D1" t="str">
            <v>Charter School</v>
          </cell>
          <cell r="E1" t="str">
            <v>Non-Profit Name</v>
          </cell>
          <cell r="F1" t="str">
            <v>Grade Level</v>
          </cell>
          <cell r="G1" t="str">
            <v>Type</v>
          </cell>
          <cell r="H1" t="str">
            <v>School Address</v>
          </cell>
          <cell r="I1" t="str">
            <v>City</v>
          </cell>
          <cell r="J1" t="str">
            <v>Zip Code</v>
          </cell>
          <cell r="K1" t="str">
            <v>School Leader</v>
          </cell>
          <cell r="L1" t="str">
            <v>Email Address</v>
          </cell>
          <cell r="M1" t="str">
            <v>Phone</v>
          </cell>
          <cell r="N1" t="str">
            <v>Board President</v>
          </cell>
          <cell r="O1" t="str">
            <v>Board Pres Email</v>
          </cell>
          <cell r="P1">
            <v>0</v>
          </cell>
        </row>
        <row r="2">
          <cell r="A2">
            <v>0</v>
          </cell>
          <cell r="B2">
            <v>0</v>
          </cell>
          <cell r="C2" t="str">
            <v>Type 1 Schools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</row>
        <row r="3">
          <cell r="A3">
            <v>381001</v>
          </cell>
          <cell r="B3" t="str">
            <v>BESE/RSD</v>
          </cell>
          <cell r="C3" t="str">
            <v>08/09</v>
          </cell>
          <cell r="D3" t="str">
            <v xml:space="preserve">Akili Academy of New Orleans </v>
          </cell>
          <cell r="E3" t="str">
            <v>Crescent City Schools</v>
          </cell>
          <cell r="F3" t="str">
            <v>K-5th</v>
          </cell>
          <cell r="G3">
            <v>5</v>
          </cell>
          <cell r="H3" t="str">
            <v>1700 Pratt Drive</v>
          </cell>
          <cell r="I3" t="str">
            <v xml:space="preserve">New Orleans </v>
          </cell>
          <cell r="J3" t="str">
            <v>70122</v>
          </cell>
          <cell r="K3" t="str">
            <v>Julie MacFetters</v>
          </cell>
          <cell r="L3" t="str">
            <v>jmacfetters@crescentcityschools.org</v>
          </cell>
          <cell r="M3" t="str">
            <v>504-355-4172</v>
          </cell>
          <cell r="N3" t="str">
            <v>J.P. Hymel</v>
          </cell>
          <cell r="O3" t="str">
            <v>jeanpaulhymel@cox.net</v>
          </cell>
        </row>
        <row r="4">
          <cell r="A4" t="str">
            <v>395007</v>
          </cell>
          <cell r="B4" t="str">
            <v>BESE/RSD</v>
          </cell>
          <cell r="C4" t="str">
            <v>07/08</v>
          </cell>
          <cell r="D4" t="str">
            <v>Algiers Technology Academy</v>
          </cell>
          <cell r="E4" t="str">
            <v>Algiers Charter School Association, Inc.</v>
          </cell>
          <cell r="F4" t="str">
            <v>9th-12th</v>
          </cell>
          <cell r="G4">
            <v>5</v>
          </cell>
          <cell r="H4" t="str">
            <v>6501 Berkley Drive</v>
          </cell>
          <cell r="I4" t="str">
            <v xml:space="preserve">New Orleans </v>
          </cell>
          <cell r="J4" t="str">
            <v>70131</v>
          </cell>
          <cell r="K4" t="str">
            <v>Tomika Washington</v>
          </cell>
          <cell r="L4" t="str">
            <v>tomika.washington@theacsa.org</v>
          </cell>
          <cell r="M4" t="str">
            <v>504-302-7076</v>
          </cell>
          <cell r="N4" t="str">
            <v>Colin Brooks</v>
          </cell>
          <cell r="O4" t="str">
            <v>crlbrooks@yahoo.com</v>
          </cell>
        </row>
        <row r="5">
          <cell r="A5">
            <v>388001</v>
          </cell>
          <cell r="B5" t="str">
            <v>BESE/RSD</v>
          </cell>
          <cell r="C5" t="str">
            <v>07/08</v>
          </cell>
          <cell r="D5" t="str">
            <v>Andrew H. Wilson Charter School</v>
          </cell>
          <cell r="E5" t="str">
            <v>Broadmoor Charter School Board, Inc.</v>
          </cell>
          <cell r="F5" t="str">
            <v>K-8th</v>
          </cell>
          <cell r="G5">
            <v>5</v>
          </cell>
          <cell r="H5" t="str">
            <v>3617 General Pershing St.</v>
          </cell>
          <cell r="I5" t="str">
            <v xml:space="preserve">New Orleans </v>
          </cell>
          <cell r="J5" t="str">
            <v>70125</v>
          </cell>
          <cell r="K5" t="str">
            <v>Logan Crowe</v>
          </cell>
          <cell r="L5" t="str">
            <v>logan.crowe@wilsoncharterschool.org</v>
          </cell>
          <cell r="M5" t="str">
            <v>504-822-4117</v>
          </cell>
          <cell r="N5" t="str">
            <v>Latoya Cantrell</v>
          </cell>
        </row>
        <row r="6">
          <cell r="A6" t="str">
            <v>373001</v>
          </cell>
          <cell r="B6" t="str">
            <v>BESE/RSD</v>
          </cell>
          <cell r="C6" t="str">
            <v>09/10</v>
          </cell>
          <cell r="D6" t="str">
            <v>ARISE Academy</v>
          </cell>
          <cell r="E6" t="str">
            <v>ARISE Academy</v>
          </cell>
          <cell r="F6" t="str">
            <v>PK - 5th</v>
          </cell>
          <cell r="G6">
            <v>5</v>
          </cell>
          <cell r="H6" t="str">
            <v>3819 St. Claude Avenue</v>
          </cell>
          <cell r="I6" t="str">
            <v xml:space="preserve">New Orleans </v>
          </cell>
          <cell r="J6" t="str">
            <v>70117</v>
          </cell>
          <cell r="K6" t="str">
            <v>Andrew Shahan</v>
          </cell>
          <cell r="L6" t="str">
            <v>andrewshahan@ariseacademy.org</v>
          </cell>
          <cell r="M6" t="str">
            <v>504-615-6354</v>
          </cell>
          <cell r="N6" t="str">
            <v>Jennifer Waclott</v>
          </cell>
          <cell r="O6" t="str">
            <v>jwalcott@gmail.com</v>
          </cell>
        </row>
        <row r="7">
          <cell r="A7" t="str">
            <v>399002</v>
          </cell>
          <cell r="B7" t="str">
            <v>BESE/RSD</v>
          </cell>
          <cell r="C7" t="str">
            <v>07/08</v>
          </cell>
          <cell r="D7" t="str">
            <v>Arthur Ashe Charter School</v>
          </cell>
          <cell r="E7" t="str">
            <v>Firstline Schools, Inc.</v>
          </cell>
          <cell r="F7" t="str">
            <v>K-8th</v>
          </cell>
          <cell r="G7">
            <v>5</v>
          </cell>
          <cell r="H7" t="str">
            <v>1456 Gardena Drive</v>
          </cell>
          <cell r="I7" t="str">
            <v xml:space="preserve">New Orleans </v>
          </cell>
          <cell r="J7" t="str">
            <v>70122</v>
          </cell>
          <cell r="K7" t="str">
            <v>Sabrina Pence</v>
          </cell>
          <cell r="L7" t="str">
            <v>spence@firstlineschools.org</v>
          </cell>
          <cell r="M7" t="str">
            <v>504-373-6267</v>
          </cell>
          <cell r="N7" t="str">
            <v>Lawrence S. Kullman</v>
          </cell>
          <cell r="O7" t="str">
            <v>larrykul@lksalaw.com</v>
          </cell>
        </row>
        <row r="8">
          <cell r="A8" t="str">
            <v>369001</v>
          </cell>
          <cell r="B8" t="str">
            <v>BESE/RSD</v>
          </cell>
          <cell r="C8" t="str">
            <v>10/11</v>
          </cell>
          <cell r="D8" t="str">
            <v>Batiste Culutral Arts Academy at Live Oak Elementary</v>
          </cell>
          <cell r="E8" t="str">
            <v>ReNEW Schools</v>
          </cell>
          <cell r="F8" t="str">
            <v>PK-8th</v>
          </cell>
          <cell r="G8">
            <v>5</v>
          </cell>
          <cell r="H8" t="str">
            <v>3128 Constance Street</v>
          </cell>
          <cell r="I8" t="str">
            <v>New Orleans</v>
          </cell>
          <cell r="J8" t="str">
            <v>70115</v>
          </cell>
          <cell r="K8" t="str">
            <v>Dr. Anna Faye Caminita</v>
          </cell>
          <cell r="L8" t="str">
            <v>acaminita@renewschools.org</v>
          </cell>
          <cell r="M8" t="str">
            <v>504-487-0737</v>
          </cell>
          <cell r="N8" t="str">
            <v>Sharon Courtney</v>
          </cell>
          <cell r="O8" t="str">
            <v>spcourtney65@gmail.com</v>
          </cell>
        </row>
        <row r="9">
          <cell r="A9" t="str">
            <v>375001</v>
          </cell>
          <cell r="B9" t="str">
            <v>BESE/RSD</v>
          </cell>
          <cell r="C9" t="str">
            <v>09/10</v>
          </cell>
          <cell r="D9" t="str">
            <v>Benjamin E. Mays Preparatory School</v>
          </cell>
          <cell r="E9" t="str">
            <v>Benjamin E. Mays Preparatory School</v>
          </cell>
          <cell r="F9" t="str">
            <v>PK - 6th</v>
          </cell>
          <cell r="G9">
            <v>5</v>
          </cell>
          <cell r="H9" t="str">
            <v>3019 Higgins Blvd</v>
          </cell>
          <cell r="I9" t="str">
            <v xml:space="preserve">New Orleans </v>
          </cell>
          <cell r="J9" t="str">
            <v>70126</v>
          </cell>
          <cell r="K9" t="str">
            <v>Shanda Gentry</v>
          </cell>
          <cell r="L9" t="str">
            <v>sgentry@maysprep.org</v>
          </cell>
          <cell r="M9" t="str">
            <v>504-613-4171</v>
          </cell>
          <cell r="N9" t="str">
            <v>Sidney Barthelemy</v>
          </cell>
          <cell r="O9" t="str">
            <v>sbarthelemy@maysprep.org</v>
          </cell>
        </row>
        <row r="10">
          <cell r="A10">
            <v>385002</v>
          </cell>
          <cell r="B10" t="str">
            <v>BESE/RSD</v>
          </cell>
          <cell r="C10" t="str">
            <v>12/13</v>
          </cell>
          <cell r="D10" t="str">
            <v xml:space="preserve">Cohen College Prep </v>
          </cell>
          <cell r="E10" t="str">
            <v>New Orleans College Preparatory Academies</v>
          </cell>
          <cell r="F10" t="str">
            <v>6th-11th</v>
          </cell>
          <cell r="G10">
            <v>5</v>
          </cell>
          <cell r="H10" t="str">
            <v>3520 Dryades Street</v>
          </cell>
          <cell r="I10" t="str">
            <v>New Orleans</v>
          </cell>
          <cell r="J10">
            <v>70115</v>
          </cell>
          <cell r="K10" t="str">
            <v>Rahel Wondwossen</v>
          </cell>
          <cell r="L10" t="str">
            <v>rwondwossen@nolacollegeprep.org</v>
          </cell>
          <cell r="M10" t="str">
            <v>504-522-0100</v>
          </cell>
          <cell r="N10" t="str">
            <v>Kennith Polite</v>
          </cell>
          <cell r="O10" t="str">
            <v>kennethpolite@gmail.com</v>
          </cell>
        </row>
        <row r="11">
          <cell r="A11">
            <v>382002</v>
          </cell>
          <cell r="B11" t="str">
            <v>BESE/RSD</v>
          </cell>
          <cell r="C11" t="str">
            <v>12/13</v>
          </cell>
          <cell r="D11" t="str">
            <v>G.W. Carver Collegiate Academy</v>
          </cell>
          <cell r="E11" t="str">
            <v xml:space="preserve">Collegiate Academies </v>
          </cell>
          <cell r="F11" t="str">
            <v>9th</v>
          </cell>
          <cell r="G11">
            <v>5</v>
          </cell>
          <cell r="H11" t="str">
            <v>3059 Higgins Blvd</v>
          </cell>
          <cell r="I11" t="str">
            <v>New Orleans</v>
          </cell>
          <cell r="J11">
            <v>70126</v>
          </cell>
          <cell r="K11" t="str">
            <v>Jerel Bryant</v>
          </cell>
          <cell r="L11" t="str">
            <v>jbryant@collegiateacademies.org</v>
          </cell>
          <cell r="M11" t="str">
            <v>504-256-9561</v>
          </cell>
          <cell r="N11" t="str">
            <v>Susan Norwood</v>
          </cell>
          <cell r="O11" t="str">
            <v>snorwood@collegiateacademies.org</v>
          </cell>
        </row>
        <row r="12">
          <cell r="A12">
            <v>382003</v>
          </cell>
          <cell r="B12" t="str">
            <v>BESE/RSD</v>
          </cell>
          <cell r="C12" t="str">
            <v>12/13</v>
          </cell>
          <cell r="D12" t="str">
            <v>G.W. Carver Preparatory Academy</v>
          </cell>
          <cell r="E12" t="str">
            <v xml:space="preserve">Collegiate Academies </v>
          </cell>
          <cell r="F12" t="str">
            <v>9th</v>
          </cell>
          <cell r="G12">
            <v>5</v>
          </cell>
          <cell r="H12" t="str">
            <v>3059 Higgins Blvd</v>
          </cell>
          <cell r="I12" t="str">
            <v>New Orleans</v>
          </cell>
          <cell r="J12">
            <v>70126</v>
          </cell>
          <cell r="K12" t="str">
            <v>Ben Davis</v>
          </cell>
          <cell r="L12" t="str">
            <v>bdavis@collegiateacademies.org</v>
          </cell>
          <cell r="M12" t="str">
            <v>504-256-9561</v>
          </cell>
          <cell r="N12" t="str">
            <v>Susan Norwood</v>
          </cell>
          <cell r="O12" t="str">
            <v>snorwood@collegiateacademies.org</v>
          </cell>
        </row>
        <row r="13">
          <cell r="A13">
            <v>361001</v>
          </cell>
          <cell r="B13" t="str">
            <v>BESE/RSD</v>
          </cell>
          <cell r="C13" t="str">
            <v>12/13</v>
          </cell>
          <cell r="D13" t="str">
            <v>Crescent Leadership Academy</v>
          </cell>
          <cell r="E13" t="str">
            <v>Crescent Leadership Academy</v>
          </cell>
          <cell r="F13" t="str">
            <v>7th-12th</v>
          </cell>
          <cell r="G13">
            <v>5</v>
          </cell>
          <cell r="H13" t="str">
            <v>4300 Almonaster Blvd</v>
          </cell>
          <cell r="I13" t="str">
            <v>New Orleans</v>
          </cell>
          <cell r="J13">
            <v>70126</v>
          </cell>
          <cell r="K13" t="str">
            <v>Tracy Bennett-Joseph</v>
          </cell>
          <cell r="L13" t="str">
            <v>tbennett-joseph@rop.com</v>
          </cell>
          <cell r="M13" t="str">
            <v>504-940-2701</v>
          </cell>
          <cell r="N13" t="str">
            <v>Anthony Doty, Jr.</v>
          </cell>
          <cell r="O13" t="str">
            <v>adoty@bohbros.com</v>
          </cell>
        </row>
        <row r="14">
          <cell r="A14" t="str">
            <v>391001</v>
          </cell>
          <cell r="B14" t="str">
            <v>BESE/RSD</v>
          </cell>
          <cell r="C14" t="str">
            <v>06/07</v>
          </cell>
          <cell r="D14" t="str">
            <v>Dr. Martin Luther King, Jr. Charter School for Science and Technology</v>
          </cell>
          <cell r="E14" t="str">
            <v>Friends of King</v>
          </cell>
          <cell r="F14" t="str">
            <v>PK-12th</v>
          </cell>
          <cell r="G14">
            <v>5</v>
          </cell>
          <cell r="H14" t="str">
            <v>1617 Caffin Ave</v>
          </cell>
          <cell r="I14" t="str">
            <v xml:space="preserve">New Orleans  </v>
          </cell>
          <cell r="J14" t="str">
            <v>70117</v>
          </cell>
          <cell r="K14" t="str">
            <v>Dr. Doris Hicks</v>
          </cell>
          <cell r="L14" t="str">
            <v>dorishicks@gmail.com</v>
          </cell>
          <cell r="M14" t="str">
            <v>504-940-2243</v>
          </cell>
          <cell r="N14" t="str">
            <v>Hilda Young</v>
          </cell>
          <cell r="O14" t="str">
            <v>hildawyoung@yahoo.com</v>
          </cell>
        </row>
        <row r="15">
          <cell r="A15" t="str">
            <v>395002</v>
          </cell>
          <cell r="B15" t="str">
            <v>BESE/RSD</v>
          </cell>
          <cell r="C15" t="str">
            <v>05/06</v>
          </cell>
          <cell r="D15" t="str">
            <v>Dwight D. Eisenhower Elementary School</v>
          </cell>
          <cell r="E15" t="str">
            <v>Algiers Charter School Association, Inc.</v>
          </cell>
          <cell r="F15" t="str">
            <v>PK-8th</v>
          </cell>
          <cell r="G15">
            <v>5</v>
          </cell>
          <cell r="H15" t="str">
            <v>3700 Tall Pine Dr.</v>
          </cell>
          <cell r="I15" t="str">
            <v xml:space="preserve">New Orleans </v>
          </cell>
          <cell r="J15" t="str">
            <v>70131</v>
          </cell>
          <cell r="K15" t="str">
            <v>Deanna Rogers</v>
          </cell>
          <cell r="L15" t="str">
            <v>deanna.rogers@theacsa.org</v>
          </cell>
          <cell r="M15" t="str">
            <v>504-398-7125</v>
          </cell>
          <cell r="N15" t="str">
            <v>Colin Brooks</v>
          </cell>
          <cell r="O15" t="str">
            <v>crlbrooks@yahoo.com</v>
          </cell>
        </row>
        <row r="16">
          <cell r="A16" t="str">
            <v>367001</v>
          </cell>
          <cell r="B16" t="str">
            <v>BESE/RSD</v>
          </cell>
          <cell r="C16" t="str">
            <v>10/11</v>
          </cell>
          <cell r="D16" t="str">
            <v>Edgar P. Harney Spirit of Excellence Academy</v>
          </cell>
          <cell r="E16" t="str">
            <v>Spirit of Excellence Academy, Inc.</v>
          </cell>
          <cell r="F16" t="str">
            <v>K-8th</v>
          </cell>
          <cell r="G16">
            <v>5</v>
          </cell>
          <cell r="H16" t="str">
            <v>2503 Willow Street</v>
          </cell>
          <cell r="I16" t="str">
            <v>New Orleans</v>
          </cell>
          <cell r="J16" t="str">
            <v>70113</v>
          </cell>
          <cell r="K16" t="str">
            <v>Eileen Williams</v>
          </cell>
          <cell r="L16" t="str">
            <v>eileen.williams3@rsdla.net</v>
          </cell>
          <cell r="M16" t="str">
            <v>504-373-6230</v>
          </cell>
          <cell r="N16" t="str">
            <v>Pastor Charles Southall</v>
          </cell>
          <cell r="O16" t="str">
            <v>pastorcjsiii@aol.com</v>
          </cell>
        </row>
        <row r="17">
          <cell r="A17" t="str">
            <v>393002</v>
          </cell>
          <cell r="B17" t="str">
            <v>BESE/RSD</v>
          </cell>
          <cell r="C17" t="str">
            <v>10/11</v>
          </cell>
          <cell r="D17" t="str">
            <v>Esperanza Charter School</v>
          </cell>
          <cell r="E17" t="str">
            <v>Choice Foundation</v>
          </cell>
          <cell r="F17" t="str">
            <v>K-8th</v>
          </cell>
          <cell r="G17">
            <v>5</v>
          </cell>
          <cell r="H17" t="str">
            <v xml:space="preserve">4407 South Carrollton Ave. </v>
          </cell>
          <cell r="I17" t="str">
            <v xml:space="preserve">New Orleans </v>
          </cell>
          <cell r="J17" t="str">
            <v>70119</v>
          </cell>
          <cell r="K17" t="str">
            <v>Nicole Saulny</v>
          </cell>
          <cell r="L17" t="str">
            <v>nicole.saulny@choiceschoolsno.org</v>
          </cell>
          <cell r="M17" t="str">
            <v>504-373-6272</v>
          </cell>
          <cell r="N17" t="str">
            <v>James Huger</v>
          </cell>
          <cell r="O17" t="str">
            <v>jhuger@jmhcompanies.com</v>
          </cell>
        </row>
        <row r="18">
          <cell r="A18">
            <v>364001</v>
          </cell>
          <cell r="B18" t="str">
            <v>BESE/RSD</v>
          </cell>
          <cell r="C18" t="str">
            <v>11/12</v>
          </cell>
          <cell r="D18" t="str">
            <v>Fannie C. Williams Charter School</v>
          </cell>
          <cell r="E18" t="str">
            <v>Community Leaders Advocating Student Success</v>
          </cell>
          <cell r="F18" t="str">
            <v>PK-8th</v>
          </cell>
          <cell r="G18">
            <v>5</v>
          </cell>
          <cell r="H18" t="str">
            <v>11755 Dwyer Road</v>
          </cell>
          <cell r="I18" t="str">
            <v>New Orleans</v>
          </cell>
          <cell r="J18">
            <v>70128</v>
          </cell>
          <cell r="K18" t="str">
            <v>Kelly S. Batiste</v>
          </cell>
          <cell r="L18" t="str">
            <v>kelly.batiste@rsdla.net</v>
          </cell>
          <cell r="M18" t="str">
            <v>504-373-6228</v>
          </cell>
          <cell r="N18" t="str">
            <v>Debra Dean</v>
          </cell>
          <cell r="O18" t="str">
            <v>debra_dean@bellsouth.net</v>
          </cell>
        </row>
        <row r="19">
          <cell r="A19" t="str">
            <v>300004</v>
          </cell>
          <cell r="B19" t="str">
            <v>BESE/RSD</v>
          </cell>
          <cell r="C19" t="str">
            <v>10/11</v>
          </cell>
          <cell r="D19" t="str">
            <v xml:space="preserve">Gentilly Terrace Elementary School </v>
          </cell>
          <cell r="E19" t="str">
            <v>New Beginnings Schools Foundation</v>
          </cell>
          <cell r="F19" t="str">
            <v>PK-8th</v>
          </cell>
          <cell r="G19">
            <v>5</v>
          </cell>
          <cell r="H19" t="str">
            <v>4720 Painters Street</v>
          </cell>
          <cell r="I19" t="str">
            <v>New Orleans</v>
          </cell>
          <cell r="J19" t="str">
            <v>70122</v>
          </cell>
          <cell r="K19" t="str">
            <v>Mr. Tracy Guillory</v>
          </cell>
          <cell r="L19" t="str">
            <v>tracy.guillory@newbeginningsnola.net</v>
          </cell>
          <cell r="M19" t="str">
            <v>504-708-2053</v>
          </cell>
          <cell r="N19" t="str">
            <v>Timothy P. Ryan</v>
          </cell>
          <cell r="O19" t="str">
            <v>tpruno100@yahoo.com</v>
          </cell>
        </row>
        <row r="20">
          <cell r="A20" t="str">
            <v>363001</v>
          </cell>
          <cell r="B20" t="str">
            <v>BESE/RSD</v>
          </cell>
          <cell r="C20" t="str">
            <v>11/12</v>
          </cell>
          <cell r="D20" t="str">
            <v>Harriet Tubman Charter School</v>
          </cell>
          <cell r="E20" t="str">
            <v>Crescent City Schools</v>
          </cell>
          <cell r="F20" t="str">
            <v>K-8th</v>
          </cell>
          <cell r="G20">
            <v>5</v>
          </cell>
          <cell r="H20" t="str">
            <v>2013 General Meyer Avenue</v>
          </cell>
          <cell r="I20" t="str">
            <v>New Orleans</v>
          </cell>
          <cell r="J20">
            <v>70114</v>
          </cell>
          <cell r="K20" t="str">
            <v>Julie Lause</v>
          </cell>
          <cell r="L20" t="str">
            <v>jlause@crescentcityschools.org</v>
          </cell>
          <cell r="M20" t="str">
            <v>504-227-3800</v>
          </cell>
          <cell r="N20" t="str">
            <v>J.P. Hymel</v>
          </cell>
          <cell r="O20" t="str">
            <v>jeanpaulhymel@cox.net</v>
          </cell>
        </row>
        <row r="21">
          <cell r="A21">
            <v>380001</v>
          </cell>
          <cell r="B21" t="str">
            <v>BESE/RSD</v>
          </cell>
          <cell r="C21" t="str">
            <v>08/09</v>
          </cell>
          <cell r="D21" t="str">
            <v>The Intercultural Charter School</v>
          </cell>
          <cell r="E21" t="str">
            <v>The Intercultural Charter School Board, Inc.</v>
          </cell>
          <cell r="F21" t="str">
            <v>PK-8th</v>
          </cell>
          <cell r="G21">
            <v>5</v>
          </cell>
          <cell r="H21" t="str">
            <v>5316 Michoud Blvd</v>
          </cell>
          <cell r="I21" t="str">
            <v>New Orleans</v>
          </cell>
          <cell r="J21">
            <v>70129</v>
          </cell>
          <cell r="K21" t="str">
            <v>Pamela Randall</v>
          </cell>
          <cell r="L21" t="str">
            <v>pamela.randall.ics@gmail.com</v>
          </cell>
          <cell r="M21" t="str">
            <v>504-940-2243</v>
          </cell>
          <cell r="N21" t="str">
            <v>Cam-Thanh Tran</v>
          </cell>
          <cell r="O21" t="str">
            <v>cttran.mqvn@gmail.com</v>
          </cell>
        </row>
        <row r="22">
          <cell r="A22" t="str">
            <v>390001</v>
          </cell>
          <cell r="B22" t="str">
            <v>BESE/RSD</v>
          </cell>
          <cell r="C22" t="str">
            <v>06/07</v>
          </cell>
          <cell r="D22" t="str">
            <v>James M. Singleton Charter School</v>
          </cell>
          <cell r="E22" t="str">
            <v>Dryades Young Men's Christian Association (YMCA)</v>
          </cell>
          <cell r="F22" t="str">
            <v>PK-8th</v>
          </cell>
          <cell r="G22">
            <v>5</v>
          </cell>
          <cell r="H22" t="str">
            <v>2220 Oretha C. Haley</v>
          </cell>
          <cell r="I22" t="str">
            <v>New Orleans</v>
          </cell>
          <cell r="J22" t="str">
            <v>70113</v>
          </cell>
          <cell r="K22" t="str">
            <v>Debra Robertson</v>
          </cell>
          <cell r="L22" t="str">
            <v>drobertson@dryadesymca.com</v>
          </cell>
          <cell r="M22" t="str">
            <v>504-568-3466</v>
          </cell>
          <cell r="N22" t="str">
            <v>Douglas Evans</v>
          </cell>
          <cell r="O22" t="str">
            <v>devans@dryadesymca.com</v>
          </cell>
        </row>
        <row r="23">
          <cell r="A23" t="str">
            <v>399004</v>
          </cell>
          <cell r="B23" t="str">
            <v>BESE/RSD</v>
          </cell>
          <cell r="C23" t="str">
            <v>10/11</v>
          </cell>
          <cell r="D23" t="str">
            <v>John Dibert Community School</v>
          </cell>
          <cell r="E23" t="str">
            <v>FirstLine Schools, Inc.</v>
          </cell>
          <cell r="F23" t="str">
            <v>PK-8th</v>
          </cell>
          <cell r="G23">
            <v>5</v>
          </cell>
          <cell r="H23" t="str">
            <v>4217 Orleans Avenue</v>
          </cell>
          <cell r="I23" t="str">
            <v>New Orleans</v>
          </cell>
          <cell r="J23" t="str">
            <v>70119</v>
          </cell>
          <cell r="K23" t="str">
            <v>Diana J. Archuleta</v>
          </cell>
          <cell r="L23" t="str">
            <v>darchuleta@firstlineschools.org</v>
          </cell>
          <cell r="M23" t="str">
            <v>504-373-6205</v>
          </cell>
          <cell r="N23" t="str">
            <v>Lawrence S. Kullman</v>
          </cell>
          <cell r="O23" t="str">
            <v>larrykul@lksalaw.com</v>
          </cell>
        </row>
        <row r="24">
          <cell r="A24">
            <v>362001</v>
          </cell>
          <cell r="B24" t="str">
            <v>BESE/RSD</v>
          </cell>
          <cell r="C24" t="str">
            <v>12/13</v>
          </cell>
          <cell r="D24" t="str">
            <v>John McDonogh High School</v>
          </cell>
          <cell r="E24" t="str">
            <v>Future Is Now Schools: New Orleans, Inc.</v>
          </cell>
          <cell r="F24" t="str">
            <v>9th-12th</v>
          </cell>
          <cell r="G24">
            <v>5</v>
          </cell>
          <cell r="H24" t="str">
            <v>2426 Esplanade Avenue</v>
          </cell>
          <cell r="I24" t="str">
            <v>New Orleans</v>
          </cell>
          <cell r="J24">
            <v>70119</v>
          </cell>
          <cell r="K24" t="str">
            <v>Marvin Thompson</v>
          </cell>
          <cell r="L24" t="str">
            <v>mthompson@finschools.org</v>
          </cell>
          <cell r="M24" t="str">
            <v>504-366-8095</v>
          </cell>
          <cell r="N24" t="str">
            <v>Steve Barr</v>
          </cell>
          <cell r="O24" t="str">
            <v>sbarr@finschools.org</v>
          </cell>
        </row>
        <row r="25">
          <cell r="A25">
            <v>391002</v>
          </cell>
          <cell r="B25" t="str">
            <v>BESE/RSD</v>
          </cell>
          <cell r="C25" t="str">
            <v>12/13</v>
          </cell>
          <cell r="D25" t="str">
            <v>Joseph A. Craig Charter School</v>
          </cell>
          <cell r="E25" t="str">
            <v>Friends of King</v>
          </cell>
          <cell r="F25" t="str">
            <v>PK-8th</v>
          </cell>
          <cell r="G25">
            <v>5</v>
          </cell>
          <cell r="H25" t="str">
            <v>1423 St. Phillip Street</v>
          </cell>
          <cell r="I25" t="str">
            <v>New Orleans</v>
          </cell>
          <cell r="J25">
            <v>70116</v>
          </cell>
          <cell r="K25" t="str">
            <v>Ora-Lee Wiley</v>
          </cell>
          <cell r="L25" t="str">
            <v>oraleewiley@yahoo.com</v>
          </cell>
          <cell r="M25" t="str">
            <v>504-373-6298</v>
          </cell>
          <cell r="N25" t="str">
            <v>Hilda Young</v>
          </cell>
          <cell r="O25" t="str">
            <v>hildawyoung@yahoo.com</v>
          </cell>
        </row>
        <row r="26">
          <cell r="A26" t="str">
            <v>399003</v>
          </cell>
          <cell r="B26" t="str">
            <v>BESE/RSD</v>
          </cell>
          <cell r="C26" t="str">
            <v>11/12</v>
          </cell>
          <cell r="D26" t="str">
            <v>Joseph Clark High School</v>
          </cell>
          <cell r="E26" t="str">
            <v>FirstLine Schools, Inc.</v>
          </cell>
          <cell r="F26" t="str">
            <v>9th-12th</v>
          </cell>
          <cell r="G26">
            <v>5</v>
          </cell>
          <cell r="H26" t="str">
            <v>1301 N. Derbigny St.</v>
          </cell>
          <cell r="I26" t="str">
            <v xml:space="preserve">New Orleans </v>
          </cell>
          <cell r="J26">
            <v>70116</v>
          </cell>
          <cell r="K26" t="str">
            <v>Alex Hochron</v>
          </cell>
          <cell r="L26" t="str">
            <v>ahochron@firstlineschools.org</v>
          </cell>
          <cell r="M26" t="str">
            <v>504-373-6202</v>
          </cell>
          <cell r="N26" t="str">
            <v>Lawrence S. Kullman</v>
          </cell>
          <cell r="O26" t="str">
            <v>larrykul@lksalaw.com</v>
          </cell>
        </row>
        <row r="27">
          <cell r="A27" t="str">
            <v>389002</v>
          </cell>
          <cell r="B27" t="str">
            <v>BESE/RSD</v>
          </cell>
          <cell r="C27" t="str">
            <v>09/10</v>
          </cell>
          <cell r="D27" t="str">
            <v>Kenilworth Science and Technology Charter School</v>
          </cell>
          <cell r="E27" t="str">
            <v>Pelican Educational Foundation, Inc.</v>
          </cell>
          <cell r="F27" t="str">
            <v>6th-8th</v>
          </cell>
          <cell r="G27">
            <v>5</v>
          </cell>
          <cell r="H27" t="str">
            <v>7600 Boone  Drive</v>
          </cell>
          <cell r="I27" t="str">
            <v xml:space="preserve">Baton Rouge </v>
          </cell>
          <cell r="J27" t="str">
            <v>70808</v>
          </cell>
          <cell r="K27" t="str">
            <v>Hasan Suzuk</v>
          </cell>
          <cell r="L27" t="str">
            <v>hsuzuk@kenilworthst.org</v>
          </cell>
          <cell r="M27" t="str">
            <v>225-766-8111</v>
          </cell>
          <cell r="N27" t="str">
            <v>Orhan Kizilkaya</v>
          </cell>
          <cell r="O27" t="str">
            <v>orhan@lsu.edu</v>
          </cell>
        </row>
        <row r="28">
          <cell r="A28" t="str">
            <v>398001</v>
          </cell>
          <cell r="B28" t="str">
            <v>BESE/RSD</v>
          </cell>
          <cell r="C28" t="str">
            <v>05/06</v>
          </cell>
          <cell r="D28" t="str">
            <v>KIPP Believe: Edward Phillips Learning Academy</v>
          </cell>
          <cell r="E28" t="str">
            <v>KIPP New Orleans, Inc.</v>
          </cell>
          <cell r="F28" t="str">
            <v>K-1st, 5th-8th</v>
          </cell>
          <cell r="G28">
            <v>5</v>
          </cell>
          <cell r="H28" t="str">
            <v>1607 S. Carrolton Ave.</v>
          </cell>
          <cell r="I28" t="str">
            <v>New Orleans</v>
          </cell>
          <cell r="J28">
            <v>70118</v>
          </cell>
          <cell r="K28" t="str">
            <v xml:space="preserve">Adam Meinig </v>
          </cell>
          <cell r="L28" t="str">
            <v>ameinig@kippneworleans.org</v>
          </cell>
          <cell r="M28" t="str">
            <v>504-304-8857</v>
          </cell>
          <cell r="N28" t="str">
            <v>John Landrum</v>
          </cell>
          <cell r="O28" t="str">
            <v>john.landrum@intralox.com</v>
          </cell>
        </row>
        <row r="29">
          <cell r="A29">
            <v>398003</v>
          </cell>
          <cell r="B29" t="str">
            <v>BESE/RSD</v>
          </cell>
          <cell r="C29" t="str">
            <v>07/08</v>
          </cell>
          <cell r="D29" t="str">
            <v>KIPP Central City Academy</v>
          </cell>
          <cell r="E29" t="str">
            <v>KIPP New Orleans, Inc.</v>
          </cell>
          <cell r="F29" t="str">
            <v>5th-8th</v>
          </cell>
          <cell r="G29">
            <v>5</v>
          </cell>
          <cell r="H29" t="str">
            <v>2524 Third St.</v>
          </cell>
          <cell r="I29" t="str">
            <v>New Orleans</v>
          </cell>
          <cell r="J29" t="str">
            <v>70113</v>
          </cell>
          <cell r="K29" t="str">
            <v>Alex Jarell</v>
          </cell>
          <cell r="L29" t="str">
            <v>ajarell@kippcentralcity.org</v>
          </cell>
          <cell r="M29" t="str">
            <v>504-373-6290</v>
          </cell>
          <cell r="N29" t="str">
            <v>John Landrum</v>
          </cell>
          <cell r="O29" t="str">
            <v>john.landrum@intralox.com</v>
          </cell>
        </row>
        <row r="30">
          <cell r="A30">
            <v>398004</v>
          </cell>
          <cell r="B30" t="str">
            <v>BESE/RSD</v>
          </cell>
          <cell r="C30" t="str">
            <v>08/09</v>
          </cell>
          <cell r="D30" t="str">
            <v xml:space="preserve">KIPP Central City Primary </v>
          </cell>
          <cell r="E30" t="str">
            <v>KIPP New Orleans, Inc.</v>
          </cell>
          <cell r="F30" t="str">
            <v>K-4th</v>
          </cell>
          <cell r="G30">
            <v>5</v>
          </cell>
          <cell r="H30" t="str">
            <v>2525 Third St</v>
          </cell>
          <cell r="I30" t="str">
            <v xml:space="preserve">New Orleans </v>
          </cell>
          <cell r="J30">
            <v>70113</v>
          </cell>
          <cell r="K30" t="str">
            <v>Korbin Johnson</v>
          </cell>
          <cell r="L30" t="str">
            <v>kjohnson@kippneworleans.org</v>
          </cell>
          <cell r="M30" t="str">
            <v>504-373-6290</v>
          </cell>
          <cell r="N30" t="str">
            <v>John Landrum</v>
          </cell>
          <cell r="O30" t="str">
            <v>john.landrum@intralox.com</v>
          </cell>
        </row>
        <row r="31">
          <cell r="A31" t="str">
            <v>398002</v>
          </cell>
          <cell r="B31" t="str">
            <v>BESE/RSD</v>
          </cell>
          <cell r="C31" t="str">
            <v>06/07</v>
          </cell>
          <cell r="D31" t="str">
            <v>KIPP McDonogh #15 School for the Creative Arts</v>
          </cell>
          <cell r="E31" t="str">
            <v>KIPP New Orleans, Inc.</v>
          </cell>
          <cell r="F31" t="str">
            <v>K-8th</v>
          </cell>
          <cell r="G31">
            <v>5</v>
          </cell>
          <cell r="H31" t="str">
            <v xml:space="preserve">721 St. Phillip St.  </v>
          </cell>
          <cell r="I31" t="str">
            <v xml:space="preserve">New Orleans </v>
          </cell>
          <cell r="J31" t="str">
            <v>70116</v>
          </cell>
          <cell r="K31" t="str">
            <v>Luke Naegele/Mark Burton</v>
          </cell>
          <cell r="L31" t="str">
            <v>lnaegele@kippneworleans.org mburton@kippneworleans.org</v>
          </cell>
          <cell r="M31" t="str">
            <v>504-373-6256</v>
          </cell>
          <cell r="N31" t="str">
            <v>John Landrum</v>
          </cell>
          <cell r="O31" t="str">
            <v>john.landrum@intralox.com</v>
          </cell>
        </row>
        <row r="32">
          <cell r="A32" t="str">
            <v>398006</v>
          </cell>
          <cell r="B32" t="str">
            <v>BESE/RSD</v>
          </cell>
          <cell r="C32" t="str">
            <v>10/11</v>
          </cell>
          <cell r="D32" t="str">
            <v xml:space="preserve">KIPP New Orleans Leadership Academy </v>
          </cell>
          <cell r="E32" t="str">
            <v>KIPP New Orleans, Inc.</v>
          </cell>
          <cell r="F32" t="str">
            <v>K-1st, 5th-7th</v>
          </cell>
          <cell r="G32">
            <v>5</v>
          </cell>
          <cell r="H32" t="str">
            <v>3820 St. Claude Ave.</v>
          </cell>
          <cell r="I32" t="str">
            <v xml:space="preserve">New Orleans </v>
          </cell>
          <cell r="J32">
            <v>70117</v>
          </cell>
          <cell r="K32" t="str">
            <v>Jared Lamb/Colin Smith</v>
          </cell>
          <cell r="L32" t="str">
            <v>jlamb@kippneworleans.org  csmith@kippneworleans.org</v>
          </cell>
          <cell r="M32" t="str">
            <v>504-373-6256   504-592-8520</v>
          </cell>
          <cell r="N32" t="str">
            <v>John Landrum</v>
          </cell>
          <cell r="O32" t="str">
            <v>john.landrum@intralox.com</v>
          </cell>
        </row>
        <row r="33">
          <cell r="A33" t="str">
            <v>398005</v>
          </cell>
          <cell r="B33" t="str">
            <v>BESE/RSD</v>
          </cell>
          <cell r="C33" t="str">
            <v>10/11</v>
          </cell>
          <cell r="D33" t="str">
            <v>KIPP Renaissance High School</v>
          </cell>
          <cell r="E33" t="str">
            <v>KIPP New Orleans, Inc.</v>
          </cell>
          <cell r="F33" t="str">
            <v>9th-11th</v>
          </cell>
          <cell r="G33">
            <v>5</v>
          </cell>
          <cell r="H33" t="str">
            <v>3820 St. Claude St.</v>
          </cell>
          <cell r="I33" t="str">
            <v>New Orleans</v>
          </cell>
          <cell r="J33" t="str">
            <v>70117</v>
          </cell>
          <cell r="K33" t="str">
            <v>Cody Yocom/Jon Robertson</v>
          </cell>
          <cell r="L33" t="str">
            <v>cyocum@kippneworleans.org jrobertson@kippneworleans.org</v>
          </cell>
          <cell r="M33" t="str">
            <v>504-373-6255</v>
          </cell>
          <cell r="N33" t="str">
            <v>John Landrum</v>
          </cell>
          <cell r="O33" t="str">
            <v>john.landrum@intralox.com</v>
          </cell>
        </row>
        <row r="34">
          <cell r="A34" t="str">
            <v>393001</v>
          </cell>
          <cell r="B34" t="str">
            <v>BESE/RSD</v>
          </cell>
          <cell r="C34" t="str">
            <v>06/07</v>
          </cell>
          <cell r="D34" t="str">
            <v>Lafayette Academy</v>
          </cell>
          <cell r="E34" t="str">
            <v>Choice Foundation</v>
          </cell>
          <cell r="F34" t="str">
            <v>PK - 8th</v>
          </cell>
          <cell r="G34">
            <v>5</v>
          </cell>
          <cell r="H34" t="str">
            <v>2727 S. Carrollton Ave.</v>
          </cell>
          <cell r="I34" t="str">
            <v xml:space="preserve">New Orleans </v>
          </cell>
          <cell r="J34" t="str">
            <v>70118</v>
          </cell>
          <cell r="K34" t="str">
            <v>Monica Boudouin</v>
          </cell>
          <cell r="L34" t="str">
            <v>monica.boudouin@choiceschoolsno.org</v>
          </cell>
          <cell r="M34" t="str">
            <v>504-861-8370</v>
          </cell>
          <cell r="N34" t="str">
            <v>James Huger</v>
          </cell>
          <cell r="O34" t="str">
            <v>jhuger@jmhcompanies.com</v>
          </cell>
        </row>
        <row r="35">
          <cell r="A35" t="str">
            <v>366001</v>
          </cell>
          <cell r="B35" t="str">
            <v>BESE/RSD</v>
          </cell>
          <cell r="C35" t="str">
            <v>10/11</v>
          </cell>
          <cell r="D35" t="str">
            <v>Lagniappe Academies of New Orleans</v>
          </cell>
          <cell r="E35" t="str">
            <v>Lagniappe Academies of New Orleans, Inc.</v>
          </cell>
          <cell r="F35" t="str">
            <v>K-2nd, 6th-7th</v>
          </cell>
          <cell r="G35">
            <v>5</v>
          </cell>
          <cell r="H35" t="str">
            <v>1501 St. Louis Street</v>
          </cell>
          <cell r="I35" t="str">
            <v>New Orleans</v>
          </cell>
          <cell r="J35" t="str">
            <v>70112</v>
          </cell>
          <cell r="K35" t="str">
            <v>Kendall Petri</v>
          </cell>
          <cell r="L35" t="str">
            <v>kpetri@lagniappeacademies.org</v>
          </cell>
          <cell r="M35" t="str">
            <v>504-355-0950</v>
          </cell>
          <cell r="N35" t="str">
            <v>Ray Smart</v>
          </cell>
          <cell r="O35" t="str">
            <v>rsmart@lagniappeacademies.org</v>
          </cell>
        </row>
        <row r="36">
          <cell r="A36" t="str">
            <v>300003</v>
          </cell>
          <cell r="B36" t="str">
            <v>BESE/RSD</v>
          </cell>
          <cell r="C36" t="str">
            <v>09/10</v>
          </cell>
          <cell r="D36" t="str">
            <v>Lake Area New Tech Early College High School</v>
          </cell>
          <cell r="E36" t="str">
            <v>New Beginnings Schools Foundation</v>
          </cell>
          <cell r="F36" t="str">
            <v>9th -12th</v>
          </cell>
          <cell r="G36">
            <v>5</v>
          </cell>
          <cell r="H36" t="str">
            <v>6026 Paris Ave</v>
          </cell>
          <cell r="I36" t="str">
            <v xml:space="preserve">New Orleans </v>
          </cell>
          <cell r="J36" t="str">
            <v>70122</v>
          </cell>
          <cell r="K36" t="str">
            <v>Chad Broussard</v>
          </cell>
          <cell r="L36" t="str">
            <v>chad.broussard@newbeginningsnola.net</v>
          </cell>
          <cell r="M36" t="str">
            <v>504-267-8811</v>
          </cell>
          <cell r="N36" t="str">
            <v>Timothy P. Ryan</v>
          </cell>
          <cell r="O36" t="str">
            <v>tpruno100@yahoo.com</v>
          </cell>
        </row>
        <row r="37">
          <cell r="A37" t="str">
            <v>399005</v>
          </cell>
          <cell r="B37" t="str">
            <v>BESE/RSD</v>
          </cell>
          <cell r="C37" t="str">
            <v>07/08</v>
          </cell>
          <cell r="D37" t="str">
            <v>Langston Hughes Academy Charter School</v>
          </cell>
          <cell r="E37" t="str">
            <v>Firstline Schools, Inc.</v>
          </cell>
          <cell r="F37" t="str">
            <v>PK-8th</v>
          </cell>
          <cell r="G37">
            <v>5</v>
          </cell>
          <cell r="H37" t="str">
            <v>3519 Trafalgar St.</v>
          </cell>
          <cell r="I37" t="str">
            <v xml:space="preserve">New Orleans </v>
          </cell>
          <cell r="J37" t="str">
            <v>70119</v>
          </cell>
          <cell r="K37" t="str">
            <v>Mark Martin</v>
          </cell>
          <cell r="L37" t="str">
            <v>mmartin@firstlineschools.org</v>
          </cell>
          <cell r="M37" t="str">
            <v>504-373-6251</v>
          </cell>
          <cell r="N37" t="str">
            <v>Lawrence S. Kullman</v>
          </cell>
          <cell r="O37" t="str">
            <v>larrykul@lksalaw.com</v>
          </cell>
        </row>
        <row r="38">
          <cell r="A38" t="str">
            <v>371001</v>
          </cell>
          <cell r="B38" t="str">
            <v>BESE/RSD</v>
          </cell>
          <cell r="C38" t="str">
            <v>09/10</v>
          </cell>
          <cell r="D38" t="str">
            <v xml:space="preserve">Linwood Public Charter School </v>
          </cell>
          <cell r="E38" t="str">
            <v>Shreveport Charter School, Inc.</v>
          </cell>
          <cell r="F38" t="str">
            <v>6th-8th</v>
          </cell>
          <cell r="G38">
            <v>5</v>
          </cell>
          <cell r="H38" t="str">
            <v>401 West 70th Street</v>
          </cell>
          <cell r="I38" t="str">
            <v>Shreveport</v>
          </cell>
          <cell r="J38" t="str">
            <v>71106</v>
          </cell>
          <cell r="K38" t="str">
            <v>Vickie Carroll</v>
          </cell>
          <cell r="L38" t="str">
            <v>vcarroll@linwood-sabis.net</v>
          </cell>
          <cell r="M38" t="str">
            <v>318-865-4800</v>
          </cell>
          <cell r="N38" t="str">
            <v>Gard Wayt</v>
          </cell>
          <cell r="O38" t="str">
            <v>gard.wayt@gmail.com</v>
          </cell>
        </row>
        <row r="39">
          <cell r="A39" t="str">
            <v>395001</v>
          </cell>
          <cell r="B39" t="str">
            <v>BESE/RSD</v>
          </cell>
          <cell r="C39" t="str">
            <v>05/06</v>
          </cell>
          <cell r="D39" t="str">
            <v>Martin Behrman Elementary School</v>
          </cell>
          <cell r="E39" t="str">
            <v>Algiers Charter School Association, Inc.</v>
          </cell>
          <cell r="F39" t="str">
            <v>PK-8th</v>
          </cell>
          <cell r="G39">
            <v>5</v>
          </cell>
          <cell r="H39" t="str">
            <v>715 Opelousas Ave.</v>
          </cell>
          <cell r="I39" t="str">
            <v xml:space="preserve">New Orleans </v>
          </cell>
          <cell r="J39" t="str">
            <v>70114</v>
          </cell>
          <cell r="K39" t="str">
            <v>Rene Lewis-Carter</v>
          </cell>
          <cell r="L39" t="str">
            <v>rene.carter@theacsa.org</v>
          </cell>
          <cell r="M39" t="str">
            <v>504-302-9030</v>
          </cell>
          <cell r="N39" t="str">
            <v>Colin Brooks</v>
          </cell>
          <cell r="O39" t="str">
            <v>crlbrooks@yahoo.com</v>
          </cell>
        </row>
        <row r="40">
          <cell r="A40" t="str">
            <v>395004</v>
          </cell>
          <cell r="B40" t="str">
            <v>BESE/RSD</v>
          </cell>
          <cell r="C40" t="str">
            <v>06/07</v>
          </cell>
          <cell r="D40" t="str">
            <v>McDonogh #32 Elementary School</v>
          </cell>
          <cell r="E40" t="str">
            <v>Algiers Charter School Association, Inc.</v>
          </cell>
          <cell r="F40" t="str">
            <v>PK-8th</v>
          </cell>
          <cell r="G40">
            <v>5</v>
          </cell>
          <cell r="H40" t="str">
            <v>800 de Armas Street</v>
          </cell>
          <cell r="I40" t="str">
            <v xml:space="preserve">New Orleans </v>
          </cell>
          <cell r="J40" t="str">
            <v>70114</v>
          </cell>
          <cell r="K40" t="str">
            <v>Andre Duvoisin</v>
          </cell>
          <cell r="L40" t="str">
            <v>andre.duvoisin@theacsa.org</v>
          </cell>
          <cell r="M40" t="str">
            <v>504-302-7144</v>
          </cell>
          <cell r="N40" t="str">
            <v>Colin Brooks</v>
          </cell>
          <cell r="O40" t="str">
            <v>crlbrooks@yahoo.com</v>
          </cell>
        </row>
        <row r="41">
          <cell r="A41" t="str">
            <v>393003</v>
          </cell>
          <cell r="B41" t="str">
            <v>BESE/RSD</v>
          </cell>
          <cell r="C41" t="str">
            <v>12/13</v>
          </cell>
          <cell r="D41" t="str">
            <v>McDonogh #42 Elementary Charter School</v>
          </cell>
          <cell r="E41" t="str">
            <v>Choice Foundation</v>
          </cell>
          <cell r="F41" t="str">
            <v>PK-8th</v>
          </cell>
          <cell r="G41">
            <v>5</v>
          </cell>
          <cell r="H41" t="str">
            <v>1651 North Tonti St.</v>
          </cell>
          <cell r="I41" t="str">
            <v xml:space="preserve">New Orleans </v>
          </cell>
          <cell r="J41" t="str">
            <v>70119</v>
          </cell>
          <cell r="K41" t="str">
            <v>Fran Trujillo</v>
          </cell>
          <cell r="L41" t="str">
            <v>fran.trujillo@choiceschoolsno.org</v>
          </cell>
          <cell r="M41" t="str">
            <v>504-942-3660</v>
          </cell>
          <cell r="N41" t="str">
            <v>James Huger</v>
          </cell>
          <cell r="O41" t="str">
            <v>jhuger@jmhcompanies.com</v>
          </cell>
        </row>
        <row r="42">
          <cell r="A42" t="str">
            <v>392001</v>
          </cell>
          <cell r="B42" t="str">
            <v>BESE/RSD</v>
          </cell>
          <cell r="C42" t="str">
            <v>06/07</v>
          </cell>
          <cell r="D42" t="str">
            <v>McDonogh #28 City Park Academy</v>
          </cell>
          <cell r="E42" t="str">
            <v xml:space="preserve">New Orleans Charter Schools Foundation </v>
          </cell>
          <cell r="F42" t="str">
            <v>K-8th</v>
          </cell>
          <cell r="G42">
            <v>5</v>
          </cell>
          <cell r="H42" t="str">
            <v xml:space="preserve">2733 Esplanade Ave. </v>
          </cell>
          <cell r="I42" t="str">
            <v xml:space="preserve">New Orleans </v>
          </cell>
          <cell r="J42" t="str">
            <v>70119</v>
          </cell>
          <cell r="K42" t="str">
            <v>Christine F. Mitchell</v>
          </cell>
          <cell r="L42" t="str">
            <v>christine.mitchell@mcpa-no.org</v>
          </cell>
          <cell r="M42" t="str">
            <v>504-363-6285</v>
          </cell>
          <cell r="N42" t="str">
            <v>M.K. Parker</v>
          </cell>
          <cell r="O42" t="str">
            <v>mkparker@bellsouth.net</v>
          </cell>
        </row>
        <row r="43">
          <cell r="A43" t="str">
            <v>384001</v>
          </cell>
          <cell r="B43" t="str">
            <v>BESE/RSD</v>
          </cell>
          <cell r="C43" t="str">
            <v>08/09</v>
          </cell>
          <cell r="D43" t="str">
            <v>Miller McCoy Academy for Mathematics and Business</v>
          </cell>
          <cell r="E43" t="str">
            <v>Miller-McCoy Academy for Mathematics and Business</v>
          </cell>
          <cell r="F43" t="str">
            <v>5th-12th</v>
          </cell>
          <cell r="G43">
            <v>5</v>
          </cell>
          <cell r="H43" t="str">
            <v>7301 Dwyer Road</v>
          </cell>
          <cell r="I43" t="str">
            <v xml:space="preserve">New Orleans </v>
          </cell>
          <cell r="J43" t="str">
            <v>70126</v>
          </cell>
          <cell r="K43" t="str">
            <v>Andrea Thomas Reynolds</v>
          </cell>
          <cell r="L43" t="str">
            <v>atreynolds@pinnaclelearningsystemsllc.com</v>
          </cell>
          <cell r="M43" t="str">
            <v>504-373-6215</v>
          </cell>
          <cell r="N43" t="str">
            <v>Michael Todd</v>
          </cell>
          <cell r="O43" t="str">
            <v>mtodd@firstnbcbank.com</v>
          </cell>
        </row>
        <row r="44">
          <cell r="A44" t="str">
            <v>368001</v>
          </cell>
          <cell r="B44" t="str">
            <v>BESE/RSD</v>
          </cell>
          <cell r="C44" t="str">
            <v>10/11</v>
          </cell>
          <cell r="D44" t="str">
            <v xml:space="preserve">Morris Jeff Community School </v>
          </cell>
          <cell r="E44" t="str">
            <v>Morris Jeff Community School</v>
          </cell>
          <cell r="F44" t="str">
            <v>PK-4th</v>
          </cell>
          <cell r="G44">
            <v>5</v>
          </cell>
          <cell r="H44" t="str">
            <v>2239 Poydras Street</v>
          </cell>
          <cell r="I44" t="str">
            <v>New Orleans</v>
          </cell>
          <cell r="J44" t="str">
            <v>70119</v>
          </cell>
          <cell r="K44" t="str">
            <v>Patricia Perkins</v>
          </cell>
          <cell r="L44" t="str">
            <v>pperkins@morrisjeffschool.org</v>
          </cell>
          <cell r="M44" t="str">
            <v>504-373-6258</v>
          </cell>
          <cell r="N44" t="str">
            <v>Aesha Rasheed</v>
          </cell>
          <cell r="O44" t="str">
            <v>aesha.rasheed@gmail.com</v>
          </cell>
        </row>
        <row r="45">
          <cell r="A45" t="str">
            <v>300002</v>
          </cell>
          <cell r="B45" t="str">
            <v>BESE/RSD</v>
          </cell>
          <cell r="C45" t="str">
            <v>05/06</v>
          </cell>
          <cell r="D45" t="str">
            <v xml:space="preserve">Medard H. Nelson Elementary School </v>
          </cell>
          <cell r="E45" t="str">
            <v>New Beginnings Schools Foundation</v>
          </cell>
          <cell r="F45" t="str">
            <v>PK-8th</v>
          </cell>
          <cell r="G45">
            <v>5</v>
          </cell>
          <cell r="H45" t="str">
            <v>3121 St. Bernard Ave.</v>
          </cell>
          <cell r="I45" t="str">
            <v xml:space="preserve">New Orleans </v>
          </cell>
          <cell r="J45" t="str">
            <v>70119</v>
          </cell>
          <cell r="K45" t="str">
            <v>Deidra Bradley</v>
          </cell>
          <cell r="L45" t="str">
            <v>deidra.bradley@newbeginningsnola.net</v>
          </cell>
          <cell r="M45" t="str">
            <v>504-343-1311</v>
          </cell>
          <cell r="N45" t="str">
            <v>Timothy P. Ryan</v>
          </cell>
          <cell r="O45" t="str">
            <v>tpruno100@yahoo.com</v>
          </cell>
        </row>
        <row r="46">
          <cell r="A46">
            <v>360001</v>
          </cell>
          <cell r="B46" t="str">
            <v>BESE/RSD</v>
          </cell>
          <cell r="C46" t="str">
            <v>12/13</v>
          </cell>
          <cell r="D46" t="str">
            <v>The NET Charter School</v>
          </cell>
          <cell r="E46" t="str">
            <v>Educators for Quality Alternatives</v>
          </cell>
          <cell r="F46" t="str">
            <v>9th-12th</v>
          </cell>
          <cell r="G46">
            <v>5</v>
          </cell>
          <cell r="H46" t="str">
            <v>1614 Oretha Castle Haley Blvd.</v>
          </cell>
          <cell r="I46" t="str">
            <v>New Orleans</v>
          </cell>
          <cell r="J46">
            <v>70116</v>
          </cell>
          <cell r="K46" t="str">
            <v>Elizabeth Ostberg</v>
          </cell>
          <cell r="L46" t="str">
            <v>eostberg@efqa.org</v>
          </cell>
          <cell r="M46" t="str">
            <v>504-228-4294</v>
          </cell>
          <cell r="N46" t="str">
            <v>Kristina Kent</v>
          </cell>
          <cell r="O46" t="str">
            <v>kristinakent@hotmail.com</v>
          </cell>
        </row>
        <row r="47">
          <cell r="A47" t="str">
            <v>395005</v>
          </cell>
          <cell r="B47" t="str">
            <v>BESE/RSD</v>
          </cell>
          <cell r="C47" t="str">
            <v>05/06</v>
          </cell>
          <cell r="D47" t="str">
            <v>O. Perry Walker High School</v>
          </cell>
          <cell r="E47" t="str">
            <v>Algiers Charter School Association, Inc.</v>
          </cell>
          <cell r="F47" t="str">
            <v>9th-12th</v>
          </cell>
          <cell r="G47">
            <v>5</v>
          </cell>
          <cell r="H47" t="str">
            <v>2832 General Meyer Ave.</v>
          </cell>
          <cell r="I47" t="str">
            <v xml:space="preserve">New Orleans </v>
          </cell>
          <cell r="J47" t="str">
            <v>70114</v>
          </cell>
          <cell r="K47" t="str">
            <v>Mary Laurie</v>
          </cell>
          <cell r="L47" t="str">
            <v>mary.laurie@theacsa.org</v>
          </cell>
          <cell r="M47" t="str">
            <v>504-302-7170</v>
          </cell>
          <cell r="N47" t="str">
            <v>Colin Brooks</v>
          </cell>
          <cell r="O47" t="str">
            <v>crlbrooks@yahoo.com</v>
          </cell>
        </row>
        <row r="48">
          <cell r="A48" t="str">
            <v>300001</v>
          </cell>
          <cell r="B48" t="str">
            <v>BESE/RSD</v>
          </cell>
          <cell r="C48" t="str">
            <v>04/05</v>
          </cell>
          <cell r="D48" t="str">
            <v>Pierre A. Capdau Learning Academy</v>
          </cell>
          <cell r="E48" t="str">
            <v>New Beginnings Schools Foundation</v>
          </cell>
          <cell r="F48" t="str">
            <v>K-8th</v>
          </cell>
          <cell r="G48">
            <v>5</v>
          </cell>
          <cell r="H48" t="str">
            <v>4621 Canal St</v>
          </cell>
          <cell r="I48" t="str">
            <v>New Orleans</v>
          </cell>
          <cell r="J48">
            <v>70119</v>
          </cell>
          <cell r="K48" t="str">
            <v>J'Vann Martin</v>
          </cell>
          <cell r="L48" t="str">
            <v>jvann.martin@newbeginningsnola.net</v>
          </cell>
          <cell r="M48" t="str">
            <v>504-942-3634</v>
          </cell>
          <cell r="N48" t="str">
            <v>Timothy P. Ryan</v>
          </cell>
          <cell r="O48" t="str">
            <v>tpruno100@yahoo.com</v>
          </cell>
        </row>
        <row r="49">
          <cell r="A49" t="str">
            <v>376001</v>
          </cell>
          <cell r="B49" t="str">
            <v>BESE/RSD</v>
          </cell>
          <cell r="C49" t="str">
            <v>09/10</v>
          </cell>
          <cell r="D49" t="str">
            <v>Pride College Preparatory Academy</v>
          </cell>
          <cell r="E49" t="str">
            <v xml:space="preserve">Pride College Preparatory Academy </v>
          </cell>
          <cell r="F49" t="str">
            <v>K-5th</v>
          </cell>
          <cell r="G49">
            <v>5</v>
          </cell>
          <cell r="H49" t="str">
            <v>6701 Curran Blvd</v>
          </cell>
          <cell r="I49" t="str">
            <v xml:space="preserve">New Orleans </v>
          </cell>
          <cell r="J49" t="str">
            <v>70126</v>
          </cell>
          <cell r="K49" t="str">
            <v>Michael Richard</v>
          </cell>
          <cell r="L49" t="str">
            <v>mrichard@pridecollegeprep.org</v>
          </cell>
          <cell r="M49" t="str">
            <v>504-400-0614</v>
          </cell>
          <cell r="N49" t="str">
            <v>Allen Square</v>
          </cell>
          <cell r="O49" t="str">
            <v>asquare72@gmail.com</v>
          </cell>
        </row>
        <row r="50">
          <cell r="A50" t="str">
            <v>369003</v>
          </cell>
          <cell r="B50" t="str">
            <v>BESE/RSD</v>
          </cell>
          <cell r="C50" t="str">
            <v>11/12</v>
          </cell>
          <cell r="D50" t="str">
            <v>Reed Elementary School</v>
          </cell>
          <cell r="E50" t="str">
            <v>ReNEW Schools</v>
          </cell>
          <cell r="F50" t="str">
            <v>PK-8th</v>
          </cell>
          <cell r="G50">
            <v>5</v>
          </cell>
          <cell r="H50" t="str">
            <v>5552 Read Boulevard</v>
          </cell>
          <cell r="I50" t="str">
            <v>New Orleans</v>
          </cell>
          <cell r="J50" t="str">
            <v>70127</v>
          </cell>
          <cell r="K50" t="str">
            <v>Hector Ulloa</v>
          </cell>
          <cell r="L50" t="str">
            <v>hulloa@renewschools.org</v>
          </cell>
          <cell r="M50" t="str">
            <v>504-717-6543</v>
          </cell>
          <cell r="N50" t="str">
            <v>Sharon Courtney</v>
          </cell>
          <cell r="O50" t="str">
            <v>spcourtney65@gmail.com</v>
          </cell>
        </row>
        <row r="51">
          <cell r="A51" t="str">
            <v>369004</v>
          </cell>
          <cell r="B51" t="str">
            <v>BESE/RSD</v>
          </cell>
          <cell r="C51" t="str">
            <v>11/12</v>
          </cell>
          <cell r="D51" t="str">
            <v>ReNEW Accelerated High School, City Park Campus</v>
          </cell>
          <cell r="E51" t="str">
            <v>ReNEW Schools</v>
          </cell>
          <cell r="F51" t="str">
            <v>9th - 12th</v>
          </cell>
          <cell r="G51">
            <v>5</v>
          </cell>
          <cell r="H51" t="str">
            <v xml:space="preserve">3649 Laurel St. </v>
          </cell>
          <cell r="I51" t="str">
            <v>New Orleans</v>
          </cell>
          <cell r="J51" t="str">
            <v>70115</v>
          </cell>
          <cell r="K51" t="str">
            <v xml:space="preserve">Dr. Jean Pinney </v>
          </cell>
          <cell r="L51" t="str">
            <v xml:space="preserve">jean@renewschools.org </v>
          </cell>
          <cell r="M51" t="str">
            <v>504-267-3882</v>
          </cell>
          <cell r="N51" t="str">
            <v>Sharon Courtney</v>
          </cell>
          <cell r="O51" t="str">
            <v>spcourtney65@gmail.com</v>
          </cell>
        </row>
        <row r="52">
          <cell r="A52" t="str">
            <v>369005</v>
          </cell>
          <cell r="B52" t="str">
            <v>BESE/RSD</v>
          </cell>
          <cell r="C52" t="str">
            <v>11/12</v>
          </cell>
          <cell r="D52" t="str">
            <v>ReNEW Accelerated High School, West Bank Campus</v>
          </cell>
          <cell r="E52" t="str">
            <v>ReNEW Schools</v>
          </cell>
          <cell r="F52" t="str">
            <v>9th-12th</v>
          </cell>
          <cell r="G52">
            <v>5</v>
          </cell>
          <cell r="H52" t="str">
            <v xml:space="preserve">3649 Laurel St. </v>
          </cell>
          <cell r="I52" t="str">
            <v>New Orleans</v>
          </cell>
          <cell r="J52" t="str">
            <v>70115</v>
          </cell>
          <cell r="K52" t="str">
            <v xml:space="preserve">Dr. Jean Pinney </v>
          </cell>
          <cell r="L52" t="str">
            <v xml:space="preserve">jean@renewschools.org </v>
          </cell>
          <cell r="M52" t="str">
            <v>504-267-3882</v>
          </cell>
          <cell r="N52" t="str">
            <v>Sharon Courtney</v>
          </cell>
          <cell r="O52" t="str">
            <v>spcourtney65@gmail.com</v>
          </cell>
        </row>
        <row r="53">
          <cell r="A53" t="str">
            <v>399001</v>
          </cell>
          <cell r="B53" t="str">
            <v>BESE/RSD</v>
          </cell>
          <cell r="C53" t="str">
            <v>05/06</v>
          </cell>
          <cell r="D53" t="str">
            <v>S.J. Green Charter School</v>
          </cell>
          <cell r="E53" t="str">
            <v>FirstLine Schools, Inc.</v>
          </cell>
          <cell r="F53" t="str">
            <v>K-8th</v>
          </cell>
          <cell r="G53">
            <v>5</v>
          </cell>
          <cell r="H53" t="str">
            <v>2319 Valence St.</v>
          </cell>
          <cell r="I53" t="str">
            <v xml:space="preserve">New Orleans </v>
          </cell>
          <cell r="J53" t="str">
            <v>70115</v>
          </cell>
          <cell r="K53" t="str">
            <v>Ava Lee</v>
          </cell>
          <cell r="L53" t="str">
            <v>alee@firstlineschools.org</v>
          </cell>
          <cell r="M53" t="str">
            <v>504-304-3532</v>
          </cell>
          <cell r="N53" t="str">
            <v>Lawrence S. Kullman</v>
          </cell>
          <cell r="O53" t="str">
            <v>larrykul@lksalaw.com</v>
          </cell>
        </row>
        <row r="54">
          <cell r="A54" t="str">
            <v>382001</v>
          </cell>
          <cell r="B54" t="str">
            <v>BESE/RSD</v>
          </cell>
          <cell r="C54" t="str">
            <v>08/09</v>
          </cell>
          <cell r="D54" t="str">
            <v>Sci Academy</v>
          </cell>
          <cell r="E54" t="str">
            <v xml:space="preserve">Collegiate Academies </v>
          </cell>
          <cell r="F54" t="str">
            <v>9th-12th</v>
          </cell>
          <cell r="G54">
            <v>5</v>
          </cell>
          <cell r="H54" t="str">
            <v>5552 Read Blvd.</v>
          </cell>
          <cell r="I54" t="str">
            <v xml:space="preserve">New Orleans </v>
          </cell>
          <cell r="J54" t="str">
            <v>70119</v>
          </cell>
          <cell r="K54" t="str">
            <v>Rhonda Dale-Hart</v>
          </cell>
          <cell r="L54" t="str">
            <v>rdalehart@collegiateacademies.org</v>
          </cell>
          <cell r="M54" t="str">
            <v>504-241-0037</v>
          </cell>
          <cell r="N54" t="str">
            <v>Susan Norwood</v>
          </cell>
          <cell r="O54" t="str">
            <v>snorwood@collegiateacademies.org</v>
          </cell>
        </row>
        <row r="55">
          <cell r="A55">
            <v>369002</v>
          </cell>
          <cell r="B55" t="str">
            <v>BESE/RSD</v>
          </cell>
          <cell r="C55" t="str">
            <v>10/11</v>
          </cell>
          <cell r="D55" t="str">
            <v>SciTech Academy at Laurel Elementary</v>
          </cell>
          <cell r="E55" t="str">
            <v>ReNEW Schools</v>
          </cell>
          <cell r="F55" t="str">
            <v>PK-8th</v>
          </cell>
          <cell r="G55">
            <v>5</v>
          </cell>
          <cell r="H55" t="str">
            <v>820 Jackson Avenue</v>
          </cell>
          <cell r="I55" t="str">
            <v xml:space="preserve">New Orleans </v>
          </cell>
          <cell r="J55">
            <v>70130</v>
          </cell>
          <cell r="K55" t="str">
            <v>Carrie Fitzgerald</v>
          </cell>
          <cell r="L55" t="str">
            <v>cfitzgerald@renewschools.org</v>
          </cell>
          <cell r="M55" t="str">
            <v>504-487-0737</v>
          </cell>
          <cell r="N55" t="str">
            <v>Sharon Courtney</v>
          </cell>
          <cell r="O55" t="str">
            <v>spcourtney65@gmail.com</v>
          </cell>
        </row>
        <row r="56">
          <cell r="A56" t="str">
            <v>397001</v>
          </cell>
          <cell r="B56" t="str">
            <v>BESE/RSD</v>
          </cell>
          <cell r="C56" t="str">
            <v>05/06</v>
          </cell>
          <cell r="D56" t="str">
            <v>Sophie B. Wright Learning Academy</v>
          </cell>
          <cell r="E56" t="str">
            <v>Institute for Academic Excellence</v>
          </cell>
          <cell r="F56" t="str">
            <v>6th-12th</v>
          </cell>
          <cell r="G56">
            <v>5</v>
          </cell>
          <cell r="H56" t="str">
            <v>1426 Napoleon Ave</v>
          </cell>
          <cell r="I56" t="str">
            <v xml:space="preserve">New Orleans </v>
          </cell>
          <cell r="J56" t="str">
            <v>70115</v>
          </cell>
          <cell r="K56" t="str">
            <v>Sharon Latten Clark</v>
          </cell>
          <cell r="L56" t="str">
            <v>sharon_clark@sbwcharter.org</v>
          </cell>
          <cell r="M56" t="str">
            <v>504-304-3915</v>
          </cell>
          <cell r="N56" t="str">
            <v>James Watson</v>
          </cell>
          <cell r="O56" t="str">
            <v>sophie_wrightboard@sbwcharter.org</v>
          </cell>
        </row>
        <row r="57">
          <cell r="A57" t="str">
            <v>374001</v>
          </cell>
          <cell r="B57" t="str">
            <v>BESE/RSD</v>
          </cell>
          <cell r="C57" t="str">
            <v>09/10</v>
          </cell>
          <cell r="D57" t="str">
            <v>Success Preparatory Academy</v>
          </cell>
          <cell r="E57" t="str">
            <v>Success Preparatory Academy</v>
          </cell>
          <cell r="F57" t="str">
            <v>K- 6th</v>
          </cell>
          <cell r="G57">
            <v>5</v>
          </cell>
          <cell r="H57" t="str">
            <v>2011 Bienville Street</v>
          </cell>
          <cell r="I57" t="str">
            <v xml:space="preserve">New Orleans </v>
          </cell>
          <cell r="J57" t="str">
            <v>70118</v>
          </cell>
          <cell r="K57" t="str">
            <v>Niloy Gangopadhyay/St. Claire Adriaan</v>
          </cell>
          <cell r="L57" t="str">
            <v>ngangopadhyay@successpreparatory.org sadriaan@successpreparatory.org</v>
          </cell>
          <cell r="M57" t="str">
            <v>504-909-6275</v>
          </cell>
          <cell r="N57" t="str">
            <v>W. Anderson Baker</v>
          </cell>
          <cell r="O57" t="str">
            <v>abaker@gillis.com</v>
          </cell>
        </row>
        <row r="58">
          <cell r="A58" t="str">
            <v>385001</v>
          </cell>
          <cell r="B58" t="str">
            <v>BESE/RSD</v>
          </cell>
          <cell r="C58" t="str">
            <v>07/08</v>
          </cell>
          <cell r="D58" t="str">
            <v>Sylvanie Williams College Prep</v>
          </cell>
          <cell r="E58" t="str">
            <v>New Orleans College Preparatory Academies</v>
          </cell>
          <cell r="F58" t="str">
            <v>K-5th</v>
          </cell>
          <cell r="G58">
            <v>5</v>
          </cell>
          <cell r="H58" t="str">
            <v xml:space="preserve">3127 M. L. King Blvd. </v>
          </cell>
          <cell r="I58" t="str">
            <v xml:space="preserve">New Orleans </v>
          </cell>
          <cell r="J58" t="str">
            <v>70125</v>
          </cell>
          <cell r="K58" t="str">
            <v>Heidi Campbell</v>
          </cell>
          <cell r="L58" t="str">
            <v>hcampbell@nolacollegeprep.org</v>
          </cell>
          <cell r="M58" t="str">
            <v>504-522-0100</v>
          </cell>
          <cell r="N58" t="str">
            <v>Kennith Polite</v>
          </cell>
          <cell r="O58" t="str">
            <v>kennethpolite@gmail.com</v>
          </cell>
        </row>
        <row r="59">
          <cell r="A59" t="str">
            <v>395003</v>
          </cell>
          <cell r="B59" t="str">
            <v>BESE/RSD</v>
          </cell>
          <cell r="C59" t="str">
            <v>05/06</v>
          </cell>
          <cell r="D59" t="str">
            <v>William J. Fischer Elementary School</v>
          </cell>
          <cell r="E59" t="str">
            <v>Algiers Charter School Association, Inc.</v>
          </cell>
          <cell r="F59" t="str">
            <v>PK-8th</v>
          </cell>
          <cell r="G59">
            <v>5</v>
          </cell>
          <cell r="H59" t="str">
            <v>1801 L.B. Landry Ave,</v>
          </cell>
          <cell r="I59" t="str">
            <v xml:space="preserve">New Orleans </v>
          </cell>
          <cell r="J59" t="str">
            <v>70114</v>
          </cell>
          <cell r="K59" t="str">
            <v>Wylene Sorapuru</v>
          </cell>
          <cell r="L59" t="str">
            <v>wylene.sorapuru@theacsa.org</v>
          </cell>
          <cell r="M59" t="str">
            <v>504-302-7111</v>
          </cell>
          <cell r="N59" t="str">
            <v>Colin Brooks</v>
          </cell>
          <cell r="O59" t="str">
            <v>crlbrooks@yahoo.com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kbartlett@lfno.org" TargetMode="External"/><Relationship Id="rId20" Type="http://schemas.openxmlformats.org/officeDocument/2006/relationships/hyperlink" Target="mailto:teski@kenilworthst.org" TargetMode="External"/><Relationship Id="rId21" Type="http://schemas.openxmlformats.org/officeDocument/2006/relationships/hyperlink" Target="mailto:anna.caminita@choiceschoolsno.org" TargetMode="External"/><Relationship Id="rId22" Type="http://schemas.openxmlformats.org/officeDocument/2006/relationships/hyperlink" Target="mailto:roy_jacobs@subr.edu" TargetMode="External"/><Relationship Id="rId23" Type="http://schemas.openxmlformats.org/officeDocument/2006/relationships/hyperlink" Target="mailto:cornelius.tilton@gmail.com" TargetMode="External"/><Relationship Id="rId24" Type="http://schemas.openxmlformats.org/officeDocument/2006/relationships/hyperlink" Target="mailto:dholmes@dkslaw.com" TargetMode="External"/><Relationship Id="rId25" Type="http://schemas.openxmlformats.org/officeDocument/2006/relationships/hyperlink" Target="mailto:lcaston@lakeforestcharter.org" TargetMode="External"/><Relationship Id="rId26" Type="http://schemas.openxmlformats.org/officeDocument/2006/relationships/hyperlink" Target="mailto:blecesne@loyno.edu" TargetMode="External"/><Relationship Id="rId27" Type="http://schemas.openxmlformats.org/officeDocument/2006/relationships/hyperlink" Target="mailto:blecesne@loyno.edu" TargetMode="External"/><Relationship Id="rId28" Type="http://schemas.openxmlformats.org/officeDocument/2006/relationships/hyperlink" Target="https://mailht.mail.la.gov/owa/redir.aspx?C=ab73e13929254d9da6a4c4f22044ae0e&amp;URL=mailto%3adavid.garland%40garlandllc.com" TargetMode="External"/><Relationship Id="rId10" Type="http://schemas.openxmlformats.org/officeDocument/2006/relationships/hyperlink" Target="mailto:vkojis@yahoo.com" TargetMode="External"/><Relationship Id="rId11" Type="http://schemas.openxmlformats.org/officeDocument/2006/relationships/hyperlink" Target="mailto:Edward.Brown@newbeginningsnola.net" TargetMode="External"/><Relationship Id="rId12" Type="http://schemas.openxmlformats.org/officeDocument/2006/relationships/hyperlink" Target="mailto:desmond.moore@newbeginningsnola.net" TargetMode="External"/><Relationship Id="rId13" Type="http://schemas.openxmlformats.org/officeDocument/2006/relationships/hyperlink" Target="mailto:sgreenberg@kippneworleans.com" TargetMode="External"/><Relationship Id="rId14" Type="http://schemas.openxmlformats.org/officeDocument/2006/relationships/hyperlink" Target="mailto:mburton@kippneworleans.org" TargetMode="External"/><Relationship Id="rId15" Type="http://schemas.openxmlformats.org/officeDocument/2006/relationships/hyperlink" Target="mailto:lnaegele@kippneworleans.org" TargetMode="External"/><Relationship Id="rId16" Type="http://schemas.openxmlformats.org/officeDocument/2006/relationships/hyperlink" Target="mailto:lsmith@crescentcityschools.org" TargetMode="External"/><Relationship Id="rId17" Type="http://schemas.openxmlformats.org/officeDocument/2006/relationships/hyperlink" Target="mailto:bkleban@nolacollegeprep.org" TargetMode="External"/><Relationship Id="rId18" Type="http://schemas.openxmlformats.org/officeDocument/2006/relationships/hyperlink" Target="mailto:andrewshahan@ariseacademy.org" TargetMode="External"/><Relationship Id="rId19" Type="http://schemas.openxmlformats.org/officeDocument/2006/relationships/hyperlink" Target="mailto:dorishicks@gmail.com" TargetMode="External"/><Relationship Id="rId1" Type="http://schemas.openxmlformats.org/officeDocument/2006/relationships/hyperlink" Target="mailto:david.johnson@amedysis.com" TargetMode="External"/><Relationship Id="rId2" Type="http://schemas.openxmlformats.org/officeDocument/2006/relationships/hyperlink" Target="mailto:trustees@isl-edu.org" TargetMode="External"/><Relationship Id="rId3" Type="http://schemas.openxmlformats.org/officeDocument/2006/relationships/hyperlink" Target="mailto:atokes@shreveportcharterfoundation.com" TargetMode="External"/><Relationship Id="rId4" Type="http://schemas.openxmlformats.org/officeDocument/2006/relationships/hyperlink" Target="mailto:jbrun@judithbrun.com" TargetMode="External"/><Relationship Id="rId5" Type="http://schemas.openxmlformats.org/officeDocument/2006/relationships/hyperlink" Target="mailto:dhaynes29@cox.net" TargetMode="External"/><Relationship Id="rId6" Type="http://schemas.openxmlformats.org/officeDocument/2006/relationships/hyperlink" Target="mailto:brjones@hntb.com" TargetMode="External"/><Relationship Id="rId7" Type="http://schemas.openxmlformats.org/officeDocument/2006/relationships/hyperlink" Target="mailto:brjones@hntb.com" TargetMode="External"/><Relationship Id="rId8" Type="http://schemas.openxmlformats.org/officeDocument/2006/relationships/hyperlink" Target="mailto:norisha@lsu.edu" TargetMode="External"/></Relationships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hyperlink" Target="mailto:kbartlett@lfno.org" TargetMode="External"/><Relationship Id="rId20" Type="http://schemas.openxmlformats.org/officeDocument/2006/relationships/hyperlink" Target="mailto:teski@kenilworthst.org" TargetMode="External"/><Relationship Id="rId21" Type="http://schemas.openxmlformats.org/officeDocument/2006/relationships/hyperlink" Target="mailto:anna.caminita@choiceschoolsno.org" TargetMode="External"/><Relationship Id="rId22" Type="http://schemas.openxmlformats.org/officeDocument/2006/relationships/hyperlink" Target="mailto:roy_jacobs@subr.edu" TargetMode="External"/><Relationship Id="rId23" Type="http://schemas.openxmlformats.org/officeDocument/2006/relationships/hyperlink" Target="mailto:cornelius.tilton@gmail.com" TargetMode="External"/><Relationship Id="rId24" Type="http://schemas.openxmlformats.org/officeDocument/2006/relationships/hyperlink" Target="mailto:dholmes@dkslaw.com" TargetMode="External"/><Relationship Id="rId25" Type="http://schemas.openxmlformats.org/officeDocument/2006/relationships/hyperlink" Target="mailto:lcaston@lakeforestcharter.org" TargetMode="External"/><Relationship Id="rId26" Type="http://schemas.openxmlformats.org/officeDocument/2006/relationships/hyperlink" Target="mailto:blecesne@loyno.edu" TargetMode="External"/><Relationship Id="rId27" Type="http://schemas.openxmlformats.org/officeDocument/2006/relationships/hyperlink" Target="mailto:blecesne@loyno.edu" TargetMode="External"/><Relationship Id="rId28" Type="http://schemas.openxmlformats.org/officeDocument/2006/relationships/hyperlink" Target="https://mailht.mail.la.gov/owa/redir.aspx?C=ab73e13929254d9da6a4c4f22044ae0e&amp;URL=mailto%3adavid.garland%40garlandllc.com" TargetMode="External"/><Relationship Id="rId10" Type="http://schemas.openxmlformats.org/officeDocument/2006/relationships/hyperlink" Target="mailto:vkojis@yahoo.com" TargetMode="External"/><Relationship Id="rId11" Type="http://schemas.openxmlformats.org/officeDocument/2006/relationships/hyperlink" Target="mailto:Edward.Brown@newbeginningsnola.net" TargetMode="External"/><Relationship Id="rId12" Type="http://schemas.openxmlformats.org/officeDocument/2006/relationships/hyperlink" Target="mailto:desmond.moore@newbeginningsnola.net" TargetMode="External"/><Relationship Id="rId13" Type="http://schemas.openxmlformats.org/officeDocument/2006/relationships/hyperlink" Target="mailto:sgreenberg@kippneworleans.com" TargetMode="External"/><Relationship Id="rId14" Type="http://schemas.openxmlformats.org/officeDocument/2006/relationships/hyperlink" Target="mailto:mburton@kippneworleans.org" TargetMode="External"/><Relationship Id="rId15" Type="http://schemas.openxmlformats.org/officeDocument/2006/relationships/hyperlink" Target="mailto:lnaegele@kippneworleans.org" TargetMode="External"/><Relationship Id="rId16" Type="http://schemas.openxmlformats.org/officeDocument/2006/relationships/hyperlink" Target="mailto:lsmith@crescentcityschools.org" TargetMode="External"/><Relationship Id="rId17" Type="http://schemas.openxmlformats.org/officeDocument/2006/relationships/hyperlink" Target="mailto:bkleban@nolacollegeprep.org" TargetMode="External"/><Relationship Id="rId18" Type="http://schemas.openxmlformats.org/officeDocument/2006/relationships/hyperlink" Target="mailto:andrewshahan@ariseacademy.org" TargetMode="External"/><Relationship Id="rId19" Type="http://schemas.openxmlformats.org/officeDocument/2006/relationships/hyperlink" Target="mailto:dorishicks@gmail.com" TargetMode="External"/><Relationship Id="rId1" Type="http://schemas.openxmlformats.org/officeDocument/2006/relationships/hyperlink" Target="mailto:david.johnson@amedysis.com" TargetMode="External"/><Relationship Id="rId2" Type="http://schemas.openxmlformats.org/officeDocument/2006/relationships/hyperlink" Target="mailto:trustees@isl-edu.org" TargetMode="External"/><Relationship Id="rId3" Type="http://schemas.openxmlformats.org/officeDocument/2006/relationships/hyperlink" Target="mailto:atokes@shreveportcharterfoundation.com" TargetMode="External"/><Relationship Id="rId4" Type="http://schemas.openxmlformats.org/officeDocument/2006/relationships/hyperlink" Target="mailto:jbrun@judithbrun.com" TargetMode="External"/><Relationship Id="rId5" Type="http://schemas.openxmlformats.org/officeDocument/2006/relationships/hyperlink" Target="mailto:dhaynes29@cox.net" TargetMode="External"/><Relationship Id="rId6" Type="http://schemas.openxmlformats.org/officeDocument/2006/relationships/hyperlink" Target="mailto:brjones@hntb.com" TargetMode="External"/><Relationship Id="rId7" Type="http://schemas.openxmlformats.org/officeDocument/2006/relationships/hyperlink" Target="mailto:brjones@hntb.com" TargetMode="External"/><Relationship Id="rId8" Type="http://schemas.openxmlformats.org/officeDocument/2006/relationships/hyperlink" Target="mailto:norisha@lsu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6"/>
  <sheetViews>
    <sheetView topLeftCell="A41" workbookViewId="0">
      <selection activeCell="D68" sqref="D68"/>
    </sheetView>
  </sheetViews>
  <sheetFormatPr baseColWidth="10" defaultColWidth="8.83203125" defaultRowHeight="14" x14ac:dyDescent="0"/>
  <cols>
    <col min="1" max="3" width="8.83203125" style="47"/>
    <col min="4" max="4" width="56.1640625" style="47" bestFit="1" customWidth="1"/>
    <col min="5" max="5" width="28.33203125" style="47" customWidth="1"/>
    <col min="6" max="7" width="9.1640625" style="47" customWidth="1"/>
    <col min="8" max="8" width="28.1640625" style="47" customWidth="1"/>
    <col min="9" max="9" width="14.1640625" style="47" customWidth="1"/>
    <col min="10" max="10" width="9.1640625" style="47" customWidth="1"/>
    <col min="11" max="11" width="20" style="47" customWidth="1"/>
    <col min="12" max="12" width="30" style="47" customWidth="1"/>
    <col min="13" max="13" width="20.33203125" style="47" customWidth="1"/>
    <col min="14" max="14" width="23.1640625" style="47" customWidth="1"/>
    <col min="15" max="15" width="37.5" style="47" bestFit="1" customWidth="1"/>
    <col min="16" max="16" width="20.6640625" style="47" bestFit="1" customWidth="1"/>
    <col min="17" max="17" width="35.33203125" style="47" bestFit="1" customWidth="1"/>
    <col min="18" max="16384" width="8.83203125" style="47"/>
  </cols>
  <sheetData>
    <row r="1" spans="1:18" ht="2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11</v>
      </c>
      <c r="P1" s="5" t="s">
        <v>14</v>
      </c>
      <c r="Q1" s="5" t="s">
        <v>15</v>
      </c>
    </row>
    <row r="2" spans="1:18">
      <c r="A2" s="146" t="s">
        <v>188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</row>
    <row r="3" spans="1:18">
      <c r="A3" s="12" t="s">
        <v>16</v>
      </c>
      <c r="B3" s="13" t="s">
        <v>17</v>
      </c>
      <c r="C3" s="12" t="s">
        <v>18</v>
      </c>
      <c r="D3" s="13" t="s">
        <v>19</v>
      </c>
      <c r="E3" s="13" t="s">
        <v>20</v>
      </c>
      <c r="F3" s="48" t="s">
        <v>21</v>
      </c>
      <c r="G3" s="19">
        <v>1</v>
      </c>
      <c r="H3" s="13" t="s">
        <v>22</v>
      </c>
      <c r="I3" s="13" t="s">
        <v>23</v>
      </c>
      <c r="J3" s="13">
        <v>70301</v>
      </c>
      <c r="K3" s="12" t="s">
        <v>996</v>
      </c>
      <c r="L3" s="138" t="s">
        <v>997</v>
      </c>
      <c r="M3" s="26" t="s">
        <v>24</v>
      </c>
      <c r="N3" s="26" t="s">
        <v>25</v>
      </c>
      <c r="O3" s="26" t="s">
        <v>25</v>
      </c>
      <c r="P3" s="26" t="s">
        <v>337</v>
      </c>
      <c r="Q3" s="86" t="s">
        <v>998</v>
      </c>
    </row>
    <row r="4" spans="1:18">
      <c r="A4" s="61" t="s">
        <v>875</v>
      </c>
      <c r="B4" s="67" t="s">
        <v>57</v>
      </c>
      <c r="C4" s="67" t="s">
        <v>150</v>
      </c>
      <c r="D4" s="67" t="s">
        <v>151</v>
      </c>
      <c r="E4" s="67" t="s">
        <v>151</v>
      </c>
      <c r="F4" s="68" t="s">
        <v>173</v>
      </c>
      <c r="G4" s="67">
        <v>1</v>
      </c>
      <c r="H4" s="67" t="s">
        <v>178</v>
      </c>
      <c r="I4" s="67" t="s">
        <v>183</v>
      </c>
      <c r="J4" s="62">
        <v>70115</v>
      </c>
      <c r="K4" s="67" t="s">
        <v>157</v>
      </c>
      <c r="L4" s="67" t="s">
        <v>158</v>
      </c>
      <c r="M4" s="67" t="s">
        <v>954</v>
      </c>
      <c r="N4" s="67" t="s">
        <v>25</v>
      </c>
      <c r="O4" s="65" t="s">
        <v>25</v>
      </c>
      <c r="P4" s="65" t="s">
        <v>955</v>
      </c>
      <c r="Q4" s="70" t="s">
        <v>956</v>
      </c>
    </row>
    <row r="5" spans="1:18">
      <c r="A5" s="12" t="s">
        <v>26</v>
      </c>
      <c r="B5" s="12" t="s">
        <v>27</v>
      </c>
      <c r="C5" s="12" t="s">
        <v>18</v>
      </c>
      <c r="D5" s="13" t="s">
        <v>28</v>
      </c>
      <c r="E5" s="13" t="s">
        <v>29</v>
      </c>
      <c r="F5" s="51" t="s">
        <v>30</v>
      </c>
      <c r="G5" s="16">
        <v>1</v>
      </c>
      <c r="H5" s="12" t="s">
        <v>31</v>
      </c>
      <c r="I5" s="12" t="s">
        <v>32</v>
      </c>
      <c r="J5" s="13" t="s">
        <v>33</v>
      </c>
      <c r="K5" s="12" t="s">
        <v>34</v>
      </c>
      <c r="L5" s="41" t="s">
        <v>35</v>
      </c>
      <c r="M5" s="26" t="s">
        <v>36</v>
      </c>
      <c r="N5" s="26" t="s">
        <v>25</v>
      </c>
      <c r="O5" s="26" t="s">
        <v>25</v>
      </c>
      <c r="P5" s="26" t="s">
        <v>338</v>
      </c>
      <c r="Q5" s="44"/>
    </row>
    <row r="6" spans="1:18">
      <c r="A6" s="12" t="s">
        <v>37</v>
      </c>
      <c r="B6" s="12" t="s">
        <v>27</v>
      </c>
      <c r="C6" s="12" t="s">
        <v>38</v>
      </c>
      <c r="D6" s="13" t="s">
        <v>39</v>
      </c>
      <c r="E6" s="13" t="s">
        <v>40</v>
      </c>
      <c r="F6" s="51" t="s">
        <v>41</v>
      </c>
      <c r="G6" s="16">
        <v>1</v>
      </c>
      <c r="H6" s="12" t="s">
        <v>42</v>
      </c>
      <c r="I6" s="12" t="s">
        <v>43</v>
      </c>
      <c r="J6" s="13" t="s">
        <v>44</v>
      </c>
      <c r="K6" s="52" t="s">
        <v>45</v>
      </c>
      <c r="L6" s="25" t="s">
        <v>46</v>
      </c>
      <c r="M6" s="26" t="s">
        <v>47</v>
      </c>
      <c r="N6" s="26" t="s">
        <v>25</v>
      </c>
      <c r="O6" s="26" t="s">
        <v>25</v>
      </c>
      <c r="P6" s="26" t="s">
        <v>339</v>
      </c>
      <c r="Q6" s="26" t="s">
        <v>340</v>
      </c>
    </row>
    <row r="7" spans="1:18">
      <c r="A7" s="61" t="s">
        <v>48</v>
      </c>
      <c r="B7" s="61" t="s">
        <v>27</v>
      </c>
      <c r="C7" s="61" t="s">
        <v>38</v>
      </c>
      <c r="D7" s="62" t="s">
        <v>49</v>
      </c>
      <c r="E7" s="62" t="s">
        <v>50</v>
      </c>
      <c r="F7" s="69" t="s">
        <v>51</v>
      </c>
      <c r="G7" s="63">
        <v>1</v>
      </c>
      <c r="H7" s="61" t="s">
        <v>52</v>
      </c>
      <c r="I7" s="61" t="s">
        <v>43</v>
      </c>
      <c r="J7" s="62" t="s">
        <v>44</v>
      </c>
      <c r="K7" s="60" t="s">
        <v>53</v>
      </c>
      <c r="L7" s="64" t="s">
        <v>54</v>
      </c>
      <c r="M7" s="65" t="s">
        <v>55</v>
      </c>
      <c r="N7" s="65" t="s">
        <v>25</v>
      </c>
      <c r="O7" s="65" t="s">
        <v>25</v>
      </c>
      <c r="P7" s="65" t="s">
        <v>349</v>
      </c>
      <c r="Q7" s="65" t="s">
        <v>350</v>
      </c>
      <c r="R7" s="66"/>
    </row>
    <row r="8" spans="1:18">
      <c r="A8" s="72" t="s">
        <v>56</v>
      </c>
      <c r="B8" s="72" t="s">
        <v>57</v>
      </c>
      <c r="C8" s="72" t="s">
        <v>58</v>
      </c>
      <c r="D8" s="73" t="s">
        <v>59</v>
      </c>
      <c r="E8" s="73" t="s">
        <v>60</v>
      </c>
      <c r="F8" s="83" t="s">
        <v>61</v>
      </c>
      <c r="G8" s="74">
        <v>1</v>
      </c>
      <c r="H8" s="72" t="s">
        <v>62</v>
      </c>
      <c r="I8" s="72" t="s">
        <v>63</v>
      </c>
      <c r="J8" s="77" t="s">
        <v>64</v>
      </c>
      <c r="K8" s="84" t="s">
        <v>65</v>
      </c>
      <c r="L8" s="87" t="s">
        <v>957</v>
      </c>
      <c r="M8" s="79" t="s">
        <v>66</v>
      </c>
      <c r="N8" s="79" t="s">
        <v>25</v>
      </c>
      <c r="O8" s="79" t="s">
        <v>25</v>
      </c>
      <c r="P8" s="79" t="s">
        <v>335</v>
      </c>
      <c r="Q8" s="79" t="s">
        <v>341</v>
      </c>
      <c r="R8" s="71"/>
    </row>
    <row r="9" spans="1:18">
      <c r="A9" s="76" t="s">
        <v>67</v>
      </c>
      <c r="B9" s="82" t="s">
        <v>57</v>
      </c>
      <c r="C9" s="76" t="s">
        <v>68</v>
      </c>
      <c r="D9" s="82" t="s">
        <v>69</v>
      </c>
      <c r="E9" s="82" t="s">
        <v>69</v>
      </c>
      <c r="F9" s="81" t="s">
        <v>440</v>
      </c>
      <c r="G9" s="78">
        <v>1</v>
      </c>
      <c r="H9" s="76" t="s">
        <v>70</v>
      </c>
      <c r="I9" s="77" t="s">
        <v>63</v>
      </c>
      <c r="J9" s="77" t="s">
        <v>71</v>
      </c>
      <c r="K9" s="85" t="s">
        <v>72</v>
      </c>
      <c r="L9" s="86" t="s">
        <v>958</v>
      </c>
      <c r="M9" s="75" t="s">
        <v>959</v>
      </c>
      <c r="N9" s="79" t="s">
        <v>25</v>
      </c>
      <c r="O9" s="79" t="s">
        <v>25</v>
      </c>
      <c r="P9" s="79" t="s">
        <v>336</v>
      </c>
      <c r="Q9" s="87" t="s">
        <v>960</v>
      </c>
      <c r="R9" s="71"/>
    </row>
    <row r="10" spans="1:18">
      <c r="A10" s="12" t="s">
        <v>876</v>
      </c>
      <c r="B10" s="49" t="s">
        <v>155</v>
      </c>
      <c r="C10" s="49" t="s">
        <v>150</v>
      </c>
      <c r="D10" s="49" t="s">
        <v>898</v>
      </c>
      <c r="E10" s="49" t="s">
        <v>169</v>
      </c>
      <c r="F10" s="50" t="s">
        <v>174</v>
      </c>
      <c r="G10" s="49">
        <v>1</v>
      </c>
      <c r="H10" s="49" t="s">
        <v>179</v>
      </c>
      <c r="I10" s="49" t="s">
        <v>184</v>
      </c>
      <c r="J10" s="13">
        <v>71201</v>
      </c>
      <c r="K10" s="49" t="s">
        <v>159</v>
      </c>
      <c r="L10" s="49" t="s">
        <v>160</v>
      </c>
      <c r="M10" s="49" t="s">
        <v>161</v>
      </c>
      <c r="N10" s="49" t="s">
        <v>25</v>
      </c>
      <c r="O10" s="26" t="s">
        <v>25</v>
      </c>
      <c r="P10" s="44"/>
      <c r="Q10" s="44"/>
    </row>
    <row r="11" spans="1:18">
      <c r="A11" s="89" t="s">
        <v>877</v>
      </c>
      <c r="B11" s="93" t="s">
        <v>57</v>
      </c>
      <c r="C11" s="93" t="s">
        <v>150</v>
      </c>
      <c r="D11" s="93" t="s">
        <v>872</v>
      </c>
      <c r="E11" s="93" t="s">
        <v>961</v>
      </c>
      <c r="F11" s="94" t="s">
        <v>873</v>
      </c>
      <c r="G11" s="93">
        <v>1</v>
      </c>
      <c r="H11" s="93" t="s">
        <v>874</v>
      </c>
      <c r="I11" s="93" t="s">
        <v>183</v>
      </c>
      <c r="J11" s="90">
        <v>70117</v>
      </c>
      <c r="K11" s="93" t="s">
        <v>962</v>
      </c>
      <c r="L11" s="95" t="s">
        <v>963</v>
      </c>
      <c r="M11" s="93" t="s">
        <v>964</v>
      </c>
      <c r="N11" s="93" t="s">
        <v>25</v>
      </c>
      <c r="O11" s="91"/>
      <c r="P11" s="88" t="s">
        <v>965</v>
      </c>
      <c r="Q11" s="95" t="s">
        <v>966</v>
      </c>
      <c r="R11" s="80"/>
    </row>
    <row r="12" spans="1:18">
      <c r="A12" s="6" t="s">
        <v>73</v>
      </c>
      <c r="B12" s="6" t="s">
        <v>27</v>
      </c>
      <c r="C12" s="6" t="s">
        <v>74</v>
      </c>
      <c r="D12" s="7" t="s">
        <v>75</v>
      </c>
      <c r="E12" s="7" t="s">
        <v>76</v>
      </c>
      <c r="F12" s="53" t="s">
        <v>77</v>
      </c>
      <c r="G12" s="8">
        <v>1</v>
      </c>
      <c r="H12" s="6" t="s">
        <v>78</v>
      </c>
      <c r="I12" s="6" t="s">
        <v>79</v>
      </c>
      <c r="J12" s="13" t="s">
        <v>33</v>
      </c>
      <c r="K12" s="8" t="s">
        <v>80</v>
      </c>
      <c r="L12" s="39" t="s">
        <v>81</v>
      </c>
      <c r="M12" s="10" t="s">
        <v>82</v>
      </c>
      <c r="N12" s="26" t="s">
        <v>25</v>
      </c>
      <c r="O12" s="26" t="s">
        <v>25</v>
      </c>
      <c r="P12" s="26" t="s">
        <v>342</v>
      </c>
      <c r="Q12" s="26" t="s">
        <v>351</v>
      </c>
    </row>
    <row r="13" spans="1:18">
      <c r="A13" s="12" t="s">
        <v>83</v>
      </c>
      <c r="B13" s="49" t="s">
        <v>84</v>
      </c>
      <c r="C13" s="12" t="s">
        <v>68</v>
      </c>
      <c r="D13" s="49" t="s">
        <v>85</v>
      </c>
      <c r="E13" s="49" t="s">
        <v>86</v>
      </c>
      <c r="F13" s="48" t="s">
        <v>77</v>
      </c>
      <c r="G13" s="19">
        <v>1</v>
      </c>
      <c r="H13" s="12" t="s">
        <v>87</v>
      </c>
      <c r="I13" s="13" t="s">
        <v>88</v>
      </c>
      <c r="J13" s="13" t="s">
        <v>89</v>
      </c>
      <c r="K13" s="8" t="s">
        <v>90</v>
      </c>
      <c r="L13" s="25" t="s">
        <v>91</v>
      </c>
      <c r="M13" s="10" t="s">
        <v>92</v>
      </c>
      <c r="N13" s="26" t="s">
        <v>25</v>
      </c>
      <c r="O13" s="26" t="s">
        <v>25</v>
      </c>
      <c r="P13" s="26" t="s">
        <v>343</v>
      </c>
      <c r="Q13" s="26" t="s">
        <v>344</v>
      </c>
    </row>
    <row r="14" spans="1:18">
      <c r="A14" s="12" t="s">
        <v>93</v>
      </c>
      <c r="B14" s="12" t="s">
        <v>27</v>
      </c>
      <c r="C14" s="12" t="s">
        <v>38</v>
      </c>
      <c r="D14" s="13" t="s">
        <v>94</v>
      </c>
      <c r="E14" s="54" t="s">
        <v>95</v>
      </c>
      <c r="F14" s="51" t="s">
        <v>41</v>
      </c>
      <c r="G14" s="16">
        <v>1</v>
      </c>
      <c r="H14" s="12" t="s">
        <v>96</v>
      </c>
      <c r="I14" s="12" t="s">
        <v>43</v>
      </c>
      <c r="J14" s="13" t="s">
        <v>97</v>
      </c>
      <c r="K14" s="16" t="s">
        <v>98</v>
      </c>
      <c r="L14" s="25" t="s">
        <v>99</v>
      </c>
      <c r="M14" s="10" t="s">
        <v>100</v>
      </c>
      <c r="N14" s="26" t="s">
        <v>25</v>
      </c>
      <c r="O14" s="26" t="s">
        <v>25</v>
      </c>
      <c r="P14" s="26" t="s">
        <v>352</v>
      </c>
      <c r="Q14" s="26" t="s">
        <v>99</v>
      </c>
    </row>
    <row r="15" spans="1:18">
      <c r="A15" s="55" t="s">
        <v>101</v>
      </c>
      <c r="B15" s="12" t="s">
        <v>84</v>
      </c>
      <c r="C15" s="12" t="s">
        <v>74</v>
      </c>
      <c r="D15" s="13" t="s">
        <v>102</v>
      </c>
      <c r="E15" s="54" t="s">
        <v>103</v>
      </c>
      <c r="F15" s="51" t="s">
        <v>104</v>
      </c>
      <c r="G15" s="16">
        <v>1</v>
      </c>
      <c r="H15" s="12" t="s">
        <v>105</v>
      </c>
      <c r="I15" s="12" t="s">
        <v>106</v>
      </c>
      <c r="J15" s="13" t="s">
        <v>107</v>
      </c>
      <c r="K15" s="16" t="s">
        <v>108</v>
      </c>
      <c r="L15" s="39" t="s">
        <v>109</v>
      </c>
      <c r="M15" s="10" t="s">
        <v>110</v>
      </c>
      <c r="N15" s="26" t="s">
        <v>25</v>
      </c>
      <c r="O15" s="26" t="s">
        <v>25</v>
      </c>
      <c r="P15" s="26" t="s">
        <v>345</v>
      </c>
      <c r="Q15" s="26" t="s">
        <v>848</v>
      </c>
    </row>
    <row r="16" spans="1:18">
      <c r="A16" s="12" t="s">
        <v>878</v>
      </c>
      <c r="B16" s="49" t="s">
        <v>84</v>
      </c>
      <c r="C16" s="49" t="s">
        <v>150</v>
      </c>
      <c r="D16" s="49" t="s">
        <v>152</v>
      </c>
      <c r="E16" s="49" t="s">
        <v>170</v>
      </c>
      <c r="F16" s="50" t="s">
        <v>175</v>
      </c>
      <c r="G16" s="49">
        <v>1</v>
      </c>
      <c r="H16" s="49" t="s">
        <v>180</v>
      </c>
      <c r="I16" s="49" t="s">
        <v>185</v>
      </c>
      <c r="J16" s="13">
        <v>70062</v>
      </c>
      <c r="K16" s="49" t="s">
        <v>162</v>
      </c>
      <c r="L16" s="49" t="s">
        <v>163</v>
      </c>
      <c r="M16" s="49" t="s">
        <v>164</v>
      </c>
      <c r="N16" s="49" t="s">
        <v>25</v>
      </c>
      <c r="O16" s="26" t="s">
        <v>25</v>
      </c>
      <c r="P16" s="44"/>
      <c r="Q16" s="44"/>
    </row>
    <row r="17" spans="1:17" ht="28">
      <c r="A17" s="12" t="s">
        <v>879</v>
      </c>
      <c r="B17" s="49" t="s">
        <v>156</v>
      </c>
      <c r="C17" s="49" t="s">
        <v>150</v>
      </c>
      <c r="D17" s="49" t="s">
        <v>153</v>
      </c>
      <c r="E17" s="49" t="s">
        <v>171</v>
      </c>
      <c r="F17" s="50" t="s">
        <v>176</v>
      </c>
      <c r="G17" s="49">
        <v>1</v>
      </c>
      <c r="H17" s="49" t="s">
        <v>181</v>
      </c>
      <c r="I17" s="49" t="s">
        <v>186</v>
      </c>
      <c r="J17" s="13">
        <v>71105</v>
      </c>
      <c r="K17" s="49" t="s">
        <v>896</v>
      </c>
      <c r="L17" s="49" t="s">
        <v>897</v>
      </c>
      <c r="M17" s="49" t="s">
        <v>165</v>
      </c>
      <c r="N17" s="49" t="s">
        <v>25</v>
      </c>
      <c r="O17" s="26" t="s">
        <v>25</v>
      </c>
      <c r="P17" s="26" t="s">
        <v>346</v>
      </c>
      <c r="Q17" s="26" t="s">
        <v>347</v>
      </c>
    </row>
    <row r="18" spans="1:17">
      <c r="A18" s="12" t="s">
        <v>111</v>
      </c>
      <c r="B18" s="12" t="s">
        <v>27</v>
      </c>
      <c r="C18" s="12" t="s">
        <v>74</v>
      </c>
      <c r="D18" s="13" t="s">
        <v>112</v>
      </c>
      <c r="E18" s="13" t="s">
        <v>113</v>
      </c>
      <c r="F18" s="51" t="s">
        <v>114</v>
      </c>
      <c r="G18" s="16">
        <v>1</v>
      </c>
      <c r="H18" s="12" t="s">
        <v>115</v>
      </c>
      <c r="I18" s="12" t="s">
        <v>43</v>
      </c>
      <c r="J18" s="13" t="s">
        <v>116</v>
      </c>
      <c r="K18" s="13" t="s">
        <v>117</v>
      </c>
      <c r="L18" s="25" t="s">
        <v>118</v>
      </c>
      <c r="M18" s="12" t="s">
        <v>119</v>
      </c>
      <c r="N18" s="26" t="s">
        <v>25</v>
      </c>
      <c r="O18" s="26" t="s">
        <v>25</v>
      </c>
      <c r="P18" s="26" t="s">
        <v>348</v>
      </c>
      <c r="Q18" s="26" t="s">
        <v>353</v>
      </c>
    </row>
    <row r="19" spans="1:17">
      <c r="A19" s="12" t="s">
        <v>120</v>
      </c>
      <c r="B19" s="12" t="s">
        <v>27</v>
      </c>
      <c r="C19" s="12" t="s">
        <v>74</v>
      </c>
      <c r="D19" s="13" t="s">
        <v>121</v>
      </c>
      <c r="E19" s="13" t="s">
        <v>113</v>
      </c>
      <c r="F19" s="12" t="s">
        <v>122</v>
      </c>
      <c r="G19" s="16">
        <v>1</v>
      </c>
      <c r="H19" s="12" t="s">
        <v>115</v>
      </c>
      <c r="I19" s="12" t="s">
        <v>43</v>
      </c>
      <c r="J19" s="13" t="s">
        <v>116</v>
      </c>
      <c r="K19" s="13" t="s">
        <v>117</v>
      </c>
      <c r="L19" s="25" t="s">
        <v>118</v>
      </c>
      <c r="M19" s="12" t="s">
        <v>119</v>
      </c>
      <c r="N19" s="26" t="s">
        <v>25</v>
      </c>
      <c r="O19" s="26" t="s">
        <v>25</v>
      </c>
      <c r="P19" s="26" t="s">
        <v>348</v>
      </c>
      <c r="Q19" s="26" t="s">
        <v>353</v>
      </c>
    </row>
    <row r="20" spans="1:17">
      <c r="A20" s="12" t="s">
        <v>123</v>
      </c>
      <c r="B20" s="49" t="s">
        <v>124</v>
      </c>
      <c r="C20" s="12" t="s">
        <v>18</v>
      </c>
      <c r="D20" s="49" t="s">
        <v>125</v>
      </c>
      <c r="E20" s="56" t="s">
        <v>126</v>
      </c>
      <c r="F20" s="13" t="s">
        <v>127</v>
      </c>
      <c r="G20" s="19">
        <v>1</v>
      </c>
      <c r="H20" s="12" t="s">
        <v>128</v>
      </c>
      <c r="I20" s="13" t="s">
        <v>129</v>
      </c>
      <c r="J20" s="13" t="s">
        <v>130</v>
      </c>
      <c r="K20" s="13" t="s">
        <v>131</v>
      </c>
      <c r="L20" s="25" t="s">
        <v>132</v>
      </c>
      <c r="M20" s="12" t="s">
        <v>133</v>
      </c>
      <c r="N20" s="26" t="s">
        <v>25</v>
      </c>
      <c r="O20" s="26" t="s">
        <v>25</v>
      </c>
      <c r="P20" s="26" t="s">
        <v>354</v>
      </c>
      <c r="Q20" s="44"/>
    </row>
    <row r="21" spans="1:17">
      <c r="A21" s="12" t="s">
        <v>134</v>
      </c>
      <c r="B21" s="49" t="s">
        <v>27</v>
      </c>
      <c r="C21" s="12" t="s">
        <v>68</v>
      </c>
      <c r="D21" s="49" t="s">
        <v>135</v>
      </c>
      <c r="E21" s="49" t="s">
        <v>136</v>
      </c>
      <c r="F21" s="13" t="s">
        <v>892</v>
      </c>
      <c r="G21" s="19">
        <v>1</v>
      </c>
      <c r="H21" s="12" t="s">
        <v>137</v>
      </c>
      <c r="I21" s="13" t="s">
        <v>32</v>
      </c>
      <c r="J21" s="13" t="s">
        <v>44</v>
      </c>
      <c r="K21" s="12" t="s">
        <v>138</v>
      </c>
      <c r="L21" s="25" t="s">
        <v>139</v>
      </c>
      <c r="M21" s="12" t="s">
        <v>140</v>
      </c>
      <c r="N21" s="26" t="s">
        <v>25</v>
      </c>
      <c r="O21" s="26" t="s">
        <v>25</v>
      </c>
      <c r="P21" s="26" t="s">
        <v>355</v>
      </c>
      <c r="Q21" s="26" t="s">
        <v>356</v>
      </c>
    </row>
    <row r="22" spans="1:17">
      <c r="A22" s="12" t="s">
        <v>141</v>
      </c>
      <c r="B22" s="49" t="s">
        <v>17</v>
      </c>
      <c r="C22" s="12" t="s">
        <v>68</v>
      </c>
      <c r="D22" s="49" t="s">
        <v>142</v>
      </c>
      <c r="E22" s="49" t="s">
        <v>143</v>
      </c>
      <c r="F22" s="13" t="s">
        <v>144</v>
      </c>
      <c r="G22" s="19">
        <v>1</v>
      </c>
      <c r="H22" s="12" t="s">
        <v>145</v>
      </c>
      <c r="I22" s="13" t="s">
        <v>23</v>
      </c>
      <c r="J22" s="13" t="s">
        <v>146</v>
      </c>
      <c r="K22" s="12" t="s">
        <v>147</v>
      </c>
      <c r="L22" s="25" t="s">
        <v>148</v>
      </c>
      <c r="M22" s="12" t="s">
        <v>149</v>
      </c>
      <c r="N22" s="26" t="s">
        <v>25</v>
      </c>
      <c r="O22" s="26" t="s">
        <v>25</v>
      </c>
      <c r="P22" s="26" t="s">
        <v>357</v>
      </c>
      <c r="Q22" s="26"/>
    </row>
    <row r="23" spans="1:17">
      <c r="A23" s="12" t="s">
        <v>880</v>
      </c>
      <c r="B23" s="49" t="s">
        <v>84</v>
      </c>
      <c r="C23" s="49" t="s">
        <v>150</v>
      </c>
      <c r="D23" s="49" t="s">
        <v>154</v>
      </c>
      <c r="E23" s="49" t="s">
        <v>172</v>
      </c>
      <c r="F23" s="49" t="s">
        <v>177</v>
      </c>
      <c r="G23" s="49">
        <v>1</v>
      </c>
      <c r="H23" s="49" t="s">
        <v>182</v>
      </c>
      <c r="I23" s="49" t="s">
        <v>187</v>
      </c>
      <c r="J23" s="13">
        <v>70053</v>
      </c>
      <c r="K23" s="49" t="s">
        <v>166</v>
      </c>
      <c r="L23" s="49" t="s">
        <v>167</v>
      </c>
      <c r="M23" s="49" t="s">
        <v>168</v>
      </c>
      <c r="N23" s="49" t="s">
        <v>25</v>
      </c>
      <c r="O23" s="26" t="s">
        <v>25</v>
      </c>
      <c r="P23" s="26" t="s">
        <v>358</v>
      </c>
      <c r="Q23" s="44"/>
    </row>
    <row r="24" spans="1:17">
      <c r="A24" s="146" t="s">
        <v>189</v>
      </c>
      <c r="B24" s="147"/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</row>
    <row r="25" spans="1:17">
      <c r="A25" s="6" t="s">
        <v>190</v>
      </c>
      <c r="B25" s="6" t="s">
        <v>191</v>
      </c>
      <c r="C25" s="6" t="s">
        <v>192</v>
      </c>
      <c r="D25" s="7" t="s">
        <v>193</v>
      </c>
      <c r="E25" s="7" t="s">
        <v>194</v>
      </c>
      <c r="F25" s="6" t="s">
        <v>144</v>
      </c>
      <c r="G25" s="8">
        <v>2</v>
      </c>
      <c r="H25" s="6" t="s">
        <v>195</v>
      </c>
      <c r="I25" s="6" t="s">
        <v>196</v>
      </c>
      <c r="J25" s="13" t="s">
        <v>197</v>
      </c>
      <c r="K25" s="8" t="s">
        <v>198</v>
      </c>
      <c r="L25" s="24" t="s">
        <v>199</v>
      </c>
      <c r="M25" s="24" t="str">
        <f>VLOOKUP(A25,'[1]Public List'!$1:$1048576,13, FALSE)</f>
        <v>318-240-8285</v>
      </c>
      <c r="N25" s="10" t="s">
        <v>25</v>
      </c>
      <c r="O25" s="26" t="s">
        <v>25</v>
      </c>
      <c r="P25" s="26" t="s">
        <v>946</v>
      </c>
      <c r="Q25" s="26"/>
    </row>
    <row r="26" spans="1:17">
      <c r="A26" s="24" t="s">
        <v>881</v>
      </c>
      <c r="B26" s="24" t="s">
        <v>191</v>
      </c>
      <c r="C26" s="24" t="s">
        <v>150</v>
      </c>
      <c r="D26" s="24" t="s">
        <v>364</v>
      </c>
      <c r="E26" s="24" t="s">
        <v>839</v>
      </c>
      <c r="F26" s="24" t="s">
        <v>204</v>
      </c>
      <c r="G26" s="16">
        <v>2</v>
      </c>
      <c r="H26" s="24" t="s">
        <v>838</v>
      </c>
      <c r="I26" s="24" t="s">
        <v>32</v>
      </c>
      <c r="J26" s="13">
        <v>70806</v>
      </c>
      <c r="K26" s="8" t="s">
        <v>840</v>
      </c>
      <c r="L26" s="24" t="s">
        <v>889</v>
      </c>
      <c r="M26" s="24" t="s">
        <v>841</v>
      </c>
      <c r="N26" s="26" t="s">
        <v>25</v>
      </c>
      <c r="O26" s="26" t="s">
        <v>25</v>
      </c>
      <c r="P26" s="26" t="s">
        <v>322</v>
      </c>
      <c r="Q26" s="26" t="s">
        <v>323</v>
      </c>
    </row>
    <row r="27" spans="1:17">
      <c r="A27" s="6" t="s">
        <v>200</v>
      </c>
      <c r="B27" s="6" t="s">
        <v>191</v>
      </c>
      <c r="C27" s="6" t="s">
        <v>201</v>
      </c>
      <c r="D27" s="7" t="s">
        <v>202</v>
      </c>
      <c r="E27" s="7" t="s">
        <v>203</v>
      </c>
      <c r="F27" s="6" t="s">
        <v>204</v>
      </c>
      <c r="G27" s="8">
        <v>2</v>
      </c>
      <c r="H27" s="6" t="s">
        <v>205</v>
      </c>
      <c r="I27" s="6" t="s">
        <v>206</v>
      </c>
      <c r="J27" s="13" t="s">
        <v>207</v>
      </c>
      <c r="K27" s="8" t="s">
        <v>208</v>
      </c>
      <c r="L27" s="25" t="s">
        <v>209</v>
      </c>
      <c r="M27" s="24" t="str">
        <f>VLOOKUP(A27,'[1]Public List'!$1:$1048576,13, FALSE)</f>
        <v>504-433-5850</v>
      </c>
      <c r="N27" s="10" t="s">
        <v>25</v>
      </c>
      <c r="O27" s="26" t="s">
        <v>25</v>
      </c>
      <c r="P27" s="26" t="s">
        <v>360</v>
      </c>
      <c r="Q27" s="26" t="s">
        <v>359</v>
      </c>
    </row>
    <row r="28" spans="1:17">
      <c r="A28" s="12" t="s">
        <v>210</v>
      </c>
      <c r="B28" s="12" t="s">
        <v>191</v>
      </c>
      <c r="C28" s="12" t="s">
        <v>211</v>
      </c>
      <c r="D28" s="13" t="s">
        <v>212</v>
      </c>
      <c r="E28" s="13" t="s">
        <v>213</v>
      </c>
      <c r="F28" s="14" t="s">
        <v>214</v>
      </c>
      <c r="G28" s="15">
        <v>2</v>
      </c>
      <c r="H28" s="14" t="s">
        <v>215</v>
      </c>
      <c r="I28" s="12" t="s">
        <v>216</v>
      </c>
      <c r="J28" s="13" t="s">
        <v>217</v>
      </c>
      <c r="K28" s="16" t="s">
        <v>218</v>
      </c>
      <c r="L28" s="25" t="s">
        <v>219</v>
      </c>
      <c r="M28" s="24" t="str">
        <f>VLOOKUP(A28,'[1]Public List'!$1:$1048576,13, FALSE)</f>
        <v>318-368-8051</v>
      </c>
      <c r="N28" s="10" t="s">
        <v>25</v>
      </c>
      <c r="O28" s="26" t="s">
        <v>25</v>
      </c>
      <c r="P28" s="26" t="s">
        <v>944</v>
      </c>
      <c r="Q28" s="26" t="s">
        <v>945</v>
      </c>
    </row>
    <row r="29" spans="1:17">
      <c r="A29" s="6" t="s">
        <v>220</v>
      </c>
      <c r="B29" s="6" t="s">
        <v>191</v>
      </c>
      <c r="C29" s="6" t="s">
        <v>221</v>
      </c>
      <c r="D29" s="7" t="s">
        <v>222</v>
      </c>
      <c r="E29" s="13" t="s">
        <v>222</v>
      </c>
      <c r="F29" s="6" t="s">
        <v>144</v>
      </c>
      <c r="G29" s="8">
        <v>2</v>
      </c>
      <c r="H29" s="6" t="s">
        <v>223</v>
      </c>
      <c r="I29" s="6" t="s">
        <v>224</v>
      </c>
      <c r="J29" s="13" t="s">
        <v>225</v>
      </c>
      <c r="K29" s="8" t="s">
        <v>226</v>
      </c>
      <c r="L29" s="25" t="s">
        <v>227</v>
      </c>
      <c r="M29" s="24" t="str">
        <f>VLOOKUP(A29,'[1]Public List'!$1:$1048576,13, FALSE)</f>
        <v>318-878-0433</v>
      </c>
      <c r="N29" s="10" t="s">
        <v>25</v>
      </c>
      <c r="O29" s="26" t="s">
        <v>25</v>
      </c>
      <c r="P29" s="26" t="s">
        <v>361</v>
      </c>
      <c r="Q29" s="47" t="s">
        <v>362</v>
      </c>
    </row>
    <row r="30" spans="1:17">
      <c r="A30" s="24" t="s">
        <v>882</v>
      </c>
      <c r="B30" s="24" t="s">
        <v>191</v>
      </c>
      <c r="C30" s="24" t="s">
        <v>150</v>
      </c>
      <c r="D30" s="24" t="s">
        <v>314</v>
      </c>
      <c r="E30" s="24" t="s">
        <v>363</v>
      </c>
      <c r="F30" s="24" t="s">
        <v>214</v>
      </c>
      <c r="G30" s="16">
        <v>2</v>
      </c>
      <c r="H30" s="24" t="s">
        <v>333</v>
      </c>
      <c r="I30" s="24" t="s">
        <v>334</v>
      </c>
      <c r="J30" s="13">
        <v>71334</v>
      </c>
      <c r="K30" s="24" t="s">
        <v>319</v>
      </c>
      <c r="L30" s="24" t="s">
        <v>320</v>
      </c>
      <c r="M30" s="24" t="s">
        <v>321</v>
      </c>
      <c r="N30" s="26" t="s">
        <v>25</v>
      </c>
      <c r="O30" s="26" t="s">
        <v>25</v>
      </c>
      <c r="P30" s="26" t="s">
        <v>842</v>
      </c>
      <c r="Q30" s="39" t="s">
        <v>952</v>
      </c>
    </row>
    <row r="31" spans="1:17">
      <c r="A31" s="6" t="s">
        <v>228</v>
      </c>
      <c r="B31" s="6" t="s">
        <v>191</v>
      </c>
      <c r="C31" s="6" t="s">
        <v>229</v>
      </c>
      <c r="D31" s="7" t="s">
        <v>230</v>
      </c>
      <c r="E31" s="7" t="s">
        <v>231</v>
      </c>
      <c r="F31" s="6" t="s">
        <v>204</v>
      </c>
      <c r="G31" s="8">
        <v>2</v>
      </c>
      <c r="H31" s="6" t="s">
        <v>232</v>
      </c>
      <c r="I31" s="6" t="s">
        <v>233</v>
      </c>
      <c r="J31" s="13" t="s">
        <v>234</v>
      </c>
      <c r="K31" s="8" t="s">
        <v>235</v>
      </c>
      <c r="L31" s="25" t="s">
        <v>236</v>
      </c>
      <c r="M31" s="24" t="str">
        <f>VLOOKUP(A31,'[1]Public List'!$1:$1048576,13, FALSE)</f>
        <v>337-923-6900</v>
      </c>
      <c r="N31" s="10" t="s">
        <v>25</v>
      </c>
      <c r="O31" s="26" t="s">
        <v>25</v>
      </c>
      <c r="P31" s="26" t="s">
        <v>365</v>
      </c>
      <c r="Q31" s="47" t="s">
        <v>366</v>
      </c>
    </row>
    <row r="32" spans="1:17">
      <c r="A32" s="6" t="s">
        <v>237</v>
      </c>
      <c r="B32" s="6" t="s">
        <v>191</v>
      </c>
      <c r="C32" s="6" t="s">
        <v>74</v>
      </c>
      <c r="D32" s="7" t="s">
        <v>238</v>
      </c>
      <c r="E32" s="7" t="s">
        <v>239</v>
      </c>
      <c r="F32" s="6" t="s">
        <v>104</v>
      </c>
      <c r="G32" s="8">
        <v>2</v>
      </c>
      <c r="H32" s="6" t="s">
        <v>240</v>
      </c>
      <c r="I32" s="6" t="s">
        <v>183</v>
      </c>
      <c r="J32" s="13" t="s">
        <v>241</v>
      </c>
      <c r="K32" s="8" t="s">
        <v>986</v>
      </c>
      <c r="L32" s="25" t="s">
        <v>987</v>
      </c>
      <c r="M32" s="24" t="str">
        <f>VLOOKUP(A32,'[1]Public List'!$1:$1048576,13, FALSE)</f>
        <v>504-613-5703</v>
      </c>
      <c r="N32" s="10" t="s">
        <v>25</v>
      </c>
      <c r="O32" s="26" t="s">
        <v>25</v>
      </c>
      <c r="P32" s="26" t="s">
        <v>921</v>
      </c>
      <c r="Q32" s="47" t="s">
        <v>922</v>
      </c>
    </row>
    <row r="33" spans="1:17">
      <c r="A33" s="6" t="s">
        <v>242</v>
      </c>
      <c r="B33" s="6" t="s">
        <v>191</v>
      </c>
      <c r="C33" s="6" t="s">
        <v>192</v>
      </c>
      <c r="D33" s="7" t="s">
        <v>86</v>
      </c>
      <c r="E33" s="7" t="s">
        <v>86</v>
      </c>
      <c r="F33" s="6" t="s">
        <v>204</v>
      </c>
      <c r="G33" s="8">
        <v>2</v>
      </c>
      <c r="H33" s="6" t="s">
        <v>243</v>
      </c>
      <c r="I33" s="6" t="s">
        <v>183</v>
      </c>
      <c r="J33" s="13" t="s">
        <v>241</v>
      </c>
      <c r="K33" s="8" t="s">
        <v>90</v>
      </c>
      <c r="L33" s="25" t="s">
        <v>91</v>
      </c>
      <c r="M33" s="24" t="str">
        <f>VLOOKUP(A33,'[1]Public List'!$1:$1048576,13, FALSE)</f>
        <v>504-654-1088</v>
      </c>
      <c r="N33" s="10" t="s">
        <v>25</v>
      </c>
      <c r="O33" s="26" t="s">
        <v>25</v>
      </c>
      <c r="P33" s="26" t="s">
        <v>368</v>
      </c>
      <c r="Q33" s="26" t="s">
        <v>850</v>
      </c>
    </row>
    <row r="34" spans="1:17">
      <c r="A34" s="24" t="s">
        <v>883</v>
      </c>
      <c r="B34" s="24" t="s">
        <v>191</v>
      </c>
      <c r="C34" s="24" t="s">
        <v>150</v>
      </c>
      <c r="D34" s="24" t="s">
        <v>845</v>
      </c>
      <c r="E34" s="24" t="s">
        <v>315</v>
      </c>
      <c r="F34" s="43" t="s">
        <v>843</v>
      </c>
      <c r="G34" s="16">
        <v>2</v>
      </c>
      <c r="H34" s="6" t="s">
        <v>846</v>
      </c>
      <c r="I34" s="24" t="s">
        <v>847</v>
      </c>
      <c r="J34" s="13">
        <v>70002</v>
      </c>
      <c r="K34" s="24" t="s">
        <v>108</v>
      </c>
      <c r="L34" s="24" t="s">
        <v>109</v>
      </c>
      <c r="M34" s="24" t="s">
        <v>324</v>
      </c>
      <c r="N34" s="10" t="s">
        <v>25</v>
      </c>
      <c r="O34" s="26" t="s">
        <v>25</v>
      </c>
      <c r="P34" s="26" t="s">
        <v>844</v>
      </c>
      <c r="Q34" s="26" t="s">
        <v>848</v>
      </c>
    </row>
    <row r="35" spans="1:17">
      <c r="A35" s="6" t="s">
        <v>244</v>
      </c>
      <c r="B35" s="6" t="s">
        <v>191</v>
      </c>
      <c r="C35" s="12" t="s">
        <v>68</v>
      </c>
      <c r="D35" s="13" t="s">
        <v>245</v>
      </c>
      <c r="E35" s="13" t="s">
        <v>246</v>
      </c>
      <c r="F35" s="12" t="s">
        <v>247</v>
      </c>
      <c r="G35" s="16">
        <v>2</v>
      </c>
      <c r="H35" s="12" t="s">
        <v>248</v>
      </c>
      <c r="I35" s="12" t="s">
        <v>249</v>
      </c>
      <c r="J35" s="13" t="s">
        <v>250</v>
      </c>
      <c r="K35" s="8" t="s">
        <v>251</v>
      </c>
      <c r="L35" s="24" t="s">
        <v>920</v>
      </c>
      <c r="M35" s="24" t="str">
        <f>VLOOKUP(A35,'[1]Public List'!$1:$1048576,13, FALSE)</f>
        <v>337-212-3549</v>
      </c>
      <c r="N35" s="10" t="s">
        <v>25</v>
      </c>
      <c r="O35" s="26" t="s">
        <v>25</v>
      </c>
      <c r="P35" s="26" t="s">
        <v>851</v>
      </c>
      <c r="Q35" s="26" t="s">
        <v>852</v>
      </c>
    </row>
    <row r="36" spans="1:17">
      <c r="A36" s="17" t="s">
        <v>252</v>
      </c>
      <c r="B36" s="6" t="s">
        <v>191</v>
      </c>
      <c r="C36" s="18">
        <v>0.91666666666666663</v>
      </c>
      <c r="D36" s="17" t="s">
        <v>253</v>
      </c>
      <c r="E36" s="17" t="s">
        <v>254</v>
      </c>
      <c r="F36" s="13" t="s">
        <v>255</v>
      </c>
      <c r="G36" s="19">
        <v>2</v>
      </c>
      <c r="H36" s="13" t="s">
        <v>256</v>
      </c>
      <c r="I36" s="13" t="s">
        <v>257</v>
      </c>
      <c r="J36" s="13">
        <v>70607</v>
      </c>
      <c r="K36" s="16" t="s">
        <v>994</v>
      </c>
      <c r="L36" s="25" t="s">
        <v>258</v>
      </c>
      <c r="M36" s="24" t="str">
        <f>VLOOKUP(A36,'[1]Public List'!$1:$1048576,13, FALSE)</f>
        <v>337-475-7900</v>
      </c>
      <c r="N36" s="10" t="s">
        <v>25</v>
      </c>
      <c r="O36" s="26" t="s">
        <v>25</v>
      </c>
      <c r="P36" s="26" t="s">
        <v>369</v>
      </c>
      <c r="Q36" s="47" t="s">
        <v>370</v>
      </c>
    </row>
    <row r="37" spans="1:17">
      <c r="A37" s="20">
        <v>345001</v>
      </c>
      <c r="B37" s="13" t="s">
        <v>191</v>
      </c>
      <c r="C37" s="18">
        <v>0.91666666666666663</v>
      </c>
      <c r="D37" s="13" t="s">
        <v>259</v>
      </c>
      <c r="E37" s="13" t="s">
        <v>260</v>
      </c>
      <c r="F37" s="13" t="s">
        <v>144</v>
      </c>
      <c r="G37" s="19">
        <v>2</v>
      </c>
      <c r="H37" s="13" t="s">
        <v>261</v>
      </c>
      <c r="I37" s="13" t="s">
        <v>32</v>
      </c>
      <c r="J37" s="13">
        <v>70806</v>
      </c>
      <c r="K37" s="13" t="s">
        <v>262</v>
      </c>
      <c r="L37" s="47" t="s">
        <v>923</v>
      </c>
      <c r="M37" s="24" t="str">
        <f>VLOOKUP(A37,'[1]Public List'!$1:$1048576,13, FALSE)</f>
        <v>225-372-8389</v>
      </c>
      <c r="N37" s="10" t="s">
        <v>25</v>
      </c>
      <c r="O37" s="10" t="s">
        <v>25</v>
      </c>
      <c r="P37" s="26" t="s">
        <v>371</v>
      </c>
      <c r="Q37" s="47" t="s">
        <v>924</v>
      </c>
    </row>
    <row r="38" spans="1:17">
      <c r="A38" s="24" t="s">
        <v>884</v>
      </c>
      <c r="B38" s="24" t="s">
        <v>191</v>
      </c>
      <c r="C38" s="24" t="s">
        <v>150</v>
      </c>
      <c r="D38" s="24" t="s">
        <v>316</v>
      </c>
      <c r="E38" s="13" t="s">
        <v>316</v>
      </c>
      <c r="F38" s="24" t="s">
        <v>647</v>
      </c>
      <c r="G38" s="16">
        <v>2</v>
      </c>
      <c r="H38" s="13" t="s">
        <v>899</v>
      </c>
      <c r="I38" s="24" t="s">
        <v>32</v>
      </c>
      <c r="J38" s="13">
        <v>70806</v>
      </c>
      <c r="K38" s="45" t="s">
        <v>925</v>
      </c>
      <c r="L38" s="47" t="s">
        <v>926</v>
      </c>
      <c r="M38" s="24" t="s">
        <v>327</v>
      </c>
      <c r="N38" s="10" t="s">
        <v>25</v>
      </c>
      <c r="O38" s="10" t="s">
        <v>25</v>
      </c>
      <c r="P38" s="24" t="s">
        <v>325</v>
      </c>
      <c r="Q38" s="24" t="s">
        <v>326</v>
      </c>
    </row>
    <row r="39" spans="1:17">
      <c r="A39" s="20">
        <v>343002</v>
      </c>
      <c r="B39" s="13" t="s">
        <v>191</v>
      </c>
      <c r="C39" s="18">
        <v>0.91666666666666663</v>
      </c>
      <c r="D39" s="13" t="s">
        <v>263</v>
      </c>
      <c r="E39" s="13" t="s">
        <v>50</v>
      </c>
      <c r="F39" s="13" t="s">
        <v>144</v>
      </c>
      <c r="G39" s="19">
        <v>2</v>
      </c>
      <c r="H39" s="13" t="s">
        <v>264</v>
      </c>
      <c r="I39" s="21" t="s">
        <v>63</v>
      </c>
      <c r="J39" s="13">
        <v>70115</v>
      </c>
      <c r="K39" s="13" t="s">
        <v>265</v>
      </c>
      <c r="L39" s="24" t="s">
        <v>266</v>
      </c>
      <c r="M39" s="24" t="str">
        <f>VLOOKUP(A39,'[1]Public List'!$1:$1048576,13, FALSE)</f>
        <v>504-322-7543</v>
      </c>
      <c r="N39" s="10" t="s">
        <v>25</v>
      </c>
      <c r="O39" s="26" t="s">
        <v>25</v>
      </c>
      <c r="P39" s="26" t="s">
        <v>927</v>
      </c>
      <c r="Q39" s="47" t="s">
        <v>853</v>
      </c>
    </row>
    <row r="40" spans="1:17">
      <c r="A40" s="17" t="s">
        <v>267</v>
      </c>
      <c r="B40" s="13" t="s">
        <v>191</v>
      </c>
      <c r="C40" s="18">
        <v>0.91666666666666663</v>
      </c>
      <c r="D40" s="17" t="s">
        <v>268</v>
      </c>
      <c r="E40" s="12" t="s">
        <v>269</v>
      </c>
      <c r="F40" s="13" t="s">
        <v>270</v>
      </c>
      <c r="G40" s="19">
        <v>2</v>
      </c>
      <c r="H40" s="21" t="s">
        <v>271</v>
      </c>
      <c r="I40" s="21" t="s">
        <v>63</v>
      </c>
      <c r="J40" s="13" t="s">
        <v>71</v>
      </c>
      <c r="K40" s="16" t="s">
        <v>272</v>
      </c>
      <c r="L40" s="24" t="s">
        <v>273</v>
      </c>
      <c r="M40" s="24" t="str">
        <f>VLOOKUP(A40,'[1]Public List'!$1:$1048576,13, FALSE)</f>
        <v>504-861-1601</v>
      </c>
      <c r="N40" s="10" t="s">
        <v>25</v>
      </c>
      <c r="O40" s="26" t="s">
        <v>25</v>
      </c>
      <c r="P40" s="26" t="s">
        <v>372</v>
      </c>
      <c r="Q40" s="47" t="s">
        <v>373</v>
      </c>
    </row>
    <row r="41" spans="1:17">
      <c r="A41" s="12" t="s">
        <v>274</v>
      </c>
      <c r="B41" s="12" t="s">
        <v>191</v>
      </c>
      <c r="C41" s="12" t="s">
        <v>211</v>
      </c>
      <c r="D41" s="13" t="s">
        <v>275</v>
      </c>
      <c r="E41" s="13" t="s">
        <v>50</v>
      </c>
      <c r="F41" s="12" t="s">
        <v>104</v>
      </c>
      <c r="G41" s="16">
        <v>2</v>
      </c>
      <c r="H41" s="12" t="s">
        <v>52</v>
      </c>
      <c r="I41" s="12" t="s">
        <v>43</v>
      </c>
      <c r="J41" s="13" t="s">
        <v>116</v>
      </c>
      <c r="K41" s="13" t="s">
        <v>276</v>
      </c>
      <c r="L41" s="25" t="s">
        <v>277</v>
      </c>
      <c r="M41" s="24" t="str">
        <f>VLOOKUP(A41,'[1]Public List'!$1:$1048576,13, FALSE)</f>
        <v>225-336-1410</v>
      </c>
      <c r="N41" s="10" t="s">
        <v>25</v>
      </c>
      <c r="O41" s="26" t="s">
        <v>25</v>
      </c>
      <c r="P41" s="26" t="s">
        <v>374</v>
      </c>
      <c r="Q41" s="26" t="s">
        <v>853</v>
      </c>
    </row>
    <row r="42" spans="1:17">
      <c r="A42" s="6" t="s">
        <v>278</v>
      </c>
      <c r="B42" s="6" t="s">
        <v>191</v>
      </c>
      <c r="C42" s="12" t="s">
        <v>279</v>
      </c>
      <c r="D42" s="7" t="s">
        <v>280</v>
      </c>
      <c r="E42" s="7" t="s">
        <v>281</v>
      </c>
      <c r="F42" s="6" t="s">
        <v>214</v>
      </c>
      <c r="G42" s="8">
        <v>2</v>
      </c>
      <c r="H42" s="6" t="s">
        <v>282</v>
      </c>
      <c r="I42" s="6" t="s">
        <v>187</v>
      </c>
      <c r="J42" s="13" t="s">
        <v>283</v>
      </c>
      <c r="K42" s="8" t="s">
        <v>284</v>
      </c>
      <c r="L42" s="8" t="s">
        <v>285</v>
      </c>
      <c r="M42" s="24" t="str">
        <f>VLOOKUP(A42,'[1]Public List'!$1:$1048576,13, FALSE)</f>
        <v>504-894-0557</v>
      </c>
      <c r="N42" s="10" t="s">
        <v>25</v>
      </c>
      <c r="O42" s="26" t="s">
        <v>25</v>
      </c>
      <c r="P42" s="26" t="s">
        <v>928</v>
      </c>
      <c r="Q42" s="26" t="s">
        <v>929</v>
      </c>
    </row>
    <row r="43" spans="1:17">
      <c r="A43" s="17" t="s">
        <v>286</v>
      </c>
      <c r="B43" s="6" t="s">
        <v>191</v>
      </c>
      <c r="C43" s="12" t="s">
        <v>18</v>
      </c>
      <c r="D43" s="17" t="s">
        <v>287</v>
      </c>
      <c r="E43" s="22" t="s">
        <v>367</v>
      </c>
      <c r="F43" s="6" t="s">
        <v>288</v>
      </c>
      <c r="G43" s="8">
        <v>2</v>
      </c>
      <c r="H43" s="23" t="s">
        <v>289</v>
      </c>
      <c r="I43" s="23" t="s">
        <v>290</v>
      </c>
      <c r="J43" s="13">
        <v>70114</v>
      </c>
      <c r="K43" s="16" t="s">
        <v>995</v>
      </c>
      <c r="L43" s="25" t="s">
        <v>291</v>
      </c>
      <c r="M43" s="24" t="str">
        <f>VLOOKUP(A43,'[1]Public List'!$1:$1048576,13, FALSE)</f>
        <v>504-227-3810</v>
      </c>
      <c r="N43" s="10" t="s">
        <v>25</v>
      </c>
      <c r="O43" s="26" t="s">
        <v>25</v>
      </c>
      <c r="P43" s="26" t="s">
        <v>375</v>
      </c>
      <c r="Q43" s="47" t="s">
        <v>376</v>
      </c>
    </row>
    <row r="44" spans="1:17">
      <c r="A44" s="6" t="s">
        <v>292</v>
      </c>
      <c r="B44" s="6" t="s">
        <v>191</v>
      </c>
      <c r="C44" s="12" t="s">
        <v>293</v>
      </c>
      <c r="D44" s="13" t="s">
        <v>294</v>
      </c>
      <c r="E44" s="7" t="s">
        <v>295</v>
      </c>
      <c r="F44" s="12" t="s">
        <v>296</v>
      </c>
      <c r="G44" s="16">
        <v>2</v>
      </c>
      <c r="H44" s="12" t="s">
        <v>297</v>
      </c>
      <c r="I44" s="12" t="s">
        <v>184</v>
      </c>
      <c r="J44" s="13" t="s">
        <v>298</v>
      </c>
      <c r="K44" s="8" t="s">
        <v>299</v>
      </c>
      <c r="L44" s="25" t="s">
        <v>300</v>
      </c>
      <c r="M44" s="24" t="str">
        <f>VLOOKUP(A44,'[1]Public List'!$1:$1048576,13, FALSE)</f>
        <v>318-338-9995</v>
      </c>
      <c r="N44" s="10" t="s">
        <v>25</v>
      </c>
      <c r="O44" s="26" t="s">
        <v>25</v>
      </c>
      <c r="P44" s="26" t="s">
        <v>377</v>
      </c>
      <c r="Q44" s="47" t="s">
        <v>378</v>
      </c>
    </row>
    <row r="45" spans="1:17">
      <c r="A45" s="24" t="s">
        <v>885</v>
      </c>
      <c r="B45" s="24" t="s">
        <v>191</v>
      </c>
      <c r="C45" s="24" t="s">
        <v>150</v>
      </c>
      <c r="D45" s="24" t="s">
        <v>317</v>
      </c>
      <c r="E45" s="24" t="s">
        <v>857</v>
      </c>
      <c r="F45" s="24" t="s">
        <v>856</v>
      </c>
      <c r="G45" s="16">
        <v>2</v>
      </c>
      <c r="H45" s="24" t="s">
        <v>854</v>
      </c>
      <c r="I45" s="24" t="s">
        <v>855</v>
      </c>
      <c r="J45" s="13">
        <v>70427</v>
      </c>
      <c r="K45" s="24" t="s">
        <v>328</v>
      </c>
      <c r="L45" s="47" t="s">
        <v>903</v>
      </c>
      <c r="M45" s="24" t="s">
        <v>329</v>
      </c>
      <c r="N45" s="10" t="s">
        <v>25</v>
      </c>
      <c r="O45" s="26" t="s">
        <v>25</v>
      </c>
      <c r="P45" s="26" t="s">
        <v>950</v>
      </c>
      <c r="Q45" s="134" t="s">
        <v>988</v>
      </c>
    </row>
    <row r="46" spans="1:17">
      <c r="A46" s="6" t="s">
        <v>301</v>
      </c>
      <c r="B46" s="6" t="s">
        <v>191</v>
      </c>
      <c r="C46" s="12" t="s">
        <v>68</v>
      </c>
      <c r="D46" s="13" t="s">
        <v>302</v>
      </c>
      <c r="E46" s="13" t="s">
        <v>303</v>
      </c>
      <c r="F46" s="12" t="s">
        <v>296</v>
      </c>
      <c r="G46" s="16">
        <v>2</v>
      </c>
      <c r="H46" s="12" t="s">
        <v>256</v>
      </c>
      <c r="I46" s="12" t="s">
        <v>257</v>
      </c>
      <c r="J46" s="13" t="s">
        <v>304</v>
      </c>
      <c r="K46" s="16" t="s">
        <v>930</v>
      </c>
      <c r="L46" s="24" t="s">
        <v>931</v>
      </c>
      <c r="M46" s="24" t="str">
        <f>VLOOKUP(A46,'[1]Public List'!$1:$1048576,13, FALSE)</f>
        <v>337-475-7900</v>
      </c>
      <c r="N46" s="10" t="s">
        <v>25</v>
      </c>
      <c r="O46" s="26" t="s">
        <v>25</v>
      </c>
      <c r="P46" s="26" t="s">
        <v>858</v>
      </c>
      <c r="Q46" s="26" t="s">
        <v>370</v>
      </c>
    </row>
    <row r="47" spans="1:17">
      <c r="A47" s="24" t="s">
        <v>886</v>
      </c>
      <c r="B47" s="24" t="s">
        <v>191</v>
      </c>
      <c r="C47" s="24" t="s">
        <v>150</v>
      </c>
      <c r="D47" s="24" t="s">
        <v>318</v>
      </c>
      <c r="E47" s="24" t="s">
        <v>859</v>
      </c>
      <c r="F47" s="24" t="s">
        <v>863</v>
      </c>
      <c r="G47" s="16">
        <v>2</v>
      </c>
      <c r="H47" s="12" t="s">
        <v>861</v>
      </c>
      <c r="I47" s="24" t="s">
        <v>862</v>
      </c>
      <c r="J47" s="13">
        <v>71282</v>
      </c>
      <c r="K47" s="24" t="s">
        <v>330</v>
      </c>
      <c r="L47" s="24" t="s">
        <v>331</v>
      </c>
      <c r="M47" s="24" t="s">
        <v>332</v>
      </c>
      <c r="N47" s="10" t="s">
        <v>25</v>
      </c>
      <c r="O47" s="26" t="s">
        <v>25</v>
      </c>
      <c r="P47" s="26" t="s">
        <v>860</v>
      </c>
      <c r="Q47" s="39" t="s">
        <v>953</v>
      </c>
    </row>
    <row r="48" spans="1:17">
      <c r="A48" s="12" t="s">
        <v>305</v>
      </c>
      <c r="B48" s="12" t="s">
        <v>191</v>
      </c>
      <c r="C48" s="12" t="s">
        <v>306</v>
      </c>
      <c r="D48" s="13" t="s">
        <v>307</v>
      </c>
      <c r="E48" s="13" t="s">
        <v>308</v>
      </c>
      <c r="F48" s="12" t="s">
        <v>309</v>
      </c>
      <c r="G48" s="16">
        <v>2</v>
      </c>
      <c r="H48" s="12" t="s">
        <v>310</v>
      </c>
      <c r="I48" s="12" t="s">
        <v>23</v>
      </c>
      <c r="J48" s="13" t="s">
        <v>311</v>
      </c>
      <c r="K48" s="16" t="s">
        <v>312</v>
      </c>
      <c r="L48" s="25" t="s">
        <v>313</v>
      </c>
      <c r="M48" s="24" t="str">
        <f>VLOOKUP(A48,'[1]Public List'!$1:$1048576,13, FALSE)</f>
        <v>985-227-9500</v>
      </c>
      <c r="N48" s="10" t="s">
        <v>25</v>
      </c>
      <c r="O48" s="26" t="s">
        <v>25</v>
      </c>
      <c r="P48" s="26" t="s">
        <v>379</v>
      </c>
      <c r="Q48" s="26" t="s">
        <v>380</v>
      </c>
    </row>
    <row r="49" spans="1:18">
      <c r="A49" s="146" t="s">
        <v>381</v>
      </c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</row>
    <row r="50" spans="1:18">
      <c r="A50" s="98" t="s">
        <v>452</v>
      </c>
      <c r="B50" s="98" t="s">
        <v>57</v>
      </c>
      <c r="C50" s="98" t="s">
        <v>58</v>
      </c>
      <c r="D50" s="99" t="s">
        <v>453</v>
      </c>
      <c r="E50" s="99" t="s">
        <v>967</v>
      </c>
      <c r="F50" s="98" t="s">
        <v>204</v>
      </c>
      <c r="G50" s="100">
        <v>3</v>
      </c>
      <c r="H50" s="98" t="s">
        <v>455</v>
      </c>
      <c r="I50" s="98" t="s">
        <v>63</v>
      </c>
      <c r="J50" s="98" t="s">
        <v>456</v>
      </c>
      <c r="K50" s="101" t="s">
        <v>457</v>
      </c>
      <c r="L50" s="102" t="s">
        <v>968</v>
      </c>
      <c r="M50" s="97" t="s">
        <v>458</v>
      </c>
      <c r="N50" s="97" t="s">
        <v>25</v>
      </c>
      <c r="O50" s="97" t="s">
        <v>25</v>
      </c>
      <c r="P50" s="96" t="s">
        <v>969</v>
      </c>
      <c r="Q50" s="102" t="s">
        <v>970</v>
      </c>
      <c r="R50" s="92"/>
    </row>
    <row r="51" spans="1:18">
      <c r="A51" s="104" t="s">
        <v>382</v>
      </c>
      <c r="B51" s="104" t="s">
        <v>57</v>
      </c>
      <c r="C51" s="104" t="s">
        <v>58</v>
      </c>
      <c r="D51" s="104" t="s">
        <v>383</v>
      </c>
      <c r="E51" s="104" t="s">
        <v>384</v>
      </c>
      <c r="F51" s="104" t="s">
        <v>61</v>
      </c>
      <c r="G51" s="105">
        <v>3</v>
      </c>
      <c r="H51" s="104" t="s">
        <v>385</v>
      </c>
      <c r="I51" s="104" t="s">
        <v>63</v>
      </c>
      <c r="J51" s="104" t="s">
        <v>386</v>
      </c>
      <c r="K51" s="105" t="s">
        <v>387</v>
      </c>
      <c r="L51" s="108" t="s">
        <v>388</v>
      </c>
      <c r="M51" s="107" t="s">
        <v>389</v>
      </c>
      <c r="N51" s="107" t="s">
        <v>25</v>
      </c>
      <c r="O51" s="107" t="s">
        <v>25</v>
      </c>
      <c r="P51" s="105" t="s">
        <v>464</v>
      </c>
      <c r="Q51" s="106" t="s">
        <v>465</v>
      </c>
      <c r="R51" s="103"/>
    </row>
    <row r="52" spans="1:18">
      <c r="A52" s="6" t="s">
        <v>887</v>
      </c>
      <c r="B52" s="6" t="s">
        <v>491</v>
      </c>
      <c r="C52" s="6" t="s">
        <v>150</v>
      </c>
      <c r="D52" s="6" t="s">
        <v>492</v>
      </c>
      <c r="E52" s="6" t="s">
        <v>888</v>
      </c>
      <c r="F52" s="6" t="s">
        <v>820</v>
      </c>
      <c r="G52" s="8">
        <v>3</v>
      </c>
      <c r="H52" s="6" t="s">
        <v>493</v>
      </c>
      <c r="I52" s="6" t="s">
        <v>494</v>
      </c>
      <c r="J52" s="6" t="s">
        <v>495</v>
      </c>
      <c r="K52" s="8" t="s">
        <v>497</v>
      </c>
      <c r="L52" s="47" t="s">
        <v>893</v>
      </c>
      <c r="M52" s="8" t="s">
        <v>932</v>
      </c>
      <c r="N52" s="26" t="s">
        <v>25</v>
      </c>
      <c r="O52" s="26" t="s">
        <v>25</v>
      </c>
      <c r="P52" s="8" t="s">
        <v>498</v>
      </c>
      <c r="Q52" s="8" t="s">
        <v>496</v>
      </c>
    </row>
    <row r="53" spans="1:18">
      <c r="A53" s="110" t="s">
        <v>390</v>
      </c>
      <c r="B53" s="110" t="s">
        <v>57</v>
      </c>
      <c r="C53" s="110" t="s">
        <v>391</v>
      </c>
      <c r="D53" s="111" t="s">
        <v>392</v>
      </c>
      <c r="E53" s="111" t="s">
        <v>393</v>
      </c>
      <c r="F53" s="110" t="s">
        <v>104</v>
      </c>
      <c r="G53" s="112">
        <v>3</v>
      </c>
      <c r="H53" s="110" t="s">
        <v>394</v>
      </c>
      <c r="I53" s="110" t="s">
        <v>183</v>
      </c>
      <c r="J53" s="110" t="s">
        <v>395</v>
      </c>
      <c r="K53" s="112" t="s">
        <v>396</v>
      </c>
      <c r="L53" s="115" t="s">
        <v>397</v>
      </c>
      <c r="M53" s="114" t="s">
        <v>398</v>
      </c>
      <c r="N53" s="114" t="s">
        <v>25</v>
      </c>
      <c r="O53" s="114" t="s">
        <v>25</v>
      </c>
      <c r="P53" s="112" t="s">
        <v>466</v>
      </c>
      <c r="Q53" s="113" t="s">
        <v>467</v>
      </c>
      <c r="R53" s="109"/>
    </row>
    <row r="54" spans="1:18">
      <c r="A54" s="6" t="s">
        <v>399</v>
      </c>
      <c r="B54" s="6" t="s">
        <v>400</v>
      </c>
      <c r="C54" s="6" t="s">
        <v>68</v>
      </c>
      <c r="D54" s="7" t="s">
        <v>401</v>
      </c>
      <c r="E54" s="7" t="s">
        <v>402</v>
      </c>
      <c r="F54" s="6" t="s">
        <v>403</v>
      </c>
      <c r="G54" s="8">
        <v>3</v>
      </c>
      <c r="H54" s="6" t="s">
        <v>404</v>
      </c>
      <c r="I54" s="6" t="s">
        <v>405</v>
      </c>
      <c r="J54" s="6" t="s">
        <v>406</v>
      </c>
      <c r="K54" s="8" t="s">
        <v>849</v>
      </c>
      <c r="L54" s="47" t="s">
        <v>891</v>
      </c>
      <c r="M54" s="26" t="s">
        <v>407</v>
      </c>
      <c r="N54" s="26" t="s">
        <v>25</v>
      </c>
      <c r="O54" s="26" t="s">
        <v>25</v>
      </c>
      <c r="P54" s="8" t="s">
        <v>894</v>
      </c>
      <c r="Q54" s="39" t="s">
        <v>890</v>
      </c>
    </row>
    <row r="55" spans="1:18">
      <c r="A55" s="117" t="s">
        <v>459</v>
      </c>
      <c r="B55" s="117" t="s">
        <v>57</v>
      </c>
      <c r="C55" s="117" t="s">
        <v>58</v>
      </c>
      <c r="D55" s="117" t="s">
        <v>460</v>
      </c>
      <c r="E55" s="117" t="s">
        <v>967</v>
      </c>
      <c r="F55" s="117" t="s">
        <v>104</v>
      </c>
      <c r="G55" s="118">
        <v>3</v>
      </c>
      <c r="H55" s="117" t="s">
        <v>461</v>
      </c>
      <c r="I55" s="117" t="s">
        <v>63</v>
      </c>
      <c r="J55" s="117" t="s">
        <v>456</v>
      </c>
      <c r="K55" s="118" t="s">
        <v>462</v>
      </c>
      <c r="L55" s="121" t="s">
        <v>971</v>
      </c>
      <c r="M55" s="119" t="s">
        <v>463</v>
      </c>
      <c r="N55" s="119" t="s">
        <v>25</v>
      </c>
      <c r="O55" s="119" t="s">
        <v>25</v>
      </c>
      <c r="P55" s="118" t="s">
        <v>969</v>
      </c>
      <c r="Q55" s="120" t="s">
        <v>970</v>
      </c>
      <c r="R55" s="116"/>
    </row>
    <row r="56" spans="1:18">
      <c r="A56" s="125" t="s">
        <v>408</v>
      </c>
      <c r="B56" s="125" t="s">
        <v>57</v>
      </c>
      <c r="C56" s="125" t="s">
        <v>409</v>
      </c>
      <c r="D56" s="126" t="s">
        <v>410</v>
      </c>
      <c r="E56" s="126" t="s">
        <v>972</v>
      </c>
      <c r="F56" s="125" t="s">
        <v>61</v>
      </c>
      <c r="G56" s="127">
        <v>3</v>
      </c>
      <c r="H56" s="125" t="s">
        <v>411</v>
      </c>
      <c r="I56" s="125" t="s">
        <v>63</v>
      </c>
      <c r="J56" s="125" t="s">
        <v>412</v>
      </c>
      <c r="K56" s="126" t="s">
        <v>413</v>
      </c>
      <c r="L56" s="129" t="s">
        <v>973</v>
      </c>
      <c r="M56" s="124" t="s">
        <v>414</v>
      </c>
      <c r="N56" s="128" t="s">
        <v>25</v>
      </c>
      <c r="O56" s="128" t="s">
        <v>25</v>
      </c>
      <c r="P56" s="123" t="s">
        <v>974</v>
      </c>
      <c r="Q56" s="129" t="s">
        <v>975</v>
      </c>
      <c r="R56" s="122"/>
    </row>
    <row r="57" spans="1:18">
      <c r="A57" s="131" t="s">
        <v>415</v>
      </c>
      <c r="B57" s="131" t="s">
        <v>57</v>
      </c>
      <c r="C57" s="131" t="s">
        <v>58</v>
      </c>
      <c r="D57" s="132" t="s">
        <v>416</v>
      </c>
      <c r="E57" s="132" t="s">
        <v>417</v>
      </c>
      <c r="F57" s="131" t="s">
        <v>204</v>
      </c>
      <c r="G57" s="133">
        <v>3</v>
      </c>
      <c r="H57" s="131" t="s">
        <v>418</v>
      </c>
      <c r="I57" s="131" t="s">
        <v>63</v>
      </c>
      <c r="J57" s="131" t="s">
        <v>419</v>
      </c>
      <c r="K57" s="133" t="s">
        <v>420</v>
      </c>
      <c r="L57" s="140" t="s">
        <v>421</v>
      </c>
      <c r="M57" s="134" t="s">
        <v>422</v>
      </c>
      <c r="N57" s="139" t="s">
        <v>25</v>
      </c>
      <c r="O57" s="139" t="s">
        <v>25</v>
      </c>
      <c r="P57" s="133" t="s">
        <v>468</v>
      </c>
      <c r="Q57" s="138" t="s">
        <v>469</v>
      </c>
      <c r="R57" s="130"/>
    </row>
    <row r="58" spans="1:18">
      <c r="A58" s="131" t="s">
        <v>423</v>
      </c>
      <c r="B58" s="131" t="s">
        <v>57</v>
      </c>
      <c r="C58" s="131" t="s">
        <v>58</v>
      </c>
      <c r="D58" s="132" t="s">
        <v>424</v>
      </c>
      <c r="E58" s="132" t="s">
        <v>425</v>
      </c>
      <c r="F58" s="131" t="s">
        <v>21</v>
      </c>
      <c r="G58" s="133">
        <v>3</v>
      </c>
      <c r="H58" s="135" t="s">
        <v>426</v>
      </c>
      <c r="I58" s="131" t="s">
        <v>63</v>
      </c>
      <c r="J58" s="137">
        <v>70118</v>
      </c>
      <c r="K58" s="133" t="s">
        <v>427</v>
      </c>
      <c r="L58" s="140" t="s">
        <v>428</v>
      </c>
      <c r="M58" s="134" t="s">
        <v>429</v>
      </c>
      <c r="N58" s="139" t="s">
        <v>25</v>
      </c>
      <c r="O58" s="139" t="s">
        <v>25</v>
      </c>
      <c r="P58" s="140" t="s">
        <v>470</v>
      </c>
      <c r="Q58" s="138" t="s">
        <v>471</v>
      </c>
      <c r="R58" s="130"/>
    </row>
    <row r="59" spans="1:18">
      <c r="A59" s="131" t="s">
        <v>423</v>
      </c>
      <c r="B59" s="131" t="s">
        <v>430</v>
      </c>
      <c r="C59" s="131" t="s">
        <v>58</v>
      </c>
      <c r="D59" s="132" t="s">
        <v>424</v>
      </c>
      <c r="E59" s="132" t="s">
        <v>425</v>
      </c>
      <c r="F59" s="135" t="s">
        <v>431</v>
      </c>
      <c r="G59" s="136">
        <v>3</v>
      </c>
      <c r="H59" s="135" t="s">
        <v>432</v>
      </c>
      <c r="I59" s="131" t="s">
        <v>63</v>
      </c>
      <c r="J59" s="137" t="s">
        <v>71</v>
      </c>
      <c r="K59" s="133" t="s">
        <v>427</v>
      </c>
      <c r="L59" s="140" t="s">
        <v>428</v>
      </c>
      <c r="M59" s="134" t="s">
        <v>433</v>
      </c>
      <c r="N59" s="139" t="s">
        <v>25</v>
      </c>
      <c r="O59" s="139" t="s">
        <v>25</v>
      </c>
      <c r="P59" s="133" t="s">
        <v>470</v>
      </c>
      <c r="Q59" s="138" t="s">
        <v>471</v>
      </c>
      <c r="R59" s="130"/>
    </row>
    <row r="60" spans="1:18">
      <c r="A60" s="131" t="s">
        <v>434</v>
      </c>
      <c r="B60" s="131" t="s">
        <v>57</v>
      </c>
      <c r="C60" s="131" t="s">
        <v>58</v>
      </c>
      <c r="D60" s="132" t="s">
        <v>435</v>
      </c>
      <c r="E60" s="132" t="s">
        <v>976</v>
      </c>
      <c r="F60" s="131" t="s">
        <v>104</v>
      </c>
      <c r="G60" s="133">
        <v>3</v>
      </c>
      <c r="H60" s="131" t="s">
        <v>436</v>
      </c>
      <c r="I60" s="131" t="s">
        <v>63</v>
      </c>
      <c r="J60" s="131" t="s">
        <v>71</v>
      </c>
      <c r="K60" s="133" t="s">
        <v>977</v>
      </c>
      <c r="L60" s="144" t="s">
        <v>978</v>
      </c>
      <c r="M60" s="139" t="s">
        <v>437</v>
      </c>
      <c r="N60" s="139" t="s">
        <v>25</v>
      </c>
      <c r="O60" s="139" t="s">
        <v>25</v>
      </c>
      <c r="P60" s="133" t="s">
        <v>472</v>
      </c>
      <c r="Q60" s="138" t="s">
        <v>473</v>
      </c>
      <c r="R60" s="145"/>
    </row>
    <row r="61" spans="1:18">
      <c r="A61" s="141" t="s">
        <v>438</v>
      </c>
      <c r="B61" s="141" t="s">
        <v>57</v>
      </c>
      <c r="C61" s="141" t="s">
        <v>409</v>
      </c>
      <c r="D61" s="142" t="s">
        <v>439</v>
      </c>
      <c r="E61" s="142" t="s">
        <v>979</v>
      </c>
      <c r="F61" s="141" t="s">
        <v>980</v>
      </c>
      <c r="G61" s="140">
        <v>3</v>
      </c>
      <c r="H61" s="141" t="s">
        <v>981</v>
      </c>
      <c r="I61" s="141" t="s">
        <v>63</v>
      </c>
      <c r="J61" s="141" t="s">
        <v>395</v>
      </c>
      <c r="K61" s="140" t="s">
        <v>442</v>
      </c>
      <c r="L61" s="140" t="s">
        <v>443</v>
      </c>
      <c r="M61" s="143" t="s">
        <v>444</v>
      </c>
      <c r="N61" s="143" t="s">
        <v>25</v>
      </c>
      <c r="O61" s="143" t="s">
        <v>25</v>
      </c>
      <c r="P61" s="140" t="s">
        <v>982</v>
      </c>
      <c r="Q61" s="144" t="s">
        <v>983</v>
      </c>
      <c r="R61" s="130"/>
    </row>
    <row r="62" spans="1:18">
      <c r="A62" s="131" t="s">
        <v>445</v>
      </c>
      <c r="B62" s="131" t="s">
        <v>57</v>
      </c>
      <c r="C62" s="131" t="s">
        <v>409</v>
      </c>
      <c r="D62" s="132" t="s">
        <v>446</v>
      </c>
      <c r="E62" s="132" t="s">
        <v>447</v>
      </c>
      <c r="F62" s="131" t="s">
        <v>448</v>
      </c>
      <c r="G62" s="133">
        <v>3</v>
      </c>
      <c r="H62" s="131" t="s">
        <v>449</v>
      </c>
      <c r="I62" s="131" t="s">
        <v>63</v>
      </c>
      <c r="J62" s="131" t="s">
        <v>450</v>
      </c>
      <c r="K62" s="133" t="s">
        <v>984</v>
      </c>
      <c r="L62" s="144" t="s">
        <v>985</v>
      </c>
      <c r="M62" s="139" t="s">
        <v>451</v>
      </c>
      <c r="N62" s="139" t="s">
        <v>25</v>
      </c>
      <c r="O62" s="139" t="s">
        <v>25</v>
      </c>
      <c r="P62" s="133" t="s">
        <v>474</v>
      </c>
      <c r="Q62" s="138" t="s">
        <v>475</v>
      </c>
      <c r="R62" s="130"/>
    </row>
    <row r="63" spans="1:18">
      <c r="A63" s="146" t="s">
        <v>476</v>
      </c>
      <c r="B63" s="147"/>
      <c r="C63" s="147"/>
      <c r="D63" s="147"/>
      <c r="E63" s="147"/>
      <c r="F63" s="147"/>
      <c r="G63" s="147"/>
      <c r="H63" s="147"/>
      <c r="I63" s="147"/>
      <c r="J63" s="147"/>
      <c r="K63" s="147"/>
      <c r="L63" s="147"/>
      <c r="M63" s="147"/>
      <c r="N63" s="147"/>
      <c r="O63" s="147"/>
      <c r="P63" s="147"/>
      <c r="Q63" s="147"/>
    </row>
    <row r="64" spans="1:18">
      <c r="A64" s="6" t="s">
        <v>477</v>
      </c>
      <c r="B64" s="6" t="s">
        <v>478</v>
      </c>
      <c r="C64" s="6" t="s">
        <v>192</v>
      </c>
      <c r="D64" s="7" t="s">
        <v>479</v>
      </c>
      <c r="E64" s="7" t="s">
        <v>480</v>
      </c>
      <c r="F64" s="6" t="s">
        <v>481</v>
      </c>
      <c r="G64" s="8">
        <v>4</v>
      </c>
      <c r="H64" s="6" t="s">
        <v>482</v>
      </c>
      <c r="I64" s="6" t="s">
        <v>483</v>
      </c>
      <c r="J64" s="6" t="s">
        <v>484</v>
      </c>
      <c r="K64" s="8" t="s">
        <v>485</v>
      </c>
      <c r="L64" s="11" t="s">
        <v>486</v>
      </c>
      <c r="M64" s="26" t="s">
        <v>487</v>
      </c>
      <c r="N64" s="26" t="s">
        <v>25</v>
      </c>
      <c r="O64" s="26" t="s">
        <v>25</v>
      </c>
      <c r="P64" s="26" t="s">
        <v>488</v>
      </c>
      <c r="Q64" s="25" t="s">
        <v>489</v>
      </c>
    </row>
    <row r="65" spans="1:17">
      <c r="A65" s="146" t="s">
        <v>490</v>
      </c>
      <c r="B65" s="147"/>
      <c r="C65" s="147"/>
      <c r="D65" s="147"/>
      <c r="E65" s="147"/>
      <c r="F65" s="147"/>
      <c r="G65" s="147"/>
      <c r="H65" s="147"/>
      <c r="I65" s="147"/>
      <c r="J65" s="147"/>
      <c r="K65" s="147"/>
      <c r="L65" s="147"/>
      <c r="M65" s="147"/>
      <c r="N65" s="147"/>
      <c r="O65" s="147"/>
      <c r="P65" s="147"/>
      <c r="Q65" s="147"/>
    </row>
    <row r="66" spans="1:17">
      <c r="A66" s="12">
        <v>381001</v>
      </c>
      <c r="B66" s="16" t="s">
        <v>499</v>
      </c>
      <c r="C66" s="12" t="s">
        <v>500</v>
      </c>
      <c r="D66" s="13" t="s">
        <v>501</v>
      </c>
      <c r="E66" s="13" t="s">
        <v>502</v>
      </c>
      <c r="F66" s="12" t="s">
        <v>296</v>
      </c>
      <c r="G66" s="16">
        <v>5</v>
      </c>
      <c r="H66" s="12" t="s">
        <v>503</v>
      </c>
      <c r="I66" s="12" t="s">
        <v>63</v>
      </c>
      <c r="J66" s="12" t="s">
        <v>395</v>
      </c>
      <c r="K66" s="16" t="s">
        <v>504</v>
      </c>
      <c r="L66" s="86" t="s">
        <v>505</v>
      </c>
      <c r="M66" s="9" t="str">
        <f>VLOOKUP(A66,'[1]Public List'!$1:$1048576,13, FALSE)</f>
        <v>504-355-4172</v>
      </c>
      <c r="N66" s="10" t="s">
        <v>504</v>
      </c>
      <c r="O66" s="25" t="s">
        <v>505</v>
      </c>
      <c r="P66" s="26" t="str">
        <f>VLOOKUP(A66,'[2]Public List'!$1:$1048576,14,FALSE)</f>
        <v>J.P. Hymel</v>
      </c>
      <c r="Q66" s="26" t="str">
        <f>VLOOKUP(A66,'[2]Public List'!$1:$1048576,15,FALSE)</f>
        <v>jeanpaulhymel@cox.net</v>
      </c>
    </row>
    <row r="67" spans="1:17">
      <c r="A67" s="12" t="s">
        <v>506</v>
      </c>
      <c r="B67" s="16" t="s">
        <v>499</v>
      </c>
      <c r="C67" s="12" t="s">
        <v>306</v>
      </c>
      <c r="D67" s="13" t="s">
        <v>507</v>
      </c>
      <c r="E67" s="13" t="s">
        <v>454</v>
      </c>
      <c r="F67" s="12" t="s">
        <v>104</v>
      </c>
      <c r="G67" s="16">
        <v>5</v>
      </c>
      <c r="H67" s="12" t="s">
        <v>508</v>
      </c>
      <c r="I67" s="12" t="s">
        <v>63</v>
      </c>
      <c r="J67" s="12" t="s">
        <v>456</v>
      </c>
      <c r="K67" s="8" t="s">
        <v>509</v>
      </c>
      <c r="L67" s="11" t="s">
        <v>510</v>
      </c>
      <c r="M67" s="9" t="str">
        <f>VLOOKUP(A67,'[1]Public List'!$1:$1048576,13, FALSE)</f>
        <v>504-302-7076</v>
      </c>
      <c r="N67" s="10" t="s">
        <v>511</v>
      </c>
      <c r="O67" s="25" t="s">
        <v>512</v>
      </c>
      <c r="P67" s="26" t="str">
        <f>VLOOKUP(A67,'[2]Public List'!$1:$1048576,14,FALSE)</f>
        <v>Colin Brooks</v>
      </c>
      <c r="Q67" s="26" t="str">
        <f>VLOOKUP(A67,'[2]Public List'!$1:$1048576,15,FALSE)</f>
        <v>crlbrooks@yahoo.com</v>
      </c>
    </row>
    <row r="68" spans="1:17">
      <c r="A68" s="12">
        <v>388001</v>
      </c>
      <c r="B68" s="16" t="s">
        <v>499</v>
      </c>
      <c r="C68" s="12" t="s">
        <v>306</v>
      </c>
      <c r="D68" s="13" t="s">
        <v>513</v>
      </c>
      <c r="E68" s="13" t="s">
        <v>514</v>
      </c>
      <c r="F68" s="12" t="s">
        <v>204</v>
      </c>
      <c r="G68" s="16">
        <v>5</v>
      </c>
      <c r="H68" s="13" t="s">
        <v>515</v>
      </c>
      <c r="I68" s="12" t="s">
        <v>63</v>
      </c>
      <c r="J68" s="12" t="s">
        <v>516</v>
      </c>
      <c r="K68" s="13" t="s">
        <v>517</v>
      </c>
      <c r="L68" s="11" t="s">
        <v>518</v>
      </c>
      <c r="M68" s="9" t="str">
        <f>VLOOKUP(A68,'[1]Public List'!$1:$1048576,13, FALSE)</f>
        <v>504-822-4117</v>
      </c>
      <c r="N68" s="10" t="s">
        <v>25</v>
      </c>
      <c r="O68" s="25" t="s">
        <v>25</v>
      </c>
      <c r="P68" s="26" t="s">
        <v>942</v>
      </c>
      <c r="Q68" s="26" t="s">
        <v>943</v>
      </c>
    </row>
    <row r="69" spans="1:17">
      <c r="A69" s="6" t="s">
        <v>519</v>
      </c>
      <c r="B69" s="16" t="s">
        <v>499</v>
      </c>
      <c r="C69" s="6" t="s">
        <v>211</v>
      </c>
      <c r="D69" s="7" t="s">
        <v>520</v>
      </c>
      <c r="E69" s="7" t="s">
        <v>520</v>
      </c>
      <c r="F69" s="6" t="s">
        <v>521</v>
      </c>
      <c r="G69" s="8">
        <v>5</v>
      </c>
      <c r="H69" s="6" t="s">
        <v>522</v>
      </c>
      <c r="I69" s="6" t="s">
        <v>63</v>
      </c>
      <c r="J69" s="6" t="s">
        <v>523</v>
      </c>
      <c r="K69" s="8" t="s">
        <v>939</v>
      </c>
      <c r="L69" s="11" t="s">
        <v>940</v>
      </c>
      <c r="M69" s="9" t="str">
        <f>VLOOKUP(A69,'[1]Public List'!$1:$1048576,13, FALSE)</f>
        <v>504-615-6354</v>
      </c>
      <c r="N69" s="10" t="s">
        <v>524</v>
      </c>
      <c r="O69" s="25" t="s">
        <v>525</v>
      </c>
      <c r="P69" s="26" t="str">
        <f>VLOOKUP(A69,'[2]Public List'!$1:$1048576,14,FALSE)</f>
        <v>Jennifer Waclott</v>
      </c>
      <c r="Q69" s="26" t="str">
        <f>VLOOKUP(A69,'[2]Public List'!$1:$1048576,15,FALSE)</f>
        <v>jwalcott@gmail.com</v>
      </c>
    </row>
    <row r="70" spans="1:17">
      <c r="A70" s="6" t="s">
        <v>526</v>
      </c>
      <c r="B70" s="16" t="s">
        <v>499</v>
      </c>
      <c r="C70" s="6" t="s">
        <v>306</v>
      </c>
      <c r="D70" s="7" t="s">
        <v>527</v>
      </c>
      <c r="E70" s="22" t="s">
        <v>528</v>
      </c>
      <c r="F70" s="6" t="s">
        <v>204</v>
      </c>
      <c r="G70" s="8">
        <v>5</v>
      </c>
      <c r="H70" s="6" t="s">
        <v>529</v>
      </c>
      <c r="I70" s="6" t="s">
        <v>63</v>
      </c>
      <c r="J70" s="6" t="s">
        <v>395</v>
      </c>
      <c r="K70" s="16" t="s">
        <v>530</v>
      </c>
      <c r="L70" s="27" t="s">
        <v>531</v>
      </c>
      <c r="M70" s="9" t="str">
        <f>VLOOKUP(A70,'[1]Public List'!$1:$1048576,13, FALSE)</f>
        <v>504-373-6267</v>
      </c>
      <c r="N70" s="10" t="s">
        <v>532</v>
      </c>
      <c r="O70" s="25" t="s">
        <v>533</v>
      </c>
      <c r="P70" s="26" t="str">
        <f>VLOOKUP(A70,'[2]Public List'!$1:$1048576,14,FALSE)</f>
        <v>Lawrence S. Kullman</v>
      </c>
      <c r="Q70" s="26" t="str">
        <f>VLOOKUP(A70,'[2]Public List'!$1:$1048576,15,FALSE)</f>
        <v>larrykul@lksalaw.com</v>
      </c>
    </row>
    <row r="71" spans="1:17">
      <c r="A71" s="28">
        <v>385002</v>
      </c>
      <c r="B71" s="16" t="s">
        <v>499</v>
      </c>
      <c r="C71" s="28" t="s">
        <v>68</v>
      </c>
      <c r="D71" s="13" t="s">
        <v>542</v>
      </c>
      <c r="E71" s="13" t="s">
        <v>543</v>
      </c>
      <c r="F71" s="29" t="s">
        <v>544</v>
      </c>
      <c r="G71" s="30">
        <v>5</v>
      </c>
      <c r="H71" s="29" t="s">
        <v>545</v>
      </c>
      <c r="I71" s="29" t="s">
        <v>183</v>
      </c>
      <c r="J71" s="31">
        <v>70115</v>
      </c>
      <c r="K71" s="32" t="s">
        <v>546</v>
      </c>
      <c r="L71" s="11" t="s">
        <v>547</v>
      </c>
      <c r="M71" s="9" t="str">
        <f>VLOOKUP(A71,'[1]Public List'!$1:$1048576,13, FALSE)</f>
        <v>504-522-0100</v>
      </c>
      <c r="N71" s="10" t="s">
        <v>548</v>
      </c>
      <c r="O71" s="25" t="s">
        <v>549</v>
      </c>
      <c r="P71" s="10" t="s">
        <v>949</v>
      </c>
      <c r="Q71" s="10" t="s">
        <v>951</v>
      </c>
    </row>
    <row r="72" spans="1:17">
      <c r="A72" s="33">
        <v>361001</v>
      </c>
      <c r="B72" s="16" t="s">
        <v>499</v>
      </c>
      <c r="C72" s="28" t="s">
        <v>68</v>
      </c>
      <c r="D72" s="13" t="s">
        <v>561</v>
      </c>
      <c r="E72" s="13" t="s">
        <v>561</v>
      </c>
      <c r="F72" s="29" t="s">
        <v>481</v>
      </c>
      <c r="G72" s="30">
        <v>5</v>
      </c>
      <c r="H72" s="29" t="s">
        <v>562</v>
      </c>
      <c r="I72" s="29" t="s">
        <v>183</v>
      </c>
      <c r="J72" s="31">
        <v>70126</v>
      </c>
      <c r="K72" s="13" t="s">
        <v>910</v>
      </c>
      <c r="L72" s="47" t="s">
        <v>911</v>
      </c>
      <c r="M72" s="9" t="str">
        <f>VLOOKUP(A72,'[1]Public List'!$1:$1048576,13, FALSE)</f>
        <v>504-940-2701</v>
      </c>
      <c r="N72" s="10" t="s">
        <v>912</v>
      </c>
      <c r="O72" s="47" t="s">
        <v>563</v>
      </c>
      <c r="P72" s="26" t="str">
        <f>VLOOKUP(A72,'[2]Public List'!$1:$1048576,14,FALSE)</f>
        <v>Anthony Doty, Jr.</v>
      </c>
      <c r="Q72" s="26" t="str">
        <f>VLOOKUP(A72,'[2]Public List'!$1:$1048576,15,FALSE)</f>
        <v>adoty@bohbros.com</v>
      </c>
    </row>
    <row r="73" spans="1:17">
      <c r="A73" s="6" t="s">
        <v>871</v>
      </c>
      <c r="B73" s="16" t="s">
        <v>499</v>
      </c>
      <c r="C73" s="6" t="s">
        <v>150</v>
      </c>
      <c r="D73" s="7" t="s">
        <v>564</v>
      </c>
      <c r="E73" s="7" t="s">
        <v>543</v>
      </c>
      <c r="F73" s="6" t="s">
        <v>565</v>
      </c>
      <c r="G73" s="8">
        <v>5</v>
      </c>
      <c r="H73" s="6" t="s">
        <v>566</v>
      </c>
      <c r="I73" s="6" t="s">
        <v>63</v>
      </c>
      <c r="J73" s="6" t="s">
        <v>71</v>
      </c>
      <c r="K73" s="11" t="s">
        <v>567</v>
      </c>
      <c r="L73" s="11" t="s">
        <v>568</v>
      </c>
      <c r="M73" s="57" t="s">
        <v>837</v>
      </c>
      <c r="N73" s="10" t="s">
        <v>548</v>
      </c>
      <c r="O73" s="25" t="s">
        <v>549</v>
      </c>
      <c r="P73" s="38" t="s">
        <v>949</v>
      </c>
      <c r="Q73" s="58" t="s">
        <v>951</v>
      </c>
    </row>
    <row r="74" spans="1:17">
      <c r="A74" s="12" t="s">
        <v>569</v>
      </c>
      <c r="B74" s="16" t="s">
        <v>499</v>
      </c>
      <c r="C74" s="12" t="s">
        <v>409</v>
      </c>
      <c r="D74" s="13" t="s">
        <v>570</v>
      </c>
      <c r="E74" s="13" t="s">
        <v>571</v>
      </c>
      <c r="F74" s="12" t="s">
        <v>572</v>
      </c>
      <c r="G74" s="16">
        <v>5</v>
      </c>
      <c r="H74" s="12" t="s">
        <v>573</v>
      </c>
      <c r="I74" s="12" t="s">
        <v>290</v>
      </c>
      <c r="J74" s="12" t="s">
        <v>523</v>
      </c>
      <c r="K74" s="13" t="s">
        <v>574</v>
      </c>
      <c r="L74" s="11" t="s">
        <v>575</v>
      </c>
      <c r="M74" s="9" t="str">
        <f>VLOOKUP(A74,'[1]Public List'!$1:$1048576,13, FALSE)</f>
        <v>504-940-2243</v>
      </c>
      <c r="N74" s="10" t="s">
        <v>574</v>
      </c>
      <c r="O74" s="25" t="s">
        <v>575</v>
      </c>
      <c r="P74" s="26" t="str">
        <f>VLOOKUP(A74,'[2]Public List'!$1:$1048576,14,FALSE)</f>
        <v>Hilda Young</v>
      </c>
      <c r="Q74" s="26" t="str">
        <f>VLOOKUP(A74,'[2]Public List'!$1:$1048576,15,FALSE)</f>
        <v>hildawyoung@yahoo.com</v>
      </c>
    </row>
    <row r="75" spans="1:17">
      <c r="A75" s="12" t="s">
        <v>576</v>
      </c>
      <c r="B75" s="16" t="s">
        <v>499</v>
      </c>
      <c r="C75" s="12" t="s">
        <v>58</v>
      </c>
      <c r="D75" s="13" t="s">
        <v>577</v>
      </c>
      <c r="E75" s="13" t="s">
        <v>454</v>
      </c>
      <c r="F75" s="12" t="s">
        <v>536</v>
      </c>
      <c r="G75" s="16">
        <v>5</v>
      </c>
      <c r="H75" s="12" t="s">
        <v>578</v>
      </c>
      <c r="I75" s="12" t="s">
        <v>63</v>
      </c>
      <c r="J75" s="12" t="s">
        <v>456</v>
      </c>
      <c r="K75" s="8" t="s">
        <v>579</v>
      </c>
      <c r="L75" s="11" t="s">
        <v>580</v>
      </c>
      <c r="M75" s="9" t="str">
        <f>VLOOKUP(A75,'[1]Public List'!$1:$1048576,13, FALSE)</f>
        <v>504-398-7125</v>
      </c>
      <c r="N75" s="10" t="s">
        <v>511</v>
      </c>
      <c r="O75" s="25" t="s">
        <v>512</v>
      </c>
      <c r="P75" s="26" t="str">
        <f>VLOOKUP(A75,'[2]Public List'!$1:$1048576,14,FALSE)</f>
        <v>Colin Brooks</v>
      </c>
      <c r="Q75" s="26" t="str">
        <f>VLOOKUP(A75,'[2]Public List'!$1:$1048576,15,FALSE)</f>
        <v>crlbrooks@yahoo.com</v>
      </c>
    </row>
    <row r="76" spans="1:17">
      <c r="A76" s="12" t="s">
        <v>581</v>
      </c>
      <c r="B76" s="16" t="s">
        <v>499</v>
      </c>
      <c r="C76" s="6" t="s">
        <v>74</v>
      </c>
      <c r="D76" s="7" t="s">
        <v>582</v>
      </c>
      <c r="E76" s="7" t="s">
        <v>583</v>
      </c>
      <c r="F76" s="6" t="s">
        <v>204</v>
      </c>
      <c r="G76" s="8">
        <v>5</v>
      </c>
      <c r="H76" s="6" t="s">
        <v>584</v>
      </c>
      <c r="I76" s="6" t="s">
        <v>183</v>
      </c>
      <c r="J76" s="6" t="s">
        <v>585</v>
      </c>
      <c r="K76" s="13" t="s">
        <v>586</v>
      </c>
      <c r="L76" s="11" t="s">
        <v>913</v>
      </c>
      <c r="M76" s="9" t="str">
        <f>VLOOKUP(A76,'[1]Public List'!$1:$1048576,13, FALSE)</f>
        <v>504-373-6230</v>
      </c>
      <c r="N76" s="10" t="s">
        <v>25</v>
      </c>
      <c r="O76" s="25" t="s">
        <v>25</v>
      </c>
      <c r="P76" s="26" t="str">
        <f>VLOOKUP(A76,'[2]Public List'!$1:$1048576,14,FALSE)</f>
        <v>Pastor Charles Southall</v>
      </c>
      <c r="Q76" s="26" t="str">
        <f>VLOOKUP(A76,'[2]Public List'!$1:$1048576,15,FALSE)</f>
        <v>pastorcjsiii@aol.com</v>
      </c>
    </row>
    <row r="77" spans="1:17">
      <c r="A77" s="12" t="s">
        <v>587</v>
      </c>
      <c r="B77" s="16" t="s">
        <v>499</v>
      </c>
      <c r="C77" s="12" t="s">
        <v>74</v>
      </c>
      <c r="D77" s="13" t="s">
        <v>588</v>
      </c>
      <c r="E77" s="13" t="s">
        <v>589</v>
      </c>
      <c r="F77" s="12" t="s">
        <v>204</v>
      </c>
      <c r="G77" s="16">
        <v>5</v>
      </c>
      <c r="H77" s="12" t="s">
        <v>590</v>
      </c>
      <c r="I77" s="12" t="s">
        <v>63</v>
      </c>
      <c r="J77" s="12" t="s">
        <v>450</v>
      </c>
      <c r="K77" s="16" t="s">
        <v>591</v>
      </c>
      <c r="L77" s="11" t="s">
        <v>592</v>
      </c>
      <c r="M77" s="9" t="str">
        <f>VLOOKUP(A77,'[1]Public List'!$1:$1048576,13, FALSE)</f>
        <v>504-373-6272</v>
      </c>
      <c r="N77" s="10" t="s">
        <v>593</v>
      </c>
      <c r="O77" s="25" t="s">
        <v>594</v>
      </c>
      <c r="P77" s="26" t="str">
        <f>VLOOKUP(A77,'[2]Public List'!$1:$1048576,14,FALSE)</f>
        <v>James Huger</v>
      </c>
      <c r="Q77" s="26" t="str">
        <f>VLOOKUP(A77,'[2]Public List'!$1:$1048576,15,FALSE)</f>
        <v>jhuger@jmhcompanies.com</v>
      </c>
    </row>
    <row r="78" spans="1:17">
      <c r="A78" s="20">
        <v>364001</v>
      </c>
      <c r="B78" s="16" t="s">
        <v>499</v>
      </c>
      <c r="C78" s="20" t="s">
        <v>18</v>
      </c>
      <c r="D78" s="13" t="s">
        <v>595</v>
      </c>
      <c r="E78" s="13" t="s">
        <v>596</v>
      </c>
      <c r="F78" s="13" t="s">
        <v>536</v>
      </c>
      <c r="G78" s="19">
        <v>5</v>
      </c>
      <c r="H78" s="13" t="s">
        <v>597</v>
      </c>
      <c r="I78" s="13" t="s">
        <v>183</v>
      </c>
      <c r="J78" s="13">
        <v>70128</v>
      </c>
      <c r="K78" s="13" t="s">
        <v>598</v>
      </c>
      <c r="L78" s="11" t="s">
        <v>914</v>
      </c>
      <c r="M78" s="9" t="str">
        <f>VLOOKUP(A78,'[1]Public List'!$1:$1048576,13, FALSE)</f>
        <v>504-373-6228</v>
      </c>
      <c r="N78" s="10" t="s">
        <v>25</v>
      </c>
      <c r="O78" s="25" t="s">
        <v>25</v>
      </c>
      <c r="P78" s="26" t="str">
        <f>VLOOKUP(A78,'[2]Public List'!$1:$1048576,14,FALSE)</f>
        <v>Debra Dean</v>
      </c>
      <c r="Q78" s="26" t="str">
        <f>VLOOKUP(A78,'[2]Public List'!$1:$1048576,15,FALSE)</f>
        <v>debra_dean@bellsouth.net</v>
      </c>
    </row>
    <row r="79" spans="1:17">
      <c r="A79" s="28">
        <v>382002</v>
      </c>
      <c r="B79" s="16" t="s">
        <v>499</v>
      </c>
      <c r="C79" s="28" t="s">
        <v>68</v>
      </c>
      <c r="D79" s="13" t="s">
        <v>550</v>
      </c>
      <c r="E79" s="13" t="s">
        <v>551</v>
      </c>
      <c r="F79" s="29" t="s">
        <v>288</v>
      </c>
      <c r="G79" s="30">
        <v>5</v>
      </c>
      <c r="H79" s="29" t="s">
        <v>552</v>
      </c>
      <c r="I79" s="29" t="s">
        <v>183</v>
      </c>
      <c r="J79" s="31">
        <v>70126</v>
      </c>
      <c r="K79" s="8" t="s">
        <v>553</v>
      </c>
      <c r="L79" s="11" t="s">
        <v>554</v>
      </c>
      <c r="M79" s="9" t="str">
        <f>VLOOKUP(A79,'[1]Public List'!$1:$1048576,13, FALSE)</f>
        <v>504-256-9561</v>
      </c>
      <c r="N79" s="10" t="s">
        <v>555</v>
      </c>
      <c r="O79" s="25" t="s">
        <v>556</v>
      </c>
      <c r="P79" s="26" t="str">
        <f>VLOOKUP(A79,'[2]Public List'!$1:$1048576,14,FALSE)</f>
        <v>Susan Norwood</v>
      </c>
      <c r="Q79" s="26" t="str">
        <f>VLOOKUP(A79,'[2]Public List'!$1:$1048576,15,FALSE)</f>
        <v>snorwood@collegiateacademies.org</v>
      </c>
    </row>
    <row r="80" spans="1:17">
      <c r="A80" s="28">
        <v>382003</v>
      </c>
      <c r="B80" s="16" t="s">
        <v>499</v>
      </c>
      <c r="C80" s="28" t="s">
        <v>68</v>
      </c>
      <c r="D80" s="13" t="s">
        <v>557</v>
      </c>
      <c r="E80" s="13" t="s">
        <v>551</v>
      </c>
      <c r="F80" s="29" t="s">
        <v>288</v>
      </c>
      <c r="G80" s="30">
        <v>5</v>
      </c>
      <c r="H80" s="29" t="s">
        <v>558</v>
      </c>
      <c r="I80" s="29" t="s">
        <v>183</v>
      </c>
      <c r="J80" s="31">
        <v>70126</v>
      </c>
      <c r="K80" s="8" t="s">
        <v>559</v>
      </c>
      <c r="L80" s="11" t="s">
        <v>560</v>
      </c>
      <c r="M80" s="9" t="str">
        <f>VLOOKUP(A80,'[1]Public List'!$1:$1048576,13, FALSE)</f>
        <v>504-256-9561</v>
      </c>
      <c r="N80" s="10" t="s">
        <v>555</v>
      </c>
      <c r="O80" s="25" t="s">
        <v>556</v>
      </c>
      <c r="P80" s="26" t="str">
        <f>VLOOKUP(A80,'[2]Public List'!$1:$1048576,14,FALSE)</f>
        <v>Susan Norwood</v>
      </c>
      <c r="Q80" s="26" t="str">
        <f>VLOOKUP(A80,'[2]Public List'!$1:$1048576,15,FALSE)</f>
        <v>snorwood@collegiateacademies.org</v>
      </c>
    </row>
    <row r="81" spans="1:17">
      <c r="A81" s="12" t="s">
        <v>599</v>
      </c>
      <c r="B81" s="16" t="s">
        <v>499</v>
      </c>
      <c r="C81" s="12" t="s">
        <v>74</v>
      </c>
      <c r="D81" s="13" t="s">
        <v>600</v>
      </c>
      <c r="E81" s="13" t="s">
        <v>601</v>
      </c>
      <c r="F81" s="12" t="s">
        <v>536</v>
      </c>
      <c r="G81" s="16">
        <v>5</v>
      </c>
      <c r="H81" s="12" t="s">
        <v>602</v>
      </c>
      <c r="I81" s="12" t="s">
        <v>183</v>
      </c>
      <c r="J81" s="12" t="s">
        <v>395</v>
      </c>
      <c r="K81" s="13" t="s">
        <v>603</v>
      </c>
      <c r="L81" s="11" t="s">
        <v>604</v>
      </c>
      <c r="M81" s="9" t="str">
        <f>VLOOKUP(A81,'[1]Public List'!$1:$1048576,13, FALSE)</f>
        <v>504-708-2053</v>
      </c>
      <c r="N81" s="10" t="s">
        <v>605</v>
      </c>
      <c r="O81" s="25" t="s">
        <v>606</v>
      </c>
      <c r="P81" s="26" t="str">
        <f>VLOOKUP(A81,'[2]Public List'!$1:$1048576,14,FALSE)</f>
        <v>Timothy P. Ryan</v>
      </c>
      <c r="Q81" s="26" t="str">
        <f>VLOOKUP(A81,'[2]Public List'!$1:$1048576,15,FALSE)</f>
        <v>tpruno100@yahoo.com</v>
      </c>
    </row>
    <row r="82" spans="1:17">
      <c r="A82" s="17" t="s">
        <v>607</v>
      </c>
      <c r="B82" s="16" t="s">
        <v>499</v>
      </c>
      <c r="C82" s="6" t="s">
        <v>18</v>
      </c>
      <c r="D82" s="17" t="s">
        <v>608</v>
      </c>
      <c r="E82" s="13" t="s">
        <v>502</v>
      </c>
      <c r="F82" s="12" t="s">
        <v>204</v>
      </c>
      <c r="G82" s="16">
        <v>5</v>
      </c>
      <c r="H82" s="34" t="s">
        <v>609</v>
      </c>
      <c r="I82" s="34" t="s">
        <v>183</v>
      </c>
      <c r="J82" s="34">
        <v>70114</v>
      </c>
      <c r="K82" s="16" t="s">
        <v>610</v>
      </c>
      <c r="L82" s="11" t="s">
        <v>611</v>
      </c>
      <c r="M82" s="9" t="str">
        <f>VLOOKUP(A82,'[1]Public List'!$1:$1048576,13, FALSE)</f>
        <v>504-227-3800</v>
      </c>
      <c r="N82" s="10" t="s">
        <v>504</v>
      </c>
      <c r="O82" s="25" t="s">
        <v>505</v>
      </c>
      <c r="P82" s="26" t="str">
        <f>VLOOKUP(A82,'[2]Public List'!$1:$1048576,14,FALSE)</f>
        <v>J.P. Hymel</v>
      </c>
      <c r="Q82" s="26" t="str">
        <f>VLOOKUP(A82,'[2]Public List'!$1:$1048576,15,FALSE)</f>
        <v>jeanpaulhymel@cox.net</v>
      </c>
    </row>
    <row r="83" spans="1:17">
      <c r="A83" s="12" t="s">
        <v>612</v>
      </c>
      <c r="B83" s="16" t="s">
        <v>499</v>
      </c>
      <c r="C83" s="12" t="s">
        <v>409</v>
      </c>
      <c r="D83" s="13" t="s">
        <v>613</v>
      </c>
      <c r="E83" s="13" t="s">
        <v>614</v>
      </c>
      <c r="F83" s="12" t="s">
        <v>536</v>
      </c>
      <c r="G83" s="16">
        <v>5</v>
      </c>
      <c r="H83" s="12" t="s">
        <v>615</v>
      </c>
      <c r="I83" s="12" t="s">
        <v>183</v>
      </c>
      <c r="J83" s="12" t="s">
        <v>585</v>
      </c>
      <c r="K83" s="13" t="s">
        <v>616</v>
      </c>
      <c r="L83" s="11" t="s">
        <v>617</v>
      </c>
      <c r="M83" s="9" t="str">
        <f>VLOOKUP(A83,'[1]Public List'!$1:$1048576,13, FALSE)</f>
        <v>504-568-3466</v>
      </c>
      <c r="N83" s="10" t="s">
        <v>25</v>
      </c>
      <c r="O83" s="25" t="s">
        <v>25</v>
      </c>
      <c r="P83" s="26" t="str">
        <f>VLOOKUP(A83,'[2]Public List'!$1:$1048576,14,FALSE)</f>
        <v>Douglas Evans</v>
      </c>
      <c r="Q83" s="26" t="str">
        <f>VLOOKUP(A83,'[2]Public List'!$1:$1048576,15,FALSE)</f>
        <v>devans@dryadesymca.com</v>
      </c>
    </row>
    <row r="84" spans="1:17">
      <c r="A84" s="12" t="s">
        <v>618</v>
      </c>
      <c r="B84" s="16" t="s">
        <v>499</v>
      </c>
      <c r="C84" s="12" t="s">
        <v>74</v>
      </c>
      <c r="D84" s="13" t="s">
        <v>619</v>
      </c>
      <c r="E84" s="22" t="s">
        <v>620</v>
      </c>
      <c r="F84" s="12" t="s">
        <v>536</v>
      </c>
      <c r="G84" s="16">
        <v>5</v>
      </c>
      <c r="H84" s="12" t="s">
        <v>621</v>
      </c>
      <c r="I84" s="12" t="s">
        <v>183</v>
      </c>
      <c r="J84" s="12" t="s">
        <v>450</v>
      </c>
      <c r="K84" s="16" t="s">
        <v>622</v>
      </c>
      <c r="L84" s="11" t="s">
        <v>623</v>
      </c>
      <c r="M84" s="9" t="str">
        <f>VLOOKUP(A84,'[1]Public List'!$1:$1048576,13, FALSE)</f>
        <v>504-373-6205</v>
      </c>
      <c r="N84" s="10" t="s">
        <v>532</v>
      </c>
      <c r="O84" s="25" t="s">
        <v>533</v>
      </c>
      <c r="P84" s="26" t="str">
        <f>VLOOKUP(A84,'[2]Public List'!$1:$1048576,14,FALSE)</f>
        <v>Lawrence S. Kullman</v>
      </c>
      <c r="Q84" s="26" t="str">
        <f>VLOOKUP(A84,'[2]Public List'!$1:$1048576,15,FALSE)</f>
        <v>larrykul@lksalaw.com</v>
      </c>
    </row>
    <row r="85" spans="1:17">
      <c r="A85" s="33">
        <v>362001</v>
      </c>
      <c r="B85" s="16" t="s">
        <v>499</v>
      </c>
      <c r="C85" s="28" t="s">
        <v>68</v>
      </c>
      <c r="D85" s="13" t="s">
        <v>624</v>
      </c>
      <c r="E85" s="13" t="s">
        <v>625</v>
      </c>
      <c r="F85" s="12" t="s">
        <v>104</v>
      </c>
      <c r="G85" s="30">
        <v>5</v>
      </c>
      <c r="H85" s="29" t="s">
        <v>626</v>
      </c>
      <c r="I85" s="29" t="s">
        <v>183</v>
      </c>
      <c r="J85" s="31">
        <v>70119</v>
      </c>
      <c r="K85" s="13" t="s">
        <v>627</v>
      </c>
      <c r="L85" s="11" t="s">
        <v>628</v>
      </c>
      <c r="M85" s="9" t="str">
        <f>VLOOKUP(A85,'[1]Public List'!$1:$1048576,13, FALSE)</f>
        <v>504-366-8095</v>
      </c>
      <c r="N85" s="10" t="s">
        <v>25</v>
      </c>
      <c r="O85" s="25" t="s">
        <v>25</v>
      </c>
      <c r="P85" s="26" t="str">
        <f>VLOOKUP(A85,'[2]Public List'!$1:$1048576,14,FALSE)</f>
        <v>Steve Barr</v>
      </c>
      <c r="Q85" s="26" t="str">
        <f>VLOOKUP(A85,'[2]Public List'!$1:$1048576,15,FALSE)</f>
        <v>sbarr@finschools.org</v>
      </c>
    </row>
    <row r="86" spans="1:17">
      <c r="A86" s="28">
        <v>391002</v>
      </c>
      <c r="B86" s="16" t="s">
        <v>499</v>
      </c>
      <c r="C86" s="28" t="s">
        <v>68</v>
      </c>
      <c r="D86" s="13" t="s">
        <v>629</v>
      </c>
      <c r="E86" s="13" t="s">
        <v>571</v>
      </c>
      <c r="F86" s="29" t="s">
        <v>536</v>
      </c>
      <c r="G86" s="30">
        <v>5</v>
      </c>
      <c r="H86" s="29" t="s">
        <v>630</v>
      </c>
      <c r="I86" s="29" t="s">
        <v>183</v>
      </c>
      <c r="J86" s="31">
        <v>70116</v>
      </c>
      <c r="K86" s="13" t="s">
        <v>631</v>
      </c>
      <c r="L86" s="11" t="s">
        <v>632</v>
      </c>
      <c r="M86" s="9" t="str">
        <f>VLOOKUP(A86,'[1]Public List'!$1:$1048576,13, FALSE)</f>
        <v>504-373-6298</v>
      </c>
      <c r="N86" s="10" t="s">
        <v>633</v>
      </c>
      <c r="O86" s="25" t="s">
        <v>575</v>
      </c>
      <c r="P86" s="26" t="str">
        <f>VLOOKUP(A86,'[2]Public List'!$1:$1048576,14,FALSE)</f>
        <v>Hilda Young</v>
      </c>
      <c r="Q86" s="26" t="str">
        <f>VLOOKUP(A86,'[2]Public List'!$1:$1048576,15,FALSE)</f>
        <v>hildawyoung@yahoo.com</v>
      </c>
    </row>
    <row r="87" spans="1:17">
      <c r="A87" s="17" t="s">
        <v>634</v>
      </c>
      <c r="B87" s="16" t="s">
        <v>499</v>
      </c>
      <c r="C87" s="12" t="s">
        <v>18</v>
      </c>
      <c r="D87" s="17" t="s">
        <v>635</v>
      </c>
      <c r="E87" s="22" t="s">
        <v>620</v>
      </c>
      <c r="F87" s="17" t="s">
        <v>104</v>
      </c>
      <c r="G87" s="35">
        <v>5</v>
      </c>
      <c r="H87" s="23" t="s">
        <v>636</v>
      </c>
      <c r="I87" s="23" t="s">
        <v>63</v>
      </c>
      <c r="J87" s="23">
        <v>70116</v>
      </c>
      <c r="K87" s="16" t="s">
        <v>990</v>
      </c>
      <c r="L87" s="86" t="s">
        <v>991</v>
      </c>
      <c r="M87" s="9" t="str">
        <f>VLOOKUP(A87,'[1]Public List'!$1:$1048576,13, FALSE)</f>
        <v>504-373-6202</v>
      </c>
      <c r="N87" s="10" t="s">
        <v>532</v>
      </c>
      <c r="O87" s="25" t="s">
        <v>533</v>
      </c>
      <c r="P87" s="26" t="str">
        <f>VLOOKUP(A87,'[2]Public List'!$1:$1048576,14,FALSE)</f>
        <v>Lawrence S. Kullman</v>
      </c>
      <c r="Q87" s="26" t="str">
        <f>VLOOKUP(A87,'[2]Public List'!$1:$1048576,15,FALSE)</f>
        <v>larrykul@lksalaw.com</v>
      </c>
    </row>
    <row r="88" spans="1:17">
      <c r="A88" s="17" t="s">
        <v>637</v>
      </c>
      <c r="B88" s="16" t="s">
        <v>499</v>
      </c>
      <c r="C88" s="12" t="s">
        <v>211</v>
      </c>
      <c r="D88" s="17" t="s">
        <v>638</v>
      </c>
      <c r="E88" s="22" t="s">
        <v>639</v>
      </c>
      <c r="F88" s="17" t="s">
        <v>51</v>
      </c>
      <c r="G88" s="35">
        <v>5</v>
      </c>
      <c r="H88" s="23" t="s">
        <v>640</v>
      </c>
      <c r="I88" s="23" t="s">
        <v>43</v>
      </c>
      <c r="J88" s="23" t="s">
        <v>641</v>
      </c>
      <c r="K88" s="16" t="s">
        <v>642</v>
      </c>
      <c r="L88" s="11" t="s">
        <v>643</v>
      </c>
      <c r="M88" s="9" t="str">
        <f>VLOOKUP(A88,'[1]Public List'!$1:$1048576,13, FALSE)</f>
        <v>225-766-8111</v>
      </c>
      <c r="N88" s="10" t="s">
        <v>864</v>
      </c>
      <c r="O88" s="25" t="s">
        <v>865</v>
      </c>
      <c r="P88" s="26" t="str">
        <f>VLOOKUP(A88,'[2]Public List'!$1:$1048576,14,FALSE)</f>
        <v>Orhan Kizilkaya</v>
      </c>
      <c r="Q88" s="26" t="str">
        <f>VLOOKUP(A88,'[2]Public List'!$1:$1048576,15,FALSE)</f>
        <v>orhan@lsu.edu</v>
      </c>
    </row>
    <row r="89" spans="1:17">
      <c r="A89" s="12" t="s">
        <v>654</v>
      </c>
      <c r="B89" s="16" t="s">
        <v>499</v>
      </c>
      <c r="C89" s="12" t="s">
        <v>58</v>
      </c>
      <c r="D89" s="13" t="s">
        <v>655</v>
      </c>
      <c r="E89" s="36" t="s">
        <v>646</v>
      </c>
      <c r="F89" s="12" t="s">
        <v>656</v>
      </c>
      <c r="G89" s="16">
        <v>5</v>
      </c>
      <c r="H89" s="13" t="s">
        <v>657</v>
      </c>
      <c r="I89" s="13" t="s">
        <v>183</v>
      </c>
      <c r="J89" s="13">
        <v>70118</v>
      </c>
      <c r="K89" s="13" t="s">
        <v>658</v>
      </c>
      <c r="L89" s="11" t="s">
        <v>659</v>
      </c>
      <c r="M89" s="9" t="str">
        <f>VLOOKUP(A89,'[1]Public List'!$1:$1048576,13, FALSE)</f>
        <v>504-304-8857</v>
      </c>
      <c r="N89" s="38" t="s">
        <v>652</v>
      </c>
      <c r="O89" s="25" t="s">
        <v>653</v>
      </c>
      <c r="P89" s="26" t="str">
        <f>VLOOKUP(A89,'[2]Public List'!$1:$1048576,14,FALSE)</f>
        <v>John Landrum</v>
      </c>
      <c r="Q89" s="26" t="str">
        <f>VLOOKUP(A89,'[2]Public List'!$1:$1048576,15,FALSE)</f>
        <v>john.landrum@intralox.com</v>
      </c>
    </row>
    <row r="90" spans="1:17">
      <c r="A90" s="12" t="s">
        <v>654</v>
      </c>
      <c r="B90" s="16" t="s">
        <v>499</v>
      </c>
      <c r="C90" s="12" t="s">
        <v>644</v>
      </c>
      <c r="D90" s="17" t="s">
        <v>645</v>
      </c>
      <c r="E90" s="36" t="s">
        <v>646</v>
      </c>
      <c r="F90" s="17" t="s">
        <v>647</v>
      </c>
      <c r="G90" s="35">
        <v>5</v>
      </c>
      <c r="H90" s="23" t="s">
        <v>648</v>
      </c>
      <c r="I90" s="23" t="s">
        <v>183</v>
      </c>
      <c r="J90" s="23">
        <v>70122</v>
      </c>
      <c r="K90" s="16" t="s">
        <v>649</v>
      </c>
      <c r="L90" s="11" t="s">
        <v>650</v>
      </c>
      <c r="M90" s="9" t="s">
        <v>651</v>
      </c>
      <c r="N90" s="38" t="s">
        <v>652</v>
      </c>
      <c r="O90" s="25" t="s">
        <v>653</v>
      </c>
      <c r="P90" s="26" t="str">
        <f>VLOOKUP(A90,'[2]Public List'!$1:$1048576,14,FALSE)</f>
        <v>John Landrum</v>
      </c>
      <c r="Q90" s="26" t="str">
        <f>VLOOKUP(A90,'[2]Public List'!$1:$1048576,15,FALSE)</f>
        <v>john.landrum@intralox.com</v>
      </c>
    </row>
    <row r="91" spans="1:17">
      <c r="A91" s="20">
        <v>398003</v>
      </c>
      <c r="B91" s="16" t="s">
        <v>499</v>
      </c>
      <c r="C91" s="12" t="s">
        <v>306</v>
      </c>
      <c r="D91" s="13" t="s">
        <v>660</v>
      </c>
      <c r="E91" s="36" t="s">
        <v>646</v>
      </c>
      <c r="F91" s="12" t="s">
        <v>656</v>
      </c>
      <c r="G91" s="16">
        <v>5</v>
      </c>
      <c r="H91" s="12" t="s">
        <v>661</v>
      </c>
      <c r="I91" s="12" t="s">
        <v>183</v>
      </c>
      <c r="J91" s="12" t="s">
        <v>585</v>
      </c>
      <c r="K91" s="13" t="s">
        <v>662</v>
      </c>
      <c r="L91" s="11" t="s">
        <v>663</v>
      </c>
      <c r="M91" s="9" t="str">
        <f>VLOOKUP(A91,'[1]Public List'!$1:$1048576,13, FALSE)</f>
        <v>504-373-6290</v>
      </c>
      <c r="N91" s="10" t="s">
        <v>652</v>
      </c>
      <c r="O91" s="25" t="s">
        <v>653</v>
      </c>
      <c r="P91" s="26" t="str">
        <f>VLOOKUP(A91,'[2]Public List'!$1:$1048576,14,FALSE)</f>
        <v>John Landrum</v>
      </c>
      <c r="Q91" s="26" t="str">
        <f>VLOOKUP(A91,'[2]Public List'!$1:$1048576,15,FALSE)</f>
        <v>john.landrum@intralox.com</v>
      </c>
    </row>
    <row r="92" spans="1:17">
      <c r="A92" s="37">
        <v>398004</v>
      </c>
      <c r="B92" s="16" t="s">
        <v>499</v>
      </c>
      <c r="C92" s="12" t="s">
        <v>500</v>
      </c>
      <c r="D92" s="13" t="s">
        <v>664</v>
      </c>
      <c r="E92" s="36" t="s">
        <v>646</v>
      </c>
      <c r="F92" s="13" t="s">
        <v>665</v>
      </c>
      <c r="G92" s="19">
        <v>5</v>
      </c>
      <c r="H92" s="13" t="s">
        <v>666</v>
      </c>
      <c r="I92" s="13" t="s">
        <v>63</v>
      </c>
      <c r="J92" s="13">
        <v>70113</v>
      </c>
      <c r="K92" s="13" t="s">
        <v>667</v>
      </c>
      <c r="L92" s="11" t="s">
        <v>668</v>
      </c>
      <c r="M92" s="9" t="str">
        <f>VLOOKUP(A92,'[1]Public List'!$1:$1048576,13, FALSE)</f>
        <v>504-373-6290</v>
      </c>
      <c r="N92" s="38" t="s">
        <v>652</v>
      </c>
      <c r="O92" s="25" t="s">
        <v>653</v>
      </c>
      <c r="P92" s="26" t="str">
        <f>VLOOKUP(A92,'[2]Public List'!$1:$1048576,14,FALSE)</f>
        <v>John Landrum</v>
      </c>
      <c r="Q92" s="26" t="str">
        <f>VLOOKUP(A92,'[2]Public List'!$1:$1048576,15,FALSE)</f>
        <v>john.landrum@intralox.com</v>
      </c>
    </row>
    <row r="93" spans="1:17">
      <c r="A93" s="12" t="s">
        <v>676</v>
      </c>
      <c r="B93" s="16" t="s">
        <v>499</v>
      </c>
      <c r="C93" s="12" t="s">
        <v>409</v>
      </c>
      <c r="D93" s="13" t="s">
        <v>677</v>
      </c>
      <c r="E93" s="36" t="s">
        <v>646</v>
      </c>
      <c r="F93" s="13" t="s">
        <v>678</v>
      </c>
      <c r="G93" s="19">
        <v>5</v>
      </c>
      <c r="H93" s="12" t="s">
        <v>679</v>
      </c>
      <c r="I93" s="12" t="s">
        <v>63</v>
      </c>
      <c r="J93" s="12" t="s">
        <v>672</v>
      </c>
      <c r="K93" s="13" t="s">
        <v>680</v>
      </c>
      <c r="L93" s="11" t="s">
        <v>681</v>
      </c>
      <c r="M93" s="9" t="str">
        <f>VLOOKUP(A93,'[1]Public List'!$1:$1048576,13, FALSE)</f>
        <v>504-373-6256</v>
      </c>
      <c r="N93" s="38" t="s">
        <v>652</v>
      </c>
      <c r="O93" s="25" t="s">
        <v>653</v>
      </c>
      <c r="P93" s="26" t="str">
        <f>VLOOKUP(A93,'[2]Public List'!$1:$1048576,14,FALSE)</f>
        <v>John Landrum</v>
      </c>
      <c r="Q93" s="26" t="str">
        <f>VLOOKUP(A93,'[2]Public List'!$1:$1048576,15,FALSE)</f>
        <v>john.landrum@intralox.com</v>
      </c>
    </row>
    <row r="94" spans="1:17">
      <c r="A94" s="12" t="s">
        <v>676</v>
      </c>
      <c r="B94" s="16" t="s">
        <v>499</v>
      </c>
      <c r="C94" s="12" t="s">
        <v>669</v>
      </c>
      <c r="D94" s="13" t="s">
        <v>670</v>
      </c>
      <c r="E94" s="36" t="s">
        <v>646</v>
      </c>
      <c r="F94" s="13" t="s">
        <v>665</v>
      </c>
      <c r="G94" s="19">
        <v>5</v>
      </c>
      <c r="H94" s="12" t="s">
        <v>671</v>
      </c>
      <c r="I94" s="12" t="s">
        <v>63</v>
      </c>
      <c r="J94" s="12" t="s">
        <v>672</v>
      </c>
      <c r="K94" s="13" t="s">
        <v>673</v>
      </c>
      <c r="L94" s="11" t="s">
        <v>674</v>
      </c>
      <c r="M94" s="9" t="s">
        <v>675</v>
      </c>
      <c r="N94" s="38" t="s">
        <v>652</v>
      </c>
      <c r="O94" s="25" t="s">
        <v>653</v>
      </c>
      <c r="P94" s="26" t="s">
        <v>866</v>
      </c>
      <c r="Q94" s="26" t="s">
        <v>867</v>
      </c>
    </row>
    <row r="95" spans="1:17">
      <c r="A95" s="12" t="s">
        <v>682</v>
      </c>
      <c r="B95" s="16" t="s">
        <v>499</v>
      </c>
      <c r="C95" s="12" t="s">
        <v>74</v>
      </c>
      <c r="D95" s="13" t="s">
        <v>683</v>
      </c>
      <c r="E95" s="36" t="s">
        <v>646</v>
      </c>
      <c r="F95" s="13" t="s">
        <v>684</v>
      </c>
      <c r="G95" s="19">
        <v>5</v>
      </c>
      <c r="H95" s="12" t="s">
        <v>685</v>
      </c>
      <c r="I95" s="12" t="s">
        <v>63</v>
      </c>
      <c r="J95" s="13">
        <v>70117</v>
      </c>
      <c r="K95" s="13" t="s">
        <v>992</v>
      </c>
      <c r="L95" s="86" t="s">
        <v>993</v>
      </c>
      <c r="M95" s="9" t="str">
        <f>VLOOKUP(A95,'[1]Public List'!$1:$1048576,13, FALSE)</f>
        <v>504-373-6256   504-592-8520</v>
      </c>
      <c r="N95" s="38" t="s">
        <v>652</v>
      </c>
      <c r="O95" s="25" t="s">
        <v>653</v>
      </c>
      <c r="P95" s="26" t="str">
        <f>VLOOKUP(A95,'[2]Public List'!$1:$1048576,14,FALSE)</f>
        <v>John Landrum</v>
      </c>
      <c r="Q95" s="26" t="str">
        <f>VLOOKUP(A95,'[2]Public List'!$1:$1048576,15,FALSE)</f>
        <v>john.landrum@intralox.com</v>
      </c>
    </row>
    <row r="96" spans="1:17" ht="16.5" customHeight="1">
      <c r="A96" s="12" t="s">
        <v>686</v>
      </c>
      <c r="B96" s="16" t="s">
        <v>499</v>
      </c>
      <c r="C96" s="12" t="s">
        <v>74</v>
      </c>
      <c r="D96" s="13" t="s">
        <v>687</v>
      </c>
      <c r="E96" s="36" t="s">
        <v>646</v>
      </c>
      <c r="F96" s="13" t="s">
        <v>104</v>
      </c>
      <c r="G96" s="19">
        <v>5</v>
      </c>
      <c r="H96" s="12" t="s">
        <v>688</v>
      </c>
      <c r="I96" s="12" t="s">
        <v>183</v>
      </c>
      <c r="J96" s="12" t="s">
        <v>64</v>
      </c>
      <c r="K96" s="13" t="s">
        <v>906</v>
      </c>
      <c r="L96" s="47" t="s">
        <v>907</v>
      </c>
      <c r="M96" s="9" t="str">
        <f>VLOOKUP(A96,'[1]Public List'!$1:$1048576,13, FALSE)</f>
        <v>504-373-6255</v>
      </c>
      <c r="N96" s="38" t="s">
        <v>652</v>
      </c>
      <c r="O96" s="25" t="s">
        <v>653</v>
      </c>
      <c r="P96" s="26" t="str">
        <f>VLOOKUP(A96,'[2]Public List'!$1:$1048576,14,FALSE)</f>
        <v>John Landrum</v>
      </c>
      <c r="Q96" s="26" t="str">
        <f>VLOOKUP(A96,'[2]Public List'!$1:$1048576,15,FALSE)</f>
        <v>john.landrum@intralox.com</v>
      </c>
    </row>
    <row r="97" spans="1:17">
      <c r="A97" s="12" t="s">
        <v>689</v>
      </c>
      <c r="B97" s="16" t="s">
        <v>499</v>
      </c>
      <c r="C97" s="12" t="s">
        <v>409</v>
      </c>
      <c r="D97" s="13" t="s">
        <v>690</v>
      </c>
      <c r="E97" s="13" t="s">
        <v>589</v>
      </c>
      <c r="F97" s="12" t="s">
        <v>691</v>
      </c>
      <c r="G97" s="16">
        <v>5</v>
      </c>
      <c r="H97" s="12" t="s">
        <v>692</v>
      </c>
      <c r="I97" s="12" t="s">
        <v>63</v>
      </c>
      <c r="J97" s="12" t="s">
        <v>386</v>
      </c>
      <c r="K97" s="13" t="s">
        <v>693</v>
      </c>
      <c r="L97" s="11" t="s">
        <v>694</v>
      </c>
      <c r="M97" s="9" t="str">
        <f>VLOOKUP(A97,'[1]Public List'!$1:$1048576,13, FALSE)</f>
        <v>504-861-8370</v>
      </c>
      <c r="N97" s="31" t="s">
        <v>593</v>
      </c>
      <c r="O97" s="25" t="s">
        <v>594</v>
      </c>
      <c r="P97" s="26" t="str">
        <f>VLOOKUP(A97,'[2]Public List'!$1:$1048576,14,FALSE)</f>
        <v>James Huger</v>
      </c>
      <c r="Q97" s="26" t="str">
        <f>VLOOKUP(A97,'[2]Public List'!$1:$1048576,15,FALSE)</f>
        <v>jhuger@jmhcompanies.com</v>
      </c>
    </row>
    <row r="98" spans="1:17">
      <c r="A98" s="12" t="s">
        <v>695</v>
      </c>
      <c r="B98" s="16" t="s">
        <v>499</v>
      </c>
      <c r="C98" s="12" t="s">
        <v>74</v>
      </c>
      <c r="D98" s="13" t="s">
        <v>696</v>
      </c>
      <c r="E98" s="36" t="s">
        <v>697</v>
      </c>
      <c r="F98" s="12" t="s">
        <v>698</v>
      </c>
      <c r="G98" s="16">
        <v>5</v>
      </c>
      <c r="H98" s="12" t="s">
        <v>699</v>
      </c>
      <c r="I98" s="12" t="s">
        <v>183</v>
      </c>
      <c r="J98" s="12" t="s">
        <v>700</v>
      </c>
      <c r="K98" s="8" t="s">
        <v>701</v>
      </c>
      <c r="L98" s="27" t="s">
        <v>702</v>
      </c>
      <c r="M98" s="9" t="str">
        <f>VLOOKUP(A98,'[1]Public List'!$1:$1048576,13, FALSE)</f>
        <v>504-355-0950</v>
      </c>
      <c r="N98" s="10" t="s">
        <v>25</v>
      </c>
      <c r="O98" s="25" t="s">
        <v>25</v>
      </c>
      <c r="P98" s="26" t="str">
        <f>VLOOKUP(A98,'[2]Public List'!$1:$1048576,14,FALSE)</f>
        <v>Ray Smart</v>
      </c>
      <c r="Q98" s="26" t="str">
        <f>VLOOKUP(A98,'[2]Public List'!$1:$1048576,15,FALSE)</f>
        <v>rsmart@lagniappeacademies.org</v>
      </c>
    </row>
    <row r="99" spans="1:17">
      <c r="A99" s="12" t="s">
        <v>703</v>
      </c>
      <c r="B99" s="16" t="s">
        <v>499</v>
      </c>
      <c r="C99" s="12" t="s">
        <v>211</v>
      </c>
      <c r="D99" s="13" t="s">
        <v>704</v>
      </c>
      <c r="E99" s="36" t="s">
        <v>601</v>
      </c>
      <c r="F99" s="12" t="s">
        <v>705</v>
      </c>
      <c r="G99" s="16">
        <v>5</v>
      </c>
      <c r="H99" s="13" t="s">
        <v>706</v>
      </c>
      <c r="I99" s="12" t="s">
        <v>63</v>
      </c>
      <c r="J99" s="12" t="s">
        <v>395</v>
      </c>
      <c r="K99" s="16" t="s">
        <v>915</v>
      </c>
      <c r="L99" s="47" t="s">
        <v>916</v>
      </c>
      <c r="M99" s="9" t="str">
        <f>VLOOKUP(A99,'[1]Public List'!$1:$1048576,13, FALSE)</f>
        <v>504-267-8811</v>
      </c>
      <c r="N99" s="38" t="s">
        <v>605</v>
      </c>
      <c r="O99" s="25" t="s">
        <v>606</v>
      </c>
      <c r="P99" s="26" t="str">
        <f>VLOOKUP(A99,'[2]Public List'!$1:$1048576,14,FALSE)</f>
        <v>Timothy P. Ryan</v>
      </c>
      <c r="Q99" s="26" t="str">
        <f>VLOOKUP(A99,'[2]Public List'!$1:$1048576,15,FALSE)</f>
        <v>tpruno100@yahoo.com</v>
      </c>
    </row>
    <row r="100" spans="1:17">
      <c r="A100" s="6" t="s">
        <v>707</v>
      </c>
      <c r="B100" s="16" t="s">
        <v>499</v>
      </c>
      <c r="C100" s="6" t="s">
        <v>306</v>
      </c>
      <c r="D100" s="7" t="s">
        <v>708</v>
      </c>
      <c r="E100" s="7" t="s">
        <v>528</v>
      </c>
      <c r="F100" s="6" t="s">
        <v>536</v>
      </c>
      <c r="G100" s="8">
        <v>5</v>
      </c>
      <c r="H100" s="6" t="s">
        <v>709</v>
      </c>
      <c r="I100" s="6" t="s">
        <v>63</v>
      </c>
      <c r="J100" s="6" t="s">
        <v>450</v>
      </c>
      <c r="K100" s="16" t="s">
        <v>710</v>
      </c>
      <c r="L100" s="27" t="s">
        <v>711</v>
      </c>
      <c r="M100" s="9" t="str">
        <f>VLOOKUP(A100,'[1]Public List'!$1:$1048576,13, FALSE)</f>
        <v>504-373-6251</v>
      </c>
      <c r="N100" s="10" t="s">
        <v>532</v>
      </c>
      <c r="O100" s="25" t="s">
        <v>533</v>
      </c>
      <c r="P100" s="26" t="str">
        <f>VLOOKUP(A100,'[2]Public List'!$1:$1048576,14,FALSE)</f>
        <v>Lawrence S. Kullman</v>
      </c>
      <c r="Q100" s="26" t="str">
        <f>VLOOKUP(A100,'[2]Public List'!$1:$1048576,15,FALSE)</f>
        <v>larrykul@lksalaw.com</v>
      </c>
    </row>
    <row r="101" spans="1:17">
      <c r="A101" s="12" t="s">
        <v>761</v>
      </c>
      <c r="B101" s="16" t="s">
        <v>499</v>
      </c>
      <c r="C101" s="12" t="s">
        <v>58</v>
      </c>
      <c r="D101" s="13" t="s">
        <v>762</v>
      </c>
      <c r="E101" s="13" t="s">
        <v>454</v>
      </c>
      <c r="F101" s="12" t="s">
        <v>104</v>
      </c>
      <c r="G101" s="16">
        <v>5</v>
      </c>
      <c r="H101" s="12" t="s">
        <v>763</v>
      </c>
      <c r="I101" s="12" t="s">
        <v>63</v>
      </c>
      <c r="J101" s="12" t="s">
        <v>722</v>
      </c>
      <c r="K101" s="16" t="s">
        <v>764</v>
      </c>
      <c r="L101" s="27" t="s">
        <v>765</v>
      </c>
      <c r="M101" s="9" t="str">
        <f>VLOOKUP(A101,'[1]Public List'!$1:$1048576,13, FALSE)</f>
        <v>504-302-7170</v>
      </c>
      <c r="N101" s="10" t="s">
        <v>511</v>
      </c>
      <c r="O101" s="25" t="s">
        <v>512</v>
      </c>
      <c r="P101" s="26" t="str">
        <f>VLOOKUP(A101,'[2]Public List'!$1:$1048576,14,FALSE)</f>
        <v>Colin Brooks</v>
      </c>
      <c r="Q101" s="26" t="str">
        <f>VLOOKUP(A101,'[2]Public List'!$1:$1048576,15,FALSE)</f>
        <v>crlbrooks@yahoo.com</v>
      </c>
    </row>
    <row r="102" spans="1:17">
      <c r="A102" s="12" t="s">
        <v>712</v>
      </c>
      <c r="B102" s="16" t="s">
        <v>499</v>
      </c>
      <c r="C102" s="12" t="s">
        <v>211</v>
      </c>
      <c r="D102" s="13" t="s">
        <v>713</v>
      </c>
      <c r="E102" s="36" t="s">
        <v>714</v>
      </c>
      <c r="F102" s="12" t="s">
        <v>51</v>
      </c>
      <c r="G102" s="16">
        <v>5</v>
      </c>
      <c r="H102" s="12" t="s">
        <v>715</v>
      </c>
      <c r="I102" s="12" t="s">
        <v>186</v>
      </c>
      <c r="J102" s="6" t="s">
        <v>716</v>
      </c>
      <c r="K102" s="8" t="s">
        <v>717</v>
      </c>
      <c r="L102" s="27" t="s">
        <v>718</v>
      </c>
      <c r="M102" s="9" t="str">
        <f>VLOOKUP(A102,'[1]Public List'!$1:$1048576,13, FALSE)</f>
        <v>318-865-4800</v>
      </c>
      <c r="N102" s="10" t="s">
        <v>25</v>
      </c>
      <c r="O102" s="10" t="s">
        <v>25</v>
      </c>
      <c r="P102" s="26" t="str">
        <f>VLOOKUP(A102,'[2]Public List'!$1:$1048576,14,FALSE)</f>
        <v>Gard Wayt</v>
      </c>
      <c r="Q102" s="26" t="str">
        <f>VLOOKUP(A102,'[2]Public List'!$1:$1048576,15,FALSE)</f>
        <v>gard.wayt@gmail.com</v>
      </c>
    </row>
    <row r="103" spans="1:17">
      <c r="A103" s="12" t="s">
        <v>719</v>
      </c>
      <c r="B103" s="16" t="s">
        <v>499</v>
      </c>
      <c r="C103" s="12" t="s">
        <v>58</v>
      </c>
      <c r="D103" s="13" t="s">
        <v>720</v>
      </c>
      <c r="E103" s="36" t="s">
        <v>454</v>
      </c>
      <c r="F103" s="12" t="s">
        <v>536</v>
      </c>
      <c r="G103" s="16">
        <v>5</v>
      </c>
      <c r="H103" s="12" t="s">
        <v>721</v>
      </c>
      <c r="I103" s="12" t="s">
        <v>63</v>
      </c>
      <c r="J103" s="6" t="s">
        <v>722</v>
      </c>
      <c r="K103" s="13" t="s">
        <v>723</v>
      </c>
      <c r="L103" s="27" t="s">
        <v>724</v>
      </c>
      <c r="M103" s="9" t="str">
        <f>VLOOKUP(A103,'[1]Public List'!$1:$1048576,13, FALSE)</f>
        <v>504-302-9030</v>
      </c>
      <c r="N103" s="10" t="s">
        <v>511</v>
      </c>
      <c r="O103" s="25" t="s">
        <v>512</v>
      </c>
      <c r="P103" s="26" t="str">
        <f>VLOOKUP(A103,'[2]Public List'!$1:$1048576,14,FALSE)</f>
        <v>Colin Brooks</v>
      </c>
      <c r="Q103" s="26" t="str">
        <f>VLOOKUP(A103,'[2]Public List'!$1:$1048576,15,FALSE)</f>
        <v>crlbrooks@yahoo.com</v>
      </c>
    </row>
    <row r="104" spans="1:17">
      <c r="A104" s="10" t="s">
        <v>870</v>
      </c>
      <c r="B104" s="26" t="s">
        <v>499</v>
      </c>
      <c r="C104" s="26" t="s">
        <v>150</v>
      </c>
      <c r="D104" s="26" t="s">
        <v>832</v>
      </c>
      <c r="E104" s="26" t="s">
        <v>833</v>
      </c>
      <c r="F104" s="26" t="s">
        <v>536</v>
      </c>
      <c r="G104" s="16">
        <v>5</v>
      </c>
      <c r="H104" s="26" t="s">
        <v>834</v>
      </c>
      <c r="I104" s="26" t="s">
        <v>183</v>
      </c>
      <c r="J104" s="6">
        <v>70126</v>
      </c>
      <c r="K104" s="13" t="s">
        <v>835</v>
      </c>
      <c r="L104" s="13" t="s">
        <v>917</v>
      </c>
      <c r="M104" s="59" t="s">
        <v>836</v>
      </c>
      <c r="N104" s="26" t="s">
        <v>25</v>
      </c>
      <c r="O104" s="26" t="s">
        <v>25</v>
      </c>
      <c r="P104" s="26" t="s">
        <v>948</v>
      </c>
      <c r="Q104" s="10" t="s">
        <v>947</v>
      </c>
    </row>
    <row r="105" spans="1:17">
      <c r="A105" s="12" t="s">
        <v>732</v>
      </c>
      <c r="B105" s="16" t="s">
        <v>499</v>
      </c>
      <c r="C105" s="12" t="s">
        <v>409</v>
      </c>
      <c r="D105" s="13" t="s">
        <v>733</v>
      </c>
      <c r="E105" s="36" t="s">
        <v>734</v>
      </c>
      <c r="F105" s="12" t="s">
        <v>204</v>
      </c>
      <c r="G105" s="16">
        <v>5</v>
      </c>
      <c r="H105" s="12" t="s">
        <v>735</v>
      </c>
      <c r="I105" s="12" t="s">
        <v>63</v>
      </c>
      <c r="J105" s="6" t="s">
        <v>450</v>
      </c>
      <c r="K105" s="16" t="s">
        <v>736</v>
      </c>
      <c r="L105" s="11" t="s">
        <v>737</v>
      </c>
      <c r="M105" s="9" t="str">
        <f>VLOOKUP(A105,'[1]Public List'!$1:$1048576,13, FALSE)</f>
        <v>504-363-6285</v>
      </c>
      <c r="N105" s="10" t="s">
        <v>25</v>
      </c>
      <c r="O105" s="10" t="s">
        <v>25</v>
      </c>
      <c r="P105" s="26" t="s">
        <v>933</v>
      </c>
      <c r="Q105" s="47" t="s">
        <v>934</v>
      </c>
    </row>
    <row r="106" spans="1:17">
      <c r="A106" s="12" t="s">
        <v>725</v>
      </c>
      <c r="B106" s="16" t="s">
        <v>499</v>
      </c>
      <c r="C106" s="12" t="s">
        <v>409</v>
      </c>
      <c r="D106" s="13" t="s">
        <v>726</v>
      </c>
      <c r="E106" s="36" t="s">
        <v>454</v>
      </c>
      <c r="F106" s="12" t="s">
        <v>536</v>
      </c>
      <c r="G106" s="16">
        <v>5</v>
      </c>
      <c r="H106" s="6" t="s">
        <v>727</v>
      </c>
      <c r="I106" s="12" t="s">
        <v>63</v>
      </c>
      <c r="J106" s="6" t="s">
        <v>722</v>
      </c>
      <c r="K106" s="16" t="s">
        <v>728</v>
      </c>
      <c r="L106" s="27" t="s">
        <v>729</v>
      </c>
      <c r="M106" s="9" t="str">
        <f>VLOOKUP(A106,'[1]Public List'!$1:$1048576,13, FALSE)</f>
        <v>504-302-7144</v>
      </c>
      <c r="N106" s="10" t="s">
        <v>511</v>
      </c>
      <c r="O106" s="25" t="s">
        <v>512</v>
      </c>
      <c r="P106" s="26" t="str">
        <f>VLOOKUP(A106,'[2]Public List'!$1:$1048576,14,FALSE)</f>
        <v>Colin Brooks</v>
      </c>
      <c r="Q106" s="26" t="str">
        <f>VLOOKUP(A106,'[2]Public List'!$1:$1048576,15,FALSE)</f>
        <v>crlbrooks@yahoo.com</v>
      </c>
    </row>
    <row r="107" spans="1:17">
      <c r="A107" s="12" t="s">
        <v>730</v>
      </c>
      <c r="B107" s="16" t="s">
        <v>499</v>
      </c>
      <c r="C107" s="12" t="s">
        <v>68</v>
      </c>
      <c r="D107" s="13" t="s">
        <v>731</v>
      </c>
      <c r="E107" s="13" t="s">
        <v>589</v>
      </c>
      <c r="F107" s="12" t="s">
        <v>536</v>
      </c>
      <c r="G107" s="16">
        <v>5</v>
      </c>
      <c r="H107" s="12" t="s">
        <v>908</v>
      </c>
      <c r="I107" s="12" t="s">
        <v>63</v>
      </c>
      <c r="J107" s="6" t="s">
        <v>441</v>
      </c>
      <c r="K107" s="16" t="s">
        <v>989</v>
      </c>
      <c r="L107" s="27" t="s">
        <v>868</v>
      </c>
      <c r="M107" s="9" t="str">
        <f>VLOOKUP(A107,'[1]Public List'!$1:$1048576,13, FALSE)</f>
        <v>504-942-3660</v>
      </c>
      <c r="N107" s="10" t="s">
        <v>593</v>
      </c>
      <c r="O107" s="25" t="s">
        <v>594</v>
      </c>
      <c r="P107" s="26" t="str">
        <f>VLOOKUP(A107,'[2]Public List'!$1:$1048576,14,FALSE)</f>
        <v>James Huger</v>
      </c>
      <c r="Q107" s="26" t="str">
        <f>VLOOKUP(A107,'[2]Public List'!$1:$1048576,15,FALSE)</f>
        <v>jhuger@jmhcompanies.com</v>
      </c>
    </row>
    <row r="108" spans="1:17">
      <c r="A108" s="12" t="s">
        <v>751</v>
      </c>
      <c r="B108" s="16" t="s">
        <v>499</v>
      </c>
      <c r="C108" s="12" t="s">
        <v>58</v>
      </c>
      <c r="D108" s="13" t="s">
        <v>752</v>
      </c>
      <c r="E108" s="13" t="s">
        <v>601</v>
      </c>
      <c r="F108" s="12" t="s">
        <v>536</v>
      </c>
      <c r="G108" s="16">
        <v>5</v>
      </c>
      <c r="H108" s="12" t="s">
        <v>753</v>
      </c>
      <c r="I108" s="12" t="s">
        <v>63</v>
      </c>
      <c r="J108" s="6" t="s">
        <v>450</v>
      </c>
      <c r="K108" s="8" t="s">
        <v>754</v>
      </c>
      <c r="L108" s="27" t="s">
        <v>755</v>
      </c>
      <c r="M108" s="9" t="str">
        <f>VLOOKUP(A108,'[1]Public List'!$1:$1048576,13, FALSE)</f>
        <v>504-343-1311</v>
      </c>
      <c r="N108" s="10" t="s">
        <v>605</v>
      </c>
      <c r="O108" s="25" t="s">
        <v>606</v>
      </c>
      <c r="P108" s="26" t="str">
        <f>VLOOKUP(A108,'[2]Public List'!$1:$1048576,14,FALSE)</f>
        <v>Timothy P. Ryan</v>
      </c>
      <c r="Q108" s="26" t="str">
        <f>VLOOKUP(A108,'[2]Public List'!$1:$1048576,15,FALSE)</f>
        <v>tpruno100@yahoo.com</v>
      </c>
    </row>
    <row r="109" spans="1:17">
      <c r="A109" s="12" t="s">
        <v>869</v>
      </c>
      <c r="B109" s="16" t="s">
        <v>499</v>
      </c>
      <c r="C109" s="12" t="s">
        <v>150</v>
      </c>
      <c r="D109" s="13" t="s">
        <v>772</v>
      </c>
      <c r="E109" s="13" t="s">
        <v>773</v>
      </c>
      <c r="F109" s="12" t="s">
        <v>296</v>
      </c>
      <c r="G109" s="16">
        <v>5</v>
      </c>
      <c r="H109" s="12" t="s">
        <v>774</v>
      </c>
      <c r="I109" s="12" t="s">
        <v>63</v>
      </c>
      <c r="J109" s="6" t="s">
        <v>441</v>
      </c>
      <c r="K109" s="16" t="s">
        <v>775</v>
      </c>
      <c r="L109" s="16" t="s">
        <v>776</v>
      </c>
      <c r="M109" s="9" t="s">
        <v>941</v>
      </c>
      <c r="N109" s="10" t="s">
        <v>524</v>
      </c>
      <c r="O109" s="47" t="s">
        <v>525</v>
      </c>
      <c r="P109" s="26" t="s">
        <v>935</v>
      </c>
      <c r="Q109" s="47" t="s">
        <v>936</v>
      </c>
    </row>
    <row r="110" spans="1:17">
      <c r="A110" s="12" t="s">
        <v>738</v>
      </c>
      <c r="B110" s="16" t="s">
        <v>499</v>
      </c>
      <c r="C110" s="12" t="s">
        <v>500</v>
      </c>
      <c r="D110" s="13" t="s">
        <v>739</v>
      </c>
      <c r="E110" s="13" t="s">
        <v>740</v>
      </c>
      <c r="F110" s="12" t="s">
        <v>741</v>
      </c>
      <c r="G110" s="16">
        <v>5</v>
      </c>
      <c r="H110" s="12" t="s">
        <v>742</v>
      </c>
      <c r="I110" s="12" t="s">
        <v>63</v>
      </c>
      <c r="J110" s="6" t="s">
        <v>441</v>
      </c>
      <c r="K110" s="16" t="s">
        <v>904</v>
      </c>
      <c r="L110" s="47" t="s">
        <v>905</v>
      </c>
      <c r="M110" s="9" t="s">
        <v>743</v>
      </c>
      <c r="N110" s="10" t="s">
        <v>744</v>
      </c>
      <c r="O110" s="47" t="s">
        <v>745</v>
      </c>
      <c r="P110" s="26" t="str">
        <f>VLOOKUP(A110,'[2]Public List'!$1:$1048576,14,FALSE)</f>
        <v>Michael Todd</v>
      </c>
      <c r="Q110" s="26" t="str">
        <f>VLOOKUP(A110,'[2]Public List'!$1:$1048576,15,FALSE)</f>
        <v>mtodd@firstnbcbank.com</v>
      </c>
    </row>
    <row r="111" spans="1:17">
      <c r="A111" s="12" t="s">
        <v>746</v>
      </c>
      <c r="B111" s="16" t="s">
        <v>499</v>
      </c>
      <c r="C111" s="12" t="s">
        <v>74</v>
      </c>
      <c r="D111" s="13" t="s">
        <v>747</v>
      </c>
      <c r="E111" s="13" t="s">
        <v>748</v>
      </c>
      <c r="F111" s="12" t="s">
        <v>565</v>
      </c>
      <c r="G111" s="16">
        <v>5</v>
      </c>
      <c r="H111" s="12" t="s">
        <v>909</v>
      </c>
      <c r="I111" s="12" t="s">
        <v>183</v>
      </c>
      <c r="J111" s="6" t="s">
        <v>450</v>
      </c>
      <c r="K111" s="13" t="s">
        <v>749</v>
      </c>
      <c r="L111" s="27" t="s">
        <v>750</v>
      </c>
      <c r="M111" s="9" t="str">
        <f>VLOOKUP(A111,'[1]Public List'!$1:$1048576,13, FALSE)</f>
        <v>504-373-6258</v>
      </c>
      <c r="N111" s="10" t="s">
        <v>25</v>
      </c>
      <c r="O111" s="10" t="s">
        <v>25</v>
      </c>
      <c r="P111" s="26" t="s">
        <v>937</v>
      </c>
      <c r="Q111" s="26" t="s">
        <v>938</v>
      </c>
    </row>
    <row r="112" spans="1:17">
      <c r="A112" s="46">
        <v>363002</v>
      </c>
      <c r="B112" s="26" t="s">
        <v>499</v>
      </c>
      <c r="C112" s="26" t="s">
        <v>150</v>
      </c>
      <c r="D112" s="26" t="s">
        <v>819</v>
      </c>
      <c r="E112" s="26" t="s">
        <v>502</v>
      </c>
      <c r="F112" s="26" t="s">
        <v>820</v>
      </c>
      <c r="G112" s="16">
        <v>5</v>
      </c>
      <c r="H112" s="26" t="s">
        <v>821</v>
      </c>
      <c r="I112" s="26" t="s">
        <v>183</v>
      </c>
      <c r="J112" s="6">
        <v>70114</v>
      </c>
      <c r="K112" s="41" t="s">
        <v>822</v>
      </c>
      <c r="L112" s="11" t="s">
        <v>823</v>
      </c>
      <c r="M112" s="42" t="s">
        <v>824</v>
      </c>
      <c r="N112" s="26" t="s">
        <v>504</v>
      </c>
      <c r="O112" s="47" t="s">
        <v>505</v>
      </c>
      <c r="P112" s="26" t="s">
        <v>825</v>
      </c>
      <c r="Q112" s="47" t="s">
        <v>826</v>
      </c>
    </row>
    <row r="113" spans="1:17">
      <c r="A113" s="12" t="s">
        <v>766</v>
      </c>
      <c r="B113" s="16" t="s">
        <v>499</v>
      </c>
      <c r="C113" s="12" t="s">
        <v>767</v>
      </c>
      <c r="D113" s="13" t="s">
        <v>768</v>
      </c>
      <c r="E113" s="13" t="s">
        <v>601</v>
      </c>
      <c r="F113" s="12" t="s">
        <v>204</v>
      </c>
      <c r="G113" s="16">
        <v>5</v>
      </c>
      <c r="H113" s="13" t="s">
        <v>769</v>
      </c>
      <c r="I113" s="13" t="s">
        <v>183</v>
      </c>
      <c r="J113" s="6">
        <v>70119</v>
      </c>
      <c r="K113" s="13" t="s">
        <v>770</v>
      </c>
      <c r="L113" s="27" t="s">
        <v>771</v>
      </c>
      <c r="M113" s="9" t="str">
        <f>VLOOKUP(A113,'[1]Public List'!$1:$1048576,13, FALSE)</f>
        <v>504-942-3634</v>
      </c>
      <c r="N113" s="10" t="s">
        <v>605</v>
      </c>
      <c r="O113" s="25" t="s">
        <v>606</v>
      </c>
      <c r="P113" s="26"/>
      <c r="Q113" s="26"/>
    </row>
    <row r="114" spans="1:17">
      <c r="A114" s="6" t="s">
        <v>783</v>
      </c>
      <c r="B114" s="16" t="s">
        <v>499</v>
      </c>
      <c r="C114" s="6" t="s">
        <v>18</v>
      </c>
      <c r="D114" s="7" t="s">
        <v>784</v>
      </c>
      <c r="E114" s="7" t="s">
        <v>535</v>
      </c>
      <c r="F114" s="6" t="s">
        <v>785</v>
      </c>
      <c r="G114" s="16">
        <v>5</v>
      </c>
      <c r="H114" s="6" t="s">
        <v>786</v>
      </c>
      <c r="I114" s="6" t="s">
        <v>183</v>
      </c>
      <c r="J114" s="6" t="s">
        <v>71</v>
      </c>
      <c r="K114" s="16" t="s">
        <v>901</v>
      </c>
      <c r="L114" s="47" t="s">
        <v>902</v>
      </c>
      <c r="M114" s="24" t="str">
        <f>VLOOKUP(A114,'[1]Public List'!$1:$1048576,13, FALSE)</f>
        <v>504-267-3882</v>
      </c>
      <c r="N114" s="10" t="s">
        <v>540</v>
      </c>
      <c r="O114" s="25" t="s">
        <v>541</v>
      </c>
      <c r="P114" s="26" t="str">
        <f>VLOOKUP(A114,'[2]Public List'!$1:$1048576,14,FALSE)</f>
        <v>Sharon Courtney</v>
      </c>
      <c r="Q114" s="26" t="str">
        <f>VLOOKUP(A114,'[2]Public List'!$1:$1048576,15,FALSE)</f>
        <v>spcourtney65@gmail.com</v>
      </c>
    </row>
    <row r="115" spans="1:17">
      <c r="A115" s="6" t="s">
        <v>534</v>
      </c>
      <c r="B115" s="16" t="s">
        <v>499</v>
      </c>
      <c r="C115" s="6" t="s">
        <v>74</v>
      </c>
      <c r="D115" s="7" t="s">
        <v>895</v>
      </c>
      <c r="E115" s="7" t="s">
        <v>535</v>
      </c>
      <c r="F115" s="6" t="s">
        <v>536</v>
      </c>
      <c r="G115" s="16">
        <v>5</v>
      </c>
      <c r="H115" s="6" t="s">
        <v>537</v>
      </c>
      <c r="I115" s="6" t="s">
        <v>183</v>
      </c>
      <c r="J115" s="6" t="s">
        <v>71</v>
      </c>
      <c r="K115" s="8" t="s">
        <v>538</v>
      </c>
      <c r="L115" s="25" t="s">
        <v>539</v>
      </c>
      <c r="M115" s="24" t="str">
        <f>VLOOKUP(A115,'[1]Public List'!$1:$1048576,13, FALSE)</f>
        <v>504-487-0737</v>
      </c>
      <c r="N115" s="10" t="s">
        <v>540</v>
      </c>
      <c r="O115" s="47" t="s">
        <v>541</v>
      </c>
      <c r="P115" s="26" t="str">
        <f>VLOOKUP(A115,'[2]Public List'!$1:$1048576,14,FALSE)</f>
        <v>Sharon Courtney</v>
      </c>
      <c r="Q115" s="26" t="str">
        <f>VLOOKUP(A115,'[2]Public List'!$1:$1048576,15,FALSE)</f>
        <v>spcourtney65@gmail.com</v>
      </c>
    </row>
    <row r="116" spans="1:17">
      <c r="A116" s="6" t="s">
        <v>777</v>
      </c>
      <c r="B116" s="16" t="s">
        <v>499</v>
      </c>
      <c r="C116" s="6" t="s">
        <v>18</v>
      </c>
      <c r="D116" s="7" t="s">
        <v>778</v>
      </c>
      <c r="E116" s="7" t="s">
        <v>535</v>
      </c>
      <c r="F116" s="6" t="s">
        <v>536</v>
      </c>
      <c r="G116" s="16">
        <v>5</v>
      </c>
      <c r="H116" s="6" t="s">
        <v>779</v>
      </c>
      <c r="I116" s="6" t="s">
        <v>183</v>
      </c>
      <c r="J116" s="6" t="s">
        <v>780</v>
      </c>
      <c r="K116" s="16" t="s">
        <v>781</v>
      </c>
      <c r="L116" s="25" t="s">
        <v>782</v>
      </c>
      <c r="M116" s="24" t="str">
        <f>VLOOKUP(A116,'[1]Public List'!$1:$1048576,13, FALSE)</f>
        <v>504-717-6543</v>
      </c>
      <c r="N116" s="10" t="s">
        <v>540</v>
      </c>
      <c r="O116" s="25" t="s">
        <v>541</v>
      </c>
      <c r="P116" s="26" t="str">
        <f>VLOOKUP(A116,'[2]Public List'!$1:$1048576,14,FALSE)</f>
        <v>Sharon Courtney</v>
      </c>
      <c r="Q116" s="26" t="str">
        <f>VLOOKUP(A116,'[2]Public List'!$1:$1048576,15,FALSE)</f>
        <v>spcourtney65@gmail.com</v>
      </c>
    </row>
    <row r="117" spans="1:17">
      <c r="A117" s="46">
        <v>369006</v>
      </c>
      <c r="B117" s="26" t="s">
        <v>499</v>
      </c>
      <c r="C117" s="26" t="s">
        <v>150</v>
      </c>
      <c r="D117" s="26" t="s">
        <v>827</v>
      </c>
      <c r="E117" s="26" t="s">
        <v>535</v>
      </c>
      <c r="F117" s="26" t="s">
        <v>536</v>
      </c>
      <c r="G117" s="16">
        <v>5</v>
      </c>
      <c r="H117" s="26" t="s">
        <v>828</v>
      </c>
      <c r="I117" s="26" t="s">
        <v>183</v>
      </c>
      <c r="J117" s="6">
        <v>70114</v>
      </c>
      <c r="K117" s="41" t="s">
        <v>781</v>
      </c>
      <c r="L117" s="47" t="s">
        <v>782</v>
      </c>
      <c r="M117" s="25" t="s">
        <v>829</v>
      </c>
      <c r="N117" s="26" t="s">
        <v>540</v>
      </c>
      <c r="O117" s="47" t="s">
        <v>541</v>
      </c>
      <c r="P117" s="26" t="s">
        <v>830</v>
      </c>
      <c r="Q117" s="47" t="s">
        <v>831</v>
      </c>
    </row>
    <row r="118" spans="1:17">
      <c r="A118" s="20">
        <v>369002</v>
      </c>
      <c r="B118" s="16" t="s">
        <v>499</v>
      </c>
      <c r="C118" s="12" t="s">
        <v>74</v>
      </c>
      <c r="D118" s="13" t="s">
        <v>796</v>
      </c>
      <c r="E118" s="13" t="s">
        <v>535</v>
      </c>
      <c r="F118" s="13" t="s">
        <v>536</v>
      </c>
      <c r="G118" s="16">
        <v>5</v>
      </c>
      <c r="H118" s="13" t="s">
        <v>797</v>
      </c>
      <c r="I118" s="12" t="s">
        <v>63</v>
      </c>
      <c r="J118" s="6">
        <v>70130</v>
      </c>
      <c r="K118" s="16" t="s">
        <v>798</v>
      </c>
      <c r="L118" s="25" t="s">
        <v>799</v>
      </c>
      <c r="M118" s="24" t="str">
        <f>VLOOKUP(A118,'[1]Public List'!$1:$1048576,13, FALSE)</f>
        <v>504-487-0737</v>
      </c>
      <c r="N118" s="10" t="s">
        <v>540</v>
      </c>
      <c r="O118" s="25" t="s">
        <v>541</v>
      </c>
      <c r="P118" s="26" t="str">
        <f>VLOOKUP(A118,'[2]Public List'!$1:$1048576,14,FALSE)</f>
        <v>Sharon Courtney</v>
      </c>
      <c r="Q118" s="26" t="str">
        <f>VLOOKUP(A118,'[2]Public List'!$1:$1048576,15,FALSE)</f>
        <v>spcourtney65@gmail.com</v>
      </c>
    </row>
    <row r="119" spans="1:17">
      <c r="A119" s="12" t="s">
        <v>787</v>
      </c>
      <c r="B119" s="16" t="s">
        <v>499</v>
      </c>
      <c r="C119" s="12" t="s">
        <v>58</v>
      </c>
      <c r="D119" s="13" t="s">
        <v>788</v>
      </c>
      <c r="E119" s="13" t="s">
        <v>620</v>
      </c>
      <c r="F119" s="12" t="s">
        <v>204</v>
      </c>
      <c r="G119" s="16">
        <v>5</v>
      </c>
      <c r="H119" s="12" t="s">
        <v>789</v>
      </c>
      <c r="I119" s="12" t="s">
        <v>63</v>
      </c>
      <c r="J119" s="6" t="s">
        <v>71</v>
      </c>
      <c r="K119" s="8" t="s">
        <v>790</v>
      </c>
      <c r="L119" s="39" t="s">
        <v>791</v>
      </c>
      <c r="M119" s="24" t="str">
        <f>VLOOKUP(A119,'[1]Public List'!$1:$1048576,13, FALSE)</f>
        <v>504-304-3532</v>
      </c>
      <c r="N119" s="10" t="s">
        <v>532</v>
      </c>
      <c r="O119" s="25" t="s">
        <v>533</v>
      </c>
      <c r="P119" s="26" t="str">
        <f>VLOOKUP(A119,'[2]Public List'!$1:$1048576,14,FALSE)</f>
        <v>Lawrence S. Kullman</v>
      </c>
      <c r="Q119" s="26" t="str">
        <f>VLOOKUP(A119,'[2]Public List'!$1:$1048576,15,FALSE)</f>
        <v>larrykul@lksalaw.com</v>
      </c>
    </row>
    <row r="120" spans="1:17">
      <c r="A120" s="12" t="s">
        <v>792</v>
      </c>
      <c r="B120" s="16" t="s">
        <v>499</v>
      </c>
      <c r="C120" s="12" t="s">
        <v>500</v>
      </c>
      <c r="D120" s="13" t="s">
        <v>793</v>
      </c>
      <c r="E120" s="13" t="s">
        <v>551</v>
      </c>
      <c r="F120" s="12" t="s">
        <v>104</v>
      </c>
      <c r="G120" s="16">
        <v>5</v>
      </c>
      <c r="H120" s="12" t="s">
        <v>552</v>
      </c>
      <c r="I120" s="12" t="s">
        <v>63</v>
      </c>
      <c r="J120" s="6" t="s">
        <v>450</v>
      </c>
      <c r="K120" s="8" t="s">
        <v>794</v>
      </c>
      <c r="L120" s="25" t="s">
        <v>795</v>
      </c>
      <c r="M120" s="24" t="str">
        <f>VLOOKUP(A120,'[1]Public List'!$1:$1048576,13, FALSE)</f>
        <v>504-241-0037</v>
      </c>
      <c r="N120" s="10" t="s">
        <v>555</v>
      </c>
      <c r="O120" s="10" t="s">
        <v>556</v>
      </c>
      <c r="P120" s="26" t="str">
        <f>VLOOKUP(A120,'[2]Public List'!$1:$1048576,14,FALSE)</f>
        <v>Susan Norwood</v>
      </c>
      <c r="Q120" s="26" t="str">
        <f>VLOOKUP(A120,'[2]Public List'!$1:$1048576,15,FALSE)</f>
        <v>snorwood@collegiateacademies.org</v>
      </c>
    </row>
    <row r="121" spans="1:17">
      <c r="A121" s="12" t="s">
        <v>800</v>
      </c>
      <c r="B121" s="16" t="s">
        <v>499</v>
      </c>
      <c r="C121" s="12" t="s">
        <v>58</v>
      </c>
      <c r="D121" s="13" t="s">
        <v>801</v>
      </c>
      <c r="E121" s="13" t="s">
        <v>802</v>
      </c>
      <c r="F121" s="12" t="s">
        <v>544</v>
      </c>
      <c r="G121" s="16">
        <v>5</v>
      </c>
      <c r="H121" s="12" t="s">
        <v>900</v>
      </c>
      <c r="I121" s="12" t="s">
        <v>63</v>
      </c>
      <c r="J121" s="6" t="s">
        <v>386</v>
      </c>
      <c r="K121" s="8" t="s">
        <v>803</v>
      </c>
      <c r="L121" s="25" t="s">
        <v>804</v>
      </c>
      <c r="M121" s="24" t="str">
        <f>VLOOKUP(A121,'[1]Public List'!$1:$1048576,13, FALSE)</f>
        <v>504-304-3915</v>
      </c>
      <c r="N121" s="10" t="s">
        <v>25</v>
      </c>
      <c r="O121" s="10" t="s">
        <v>25</v>
      </c>
      <c r="P121" s="26" t="str">
        <f>VLOOKUP(A121,'[2]Public List'!$1:$1048576,14,FALSE)</f>
        <v>James Watson</v>
      </c>
      <c r="Q121" s="26" t="str">
        <f>VLOOKUP(A121,'[2]Public List'!$1:$1048576,15,FALSE)</f>
        <v>sophie_wrightboard@sbwcharter.org</v>
      </c>
    </row>
    <row r="122" spans="1:17" ht="19.5" customHeight="1">
      <c r="A122" s="12" t="s">
        <v>805</v>
      </c>
      <c r="B122" s="16" t="s">
        <v>499</v>
      </c>
      <c r="C122" s="12" t="s">
        <v>211</v>
      </c>
      <c r="D122" s="13" t="s">
        <v>806</v>
      </c>
      <c r="E122" s="13" t="s">
        <v>806</v>
      </c>
      <c r="F122" s="12" t="s">
        <v>807</v>
      </c>
      <c r="G122" s="16">
        <v>5</v>
      </c>
      <c r="H122" s="12" t="s">
        <v>808</v>
      </c>
      <c r="I122" s="12" t="s">
        <v>63</v>
      </c>
      <c r="J122" s="6" t="s">
        <v>386</v>
      </c>
      <c r="K122" s="13" t="s">
        <v>809</v>
      </c>
      <c r="L122" s="40" t="s">
        <v>810</v>
      </c>
      <c r="M122" s="24" t="str">
        <f>VLOOKUP(A122,'[1]Public List'!$1:$1048576,13, FALSE)</f>
        <v>504-909-6275</v>
      </c>
      <c r="N122" s="10" t="s">
        <v>25</v>
      </c>
      <c r="O122" s="10" t="s">
        <v>25</v>
      </c>
      <c r="P122" s="26" t="str">
        <f>VLOOKUP(A122,'[2]Public List'!$1:$1048576,14,FALSE)</f>
        <v>W. Anderson Baker</v>
      </c>
      <c r="Q122" s="26" t="str">
        <f>VLOOKUP(A122,'[2]Public List'!$1:$1048576,15,FALSE)</f>
        <v>abaker@gillis.com</v>
      </c>
    </row>
    <row r="123" spans="1:17">
      <c r="A123" s="12" t="s">
        <v>811</v>
      </c>
      <c r="B123" s="16" t="s">
        <v>499</v>
      </c>
      <c r="C123" s="12" t="s">
        <v>306</v>
      </c>
      <c r="D123" s="13" t="s">
        <v>812</v>
      </c>
      <c r="E123" s="13" t="s">
        <v>543</v>
      </c>
      <c r="F123" s="12" t="s">
        <v>21</v>
      </c>
      <c r="G123" s="16">
        <v>5</v>
      </c>
      <c r="H123" s="12" t="s">
        <v>813</v>
      </c>
      <c r="I123" s="12" t="s">
        <v>63</v>
      </c>
      <c r="J123" s="6" t="s">
        <v>516</v>
      </c>
      <c r="K123" s="16" t="s">
        <v>814</v>
      </c>
      <c r="L123" s="25" t="s">
        <v>815</v>
      </c>
      <c r="M123" s="24" t="str">
        <f>VLOOKUP(A123,'[1]Public List'!$1:$1048576,13, FALSE)</f>
        <v>504-522-0100</v>
      </c>
      <c r="N123" s="10" t="s">
        <v>548</v>
      </c>
      <c r="O123" s="25" t="s">
        <v>549</v>
      </c>
      <c r="P123" s="38" t="s">
        <v>949</v>
      </c>
      <c r="Q123" s="58" t="s">
        <v>951</v>
      </c>
    </row>
    <row r="124" spans="1:17">
      <c r="A124" s="33">
        <v>360001</v>
      </c>
      <c r="B124" s="16" t="s">
        <v>499</v>
      </c>
      <c r="C124" s="28" t="s">
        <v>68</v>
      </c>
      <c r="D124" s="13" t="s">
        <v>756</v>
      </c>
      <c r="E124" s="13" t="s">
        <v>757</v>
      </c>
      <c r="F124" s="12" t="s">
        <v>104</v>
      </c>
      <c r="G124" s="16">
        <v>5</v>
      </c>
      <c r="H124" s="29" t="s">
        <v>758</v>
      </c>
      <c r="I124" s="29" t="s">
        <v>183</v>
      </c>
      <c r="J124" s="6">
        <v>70116</v>
      </c>
      <c r="K124" s="16" t="s">
        <v>759</v>
      </c>
      <c r="L124" s="25" t="s">
        <v>760</v>
      </c>
      <c r="M124" s="24" t="str">
        <f>VLOOKUP(A124,'[1]Public List'!$1:$1048576,13, FALSE)</f>
        <v>504-228-4294</v>
      </c>
      <c r="N124" s="10" t="s">
        <v>25</v>
      </c>
      <c r="O124" s="10" t="s">
        <v>25</v>
      </c>
      <c r="P124" s="26" t="str">
        <f>VLOOKUP(A124,'[2]Public List'!$1:$1048576,14,FALSE)</f>
        <v>Kristina Kent</v>
      </c>
      <c r="Q124" s="26" t="str">
        <f>VLOOKUP(A124,'[2]Public List'!$1:$1048576,15,FALSE)</f>
        <v>kristinakent@hotmail.com</v>
      </c>
    </row>
    <row r="125" spans="1:17">
      <c r="A125" s="12" t="s">
        <v>816</v>
      </c>
      <c r="B125" s="16" t="s">
        <v>499</v>
      </c>
      <c r="C125" s="12" t="s">
        <v>58</v>
      </c>
      <c r="D125" s="13" t="s">
        <v>817</v>
      </c>
      <c r="E125" s="13" t="s">
        <v>454</v>
      </c>
      <c r="F125" s="12" t="s">
        <v>536</v>
      </c>
      <c r="G125" s="16">
        <v>5</v>
      </c>
      <c r="H125" s="6" t="s">
        <v>818</v>
      </c>
      <c r="I125" s="12" t="s">
        <v>63</v>
      </c>
      <c r="J125" s="6" t="s">
        <v>722</v>
      </c>
      <c r="K125" s="16" t="s">
        <v>918</v>
      </c>
      <c r="L125" s="47" t="s">
        <v>919</v>
      </c>
      <c r="M125" s="24" t="str">
        <f>VLOOKUP(A125,'[1]Public List'!$1:$1048576,13, FALSE)</f>
        <v>504-302-7111</v>
      </c>
      <c r="N125" s="10" t="s">
        <v>511</v>
      </c>
      <c r="O125" s="25" t="s">
        <v>512</v>
      </c>
      <c r="P125" s="26" t="str">
        <f>VLOOKUP(A125,'[2]Public List'!$1:$1048576,14,FALSE)</f>
        <v>Colin Brooks</v>
      </c>
      <c r="Q125" s="26" t="str">
        <f>VLOOKUP(A125,'[2]Public List'!$1:$1048576,15,FALSE)</f>
        <v>crlbrooks@yahoo.com</v>
      </c>
    </row>
    <row r="126" spans="1:17">
      <c r="J126" s="6"/>
    </row>
  </sheetData>
  <autoFilter ref="A1:Q125"/>
  <mergeCells count="5">
    <mergeCell ref="A2:Q2"/>
    <mergeCell ref="A24:Q24"/>
    <mergeCell ref="A49:Q49"/>
    <mergeCell ref="A63:Q63"/>
    <mergeCell ref="A65:Q65"/>
  </mergeCells>
  <hyperlinks>
    <hyperlink ref="Q6" r:id="rId1"/>
    <hyperlink ref="Q13" r:id="rId2"/>
    <hyperlink ref="Q17" r:id="rId3"/>
    <hyperlink ref="Q12" r:id="rId4"/>
    <hyperlink ref="Q14" r:id="rId5"/>
    <hyperlink ref="Q18" r:id="rId6"/>
    <hyperlink ref="Q19" r:id="rId7"/>
    <hyperlink ref="Q21" r:id="rId8"/>
    <hyperlink ref="L40" r:id="rId9"/>
    <hyperlink ref="Q64" r:id="rId10"/>
    <hyperlink ref="L81" r:id="rId11"/>
    <hyperlink ref="L113" r:id="rId12"/>
    <hyperlink ref="L90" r:id="rId13"/>
    <hyperlink ref="L94" r:id="rId14"/>
    <hyperlink ref="L93" r:id="rId15"/>
    <hyperlink ref="L112" r:id="rId16"/>
    <hyperlink ref="O73" r:id="rId17"/>
    <hyperlink ref="O69" r:id="rId18"/>
    <hyperlink ref="O74" r:id="rId19"/>
    <hyperlink ref="O88" r:id="rId20"/>
    <hyperlink ref="L107" r:id="rId21"/>
    <hyperlink ref="Q7" r:id="rId22"/>
    <hyperlink ref="Q51" r:id="rId23"/>
    <hyperlink ref="Q53" r:id="rId24"/>
    <hyperlink ref="Q57" r:id="rId25"/>
    <hyperlink ref="Q58" r:id="rId26"/>
    <hyperlink ref="Q59" r:id="rId27"/>
    <hyperlink ref="Q62" r:id="rId28" display="https://mailht.mail.la.gov/owa/redir.aspx?C=ab73e13929254d9da6a4c4f22044ae0e&amp;URL=mailto%3adavid.garland%40garlandllc.com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1"/>
  <sheetViews>
    <sheetView tabSelected="1" workbookViewId="0">
      <selection sqref="A1:XFD1"/>
    </sheetView>
  </sheetViews>
  <sheetFormatPr baseColWidth="10" defaultColWidth="8.83203125" defaultRowHeight="14" x14ac:dyDescent="0"/>
  <cols>
    <col min="1" max="3" width="8.83203125" style="92"/>
    <col min="4" max="4" width="56.1640625" style="92" bestFit="1" customWidth="1"/>
    <col min="5" max="5" width="28.33203125" style="92" customWidth="1"/>
    <col min="6" max="7" width="9.1640625" style="92" customWidth="1"/>
    <col min="8" max="8" width="28.1640625" style="92" customWidth="1"/>
    <col min="9" max="9" width="14.1640625" style="92" customWidth="1"/>
    <col min="10" max="10" width="9.1640625" style="92" customWidth="1"/>
    <col min="11" max="11" width="20" style="92" customWidth="1"/>
    <col min="12" max="12" width="30" style="92" customWidth="1"/>
    <col min="13" max="13" width="20.33203125" style="92" customWidth="1"/>
    <col min="14" max="14" width="23.1640625" style="92" customWidth="1"/>
    <col min="15" max="15" width="37.5" style="92" bestFit="1" customWidth="1"/>
    <col min="16" max="16" width="20.6640625" style="92" bestFit="1" customWidth="1"/>
    <col min="17" max="17" width="35.33203125" style="92" bestFit="1" customWidth="1"/>
    <col min="18" max="16384" width="8.83203125" style="92"/>
  </cols>
  <sheetData>
    <row r="1" spans="1:17" ht="2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11</v>
      </c>
      <c r="P1" s="5" t="s">
        <v>14</v>
      </c>
      <c r="Q1" s="5" t="s">
        <v>15</v>
      </c>
    </row>
    <row r="2" spans="1:17">
      <c r="A2" s="125" t="s">
        <v>16</v>
      </c>
      <c r="B2" s="135" t="s">
        <v>17</v>
      </c>
      <c r="C2" s="125" t="s">
        <v>18</v>
      </c>
      <c r="D2" s="135" t="s">
        <v>19</v>
      </c>
      <c r="E2" s="135" t="s">
        <v>20</v>
      </c>
      <c r="F2" s="81" t="s">
        <v>21</v>
      </c>
      <c r="G2" s="136">
        <v>1</v>
      </c>
      <c r="H2" s="135" t="s">
        <v>22</v>
      </c>
      <c r="I2" s="135" t="s">
        <v>23</v>
      </c>
      <c r="J2" s="135">
        <v>70301</v>
      </c>
      <c r="K2" s="125" t="s">
        <v>996</v>
      </c>
      <c r="L2" s="138" t="s">
        <v>997</v>
      </c>
      <c r="M2" s="139" t="s">
        <v>24</v>
      </c>
      <c r="N2" s="139" t="s">
        <v>25</v>
      </c>
      <c r="O2" s="139" t="s">
        <v>25</v>
      </c>
      <c r="P2" s="139" t="s">
        <v>337</v>
      </c>
      <c r="Q2" s="86" t="s">
        <v>998</v>
      </c>
    </row>
    <row r="3" spans="1:17">
      <c r="A3" s="125" t="s">
        <v>875</v>
      </c>
      <c r="B3" s="93" t="s">
        <v>57</v>
      </c>
      <c r="C3" s="93" t="s">
        <v>150</v>
      </c>
      <c r="D3" s="93" t="s">
        <v>151</v>
      </c>
      <c r="E3" s="93" t="s">
        <v>151</v>
      </c>
      <c r="F3" s="94" t="s">
        <v>173</v>
      </c>
      <c r="G3" s="93">
        <v>1</v>
      </c>
      <c r="H3" s="93" t="s">
        <v>178</v>
      </c>
      <c r="I3" s="93" t="s">
        <v>183</v>
      </c>
      <c r="J3" s="135">
        <v>70115</v>
      </c>
      <c r="K3" s="93" t="s">
        <v>157</v>
      </c>
      <c r="L3" s="93" t="s">
        <v>158</v>
      </c>
      <c r="M3" s="93" t="s">
        <v>954</v>
      </c>
      <c r="N3" s="93" t="s">
        <v>25</v>
      </c>
      <c r="O3" s="139" t="s">
        <v>25</v>
      </c>
      <c r="P3" s="139" t="s">
        <v>955</v>
      </c>
      <c r="Q3" s="144" t="s">
        <v>956</v>
      </c>
    </row>
    <row r="4" spans="1:17">
      <c r="A4" s="125" t="s">
        <v>26</v>
      </c>
      <c r="B4" s="125" t="s">
        <v>27</v>
      </c>
      <c r="C4" s="125" t="s">
        <v>18</v>
      </c>
      <c r="D4" s="135" t="s">
        <v>28</v>
      </c>
      <c r="E4" s="135" t="s">
        <v>29</v>
      </c>
      <c r="F4" s="69" t="s">
        <v>30</v>
      </c>
      <c r="G4" s="127">
        <v>1</v>
      </c>
      <c r="H4" s="125" t="s">
        <v>31</v>
      </c>
      <c r="I4" s="125" t="s">
        <v>32</v>
      </c>
      <c r="J4" s="135" t="s">
        <v>33</v>
      </c>
      <c r="K4" s="125" t="s">
        <v>34</v>
      </c>
      <c r="L4" s="41" t="s">
        <v>35</v>
      </c>
      <c r="M4" s="139" t="s">
        <v>36</v>
      </c>
      <c r="N4" s="139" t="s">
        <v>25</v>
      </c>
      <c r="O4" s="139" t="s">
        <v>25</v>
      </c>
      <c r="P4" s="139" t="s">
        <v>338</v>
      </c>
      <c r="Q4" s="44"/>
    </row>
    <row r="5" spans="1:17">
      <c r="A5" s="125" t="s">
        <v>37</v>
      </c>
      <c r="B5" s="125" t="s">
        <v>27</v>
      </c>
      <c r="C5" s="125" t="s">
        <v>38</v>
      </c>
      <c r="D5" s="135" t="s">
        <v>39</v>
      </c>
      <c r="E5" s="135" t="s">
        <v>40</v>
      </c>
      <c r="F5" s="69" t="s">
        <v>41</v>
      </c>
      <c r="G5" s="127">
        <v>1</v>
      </c>
      <c r="H5" s="125" t="s">
        <v>42</v>
      </c>
      <c r="I5" s="125" t="s">
        <v>43</v>
      </c>
      <c r="J5" s="135" t="s">
        <v>44</v>
      </c>
      <c r="K5" s="52" t="s">
        <v>45</v>
      </c>
      <c r="L5" s="138" t="s">
        <v>46</v>
      </c>
      <c r="M5" s="139" t="s">
        <v>47</v>
      </c>
      <c r="N5" s="139" t="s">
        <v>25</v>
      </c>
      <c r="O5" s="139" t="s">
        <v>25</v>
      </c>
      <c r="P5" s="139" t="s">
        <v>339</v>
      </c>
      <c r="Q5" s="139" t="s">
        <v>340</v>
      </c>
    </row>
    <row r="6" spans="1:17">
      <c r="A6" s="125" t="s">
        <v>48</v>
      </c>
      <c r="B6" s="125" t="s">
        <v>27</v>
      </c>
      <c r="C6" s="125" t="s">
        <v>38</v>
      </c>
      <c r="D6" s="135" t="s">
        <v>49</v>
      </c>
      <c r="E6" s="135" t="s">
        <v>50</v>
      </c>
      <c r="F6" s="69" t="s">
        <v>51</v>
      </c>
      <c r="G6" s="127">
        <v>1</v>
      </c>
      <c r="H6" s="125" t="s">
        <v>52</v>
      </c>
      <c r="I6" s="125" t="s">
        <v>43</v>
      </c>
      <c r="J6" s="135" t="s">
        <v>44</v>
      </c>
      <c r="K6" s="133" t="s">
        <v>53</v>
      </c>
      <c r="L6" s="138" t="s">
        <v>54</v>
      </c>
      <c r="M6" s="139" t="s">
        <v>55</v>
      </c>
      <c r="N6" s="139" t="s">
        <v>25</v>
      </c>
      <c r="O6" s="139" t="s">
        <v>25</v>
      </c>
      <c r="P6" s="139" t="s">
        <v>349</v>
      </c>
      <c r="Q6" s="139" t="s">
        <v>350</v>
      </c>
    </row>
    <row r="7" spans="1:17">
      <c r="A7" s="131" t="s">
        <v>56</v>
      </c>
      <c r="B7" s="131" t="s">
        <v>57</v>
      </c>
      <c r="C7" s="131" t="s">
        <v>58</v>
      </c>
      <c r="D7" s="132" t="s">
        <v>59</v>
      </c>
      <c r="E7" s="132" t="s">
        <v>60</v>
      </c>
      <c r="F7" s="83" t="s">
        <v>61</v>
      </c>
      <c r="G7" s="133">
        <v>1</v>
      </c>
      <c r="H7" s="131" t="s">
        <v>62</v>
      </c>
      <c r="I7" s="131" t="s">
        <v>63</v>
      </c>
      <c r="J7" s="135" t="s">
        <v>64</v>
      </c>
      <c r="K7" s="84" t="s">
        <v>65</v>
      </c>
      <c r="L7" s="144" t="s">
        <v>957</v>
      </c>
      <c r="M7" s="139" t="s">
        <v>66</v>
      </c>
      <c r="N7" s="139" t="s">
        <v>25</v>
      </c>
      <c r="O7" s="139" t="s">
        <v>25</v>
      </c>
      <c r="P7" s="139" t="s">
        <v>335</v>
      </c>
      <c r="Q7" s="139" t="s">
        <v>341</v>
      </c>
    </row>
    <row r="8" spans="1:17">
      <c r="A8" s="125" t="s">
        <v>67</v>
      </c>
      <c r="B8" s="93" t="s">
        <v>57</v>
      </c>
      <c r="C8" s="125" t="s">
        <v>68</v>
      </c>
      <c r="D8" s="93" t="s">
        <v>69</v>
      </c>
      <c r="E8" s="93" t="s">
        <v>69</v>
      </c>
      <c r="F8" s="81" t="s">
        <v>440</v>
      </c>
      <c r="G8" s="136">
        <v>1</v>
      </c>
      <c r="H8" s="125" t="s">
        <v>70</v>
      </c>
      <c r="I8" s="135" t="s">
        <v>63</v>
      </c>
      <c r="J8" s="135" t="s">
        <v>71</v>
      </c>
      <c r="K8" s="85" t="s">
        <v>72</v>
      </c>
      <c r="L8" s="86" t="s">
        <v>958</v>
      </c>
      <c r="M8" s="134" t="s">
        <v>959</v>
      </c>
      <c r="N8" s="139" t="s">
        <v>25</v>
      </c>
      <c r="O8" s="139" t="s">
        <v>25</v>
      </c>
      <c r="P8" s="139" t="s">
        <v>336</v>
      </c>
      <c r="Q8" s="144" t="s">
        <v>960</v>
      </c>
    </row>
    <row r="9" spans="1:17">
      <c r="A9" s="125" t="s">
        <v>876</v>
      </c>
      <c r="B9" s="93" t="s">
        <v>155</v>
      </c>
      <c r="C9" s="93" t="s">
        <v>150</v>
      </c>
      <c r="D9" s="93" t="s">
        <v>898</v>
      </c>
      <c r="E9" s="93" t="s">
        <v>169</v>
      </c>
      <c r="F9" s="94" t="s">
        <v>174</v>
      </c>
      <c r="G9" s="93">
        <v>1</v>
      </c>
      <c r="H9" s="93" t="s">
        <v>179</v>
      </c>
      <c r="I9" s="93" t="s">
        <v>184</v>
      </c>
      <c r="J9" s="135">
        <v>71201</v>
      </c>
      <c r="K9" s="93" t="s">
        <v>159</v>
      </c>
      <c r="L9" s="93" t="s">
        <v>160</v>
      </c>
      <c r="M9" s="93" t="s">
        <v>161</v>
      </c>
      <c r="N9" s="93" t="s">
        <v>25</v>
      </c>
      <c r="O9" s="139" t="s">
        <v>25</v>
      </c>
      <c r="P9" s="44"/>
      <c r="Q9" s="44"/>
    </row>
    <row r="10" spans="1:17">
      <c r="A10" s="125" t="s">
        <v>877</v>
      </c>
      <c r="B10" s="93" t="s">
        <v>57</v>
      </c>
      <c r="C10" s="93" t="s">
        <v>150</v>
      </c>
      <c r="D10" s="93" t="s">
        <v>872</v>
      </c>
      <c r="E10" s="93" t="s">
        <v>961</v>
      </c>
      <c r="F10" s="94" t="s">
        <v>873</v>
      </c>
      <c r="G10" s="93">
        <v>1</v>
      </c>
      <c r="H10" s="93" t="s">
        <v>874</v>
      </c>
      <c r="I10" s="93" t="s">
        <v>183</v>
      </c>
      <c r="J10" s="135">
        <v>70117</v>
      </c>
      <c r="K10" s="93" t="s">
        <v>962</v>
      </c>
      <c r="L10" s="144" t="s">
        <v>963</v>
      </c>
      <c r="M10" s="93" t="s">
        <v>964</v>
      </c>
      <c r="N10" s="93" t="s">
        <v>25</v>
      </c>
      <c r="O10" s="139"/>
      <c r="P10" s="134" t="s">
        <v>965</v>
      </c>
      <c r="Q10" s="144" t="s">
        <v>966</v>
      </c>
    </row>
    <row r="11" spans="1:17">
      <c r="A11" s="131" t="s">
        <v>73</v>
      </c>
      <c r="B11" s="131" t="s">
        <v>27</v>
      </c>
      <c r="C11" s="131" t="s">
        <v>74</v>
      </c>
      <c r="D11" s="132" t="s">
        <v>75</v>
      </c>
      <c r="E11" s="132" t="s">
        <v>76</v>
      </c>
      <c r="F11" s="83" t="s">
        <v>77</v>
      </c>
      <c r="G11" s="133">
        <v>1</v>
      </c>
      <c r="H11" s="131" t="s">
        <v>78</v>
      </c>
      <c r="I11" s="131" t="s">
        <v>79</v>
      </c>
      <c r="J11" s="135" t="s">
        <v>33</v>
      </c>
      <c r="K11" s="133" t="s">
        <v>80</v>
      </c>
      <c r="L11" s="39" t="s">
        <v>81</v>
      </c>
      <c r="M11" s="134" t="s">
        <v>82</v>
      </c>
      <c r="N11" s="139" t="s">
        <v>25</v>
      </c>
      <c r="O11" s="139" t="s">
        <v>25</v>
      </c>
      <c r="P11" s="139" t="s">
        <v>342</v>
      </c>
      <c r="Q11" s="139" t="s">
        <v>351</v>
      </c>
    </row>
    <row r="12" spans="1:17">
      <c r="A12" s="125" t="s">
        <v>83</v>
      </c>
      <c r="B12" s="93" t="s">
        <v>84</v>
      </c>
      <c r="C12" s="125" t="s">
        <v>68</v>
      </c>
      <c r="D12" s="93" t="s">
        <v>85</v>
      </c>
      <c r="E12" s="93" t="s">
        <v>86</v>
      </c>
      <c r="F12" s="81" t="s">
        <v>77</v>
      </c>
      <c r="G12" s="136">
        <v>1</v>
      </c>
      <c r="H12" s="125" t="s">
        <v>87</v>
      </c>
      <c r="I12" s="135" t="s">
        <v>88</v>
      </c>
      <c r="J12" s="135" t="s">
        <v>89</v>
      </c>
      <c r="K12" s="133" t="s">
        <v>90</v>
      </c>
      <c r="L12" s="138" t="s">
        <v>91</v>
      </c>
      <c r="M12" s="134" t="s">
        <v>92</v>
      </c>
      <c r="N12" s="139" t="s">
        <v>25</v>
      </c>
      <c r="O12" s="139" t="s">
        <v>25</v>
      </c>
      <c r="P12" s="139" t="s">
        <v>343</v>
      </c>
      <c r="Q12" s="139" t="s">
        <v>344</v>
      </c>
    </row>
    <row r="13" spans="1:17">
      <c r="A13" s="125" t="s">
        <v>93</v>
      </c>
      <c r="B13" s="125" t="s">
        <v>27</v>
      </c>
      <c r="C13" s="125" t="s">
        <v>38</v>
      </c>
      <c r="D13" s="135" t="s">
        <v>94</v>
      </c>
      <c r="E13" s="54" t="s">
        <v>95</v>
      </c>
      <c r="F13" s="69" t="s">
        <v>41</v>
      </c>
      <c r="G13" s="127">
        <v>1</v>
      </c>
      <c r="H13" s="125" t="s">
        <v>96</v>
      </c>
      <c r="I13" s="125" t="s">
        <v>43</v>
      </c>
      <c r="J13" s="135" t="s">
        <v>97</v>
      </c>
      <c r="K13" s="127" t="s">
        <v>98</v>
      </c>
      <c r="L13" s="138" t="s">
        <v>99</v>
      </c>
      <c r="M13" s="134" t="s">
        <v>100</v>
      </c>
      <c r="N13" s="139" t="s">
        <v>25</v>
      </c>
      <c r="O13" s="139" t="s">
        <v>25</v>
      </c>
      <c r="P13" s="139" t="s">
        <v>352</v>
      </c>
      <c r="Q13" s="139" t="s">
        <v>99</v>
      </c>
    </row>
    <row r="14" spans="1:17">
      <c r="A14" s="55" t="s">
        <v>101</v>
      </c>
      <c r="B14" s="125" t="s">
        <v>84</v>
      </c>
      <c r="C14" s="125" t="s">
        <v>74</v>
      </c>
      <c r="D14" s="135" t="s">
        <v>102</v>
      </c>
      <c r="E14" s="54" t="s">
        <v>103</v>
      </c>
      <c r="F14" s="69" t="s">
        <v>104</v>
      </c>
      <c r="G14" s="127">
        <v>1</v>
      </c>
      <c r="H14" s="125" t="s">
        <v>105</v>
      </c>
      <c r="I14" s="125" t="s">
        <v>106</v>
      </c>
      <c r="J14" s="135" t="s">
        <v>107</v>
      </c>
      <c r="K14" s="127" t="s">
        <v>108</v>
      </c>
      <c r="L14" s="39" t="s">
        <v>109</v>
      </c>
      <c r="M14" s="134" t="s">
        <v>110</v>
      </c>
      <c r="N14" s="139" t="s">
        <v>25</v>
      </c>
      <c r="O14" s="139" t="s">
        <v>25</v>
      </c>
      <c r="P14" s="139" t="s">
        <v>345</v>
      </c>
      <c r="Q14" s="139" t="s">
        <v>848</v>
      </c>
    </row>
    <row r="15" spans="1:17">
      <c r="A15" s="125" t="s">
        <v>878</v>
      </c>
      <c r="B15" s="93" t="s">
        <v>84</v>
      </c>
      <c r="C15" s="93" t="s">
        <v>150</v>
      </c>
      <c r="D15" s="93" t="s">
        <v>152</v>
      </c>
      <c r="E15" s="93" t="s">
        <v>170</v>
      </c>
      <c r="F15" s="94" t="s">
        <v>175</v>
      </c>
      <c r="G15" s="93">
        <v>1</v>
      </c>
      <c r="H15" s="93" t="s">
        <v>180</v>
      </c>
      <c r="I15" s="93" t="s">
        <v>185</v>
      </c>
      <c r="J15" s="135">
        <v>70062</v>
      </c>
      <c r="K15" s="93" t="s">
        <v>162</v>
      </c>
      <c r="L15" s="93" t="s">
        <v>163</v>
      </c>
      <c r="M15" s="93" t="s">
        <v>164</v>
      </c>
      <c r="N15" s="93" t="s">
        <v>25</v>
      </c>
      <c r="O15" s="139" t="s">
        <v>25</v>
      </c>
      <c r="P15" s="44"/>
      <c r="Q15" s="44"/>
    </row>
    <row r="16" spans="1:17" ht="28">
      <c r="A16" s="125" t="s">
        <v>879</v>
      </c>
      <c r="B16" s="93" t="s">
        <v>156</v>
      </c>
      <c r="C16" s="93" t="s">
        <v>150</v>
      </c>
      <c r="D16" s="93" t="s">
        <v>153</v>
      </c>
      <c r="E16" s="93" t="s">
        <v>171</v>
      </c>
      <c r="F16" s="94" t="s">
        <v>176</v>
      </c>
      <c r="G16" s="93">
        <v>1</v>
      </c>
      <c r="H16" s="93" t="s">
        <v>181</v>
      </c>
      <c r="I16" s="93" t="s">
        <v>186</v>
      </c>
      <c r="J16" s="135">
        <v>71105</v>
      </c>
      <c r="K16" s="93" t="s">
        <v>896</v>
      </c>
      <c r="L16" s="93" t="s">
        <v>897</v>
      </c>
      <c r="M16" s="93" t="s">
        <v>165</v>
      </c>
      <c r="N16" s="93" t="s">
        <v>25</v>
      </c>
      <c r="O16" s="139" t="s">
        <v>25</v>
      </c>
      <c r="P16" s="139" t="s">
        <v>346</v>
      </c>
      <c r="Q16" s="139" t="s">
        <v>347</v>
      </c>
    </row>
    <row r="17" spans="1:17">
      <c r="A17" s="125" t="s">
        <v>111</v>
      </c>
      <c r="B17" s="125" t="s">
        <v>27</v>
      </c>
      <c r="C17" s="125" t="s">
        <v>74</v>
      </c>
      <c r="D17" s="135" t="s">
        <v>112</v>
      </c>
      <c r="E17" s="135" t="s">
        <v>113</v>
      </c>
      <c r="F17" s="69" t="s">
        <v>114</v>
      </c>
      <c r="G17" s="127">
        <v>1</v>
      </c>
      <c r="H17" s="125" t="s">
        <v>115</v>
      </c>
      <c r="I17" s="125" t="s">
        <v>43</v>
      </c>
      <c r="J17" s="135" t="s">
        <v>116</v>
      </c>
      <c r="K17" s="135" t="s">
        <v>117</v>
      </c>
      <c r="L17" s="138" t="s">
        <v>118</v>
      </c>
      <c r="M17" s="125" t="s">
        <v>119</v>
      </c>
      <c r="N17" s="139" t="s">
        <v>25</v>
      </c>
      <c r="O17" s="139" t="s">
        <v>25</v>
      </c>
      <c r="P17" s="139" t="s">
        <v>348</v>
      </c>
      <c r="Q17" s="139" t="s">
        <v>353</v>
      </c>
    </row>
    <row r="18" spans="1:17">
      <c r="A18" s="125" t="s">
        <v>120</v>
      </c>
      <c r="B18" s="125" t="s">
        <v>27</v>
      </c>
      <c r="C18" s="125" t="s">
        <v>74</v>
      </c>
      <c r="D18" s="135" t="s">
        <v>121</v>
      </c>
      <c r="E18" s="135" t="s">
        <v>113</v>
      </c>
      <c r="F18" s="125" t="s">
        <v>122</v>
      </c>
      <c r="G18" s="127">
        <v>1</v>
      </c>
      <c r="H18" s="125" t="s">
        <v>115</v>
      </c>
      <c r="I18" s="125" t="s">
        <v>43</v>
      </c>
      <c r="J18" s="135" t="s">
        <v>116</v>
      </c>
      <c r="K18" s="135" t="s">
        <v>117</v>
      </c>
      <c r="L18" s="138" t="s">
        <v>118</v>
      </c>
      <c r="M18" s="125" t="s">
        <v>119</v>
      </c>
      <c r="N18" s="139" t="s">
        <v>25</v>
      </c>
      <c r="O18" s="139" t="s">
        <v>25</v>
      </c>
      <c r="P18" s="139" t="s">
        <v>348</v>
      </c>
      <c r="Q18" s="139" t="s">
        <v>353</v>
      </c>
    </row>
    <row r="19" spans="1:17">
      <c r="A19" s="125" t="s">
        <v>123</v>
      </c>
      <c r="B19" s="93" t="s">
        <v>124</v>
      </c>
      <c r="C19" s="125" t="s">
        <v>18</v>
      </c>
      <c r="D19" s="93" t="s">
        <v>125</v>
      </c>
      <c r="E19" s="56" t="s">
        <v>126</v>
      </c>
      <c r="F19" s="135" t="s">
        <v>127</v>
      </c>
      <c r="G19" s="136">
        <v>1</v>
      </c>
      <c r="H19" s="125" t="s">
        <v>128</v>
      </c>
      <c r="I19" s="135" t="s">
        <v>129</v>
      </c>
      <c r="J19" s="135" t="s">
        <v>130</v>
      </c>
      <c r="K19" s="135" t="s">
        <v>131</v>
      </c>
      <c r="L19" s="138" t="s">
        <v>132</v>
      </c>
      <c r="M19" s="125" t="s">
        <v>133</v>
      </c>
      <c r="N19" s="139" t="s">
        <v>25</v>
      </c>
      <c r="O19" s="139" t="s">
        <v>25</v>
      </c>
      <c r="P19" s="139" t="s">
        <v>354</v>
      </c>
      <c r="Q19" s="44"/>
    </row>
    <row r="20" spans="1:17">
      <c r="A20" s="125" t="s">
        <v>134</v>
      </c>
      <c r="B20" s="93" t="s">
        <v>27</v>
      </c>
      <c r="C20" s="125" t="s">
        <v>68</v>
      </c>
      <c r="D20" s="93" t="s">
        <v>135</v>
      </c>
      <c r="E20" s="93" t="s">
        <v>136</v>
      </c>
      <c r="F20" s="135" t="s">
        <v>892</v>
      </c>
      <c r="G20" s="136">
        <v>1</v>
      </c>
      <c r="H20" s="125" t="s">
        <v>137</v>
      </c>
      <c r="I20" s="135" t="s">
        <v>32</v>
      </c>
      <c r="J20" s="135" t="s">
        <v>44</v>
      </c>
      <c r="K20" s="125" t="s">
        <v>138</v>
      </c>
      <c r="L20" s="138" t="s">
        <v>139</v>
      </c>
      <c r="M20" s="125" t="s">
        <v>140</v>
      </c>
      <c r="N20" s="139" t="s">
        <v>25</v>
      </c>
      <c r="O20" s="139" t="s">
        <v>25</v>
      </c>
      <c r="P20" s="139" t="s">
        <v>355</v>
      </c>
      <c r="Q20" s="139" t="s">
        <v>356</v>
      </c>
    </row>
    <row r="21" spans="1:17">
      <c r="A21" s="125" t="s">
        <v>141</v>
      </c>
      <c r="B21" s="93" t="s">
        <v>17</v>
      </c>
      <c r="C21" s="125" t="s">
        <v>68</v>
      </c>
      <c r="D21" s="93" t="s">
        <v>142</v>
      </c>
      <c r="E21" s="93" t="s">
        <v>143</v>
      </c>
      <c r="F21" s="135" t="s">
        <v>144</v>
      </c>
      <c r="G21" s="136">
        <v>1</v>
      </c>
      <c r="H21" s="125" t="s">
        <v>145</v>
      </c>
      <c r="I21" s="135" t="s">
        <v>23</v>
      </c>
      <c r="J21" s="135" t="s">
        <v>146</v>
      </c>
      <c r="K21" s="125" t="s">
        <v>147</v>
      </c>
      <c r="L21" s="138" t="s">
        <v>148</v>
      </c>
      <c r="M21" s="125" t="s">
        <v>149</v>
      </c>
      <c r="N21" s="139" t="s">
        <v>25</v>
      </c>
      <c r="O21" s="139" t="s">
        <v>25</v>
      </c>
      <c r="P21" s="139" t="s">
        <v>357</v>
      </c>
      <c r="Q21" s="139"/>
    </row>
    <row r="22" spans="1:17">
      <c r="A22" s="125" t="s">
        <v>880</v>
      </c>
      <c r="B22" s="93" t="s">
        <v>84</v>
      </c>
      <c r="C22" s="93" t="s">
        <v>150</v>
      </c>
      <c r="D22" s="93" t="s">
        <v>154</v>
      </c>
      <c r="E22" s="93" t="s">
        <v>172</v>
      </c>
      <c r="F22" s="93" t="s">
        <v>177</v>
      </c>
      <c r="G22" s="93">
        <v>1</v>
      </c>
      <c r="H22" s="93" t="s">
        <v>182</v>
      </c>
      <c r="I22" s="93" t="s">
        <v>187</v>
      </c>
      <c r="J22" s="135">
        <v>70053</v>
      </c>
      <c r="K22" s="93" t="s">
        <v>166</v>
      </c>
      <c r="L22" s="93" t="s">
        <v>167</v>
      </c>
      <c r="M22" s="93" t="s">
        <v>168</v>
      </c>
      <c r="N22" s="93" t="s">
        <v>25</v>
      </c>
      <c r="O22" s="139" t="s">
        <v>25</v>
      </c>
      <c r="P22" s="139" t="s">
        <v>358</v>
      </c>
      <c r="Q22" s="44"/>
    </row>
    <row r="23" spans="1:17">
      <c r="A23" s="131" t="s">
        <v>190</v>
      </c>
      <c r="B23" s="131" t="s">
        <v>191</v>
      </c>
      <c r="C23" s="131" t="s">
        <v>192</v>
      </c>
      <c r="D23" s="132" t="s">
        <v>193</v>
      </c>
      <c r="E23" s="132" t="s">
        <v>194</v>
      </c>
      <c r="F23" s="131" t="s">
        <v>144</v>
      </c>
      <c r="G23" s="133">
        <v>2</v>
      </c>
      <c r="H23" s="131" t="s">
        <v>195</v>
      </c>
      <c r="I23" s="131" t="s">
        <v>196</v>
      </c>
      <c r="J23" s="135" t="s">
        <v>197</v>
      </c>
      <c r="K23" s="133" t="s">
        <v>198</v>
      </c>
      <c r="L23" s="24" t="s">
        <v>199</v>
      </c>
      <c r="M23" s="24" t="str">
        <f>VLOOKUP(A23,'[1]Public List'!$1:$1048576,13, FALSE)</f>
        <v>318-240-8285</v>
      </c>
      <c r="N23" s="134" t="s">
        <v>25</v>
      </c>
      <c r="O23" s="139" t="s">
        <v>25</v>
      </c>
      <c r="P23" s="139" t="s">
        <v>946</v>
      </c>
      <c r="Q23" s="139"/>
    </row>
    <row r="24" spans="1:17">
      <c r="A24" s="24" t="s">
        <v>881</v>
      </c>
      <c r="B24" s="24" t="s">
        <v>191</v>
      </c>
      <c r="C24" s="24" t="s">
        <v>150</v>
      </c>
      <c r="D24" s="24" t="s">
        <v>364</v>
      </c>
      <c r="E24" s="24" t="s">
        <v>839</v>
      </c>
      <c r="F24" s="24" t="s">
        <v>204</v>
      </c>
      <c r="G24" s="127">
        <v>2</v>
      </c>
      <c r="H24" s="24" t="s">
        <v>838</v>
      </c>
      <c r="I24" s="24" t="s">
        <v>32</v>
      </c>
      <c r="J24" s="135">
        <v>70806</v>
      </c>
      <c r="K24" s="133" t="s">
        <v>840</v>
      </c>
      <c r="L24" s="24" t="s">
        <v>889</v>
      </c>
      <c r="M24" s="24" t="s">
        <v>841</v>
      </c>
      <c r="N24" s="139" t="s">
        <v>25</v>
      </c>
      <c r="O24" s="139" t="s">
        <v>25</v>
      </c>
      <c r="P24" s="139" t="s">
        <v>322</v>
      </c>
      <c r="Q24" s="139" t="s">
        <v>323</v>
      </c>
    </row>
    <row r="25" spans="1:17">
      <c r="A25" s="131" t="s">
        <v>200</v>
      </c>
      <c r="B25" s="131" t="s">
        <v>191</v>
      </c>
      <c r="C25" s="131" t="s">
        <v>201</v>
      </c>
      <c r="D25" s="132" t="s">
        <v>202</v>
      </c>
      <c r="E25" s="132" t="s">
        <v>203</v>
      </c>
      <c r="F25" s="131" t="s">
        <v>204</v>
      </c>
      <c r="G25" s="133">
        <v>2</v>
      </c>
      <c r="H25" s="131" t="s">
        <v>205</v>
      </c>
      <c r="I25" s="131" t="s">
        <v>206</v>
      </c>
      <c r="J25" s="135" t="s">
        <v>207</v>
      </c>
      <c r="K25" s="133" t="s">
        <v>208</v>
      </c>
      <c r="L25" s="138" t="s">
        <v>209</v>
      </c>
      <c r="M25" s="24" t="str">
        <f>VLOOKUP(A25,'[1]Public List'!$1:$1048576,13, FALSE)</f>
        <v>504-433-5850</v>
      </c>
      <c r="N25" s="134" t="s">
        <v>25</v>
      </c>
      <c r="O25" s="139" t="s">
        <v>25</v>
      </c>
      <c r="P25" s="139" t="s">
        <v>360</v>
      </c>
      <c r="Q25" s="139" t="s">
        <v>359</v>
      </c>
    </row>
    <row r="26" spans="1:17">
      <c r="A26" s="125" t="s">
        <v>210</v>
      </c>
      <c r="B26" s="125" t="s">
        <v>191</v>
      </c>
      <c r="C26" s="125" t="s">
        <v>211</v>
      </c>
      <c r="D26" s="135" t="s">
        <v>212</v>
      </c>
      <c r="E26" s="135" t="s">
        <v>213</v>
      </c>
      <c r="F26" s="14" t="s">
        <v>214</v>
      </c>
      <c r="G26" s="15">
        <v>2</v>
      </c>
      <c r="H26" s="14" t="s">
        <v>215</v>
      </c>
      <c r="I26" s="125" t="s">
        <v>216</v>
      </c>
      <c r="J26" s="135" t="s">
        <v>217</v>
      </c>
      <c r="K26" s="127" t="s">
        <v>218</v>
      </c>
      <c r="L26" s="138" t="s">
        <v>219</v>
      </c>
      <c r="M26" s="24" t="str">
        <f>VLOOKUP(A26,'[1]Public List'!$1:$1048576,13, FALSE)</f>
        <v>318-368-8051</v>
      </c>
      <c r="N26" s="134" t="s">
        <v>25</v>
      </c>
      <c r="O26" s="139" t="s">
        <v>25</v>
      </c>
      <c r="P26" s="139" t="s">
        <v>944</v>
      </c>
      <c r="Q26" s="139" t="s">
        <v>945</v>
      </c>
    </row>
    <row r="27" spans="1:17">
      <c r="A27" s="131" t="s">
        <v>220</v>
      </c>
      <c r="B27" s="131" t="s">
        <v>191</v>
      </c>
      <c r="C27" s="131" t="s">
        <v>221</v>
      </c>
      <c r="D27" s="132" t="s">
        <v>222</v>
      </c>
      <c r="E27" s="135" t="s">
        <v>222</v>
      </c>
      <c r="F27" s="131" t="s">
        <v>144</v>
      </c>
      <c r="G27" s="133">
        <v>2</v>
      </c>
      <c r="H27" s="131" t="s">
        <v>223</v>
      </c>
      <c r="I27" s="131" t="s">
        <v>224</v>
      </c>
      <c r="J27" s="135" t="s">
        <v>225</v>
      </c>
      <c r="K27" s="133" t="s">
        <v>226</v>
      </c>
      <c r="L27" s="138" t="s">
        <v>227</v>
      </c>
      <c r="M27" s="24" t="str">
        <f>VLOOKUP(A27,'[1]Public List'!$1:$1048576,13, FALSE)</f>
        <v>318-878-0433</v>
      </c>
      <c r="N27" s="134" t="s">
        <v>25</v>
      </c>
      <c r="O27" s="139" t="s">
        <v>25</v>
      </c>
      <c r="P27" s="139" t="s">
        <v>361</v>
      </c>
      <c r="Q27" s="92" t="s">
        <v>362</v>
      </c>
    </row>
    <row r="28" spans="1:17">
      <c r="A28" s="24" t="s">
        <v>882</v>
      </c>
      <c r="B28" s="24" t="s">
        <v>191</v>
      </c>
      <c r="C28" s="24" t="s">
        <v>150</v>
      </c>
      <c r="D28" s="24" t="s">
        <v>314</v>
      </c>
      <c r="E28" s="24" t="s">
        <v>363</v>
      </c>
      <c r="F28" s="24" t="s">
        <v>214</v>
      </c>
      <c r="G28" s="127">
        <v>2</v>
      </c>
      <c r="H28" s="24" t="s">
        <v>333</v>
      </c>
      <c r="I28" s="24" t="s">
        <v>334</v>
      </c>
      <c r="J28" s="135">
        <v>71334</v>
      </c>
      <c r="K28" s="24" t="s">
        <v>319</v>
      </c>
      <c r="L28" s="24" t="s">
        <v>320</v>
      </c>
      <c r="M28" s="24" t="s">
        <v>321</v>
      </c>
      <c r="N28" s="139" t="s">
        <v>25</v>
      </c>
      <c r="O28" s="139" t="s">
        <v>25</v>
      </c>
      <c r="P28" s="139" t="s">
        <v>842</v>
      </c>
      <c r="Q28" s="39" t="s">
        <v>952</v>
      </c>
    </row>
    <row r="29" spans="1:17">
      <c r="A29" s="131" t="s">
        <v>228</v>
      </c>
      <c r="B29" s="131" t="s">
        <v>191</v>
      </c>
      <c r="C29" s="131" t="s">
        <v>229</v>
      </c>
      <c r="D29" s="132" t="s">
        <v>230</v>
      </c>
      <c r="E29" s="132" t="s">
        <v>231</v>
      </c>
      <c r="F29" s="131" t="s">
        <v>204</v>
      </c>
      <c r="G29" s="133">
        <v>2</v>
      </c>
      <c r="H29" s="131" t="s">
        <v>232</v>
      </c>
      <c r="I29" s="131" t="s">
        <v>233</v>
      </c>
      <c r="J29" s="135" t="s">
        <v>234</v>
      </c>
      <c r="K29" s="133" t="s">
        <v>235</v>
      </c>
      <c r="L29" s="138" t="s">
        <v>236</v>
      </c>
      <c r="M29" s="24" t="str">
        <f>VLOOKUP(A29,'[1]Public List'!$1:$1048576,13, FALSE)</f>
        <v>337-923-6900</v>
      </c>
      <c r="N29" s="134" t="s">
        <v>25</v>
      </c>
      <c r="O29" s="139" t="s">
        <v>25</v>
      </c>
      <c r="P29" s="139" t="s">
        <v>365</v>
      </c>
      <c r="Q29" s="92" t="s">
        <v>366</v>
      </c>
    </row>
    <row r="30" spans="1:17">
      <c r="A30" s="131" t="s">
        <v>237</v>
      </c>
      <c r="B30" s="131" t="s">
        <v>191</v>
      </c>
      <c r="C30" s="131" t="s">
        <v>74</v>
      </c>
      <c r="D30" s="132" t="s">
        <v>238</v>
      </c>
      <c r="E30" s="132" t="s">
        <v>239</v>
      </c>
      <c r="F30" s="131" t="s">
        <v>104</v>
      </c>
      <c r="G30" s="133">
        <v>2</v>
      </c>
      <c r="H30" s="131" t="s">
        <v>240</v>
      </c>
      <c r="I30" s="131" t="s">
        <v>183</v>
      </c>
      <c r="J30" s="135" t="s">
        <v>241</v>
      </c>
      <c r="K30" s="133" t="s">
        <v>986</v>
      </c>
      <c r="L30" s="138" t="s">
        <v>987</v>
      </c>
      <c r="M30" s="24" t="str">
        <f>VLOOKUP(A30,'[1]Public List'!$1:$1048576,13, FALSE)</f>
        <v>504-613-5703</v>
      </c>
      <c r="N30" s="134" t="s">
        <v>25</v>
      </c>
      <c r="O30" s="139" t="s">
        <v>25</v>
      </c>
      <c r="P30" s="139" t="s">
        <v>921</v>
      </c>
      <c r="Q30" s="92" t="s">
        <v>922</v>
      </c>
    </row>
    <row r="31" spans="1:17">
      <c r="A31" s="131" t="s">
        <v>242</v>
      </c>
      <c r="B31" s="131" t="s">
        <v>191</v>
      </c>
      <c r="C31" s="131" t="s">
        <v>192</v>
      </c>
      <c r="D31" s="132" t="s">
        <v>86</v>
      </c>
      <c r="E31" s="132" t="s">
        <v>86</v>
      </c>
      <c r="F31" s="131" t="s">
        <v>204</v>
      </c>
      <c r="G31" s="133">
        <v>2</v>
      </c>
      <c r="H31" s="131" t="s">
        <v>243</v>
      </c>
      <c r="I31" s="131" t="s">
        <v>183</v>
      </c>
      <c r="J31" s="135" t="s">
        <v>241</v>
      </c>
      <c r="K31" s="133" t="s">
        <v>90</v>
      </c>
      <c r="L31" s="138" t="s">
        <v>91</v>
      </c>
      <c r="M31" s="24" t="str">
        <f>VLOOKUP(A31,'[1]Public List'!$1:$1048576,13, FALSE)</f>
        <v>504-654-1088</v>
      </c>
      <c r="N31" s="134" t="s">
        <v>25</v>
      </c>
      <c r="O31" s="139" t="s">
        <v>25</v>
      </c>
      <c r="P31" s="139" t="s">
        <v>368</v>
      </c>
      <c r="Q31" s="139" t="s">
        <v>850</v>
      </c>
    </row>
    <row r="32" spans="1:17">
      <c r="A32" s="24" t="s">
        <v>883</v>
      </c>
      <c r="B32" s="24" t="s">
        <v>191</v>
      </c>
      <c r="C32" s="24" t="s">
        <v>150</v>
      </c>
      <c r="D32" s="24" t="s">
        <v>845</v>
      </c>
      <c r="E32" s="24" t="s">
        <v>315</v>
      </c>
      <c r="F32" s="43" t="s">
        <v>843</v>
      </c>
      <c r="G32" s="127">
        <v>2</v>
      </c>
      <c r="H32" s="131" t="s">
        <v>846</v>
      </c>
      <c r="I32" s="24" t="s">
        <v>847</v>
      </c>
      <c r="J32" s="135">
        <v>70002</v>
      </c>
      <c r="K32" s="24" t="s">
        <v>108</v>
      </c>
      <c r="L32" s="24" t="s">
        <v>109</v>
      </c>
      <c r="M32" s="24" t="s">
        <v>324</v>
      </c>
      <c r="N32" s="134" t="s">
        <v>25</v>
      </c>
      <c r="O32" s="139" t="s">
        <v>25</v>
      </c>
      <c r="P32" s="139" t="s">
        <v>844</v>
      </c>
      <c r="Q32" s="139" t="s">
        <v>848</v>
      </c>
    </row>
    <row r="33" spans="1:18">
      <c r="A33" s="131" t="s">
        <v>244</v>
      </c>
      <c r="B33" s="131" t="s">
        <v>191</v>
      </c>
      <c r="C33" s="125" t="s">
        <v>68</v>
      </c>
      <c r="D33" s="135" t="s">
        <v>245</v>
      </c>
      <c r="E33" s="135" t="s">
        <v>246</v>
      </c>
      <c r="F33" s="125" t="s">
        <v>247</v>
      </c>
      <c r="G33" s="127">
        <v>2</v>
      </c>
      <c r="H33" s="125" t="s">
        <v>248</v>
      </c>
      <c r="I33" s="125" t="s">
        <v>249</v>
      </c>
      <c r="J33" s="135" t="s">
        <v>250</v>
      </c>
      <c r="K33" s="133" t="s">
        <v>251</v>
      </c>
      <c r="L33" s="24" t="s">
        <v>920</v>
      </c>
      <c r="M33" s="24" t="str">
        <f>VLOOKUP(A33,'[1]Public List'!$1:$1048576,13, FALSE)</f>
        <v>337-212-3549</v>
      </c>
      <c r="N33" s="134" t="s">
        <v>25</v>
      </c>
      <c r="O33" s="139" t="s">
        <v>25</v>
      </c>
      <c r="P33" s="139" t="s">
        <v>851</v>
      </c>
      <c r="Q33" s="139" t="s">
        <v>852</v>
      </c>
    </row>
    <row r="34" spans="1:18">
      <c r="A34" s="17" t="s">
        <v>252</v>
      </c>
      <c r="B34" s="131" t="s">
        <v>191</v>
      </c>
      <c r="C34" s="18">
        <v>0.91666666666666663</v>
      </c>
      <c r="D34" s="17" t="s">
        <v>253</v>
      </c>
      <c r="E34" s="17" t="s">
        <v>254</v>
      </c>
      <c r="F34" s="135" t="s">
        <v>255</v>
      </c>
      <c r="G34" s="136">
        <v>2</v>
      </c>
      <c r="H34" s="135" t="s">
        <v>256</v>
      </c>
      <c r="I34" s="135" t="s">
        <v>257</v>
      </c>
      <c r="J34" s="135">
        <v>70607</v>
      </c>
      <c r="K34" s="127" t="s">
        <v>994</v>
      </c>
      <c r="L34" s="138" t="s">
        <v>258</v>
      </c>
      <c r="M34" s="24" t="str">
        <f>VLOOKUP(A34,'[1]Public List'!$1:$1048576,13, FALSE)</f>
        <v>337-475-7900</v>
      </c>
      <c r="N34" s="134" t="s">
        <v>25</v>
      </c>
      <c r="O34" s="139" t="s">
        <v>25</v>
      </c>
      <c r="P34" s="139" t="s">
        <v>369</v>
      </c>
      <c r="Q34" s="92" t="s">
        <v>370</v>
      </c>
    </row>
    <row r="35" spans="1:18">
      <c r="A35" s="137">
        <v>345001</v>
      </c>
      <c r="B35" s="135" t="s">
        <v>191</v>
      </c>
      <c r="C35" s="18">
        <v>0.91666666666666663</v>
      </c>
      <c r="D35" s="135" t="s">
        <v>259</v>
      </c>
      <c r="E35" s="135" t="s">
        <v>260</v>
      </c>
      <c r="F35" s="135" t="s">
        <v>144</v>
      </c>
      <c r="G35" s="136">
        <v>2</v>
      </c>
      <c r="H35" s="135" t="s">
        <v>261</v>
      </c>
      <c r="I35" s="135" t="s">
        <v>32</v>
      </c>
      <c r="J35" s="135">
        <v>70806</v>
      </c>
      <c r="K35" s="135" t="s">
        <v>262</v>
      </c>
      <c r="L35" s="92" t="s">
        <v>923</v>
      </c>
      <c r="M35" s="24" t="str">
        <f>VLOOKUP(A35,'[1]Public List'!$1:$1048576,13, FALSE)</f>
        <v>225-372-8389</v>
      </c>
      <c r="N35" s="134" t="s">
        <v>25</v>
      </c>
      <c r="O35" s="134" t="s">
        <v>25</v>
      </c>
      <c r="P35" s="139" t="s">
        <v>371</v>
      </c>
      <c r="Q35" s="92" t="s">
        <v>924</v>
      </c>
    </row>
    <row r="36" spans="1:18">
      <c r="A36" s="24" t="s">
        <v>884</v>
      </c>
      <c r="B36" s="24" t="s">
        <v>191</v>
      </c>
      <c r="C36" s="24" t="s">
        <v>150</v>
      </c>
      <c r="D36" s="24" t="s">
        <v>316</v>
      </c>
      <c r="E36" s="135" t="s">
        <v>316</v>
      </c>
      <c r="F36" s="24" t="s">
        <v>647</v>
      </c>
      <c r="G36" s="127">
        <v>2</v>
      </c>
      <c r="H36" s="135" t="s">
        <v>899</v>
      </c>
      <c r="I36" s="24" t="s">
        <v>32</v>
      </c>
      <c r="J36" s="135">
        <v>70806</v>
      </c>
      <c r="K36" s="45" t="s">
        <v>925</v>
      </c>
      <c r="L36" s="92" t="s">
        <v>926</v>
      </c>
      <c r="M36" s="24" t="s">
        <v>327</v>
      </c>
      <c r="N36" s="134" t="s">
        <v>25</v>
      </c>
      <c r="O36" s="134" t="s">
        <v>25</v>
      </c>
      <c r="P36" s="24" t="s">
        <v>325</v>
      </c>
      <c r="Q36" s="24" t="s">
        <v>326</v>
      </c>
    </row>
    <row r="37" spans="1:18">
      <c r="A37" s="137">
        <v>343002</v>
      </c>
      <c r="B37" s="135" t="s">
        <v>191</v>
      </c>
      <c r="C37" s="18">
        <v>0.91666666666666663</v>
      </c>
      <c r="D37" s="135" t="s">
        <v>263</v>
      </c>
      <c r="E37" s="135" t="s">
        <v>50</v>
      </c>
      <c r="F37" s="135" t="s">
        <v>144</v>
      </c>
      <c r="G37" s="136">
        <v>2</v>
      </c>
      <c r="H37" s="135" t="s">
        <v>264</v>
      </c>
      <c r="I37" s="21" t="s">
        <v>63</v>
      </c>
      <c r="J37" s="135">
        <v>70115</v>
      </c>
      <c r="K37" s="135" t="s">
        <v>265</v>
      </c>
      <c r="L37" s="24" t="s">
        <v>266</v>
      </c>
      <c r="M37" s="24" t="str">
        <f>VLOOKUP(A37,'[1]Public List'!$1:$1048576,13, FALSE)</f>
        <v>504-322-7543</v>
      </c>
      <c r="N37" s="134" t="s">
        <v>25</v>
      </c>
      <c r="O37" s="139" t="s">
        <v>25</v>
      </c>
      <c r="P37" s="139" t="s">
        <v>927</v>
      </c>
      <c r="Q37" s="92" t="s">
        <v>853</v>
      </c>
    </row>
    <row r="38" spans="1:18">
      <c r="A38" s="17" t="s">
        <v>267</v>
      </c>
      <c r="B38" s="135" t="s">
        <v>191</v>
      </c>
      <c r="C38" s="18">
        <v>0.91666666666666663</v>
      </c>
      <c r="D38" s="17" t="s">
        <v>268</v>
      </c>
      <c r="E38" s="125" t="s">
        <v>269</v>
      </c>
      <c r="F38" s="135" t="s">
        <v>270</v>
      </c>
      <c r="G38" s="136">
        <v>2</v>
      </c>
      <c r="H38" s="21" t="s">
        <v>271</v>
      </c>
      <c r="I38" s="21" t="s">
        <v>63</v>
      </c>
      <c r="J38" s="135" t="s">
        <v>71</v>
      </c>
      <c r="K38" s="127" t="s">
        <v>272</v>
      </c>
      <c r="L38" s="24" t="s">
        <v>273</v>
      </c>
      <c r="M38" s="24" t="str">
        <f>VLOOKUP(A38,'[1]Public List'!$1:$1048576,13, FALSE)</f>
        <v>504-861-1601</v>
      </c>
      <c r="N38" s="134" t="s">
        <v>25</v>
      </c>
      <c r="O38" s="139" t="s">
        <v>25</v>
      </c>
      <c r="P38" s="139" t="s">
        <v>372</v>
      </c>
      <c r="Q38" s="92" t="s">
        <v>373</v>
      </c>
    </row>
    <row r="39" spans="1:18">
      <c r="A39" s="125" t="s">
        <v>274</v>
      </c>
      <c r="B39" s="125" t="s">
        <v>191</v>
      </c>
      <c r="C39" s="125" t="s">
        <v>211</v>
      </c>
      <c r="D39" s="135" t="s">
        <v>275</v>
      </c>
      <c r="E39" s="135" t="s">
        <v>50</v>
      </c>
      <c r="F39" s="125" t="s">
        <v>104</v>
      </c>
      <c r="G39" s="127">
        <v>2</v>
      </c>
      <c r="H39" s="125" t="s">
        <v>52</v>
      </c>
      <c r="I39" s="125" t="s">
        <v>43</v>
      </c>
      <c r="J39" s="135" t="s">
        <v>116</v>
      </c>
      <c r="K39" s="135" t="s">
        <v>276</v>
      </c>
      <c r="L39" s="138" t="s">
        <v>277</v>
      </c>
      <c r="M39" s="24" t="str">
        <f>VLOOKUP(A39,'[1]Public List'!$1:$1048576,13, FALSE)</f>
        <v>225-336-1410</v>
      </c>
      <c r="N39" s="134" t="s">
        <v>25</v>
      </c>
      <c r="O39" s="139" t="s">
        <v>25</v>
      </c>
      <c r="P39" s="139" t="s">
        <v>374</v>
      </c>
      <c r="Q39" s="139" t="s">
        <v>853</v>
      </c>
    </row>
    <row r="40" spans="1:18">
      <c r="A40" s="131" t="s">
        <v>278</v>
      </c>
      <c r="B40" s="131" t="s">
        <v>191</v>
      </c>
      <c r="C40" s="125" t="s">
        <v>279</v>
      </c>
      <c r="D40" s="132" t="s">
        <v>280</v>
      </c>
      <c r="E40" s="132" t="s">
        <v>281</v>
      </c>
      <c r="F40" s="131" t="s">
        <v>214</v>
      </c>
      <c r="G40" s="133">
        <v>2</v>
      </c>
      <c r="H40" s="131" t="s">
        <v>282</v>
      </c>
      <c r="I40" s="131" t="s">
        <v>187</v>
      </c>
      <c r="J40" s="135" t="s">
        <v>283</v>
      </c>
      <c r="K40" s="133" t="s">
        <v>284</v>
      </c>
      <c r="L40" s="133" t="s">
        <v>285</v>
      </c>
      <c r="M40" s="24" t="str">
        <f>VLOOKUP(A40,'[1]Public List'!$1:$1048576,13, FALSE)</f>
        <v>504-894-0557</v>
      </c>
      <c r="N40" s="134" t="s">
        <v>25</v>
      </c>
      <c r="O40" s="139" t="s">
        <v>25</v>
      </c>
      <c r="P40" s="139" t="s">
        <v>928</v>
      </c>
      <c r="Q40" s="139" t="s">
        <v>929</v>
      </c>
    </row>
    <row r="41" spans="1:18">
      <c r="A41" s="17" t="s">
        <v>286</v>
      </c>
      <c r="B41" s="131" t="s">
        <v>191</v>
      </c>
      <c r="C41" s="125" t="s">
        <v>18</v>
      </c>
      <c r="D41" s="17" t="s">
        <v>287</v>
      </c>
      <c r="E41" s="22" t="s">
        <v>367</v>
      </c>
      <c r="F41" s="131" t="s">
        <v>288</v>
      </c>
      <c r="G41" s="133">
        <v>2</v>
      </c>
      <c r="H41" s="23" t="s">
        <v>289</v>
      </c>
      <c r="I41" s="23" t="s">
        <v>290</v>
      </c>
      <c r="J41" s="135">
        <v>70114</v>
      </c>
      <c r="K41" s="127" t="s">
        <v>995</v>
      </c>
      <c r="L41" s="138" t="s">
        <v>291</v>
      </c>
      <c r="M41" s="24" t="str">
        <f>VLOOKUP(A41,'[1]Public List'!$1:$1048576,13, FALSE)</f>
        <v>504-227-3810</v>
      </c>
      <c r="N41" s="134" t="s">
        <v>25</v>
      </c>
      <c r="O41" s="139" t="s">
        <v>25</v>
      </c>
      <c r="P41" s="139" t="s">
        <v>375</v>
      </c>
      <c r="Q41" s="92" t="s">
        <v>376</v>
      </c>
    </row>
    <row r="42" spans="1:18">
      <c r="A42" s="131" t="s">
        <v>292</v>
      </c>
      <c r="B42" s="131" t="s">
        <v>191</v>
      </c>
      <c r="C42" s="125" t="s">
        <v>293</v>
      </c>
      <c r="D42" s="135" t="s">
        <v>294</v>
      </c>
      <c r="E42" s="132" t="s">
        <v>295</v>
      </c>
      <c r="F42" s="125" t="s">
        <v>296</v>
      </c>
      <c r="G42" s="127">
        <v>2</v>
      </c>
      <c r="H42" s="125" t="s">
        <v>297</v>
      </c>
      <c r="I42" s="125" t="s">
        <v>184</v>
      </c>
      <c r="J42" s="135" t="s">
        <v>298</v>
      </c>
      <c r="K42" s="133" t="s">
        <v>299</v>
      </c>
      <c r="L42" s="138" t="s">
        <v>300</v>
      </c>
      <c r="M42" s="24" t="str">
        <f>VLOOKUP(A42,'[1]Public List'!$1:$1048576,13, FALSE)</f>
        <v>318-338-9995</v>
      </c>
      <c r="N42" s="134" t="s">
        <v>25</v>
      </c>
      <c r="O42" s="139" t="s">
        <v>25</v>
      </c>
      <c r="P42" s="139" t="s">
        <v>377</v>
      </c>
      <c r="Q42" s="92" t="s">
        <v>378</v>
      </c>
    </row>
    <row r="43" spans="1:18">
      <c r="A43" s="24" t="s">
        <v>885</v>
      </c>
      <c r="B43" s="24" t="s">
        <v>191</v>
      </c>
      <c r="C43" s="24" t="s">
        <v>150</v>
      </c>
      <c r="D43" s="24" t="s">
        <v>317</v>
      </c>
      <c r="E43" s="24" t="s">
        <v>857</v>
      </c>
      <c r="F43" s="24" t="s">
        <v>856</v>
      </c>
      <c r="G43" s="127">
        <v>2</v>
      </c>
      <c r="H43" s="24" t="s">
        <v>854</v>
      </c>
      <c r="I43" s="24" t="s">
        <v>855</v>
      </c>
      <c r="J43" s="135">
        <v>70427</v>
      </c>
      <c r="K43" s="24" t="s">
        <v>328</v>
      </c>
      <c r="L43" s="92" t="s">
        <v>903</v>
      </c>
      <c r="M43" s="24" t="s">
        <v>329</v>
      </c>
      <c r="N43" s="134" t="s">
        <v>25</v>
      </c>
      <c r="O43" s="139" t="s">
        <v>25</v>
      </c>
      <c r="P43" s="139" t="s">
        <v>950</v>
      </c>
      <c r="Q43" s="134" t="s">
        <v>988</v>
      </c>
    </row>
    <row r="44" spans="1:18">
      <c r="A44" s="131" t="s">
        <v>301</v>
      </c>
      <c r="B44" s="131" t="s">
        <v>191</v>
      </c>
      <c r="C44" s="125" t="s">
        <v>68</v>
      </c>
      <c r="D44" s="135" t="s">
        <v>302</v>
      </c>
      <c r="E44" s="135" t="s">
        <v>303</v>
      </c>
      <c r="F44" s="125" t="s">
        <v>296</v>
      </c>
      <c r="G44" s="127">
        <v>2</v>
      </c>
      <c r="H44" s="125" t="s">
        <v>256</v>
      </c>
      <c r="I44" s="125" t="s">
        <v>257</v>
      </c>
      <c r="J44" s="135" t="s">
        <v>304</v>
      </c>
      <c r="K44" s="127" t="s">
        <v>930</v>
      </c>
      <c r="L44" s="24" t="s">
        <v>931</v>
      </c>
      <c r="M44" s="24" t="str">
        <f>VLOOKUP(A44,'[1]Public List'!$1:$1048576,13, FALSE)</f>
        <v>337-475-7900</v>
      </c>
      <c r="N44" s="134" t="s">
        <v>25</v>
      </c>
      <c r="O44" s="139" t="s">
        <v>25</v>
      </c>
      <c r="P44" s="139" t="s">
        <v>858</v>
      </c>
      <c r="Q44" s="139" t="s">
        <v>370</v>
      </c>
    </row>
    <row r="45" spans="1:18">
      <c r="A45" s="24" t="s">
        <v>886</v>
      </c>
      <c r="B45" s="24" t="s">
        <v>191</v>
      </c>
      <c r="C45" s="24" t="s">
        <v>150</v>
      </c>
      <c r="D45" s="24" t="s">
        <v>318</v>
      </c>
      <c r="E45" s="24" t="s">
        <v>859</v>
      </c>
      <c r="F45" s="24" t="s">
        <v>863</v>
      </c>
      <c r="G45" s="127">
        <v>2</v>
      </c>
      <c r="H45" s="125" t="s">
        <v>861</v>
      </c>
      <c r="I45" s="24" t="s">
        <v>862</v>
      </c>
      <c r="J45" s="135">
        <v>71282</v>
      </c>
      <c r="K45" s="24" t="s">
        <v>330</v>
      </c>
      <c r="L45" s="24" t="s">
        <v>331</v>
      </c>
      <c r="M45" s="24" t="s">
        <v>332</v>
      </c>
      <c r="N45" s="134" t="s">
        <v>25</v>
      </c>
      <c r="O45" s="139" t="s">
        <v>25</v>
      </c>
      <c r="P45" s="139" t="s">
        <v>860</v>
      </c>
      <c r="Q45" s="39" t="s">
        <v>953</v>
      </c>
    </row>
    <row r="46" spans="1:18">
      <c r="A46" s="125" t="s">
        <v>305</v>
      </c>
      <c r="B46" s="125" t="s">
        <v>191</v>
      </c>
      <c r="C46" s="125" t="s">
        <v>306</v>
      </c>
      <c r="D46" s="135" t="s">
        <v>307</v>
      </c>
      <c r="E46" s="135" t="s">
        <v>308</v>
      </c>
      <c r="F46" s="125" t="s">
        <v>309</v>
      </c>
      <c r="G46" s="127">
        <v>2</v>
      </c>
      <c r="H46" s="125" t="s">
        <v>310</v>
      </c>
      <c r="I46" s="125" t="s">
        <v>23</v>
      </c>
      <c r="J46" s="135" t="s">
        <v>311</v>
      </c>
      <c r="K46" s="127" t="s">
        <v>312</v>
      </c>
      <c r="L46" s="138" t="s">
        <v>313</v>
      </c>
      <c r="M46" s="24" t="str">
        <f>VLOOKUP(A46,'[1]Public List'!$1:$1048576,13, FALSE)</f>
        <v>985-227-9500</v>
      </c>
      <c r="N46" s="134" t="s">
        <v>25</v>
      </c>
      <c r="O46" s="139" t="s">
        <v>25</v>
      </c>
      <c r="P46" s="139" t="s">
        <v>379</v>
      </c>
      <c r="Q46" s="139" t="s">
        <v>380</v>
      </c>
    </row>
    <row r="47" spans="1:18">
      <c r="A47" s="98" t="s">
        <v>452</v>
      </c>
      <c r="B47" s="98" t="s">
        <v>57</v>
      </c>
      <c r="C47" s="98" t="s">
        <v>58</v>
      </c>
      <c r="D47" s="99" t="s">
        <v>453</v>
      </c>
      <c r="E47" s="99" t="s">
        <v>967</v>
      </c>
      <c r="F47" s="98" t="s">
        <v>204</v>
      </c>
      <c r="G47" s="100">
        <v>3</v>
      </c>
      <c r="H47" s="98" t="s">
        <v>455</v>
      </c>
      <c r="I47" s="98" t="s">
        <v>63</v>
      </c>
      <c r="J47" s="98" t="s">
        <v>456</v>
      </c>
      <c r="K47" s="140" t="s">
        <v>457</v>
      </c>
      <c r="L47" s="144" t="s">
        <v>968</v>
      </c>
      <c r="M47" s="139" t="s">
        <v>458</v>
      </c>
      <c r="N47" s="139" t="s">
        <v>25</v>
      </c>
      <c r="O47" s="139" t="s">
        <v>25</v>
      </c>
      <c r="P47" s="133" t="s">
        <v>969</v>
      </c>
      <c r="Q47" s="144" t="s">
        <v>970</v>
      </c>
    </row>
    <row r="48" spans="1:18">
      <c r="A48" s="131" t="s">
        <v>382</v>
      </c>
      <c r="B48" s="131" t="s">
        <v>57</v>
      </c>
      <c r="C48" s="131" t="s">
        <v>58</v>
      </c>
      <c r="D48" s="131" t="s">
        <v>383</v>
      </c>
      <c r="E48" s="131" t="s">
        <v>384</v>
      </c>
      <c r="F48" s="131" t="s">
        <v>61</v>
      </c>
      <c r="G48" s="133">
        <v>3</v>
      </c>
      <c r="H48" s="131" t="s">
        <v>385</v>
      </c>
      <c r="I48" s="131" t="s">
        <v>63</v>
      </c>
      <c r="J48" s="131" t="s">
        <v>386</v>
      </c>
      <c r="K48" s="133" t="s">
        <v>387</v>
      </c>
      <c r="L48" s="140" t="s">
        <v>388</v>
      </c>
      <c r="M48" s="139" t="s">
        <v>389</v>
      </c>
      <c r="N48" s="139" t="s">
        <v>25</v>
      </c>
      <c r="O48" s="139" t="s">
        <v>25</v>
      </c>
      <c r="P48" s="133" t="s">
        <v>464</v>
      </c>
      <c r="Q48" s="138" t="s">
        <v>465</v>
      </c>
      <c r="R48" s="130"/>
    </row>
    <row r="49" spans="1:18">
      <c r="A49" s="131" t="s">
        <v>887</v>
      </c>
      <c r="B49" s="131" t="s">
        <v>491</v>
      </c>
      <c r="C49" s="131" t="s">
        <v>150</v>
      </c>
      <c r="D49" s="131" t="s">
        <v>492</v>
      </c>
      <c r="E49" s="131" t="s">
        <v>888</v>
      </c>
      <c r="F49" s="131" t="s">
        <v>820</v>
      </c>
      <c r="G49" s="133">
        <v>3</v>
      </c>
      <c r="H49" s="131" t="s">
        <v>493</v>
      </c>
      <c r="I49" s="131" t="s">
        <v>494</v>
      </c>
      <c r="J49" s="131" t="s">
        <v>495</v>
      </c>
      <c r="K49" s="133" t="s">
        <v>497</v>
      </c>
      <c r="L49" s="92" t="s">
        <v>893</v>
      </c>
      <c r="M49" s="133" t="s">
        <v>932</v>
      </c>
      <c r="N49" s="139" t="s">
        <v>25</v>
      </c>
      <c r="O49" s="139" t="s">
        <v>25</v>
      </c>
      <c r="P49" s="133" t="s">
        <v>498</v>
      </c>
      <c r="Q49" s="133" t="s">
        <v>496</v>
      </c>
    </row>
    <row r="50" spans="1:18">
      <c r="A50" s="131" t="s">
        <v>390</v>
      </c>
      <c r="B50" s="131" t="s">
        <v>57</v>
      </c>
      <c r="C50" s="131" t="s">
        <v>391</v>
      </c>
      <c r="D50" s="132" t="s">
        <v>392</v>
      </c>
      <c r="E50" s="132" t="s">
        <v>393</v>
      </c>
      <c r="F50" s="131" t="s">
        <v>104</v>
      </c>
      <c r="G50" s="133">
        <v>3</v>
      </c>
      <c r="H50" s="131" t="s">
        <v>394</v>
      </c>
      <c r="I50" s="131" t="s">
        <v>183</v>
      </c>
      <c r="J50" s="131" t="s">
        <v>395</v>
      </c>
      <c r="K50" s="133" t="s">
        <v>396</v>
      </c>
      <c r="L50" s="140" t="s">
        <v>397</v>
      </c>
      <c r="M50" s="139" t="s">
        <v>398</v>
      </c>
      <c r="N50" s="139" t="s">
        <v>25</v>
      </c>
      <c r="O50" s="139" t="s">
        <v>25</v>
      </c>
      <c r="P50" s="133" t="s">
        <v>466</v>
      </c>
      <c r="Q50" s="138" t="s">
        <v>467</v>
      </c>
      <c r="R50" s="130"/>
    </row>
    <row r="51" spans="1:18">
      <c r="A51" s="131" t="s">
        <v>399</v>
      </c>
      <c r="B51" s="131" t="s">
        <v>400</v>
      </c>
      <c r="C51" s="131" t="s">
        <v>68</v>
      </c>
      <c r="D51" s="132" t="s">
        <v>401</v>
      </c>
      <c r="E51" s="132" t="s">
        <v>402</v>
      </c>
      <c r="F51" s="131" t="s">
        <v>403</v>
      </c>
      <c r="G51" s="133">
        <v>3</v>
      </c>
      <c r="H51" s="131" t="s">
        <v>404</v>
      </c>
      <c r="I51" s="131" t="s">
        <v>405</v>
      </c>
      <c r="J51" s="131" t="s">
        <v>406</v>
      </c>
      <c r="K51" s="133" t="s">
        <v>849</v>
      </c>
      <c r="L51" s="92" t="s">
        <v>891</v>
      </c>
      <c r="M51" s="139" t="s">
        <v>407</v>
      </c>
      <c r="N51" s="139" t="s">
        <v>25</v>
      </c>
      <c r="O51" s="139" t="s">
        <v>25</v>
      </c>
      <c r="P51" s="133" t="s">
        <v>894</v>
      </c>
      <c r="Q51" s="39" t="s">
        <v>890</v>
      </c>
    </row>
    <row r="52" spans="1:18">
      <c r="A52" s="131" t="s">
        <v>459</v>
      </c>
      <c r="B52" s="131" t="s">
        <v>57</v>
      </c>
      <c r="C52" s="131" t="s">
        <v>58</v>
      </c>
      <c r="D52" s="131" t="s">
        <v>460</v>
      </c>
      <c r="E52" s="131" t="s">
        <v>967</v>
      </c>
      <c r="F52" s="131" t="s">
        <v>104</v>
      </c>
      <c r="G52" s="133">
        <v>3</v>
      </c>
      <c r="H52" s="131" t="s">
        <v>461</v>
      </c>
      <c r="I52" s="131" t="s">
        <v>63</v>
      </c>
      <c r="J52" s="131" t="s">
        <v>456</v>
      </c>
      <c r="K52" s="133" t="s">
        <v>462</v>
      </c>
      <c r="L52" s="121" t="s">
        <v>971</v>
      </c>
      <c r="M52" s="139" t="s">
        <v>463</v>
      </c>
      <c r="N52" s="139" t="s">
        <v>25</v>
      </c>
      <c r="O52" s="139" t="s">
        <v>25</v>
      </c>
      <c r="P52" s="133" t="s">
        <v>969</v>
      </c>
      <c r="Q52" s="144" t="s">
        <v>970</v>
      </c>
      <c r="R52" s="130"/>
    </row>
    <row r="53" spans="1:18">
      <c r="A53" s="125" t="s">
        <v>408</v>
      </c>
      <c r="B53" s="125" t="s">
        <v>57</v>
      </c>
      <c r="C53" s="125" t="s">
        <v>409</v>
      </c>
      <c r="D53" s="135" t="s">
        <v>410</v>
      </c>
      <c r="E53" s="135" t="s">
        <v>972</v>
      </c>
      <c r="F53" s="125" t="s">
        <v>61</v>
      </c>
      <c r="G53" s="127">
        <v>3</v>
      </c>
      <c r="H53" s="125" t="s">
        <v>411</v>
      </c>
      <c r="I53" s="125" t="s">
        <v>63</v>
      </c>
      <c r="J53" s="125" t="s">
        <v>412</v>
      </c>
      <c r="K53" s="135" t="s">
        <v>413</v>
      </c>
      <c r="L53" s="144" t="s">
        <v>973</v>
      </c>
      <c r="M53" s="134" t="s">
        <v>414</v>
      </c>
      <c r="N53" s="139" t="s">
        <v>25</v>
      </c>
      <c r="O53" s="139" t="s">
        <v>25</v>
      </c>
      <c r="P53" s="133" t="s">
        <v>974</v>
      </c>
      <c r="Q53" s="144" t="s">
        <v>975</v>
      </c>
      <c r="R53" s="130"/>
    </row>
    <row r="54" spans="1:18">
      <c r="A54" s="131" t="s">
        <v>415</v>
      </c>
      <c r="B54" s="131" t="s">
        <v>57</v>
      </c>
      <c r="C54" s="131" t="s">
        <v>58</v>
      </c>
      <c r="D54" s="132" t="s">
        <v>416</v>
      </c>
      <c r="E54" s="132" t="s">
        <v>417</v>
      </c>
      <c r="F54" s="131" t="s">
        <v>204</v>
      </c>
      <c r="G54" s="133">
        <v>3</v>
      </c>
      <c r="H54" s="131" t="s">
        <v>418</v>
      </c>
      <c r="I54" s="131" t="s">
        <v>63</v>
      </c>
      <c r="J54" s="131" t="s">
        <v>419</v>
      </c>
      <c r="K54" s="133" t="s">
        <v>420</v>
      </c>
      <c r="L54" s="140" t="s">
        <v>421</v>
      </c>
      <c r="M54" s="134" t="s">
        <v>422</v>
      </c>
      <c r="N54" s="139" t="s">
        <v>25</v>
      </c>
      <c r="O54" s="139" t="s">
        <v>25</v>
      </c>
      <c r="P54" s="133" t="s">
        <v>468</v>
      </c>
      <c r="Q54" s="138" t="s">
        <v>469</v>
      </c>
      <c r="R54" s="130"/>
    </row>
    <row r="55" spans="1:18">
      <c r="A55" s="131" t="s">
        <v>423</v>
      </c>
      <c r="B55" s="131" t="s">
        <v>57</v>
      </c>
      <c r="C55" s="131" t="s">
        <v>58</v>
      </c>
      <c r="D55" s="132" t="s">
        <v>424</v>
      </c>
      <c r="E55" s="132" t="s">
        <v>425</v>
      </c>
      <c r="F55" s="131" t="s">
        <v>21</v>
      </c>
      <c r="G55" s="133">
        <v>3</v>
      </c>
      <c r="H55" s="135" t="s">
        <v>426</v>
      </c>
      <c r="I55" s="131" t="s">
        <v>63</v>
      </c>
      <c r="J55" s="137">
        <v>70118</v>
      </c>
      <c r="K55" s="133" t="s">
        <v>427</v>
      </c>
      <c r="L55" s="140" t="s">
        <v>428</v>
      </c>
      <c r="M55" s="134" t="s">
        <v>429</v>
      </c>
      <c r="N55" s="139" t="s">
        <v>25</v>
      </c>
      <c r="O55" s="139" t="s">
        <v>25</v>
      </c>
      <c r="P55" s="140" t="s">
        <v>470</v>
      </c>
      <c r="Q55" s="138" t="s">
        <v>471</v>
      </c>
      <c r="R55" s="130"/>
    </row>
    <row r="56" spans="1:18">
      <c r="A56" s="131" t="s">
        <v>423</v>
      </c>
      <c r="B56" s="131" t="s">
        <v>430</v>
      </c>
      <c r="C56" s="131" t="s">
        <v>58</v>
      </c>
      <c r="D56" s="132" t="s">
        <v>424</v>
      </c>
      <c r="E56" s="132" t="s">
        <v>425</v>
      </c>
      <c r="F56" s="135" t="s">
        <v>431</v>
      </c>
      <c r="G56" s="136">
        <v>3</v>
      </c>
      <c r="H56" s="135" t="s">
        <v>432</v>
      </c>
      <c r="I56" s="131" t="s">
        <v>63</v>
      </c>
      <c r="J56" s="137" t="s">
        <v>71</v>
      </c>
      <c r="K56" s="133" t="s">
        <v>427</v>
      </c>
      <c r="L56" s="140" t="s">
        <v>428</v>
      </c>
      <c r="M56" s="134" t="s">
        <v>433</v>
      </c>
      <c r="N56" s="139" t="s">
        <v>25</v>
      </c>
      <c r="O56" s="139" t="s">
        <v>25</v>
      </c>
      <c r="P56" s="133" t="s">
        <v>470</v>
      </c>
      <c r="Q56" s="138" t="s">
        <v>471</v>
      </c>
      <c r="R56" s="130"/>
    </row>
    <row r="57" spans="1:18">
      <c r="A57" s="131" t="s">
        <v>434</v>
      </c>
      <c r="B57" s="131" t="s">
        <v>57</v>
      </c>
      <c r="C57" s="131" t="s">
        <v>58</v>
      </c>
      <c r="D57" s="132" t="s">
        <v>435</v>
      </c>
      <c r="E57" s="132" t="s">
        <v>976</v>
      </c>
      <c r="F57" s="131" t="s">
        <v>104</v>
      </c>
      <c r="G57" s="133">
        <v>3</v>
      </c>
      <c r="H57" s="131" t="s">
        <v>436</v>
      </c>
      <c r="I57" s="131" t="s">
        <v>63</v>
      </c>
      <c r="J57" s="131" t="s">
        <v>71</v>
      </c>
      <c r="K57" s="133" t="s">
        <v>977</v>
      </c>
      <c r="L57" s="144" t="s">
        <v>978</v>
      </c>
      <c r="M57" s="139" t="s">
        <v>437</v>
      </c>
      <c r="N57" s="139" t="s">
        <v>25</v>
      </c>
      <c r="O57" s="139" t="s">
        <v>25</v>
      </c>
      <c r="P57" s="133" t="s">
        <v>472</v>
      </c>
      <c r="Q57" s="138" t="s">
        <v>473</v>
      </c>
      <c r="R57" s="145"/>
    </row>
    <row r="58" spans="1:18">
      <c r="A58" s="141" t="s">
        <v>438</v>
      </c>
      <c r="B58" s="141" t="s">
        <v>57</v>
      </c>
      <c r="C58" s="141" t="s">
        <v>409</v>
      </c>
      <c r="D58" s="142" t="s">
        <v>439</v>
      </c>
      <c r="E58" s="142" t="s">
        <v>979</v>
      </c>
      <c r="F58" s="141" t="s">
        <v>980</v>
      </c>
      <c r="G58" s="140">
        <v>3</v>
      </c>
      <c r="H58" s="141" t="s">
        <v>981</v>
      </c>
      <c r="I58" s="141" t="s">
        <v>63</v>
      </c>
      <c r="J58" s="141" t="s">
        <v>395</v>
      </c>
      <c r="K58" s="140" t="s">
        <v>442</v>
      </c>
      <c r="L58" s="140" t="s">
        <v>443</v>
      </c>
      <c r="M58" s="143" t="s">
        <v>444</v>
      </c>
      <c r="N58" s="143" t="s">
        <v>25</v>
      </c>
      <c r="O58" s="143" t="s">
        <v>25</v>
      </c>
      <c r="P58" s="140" t="s">
        <v>982</v>
      </c>
      <c r="Q58" s="144" t="s">
        <v>983</v>
      </c>
      <c r="R58" s="130"/>
    </row>
    <row r="59" spans="1:18">
      <c r="A59" s="131" t="s">
        <v>445</v>
      </c>
      <c r="B59" s="131" t="s">
        <v>57</v>
      </c>
      <c r="C59" s="131" t="s">
        <v>409</v>
      </c>
      <c r="D59" s="132" t="s">
        <v>446</v>
      </c>
      <c r="E59" s="132" t="s">
        <v>447</v>
      </c>
      <c r="F59" s="131" t="s">
        <v>448</v>
      </c>
      <c r="G59" s="133">
        <v>3</v>
      </c>
      <c r="H59" s="131" t="s">
        <v>449</v>
      </c>
      <c r="I59" s="131" t="s">
        <v>63</v>
      </c>
      <c r="J59" s="131" t="s">
        <v>450</v>
      </c>
      <c r="K59" s="133" t="s">
        <v>984</v>
      </c>
      <c r="L59" s="144" t="s">
        <v>985</v>
      </c>
      <c r="M59" s="139" t="s">
        <v>451</v>
      </c>
      <c r="N59" s="139" t="s">
        <v>25</v>
      </c>
      <c r="O59" s="139" t="s">
        <v>25</v>
      </c>
      <c r="P59" s="133" t="s">
        <v>474</v>
      </c>
      <c r="Q59" s="138" t="s">
        <v>475</v>
      </c>
      <c r="R59" s="130"/>
    </row>
    <row r="60" spans="1:18">
      <c r="A60" s="131" t="s">
        <v>477</v>
      </c>
      <c r="B60" s="131" t="s">
        <v>478</v>
      </c>
      <c r="C60" s="131" t="s">
        <v>192</v>
      </c>
      <c r="D60" s="132" t="s">
        <v>479</v>
      </c>
      <c r="E60" s="132" t="s">
        <v>480</v>
      </c>
      <c r="F60" s="131" t="s">
        <v>481</v>
      </c>
      <c r="G60" s="133">
        <v>4</v>
      </c>
      <c r="H60" s="131" t="s">
        <v>482</v>
      </c>
      <c r="I60" s="131" t="s">
        <v>483</v>
      </c>
      <c r="J60" s="131" t="s">
        <v>484</v>
      </c>
      <c r="K60" s="133" t="s">
        <v>485</v>
      </c>
      <c r="L60" s="11" t="s">
        <v>486</v>
      </c>
      <c r="M60" s="139" t="s">
        <v>487</v>
      </c>
      <c r="N60" s="139" t="s">
        <v>25</v>
      </c>
      <c r="O60" s="139" t="s">
        <v>25</v>
      </c>
      <c r="P60" s="139" t="s">
        <v>488</v>
      </c>
      <c r="Q60" s="138" t="s">
        <v>489</v>
      </c>
    </row>
    <row r="61" spans="1:18">
      <c r="A61" s="125">
        <v>381001</v>
      </c>
      <c r="B61" s="127" t="s">
        <v>499</v>
      </c>
      <c r="C61" s="125" t="s">
        <v>500</v>
      </c>
      <c r="D61" s="135" t="s">
        <v>501</v>
      </c>
      <c r="E61" s="135" t="s">
        <v>502</v>
      </c>
      <c r="F61" s="125" t="s">
        <v>296</v>
      </c>
      <c r="G61" s="127">
        <v>5</v>
      </c>
      <c r="H61" s="125" t="s">
        <v>503</v>
      </c>
      <c r="I61" s="125" t="s">
        <v>63</v>
      </c>
      <c r="J61" s="125" t="s">
        <v>395</v>
      </c>
      <c r="K61" s="127" t="s">
        <v>504</v>
      </c>
      <c r="L61" s="86" t="s">
        <v>505</v>
      </c>
      <c r="M61" s="9" t="str">
        <f>VLOOKUP(A61,'[1]Public List'!$1:$1048576,13, FALSE)</f>
        <v>504-355-4172</v>
      </c>
      <c r="N61" s="134" t="s">
        <v>504</v>
      </c>
      <c r="O61" s="138" t="s">
        <v>505</v>
      </c>
      <c r="P61" s="139" t="str">
        <f>VLOOKUP(A61,'[2]Public List'!$1:$1048576,14,FALSE)</f>
        <v>J.P. Hymel</v>
      </c>
      <c r="Q61" s="139" t="str">
        <f>VLOOKUP(A61,'[2]Public List'!$1:$1048576,15,FALSE)</f>
        <v>jeanpaulhymel@cox.net</v>
      </c>
    </row>
    <row r="62" spans="1:18">
      <c r="A62" s="125" t="s">
        <v>506</v>
      </c>
      <c r="B62" s="127" t="s">
        <v>499</v>
      </c>
      <c r="C62" s="125" t="s">
        <v>306</v>
      </c>
      <c r="D62" s="135" t="s">
        <v>507</v>
      </c>
      <c r="E62" s="135" t="s">
        <v>454</v>
      </c>
      <c r="F62" s="125" t="s">
        <v>104</v>
      </c>
      <c r="G62" s="127">
        <v>5</v>
      </c>
      <c r="H62" s="125" t="s">
        <v>508</v>
      </c>
      <c r="I62" s="125" t="s">
        <v>63</v>
      </c>
      <c r="J62" s="125" t="s">
        <v>456</v>
      </c>
      <c r="K62" s="133" t="s">
        <v>509</v>
      </c>
      <c r="L62" s="11" t="s">
        <v>510</v>
      </c>
      <c r="M62" s="9" t="str">
        <f>VLOOKUP(A62,'[1]Public List'!$1:$1048576,13, FALSE)</f>
        <v>504-302-7076</v>
      </c>
      <c r="N62" s="134" t="s">
        <v>511</v>
      </c>
      <c r="O62" s="138" t="s">
        <v>512</v>
      </c>
      <c r="P62" s="139" t="str">
        <f>VLOOKUP(A62,'[2]Public List'!$1:$1048576,14,FALSE)</f>
        <v>Colin Brooks</v>
      </c>
      <c r="Q62" s="139" t="str">
        <f>VLOOKUP(A62,'[2]Public List'!$1:$1048576,15,FALSE)</f>
        <v>crlbrooks@yahoo.com</v>
      </c>
    </row>
    <row r="63" spans="1:18">
      <c r="A63" s="125">
        <v>388001</v>
      </c>
      <c r="B63" s="127" t="s">
        <v>499</v>
      </c>
      <c r="C63" s="125" t="s">
        <v>306</v>
      </c>
      <c r="D63" s="135" t="s">
        <v>513</v>
      </c>
      <c r="E63" s="135" t="s">
        <v>514</v>
      </c>
      <c r="F63" s="125" t="s">
        <v>204</v>
      </c>
      <c r="G63" s="127">
        <v>5</v>
      </c>
      <c r="H63" s="135" t="s">
        <v>515</v>
      </c>
      <c r="I63" s="125" t="s">
        <v>63</v>
      </c>
      <c r="J63" s="125" t="s">
        <v>516</v>
      </c>
      <c r="K63" s="135" t="s">
        <v>517</v>
      </c>
      <c r="L63" s="11" t="s">
        <v>518</v>
      </c>
      <c r="M63" s="9" t="str">
        <f>VLOOKUP(A63,'[1]Public List'!$1:$1048576,13, FALSE)</f>
        <v>504-822-4117</v>
      </c>
      <c r="N63" s="134" t="s">
        <v>25</v>
      </c>
      <c r="O63" s="138" t="s">
        <v>25</v>
      </c>
      <c r="P63" s="139" t="s">
        <v>942</v>
      </c>
      <c r="Q63" s="139" t="s">
        <v>943</v>
      </c>
    </row>
    <row r="64" spans="1:18">
      <c r="A64" s="131" t="s">
        <v>519</v>
      </c>
      <c r="B64" s="127" t="s">
        <v>499</v>
      </c>
      <c r="C64" s="131" t="s">
        <v>211</v>
      </c>
      <c r="D64" s="132" t="s">
        <v>520</v>
      </c>
      <c r="E64" s="132" t="s">
        <v>520</v>
      </c>
      <c r="F64" s="131" t="s">
        <v>521</v>
      </c>
      <c r="G64" s="133">
        <v>5</v>
      </c>
      <c r="H64" s="131" t="s">
        <v>522</v>
      </c>
      <c r="I64" s="131" t="s">
        <v>63</v>
      </c>
      <c r="J64" s="131" t="s">
        <v>523</v>
      </c>
      <c r="K64" s="133" t="s">
        <v>939</v>
      </c>
      <c r="L64" s="11" t="s">
        <v>940</v>
      </c>
      <c r="M64" s="9" t="str">
        <f>VLOOKUP(A64,'[1]Public List'!$1:$1048576,13, FALSE)</f>
        <v>504-615-6354</v>
      </c>
      <c r="N64" s="134" t="s">
        <v>524</v>
      </c>
      <c r="O64" s="138" t="s">
        <v>525</v>
      </c>
      <c r="P64" s="139" t="str">
        <f>VLOOKUP(A64,'[2]Public List'!$1:$1048576,14,FALSE)</f>
        <v>Jennifer Waclott</v>
      </c>
      <c r="Q64" s="139" t="str">
        <f>VLOOKUP(A64,'[2]Public List'!$1:$1048576,15,FALSE)</f>
        <v>jwalcott@gmail.com</v>
      </c>
    </row>
    <row r="65" spans="1:17">
      <c r="A65" s="131" t="s">
        <v>526</v>
      </c>
      <c r="B65" s="127" t="s">
        <v>499</v>
      </c>
      <c r="C65" s="131" t="s">
        <v>306</v>
      </c>
      <c r="D65" s="132" t="s">
        <v>527</v>
      </c>
      <c r="E65" s="22" t="s">
        <v>528</v>
      </c>
      <c r="F65" s="131" t="s">
        <v>204</v>
      </c>
      <c r="G65" s="133">
        <v>5</v>
      </c>
      <c r="H65" s="131" t="s">
        <v>529</v>
      </c>
      <c r="I65" s="131" t="s">
        <v>63</v>
      </c>
      <c r="J65" s="131" t="s">
        <v>395</v>
      </c>
      <c r="K65" s="127" t="s">
        <v>530</v>
      </c>
      <c r="L65" s="27" t="s">
        <v>531</v>
      </c>
      <c r="M65" s="9" t="str">
        <f>VLOOKUP(A65,'[1]Public List'!$1:$1048576,13, FALSE)</f>
        <v>504-373-6267</v>
      </c>
      <c r="N65" s="134" t="s">
        <v>532</v>
      </c>
      <c r="O65" s="138" t="s">
        <v>533</v>
      </c>
      <c r="P65" s="139" t="str">
        <f>VLOOKUP(A65,'[2]Public List'!$1:$1048576,14,FALSE)</f>
        <v>Lawrence S. Kullman</v>
      </c>
      <c r="Q65" s="139" t="str">
        <f>VLOOKUP(A65,'[2]Public List'!$1:$1048576,15,FALSE)</f>
        <v>larrykul@lksalaw.com</v>
      </c>
    </row>
    <row r="66" spans="1:17">
      <c r="A66" s="28">
        <v>385002</v>
      </c>
      <c r="B66" s="127" t="s">
        <v>499</v>
      </c>
      <c r="C66" s="28" t="s">
        <v>68</v>
      </c>
      <c r="D66" s="135" t="s">
        <v>542</v>
      </c>
      <c r="E66" s="135" t="s">
        <v>543</v>
      </c>
      <c r="F66" s="29" t="s">
        <v>544</v>
      </c>
      <c r="G66" s="30">
        <v>5</v>
      </c>
      <c r="H66" s="29" t="s">
        <v>545</v>
      </c>
      <c r="I66" s="29" t="s">
        <v>183</v>
      </c>
      <c r="J66" s="31">
        <v>70115</v>
      </c>
      <c r="K66" s="32" t="s">
        <v>546</v>
      </c>
      <c r="L66" s="11" t="s">
        <v>547</v>
      </c>
      <c r="M66" s="9" t="str">
        <f>VLOOKUP(A66,'[1]Public List'!$1:$1048576,13, FALSE)</f>
        <v>504-522-0100</v>
      </c>
      <c r="N66" s="134" t="s">
        <v>548</v>
      </c>
      <c r="O66" s="138" t="s">
        <v>549</v>
      </c>
      <c r="P66" s="134" t="s">
        <v>949</v>
      </c>
      <c r="Q66" s="134" t="s">
        <v>951</v>
      </c>
    </row>
    <row r="67" spans="1:17">
      <c r="A67" s="33">
        <v>361001</v>
      </c>
      <c r="B67" s="127" t="s">
        <v>499</v>
      </c>
      <c r="C67" s="28" t="s">
        <v>68</v>
      </c>
      <c r="D67" s="135" t="s">
        <v>561</v>
      </c>
      <c r="E67" s="135" t="s">
        <v>561</v>
      </c>
      <c r="F67" s="29" t="s">
        <v>481</v>
      </c>
      <c r="G67" s="30">
        <v>5</v>
      </c>
      <c r="H67" s="29" t="s">
        <v>562</v>
      </c>
      <c r="I67" s="29" t="s">
        <v>183</v>
      </c>
      <c r="J67" s="31">
        <v>70126</v>
      </c>
      <c r="K67" s="135" t="s">
        <v>910</v>
      </c>
      <c r="L67" s="92" t="s">
        <v>911</v>
      </c>
      <c r="M67" s="9" t="str">
        <f>VLOOKUP(A67,'[1]Public List'!$1:$1048576,13, FALSE)</f>
        <v>504-940-2701</v>
      </c>
      <c r="N67" s="134" t="s">
        <v>912</v>
      </c>
      <c r="O67" s="92" t="s">
        <v>563</v>
      </c>
      <c r="P67" s="139" t="str">
        <f>VLOOKUP(A67,'[2]Public List'!$1:$1048576,14,FALSE)</f>
        <v>Anthony Doty, Jr.</v>
      </c>
      <c r="Q67" s="139" t="str">
        <f>VLOOKUP(A67,'[2]Public List'!$1:$1048576,15,FALSE)</f>
        <v>adoty@bohbros.com</v>
      </c>
    </row>
    <row r="68" spans="1:17">
      <c r="A68" s="131" t="s">
        <v>871</v>
      </c>
      <c r="B68" s="127" t="s">
        <v>499</v>
      </c>
      <c r="C68" s="131" t="s">
        <v>150</v>
      </c>
      <c r="D68" s="132" t="s">
        <v>564</v>
      </c>
      <c r="E68" s="132" t="s">
        <v>543</v>
      </c>
      <c r="F68" s="131" t="s">
        <v>565</v>
      </c>
      <c r="G68" s="133">
        <v>5</v>
      </c>
      <c r="H68" s="131" t="s">
        <v>566</v>
      </c>
      <c r="I68" s="131" t="s">
        <v>63</v>
      </c>
      <c r="J68" s="131" t="s">
        <v>71</v>
      </c>
      <c r="K68" s="11" t="s">
        <v>567</v>
      </c>
      <c r="L68" s="11" t="s">
        <v>568</v>
      </c>
      <c r="M68" s="57" t="s">
        <v>837</v>
      </c>
      <c r="N68" s="134" t="s">
        <v>548</v>
      </c>
      <c r="O68" s="138" t="s">
        <v>549</v>
      </c>
      <c r="P68" s="38" t="s">
        <v>949</v>
      </c>
      <c r="Q68" s="58" t="s">
        <v>951</v>
      </c>
    </row>
    <row r="69" spans="1:17">
      <c r="A69" s="125" t="s">
        <v>569</v>
      </c>
      <c r="B69" s="127" t="s">
        <v>499</v>
      </c>
      <c r="C69" s="125" t="s">
        <v>409</v>
      </c>
      <c r="D69" s="135" t="s">
        <v>570</v>
      </c>
      <c r="E69" s="135" t="s">
        <v>571</v>
      </c>
      <c r="F69" s="125" t="s">
        <v>572</v>
      </c>
      <c r="G69" s="127">
        <v>5</v>
      </c>
      <c r="H69" s="125" t="s">
        <v>573</v>
      </c>
      <c r="I69" s="125" t="s">
        <v>290</v>
      </c>
      <c r="J69" s="125" t="s">
        <v>523</v>
      </c>
      <c r="K69" s="135" t="s">
        <v>574</v>
      </c>
      <c r="L69" s="11" t="s">
        <v>575</v>
      </c>
      <c r="M69" s="9" t="str">
        <f>VLOOKUP(A69,'[1]Public List'!$1:$1048576,13, FALSE)</f>
        <v>504-940-2243</v>
      </c>
      <c r="N69" s="134" t="s">
        <v>574</v>
      </c>
      <c r="O69" s="138" t="s">
        <v>575</v>
      </c>
      <c r="P69" s="139" t="str">
        <f>VLOOKUP(A69,'[2]Public List'!$1:$1048576,14,FALSE)</f>
        <v>Hilda Young</v>
      </c>
      <c r="Q69" s="139" t="str">
        <f>VLOOKUP(A69,'[2]Public List'!$1:$1048576,15,FALSE)</f>
        <v>hildawyoung@yahoo.com</v>
      </c>
    </row>
    <row r="70" spans="1:17">
      <c r="A70" s="125" t="s">
        <v>576</v>
      </c>
      <c r="B70" s="127" t="s">
        <v>499</v>
      </c>
      <c r="C70" s="125" t="s">
        <v>58</v>
      </c>
      <c r="D70" s="135" t="s">
        <v>577</v>
      </c>
      <c r="E70" s="135" t="s">
        <v>454</v>
      </c>
      <c r="F70" s="125" t="s">
        <v>536</v>
      </c>
      <c r="G70" s="127">
        <v>5</v>
      </c>
      <c r="H70" s="125" t="s">
        <v>578</v>
      </c>
      <c r="I70" s="125" t="s">
        <v>63</v>
      </c>
      <c r="J70" s="125" t="s">
        <v>456</v>
      </c>
      <c r="K70" s="133" t="s">
        <v>579</v>
      </c>
      <c r="L70" s="11" t="s">
        <v>580</v>
      </c>
      <c r="M70" s="9" t="str">
        <f>VLOOKUP(A70,'[1]Public List'!$1:$1048576,13, FALSE)</f>
        <v>504-398-7125</v>
      </c>
      <c r="N70" s="134" t="s">
        <v>511</v>
      </c>
      <c r="O70" s="138" t="s">
        <v>512</v>
      </c>
      <c r="P70" s="139" t="str">
        <f>VLOOKUP(A70,'[2]Public List'!$1:$1048576,14,FALSE)</f>
        <v>Colin Brooks</v>
      </c>
      <c r="Q70" s="139" t="str">
        <f>VLOOKUP(A70,'[2]Public List'!$1:$1048576,15,FALSE)</f>
        <v>crlbrooks@yahoo.com</v>
      </c>
    </row>
    <row r="71" spans="1:17">
      <c r="A71" s="125" t="s">
        <v>581</v>
      </c>
      <c r="B71" s="127" t="s">
        <v>499</v>
      </c>
      <c r="C71" s="131" t="s">
        <v>74</v>
      </c>
      <c r="D71" s="132" t="s">
        <v>582</v>
      </c>
      <c r="E71" s="132" t="s">
        <v>583</v>
      </c>
      <c r="F71" s="131" t="s">
        <v>204</v>
      </c>
      <c r="G71" s="133">
        <v>5</v>
      </c>
      <c r="H71" s="131" t="s">
        <v>584</v>
      </c>
      <c r="I71" s="131" t="s">
        <v>183</v>
      </c>
      <c r="J71" s="131" t="s">
        <v>585</v>
      </c>
      <c r="K71" s="135" t="s">
        <v>586</v>
      </c>
      <c r="L71" s="11" t="s">
        <v>913</v>
      </c>
      <c r="M71" s="9" t="str">
        <f>VLOOKUP(A71,'[1]Public List'!$1:$1048576,13, FALSE)</f>
        <v>504-373-6230</v>
      </c>
      <c r="N71" s="134" t="s">
        <v>25</v>
      </c>
      <c r="O71" s="138" t="s">
        <v>25</v>
      </c>
      <c r="P71" s="139" t="str">
        <f>VLOOKUP(A71,'[2]Public List'!$1:$1048576,14,FALSE)</f>
        <v>Pastor Charles Southall</v>
      </c>
      <c r="Q71" s="139" t="str">
        <f>VLOOKUP(A71,'[2]Public List'!$1:$1048576,15,FALSE)</f>
        <v>pastorcjsiii@aol.com</v>
      </c>
    </row>
    <row r="72" spans="1:17">
      <c r="A72" s="125" t="s">
        <v>587</v>
      </c>
      <c r="B72" s="127" t="s">
        <v>499</v>
      </c>
      <c r="C72" s="125" t="s">
        <v>74</v>
      </c>
      <c r="D72" s="135" t="s">
        <v>588</v>
      </c>
      <c r="E72" s="135" t="s">
        <v>589</v>
      </c>
      <c r="F72" s="125" t="s">
        <v>204</v>
      </c>
      <c r="G72" s="127">
        <v>5</v>
      </c>
      <c r="H72" s="125" t="s">
        <v>590</v>
      </c>
      <c r="I72" s="125" t="s">
        <v>63</v>
      </c>
      <c r="J72" s="125" t="s">
        <v>450</v>
      </c>
      <c r="K72" s="127" t="s">
        <v>591</v>
      </c>
      <c r="L72" s="11" t="s">
        <v>592</v>
      </c>
      <c r="M72" s="9" t="str">
        <f>VLOOKUP(A72,'[1]Public List'!$1:$1048576,13, FALSE)</f>
        <v>504-373-6272</v>
      </c>
      <c r="N72" s="134" t="s">
        <v>593</v>
      </c>
      <c r="O72" s="138" t="s">
        <v>594</v>
      </c>
      <c r="P72" s="139" t="str">
        <f>VLOOKUP(A72,'[2]Public List'!$1:$1048576,14,FALSE)</f>
        <v>James Huger</v>
      </c>
      <c r="Q72" s="139" t="str">
        <f>VLOOKUP(A72,'[2]Public List'!$1:$1048576,15,FALSE)</f>
        <v>jhuger@jmhcompanies.com</v>
      </c>
    </row>
    <row r="73" spans="1:17">
      <c r="A73" s="137">
        <v>364001</v>
      </c>
      <c r="B73" s="127" t="s">
        <v>499</v>
      </c>
      <c r="C73" s="137" t="s">
        <v>18</v>
      </c>
      <c r="D73" s="135" t="s">
        <v>595</v>
      </c>
      <c r="E73" s="135" t="s">
        <v>596</v>
      </c>
      <c r="F73" s="135" t="s">
        <v>536</v>
      </c>
      <c r="G73" s="136">
        <v>5</v>
      </c>
      <c r="H73" s="135" t="s">
        <v>597</v>
      </c>
      <c r="I73" s="135" t="s">
        <v>183</v>
      </c>
      <c r="J73" s="135">
        <v>70128</v>
      </c>
      <c r="K73" s="135" t="s">
        <v>598</v>
      </c>
      <c r="L73" s="11" t="s">
        <v>914</v>
      </c>
      <c r="M73" s="9" t="str">
        <f>VLOOKUP(A73,'[1]Public List'!$1:$1048576,13, FALSE)</f>
        <v>504-373-6228</v>
      </c>
      <c r="N73" s="134" t="s">
        <v>25</v>
      </c>
      <c r="O73" s="138" t="s">
        <v>25</v>
      </c>
      <c r="P73" s="139" t="str">
        <f>VLOOKUP(A73,'[2]Public List'!$1:$1048576,14,FALSE)</f>
        <v>Debra Dean</v>
      </c>
      <c r="Q73" s="139" t="str">
        <f>VLOOKUP(A73,'[2]Public List'!$1:$1048576,15,FALSE)</f>
        <v>debra_dean@bellsouth.net</v>
      </c>
    </row>
    <row r="74" spans="1:17">
      <c r="A74" s="28">
        <v>382002</v>
      </c>
      <c r="B74" s="127" t="s">
        <v>499</v>
      </c>
      <c r="C74" s="28" t="s">
        <v>68</v>
      </c>
      <c r="D74" s="135" t="s">
        <v>550</v>
      </c>
      <c r="E74" s="135" t="s">
        <v>551</v>
      </c>
      <c r="F74" s="29" t="s">
        <v>288</v>
      </c>
      <c r="G74" s="30">
        <v>5</v>
      </c>
      <c r="H74" s="29" t="s">
        <v>552</v>
      </c>
      <c r="I74" s="29" t="s">
        <v>183</v>
      </c>
      <c r="J74" s="31">
        <v>70126</v>
      </c>
      <c r="K74" s="133" t="s">
        <v>553</v>
      </c>
      <c r="L74" s="11" t="s">
        <v>554</v>
      </c>
      <c r="M74" s="9" t="str">
        <f>VLOOKUP(A74,'[1]Public List'!$1:$1048576,13, FALSE)</f>
        <v>504-256-9561</v>
      </c>
      <c r="N74" s="134" t="s">
        <v>555</v>
      </c>
      <c r="O74" s="138" t="s">
        <v>556</v>
      </c>
      <c r="P74" s="139" t="str">
        <f>VLOOKUP(A74,'[2]Public List'!$1:$1048576,14,FALSE)</f>
        <v>Susan Norwood</v>
      </c>
      <c r="Q74" s="139" t="str">
        <f>VLOOKUP(A74,'[2]Public List'!$1:$1048576,15,FALSE)</f>
        <v>snorwood@collegiateacademies.org</v>
      </c>
    </row>
    <row r="75" spans="1:17">
      <c r="A75" s="28">
        <v>382003</v>
      </c>
      <c r="B75" s="127" t="s">
        <v>499</v>
      </c>
      <c r="C75" s="28" t="s">
        <v>68</v>
      </c>
      <c r="D75" s="135" t="s">
        <v>557</v>
      </c>
      <c r="E75" s="135" t="s">
        <v>551</v>
      </c>
      <c r="F75" s="29" t="s">
        <v>288</v>
      </c>
      <c r="G75" s="30">
        <v>5</v>
      </c>
      <c r="H75" s="29" t="s">
        <v>558</v>
      </c>
      <c r="I75" s="29" t="s">
        <v>183</v>
      </c>
      <c r="J75" s="31">
        <v>70126</v>
      </c>
      <c r="K75" s="133" t="s">
        <v>559</v>
      </c>
      <c r="L75" s="11" t="s">
        <v>560</v>
      </c>
      <c r="M75" s="9" t="str">
        <f>VLOOKUP(A75,'[1]Public List'!$1:$1048576,13, FALSE)</f>
        <v>504-256-9561</v>
      </c>
      <c r="N75" s="134" t="s">
        <v>555</v>
      </c>
      <c r="O75" s="138" t="s">
        <v>556</v>
      </c>
      <c r="P75" s="139" t="str">
        <f>VLOOKUP(A75,'[2]Public List'!$1:$1048576,14,FALSE)</f>
        <v>Susan Norwood</v>
      </c>
      <c r="Q75" s="139" t="str">
        <f>VLOOKUP(A75,'[2]Public List'!$1:$1048576,15,FALSE)</f>
        <v>snorwood@collegiateacademies.org</v>
      </c>
    </row>
    <row r="76" spans="1:17">
      <c r="A76" s="125" t="s">
        <v>599</v>
      </c>
      <c r="B76" s="127" t="s">
        <v>499</v>
      </c>
      <c r="C76" s="125" t="s">
        <v>74</v>
      </c>
      <c r="D76" s="135" t="s">
        <v>600</v>
      </c>
      <c r="E76" s="135" t="s">
        <v>601</v>
      </c>
      <c r="F76" s="125" t="s">
        <v>536</v>
      </c>
      <c r="G76" s="127">
        <v>5</v>
      </c>
      <c r="H76" s="125" t="s">
        <v>602</v>
      </c>
      <c r="I76" s="125" t="s">
        <v>183</v>
      </c>
      <c r="J76" s="125" t="s">
        <v>395</v>
      </c>
      <c r="K76" s="135" t="s">
        <v>603</v>
      </c>
      <c r="L76" s="11" t="s">
        <v>604</v>
      </c>
      <c r="M76" s="9" t="str">
        <f>VLOOKUP(A76,'[1]Public List'!$1:$1048576,13, FALSE)</f>
        <v>504-708-2053</v>
      </c>
      <c r="N76" s="134" t="s">
        <v>605</v>
      </c>
      <c r="O76" s="138" t="s">
        <v>606</v>
      </c>
      <c r="P76" s="139" t="str">
        <f>VLOOKUP(A76,'[2]Public List'!$1:$1048576,14,FALSE)</f>
        <v>Timothy P. Ryan</v>
      </c>
      <c r="Q76" s="139" t="str">
        <f>VLOOKUP(A76,'[2]Public List'!$1:$1048576,15,FALSE)</f>
        <v>tpruno100@yahoo.com</v>
      </c>
    </row>
    <row r="77" spans="1:17">
      <c r="A77" s="17" t="s">
        <v>607</v>
      </c>
      <c r="B77" s="127" t="s">
        <v>499</v>
      </c>
      <c r="C77" s="131" t="s">
        <v>18</v>
      </c>
      <c r="D77" s="17" t="s">
        <v>608</v>
      </c>
      <c r="E77" s="135" t="s">
        <v>502</v>
      </c>
      <c r="F77" s="125" t="s">
        <v>204</v>
      </c>
      <c r="G77" s="127">
        <v>5</v>
      </c>
      <c r="H77" s="34" t="s">
        <v>609</v>
      </c>
      <c r="I77" s="34" t="s">
        <v>183</v>
      </c>
      <c r="J77" s="34">
        <v>70114</v>
      </c>
      <c r="K77" s="127" t="s">
        <v>610</v>
      </c>
      <c r="L77" s="11" t="s">
        <v>611</v>
      </c>
      <c r="M77" s="9" t="str">
        <f>VLOOKUP(A77,'[1]Public List'!$1:$1048576,13, FALSE)</f>
        <v>504-227-3800</v>
      </c>
      <c r="N77" s="134" t="s">
        <v>504</v>
      </c>
      <c r="O77" s="138" t="s">
        <v>505</v>
      </c>
      <c r="P77" s="139" t="str">
        <f>VLOOKUP(A77,'[2]Public List'!$1:$1048576,14,FALSE)</f>
        <v>J.P. Hymel</v>
      </c>
      <c r="Q77" s="139" t="str">
        <f>VLOOKUP(A77,'[2]Public List'!$1:$1048576,15,FALSE)</f>
        <v>jeanpaulhymel@cox.net</v>
      </c>
    </row>
    <row r="78" spans="1:17">
      <c r="A78" s="125" t="s">
        <v>612</v>
      </c>
      <c r="B78" s="127" t="s">
        <v>499</v>
      </c>
      <c r="C78" s="125" t="s">
        <v>409</v>
      </c>
      <c r="D78" s="135" t="s">
        <v>613</v>
      </c>
      <c r="E78" s="135" t="s">
        <v>614</v>
      </c>
      <c r="F78" s="125" t="s">
        <v>536</v>
      </c>
      <c r="G78" s="127">
        <v>5</v>
      </c>
      <c r="H78" s="125" t="s">
        <v>615</v>
      </c>
      <c r="I78" s="125" t="s">
        <v>183</v>
      </c>
      <c r="J78" s="125" t="s">
        <v>585</v>
      </c>
      <c r="K78" s="135" t="s">
        <v>616</v>
      </c>
      <c r="L78" s="11" t="s">
        <v>617</v>
      </c>
      <c r="M78" s="9" t="str">
        <f>VLOOKUP(A78,'[1]Public List'!$1:$1048576,13, FALSE)</f>
        <v>504-568-3466</v>
      </c>
      <c r="N78" s="134" t="s">
        <v>25</v>
      </c>
      <c r="O78" s="138" t="s">
        <v>25</v>
      </c>
      <c r="P78" s="139" t="str">
        <f>VLOOKUP(A78,'[2]Public List'!$1:$1048576,14,FALSE)</f>
        <v>Douglas Evans</v>
      </c>
      <c r="Q78" s="139" t="str">
        <f>VLOOKUP(A78,'[2]Public List'!$1:$1048576,15,FALSE)</f>
        <v>devans@dryadesymca.com</v>
      </c>
    </row>
    <row r="79" spans="1:17">
      <c r="A79" s="125" t="s">
        <v>618</v>
      </c>
      <c r="B79" s="127" t="s">
        <v>499</v>
      </c>
      <c r="C79" s="125" t="s">
        <v>74</v>
      </c>
      <c r="D79" s="135" t="s">
        <v>619</v>
      </c>
      <c r="E79" s="22" t="s">
        <v>620</v>
      </c>
      <c r="F79" s="125" t="s">
        <v>536</v>
      </c>
      <c r="G79" s="127">
        <v>5</v>
      </c>
      <c r="H79" s="125" t="s">
        <v>621</v>
      </c>
      <c r="I79" s="125" t="s">
        <v>183</v>
      </c>
      <c r="J79" s="125" t="s">
        <v>450</v>
      </c>
      <c r="K79" s="127" t="s">
        <v>622</v>
      </c>
      <c r="L79" s="11" t="s">
        <v>623</v>
      </c>
      <c r="M79" s="9" t="str">
        <f>VLOOKUP(A79,'[1]Public List'!$1:$1048576,13, FALSE)</f>
        <v>504-373-6205</v>
      </c>
      <c r="N79" s="134" t="s">
        <v>532</v>
      </c>
      <c r="O79" s="138" t="s">
        <v>533</v>
      </c>
      <c r="P79" s="139" t="str">
        <f>VLOOKUP(A79,'[2]Public List'!$1:$1048576,14,FALSE)</f>
        <v>Lawrence S. Kullman</v>
      </c>
      <c r="Q79" s="139" t="str">
        <f>VLOOKUP(A79,'[2]Public List'!$1:$1048576,15,FALSE)</f>
        <v>larrykul@lksalaw.com</v>
      </c>
    </row>
    <row r="80" spans="1:17">
      <c r="A80" s="33">
        <v>362001</v>
      </c>
      <c r="B80" s="127" t="s">
        <v>499</v>
      </c>
      <c r="C80" s="28" t="s">
        <v>68</v>
      </c>
      <c r="D80" s="135" t="s">
        <v>624</v>
      </c>
      <c r="E80" s="135" t="s">
        <v>625</v>
      </c>
      <c r="F80" s="125" t="s">
        <v>104</v>
      </c>
      <c r="G80" s="30">
        <v>5</v>
      </c>
      <c r="H80" s="29" t="s">
        <v>626</v>
      </c>
      <c r="I80" s="29" t="s">
        <v>183</v>
      </c>
      <c r="J80" s="31">
        <v>70119</v>
      </c>
      <c r="K80" s="135" t="s">
        <v>627</v>
      </c>
      <c r="L80" s="11" t="s">
        <v>628</v>
      </c>
      <c r="M80" s="9" t="str">
        <f>VLOOKUP(A80,'[1]Public List'!$1:$1048576,13, FALSE)</f>
        <v>504-366-8095</v>
      </c>
      <c r="N80" s="134" t="s">
        <v>25</v>
      </c>
      <c r="O80" s="138" t="s">
        <v>25</v>
      </c>
      <c r="P80" s="139" t="str">
        <f>VLOOKUP(A80,'[2]Public List'!$1:$1048576,14,FALSE)</f>
        <v>Steve Barr</v>
      </c>
      <c r="Q80" s="139" t="str">
        <f>VLOOKUP(A80,'[2]Public List'!$1:$1048576,15,FALSE)</f>
        <v>sbarr@finschools.org</v>
      </c>
    </row>
    <row r="81" spans="1:17">
      <c r="A81" s="28">
        <v>391002</v>
      </c>
      <c r="B81" s="127" t="s">
        <v>499</v>
      </c>
      <c r="C81" s="28" t="s">
        <v>68</v>
      </c>
      <c r="D81" s="135" t="s">
        <v>629</v>
      </c>
      <c r="E81" s="135" t="s">
        <v>571</v>
      </c>
      <c r="F81" s="29" t="s">
        <v>536</v>
      </c>
      <c r="G81" s="30">
        <v>5</v>
      </c>
      <c r="H81" s="29" t="s">
        <v>630</v>
      </c>
      <c r="I81" s="29" t="s">
        <v>183</v>
      </c>
      <c r="J81" s="31">
        <v>70116</v>
      </c>
      <c r="K81" s="135" t="s">
        <v>631</v>
      </c>
      <c r="L81" s="11" t="s">
        <v>632</v>
      </c>
      <c r="M81" s="9" t="str">
        <f>VLOOKUP(A81,'[1]Public List'!$1:$1048576,13, FALSE)</f>
        <v>504-373-6298</v>
      </c>
      <c r="N81" s="134" t="s">
        <v>633</v>
      </c>
      <c r="O81" s="138" t="s">
        <v>575</v>
      </c>
      <c r="P81" s="139" t="str">
        <f>VLOOKUP(A81,'[2]Public List'!$1:$1048576,14,FALSE)</f>
        <v>Hilda Young</v>
      </c>
      <c r="Q81" s="139" t="str">
        <f>VLOOKUP(A81,'[2]Public List'!$1:$1048576,15,FALSE)</f>
        <v>hildawyoung@yahoo.com</v>
      </c>
    </row>
    <row r="82" spans="1:17">
      <c r="A82" s="17" t="s">
        <v>634</v>
      </c>
      <c r="B82" s="127" t="s">
        <v>499</v>
      </c>
      <c r="C82" s="125" t="s">
        <v>18</v>
      </c>
      <c r="D82" s="17" t="s">
        <v>635</v>
      </c>
      <c r="E82" s="22" t="s">
        <v>620</v>
      </c>
      <c r="F82" s="17" t="s">
        <v>104</v>
      </c>
      <c r="G82" s="35">
        <v>5</v>
      </c>
      <c r="H82" s="23" t="s">
        <v>636</v>
      </c>
      <c r="I82" s="23" t="s">
        <v>63</v>
      </c>
      <c r="J82" s="23">
        <v>70116</v>
      </c>
      <c r="K82" s="127" t="s">
        <v>990</v>
      </c>
      <c r="L82" s="86" t="s">
        <v>991</v>
      </c>
      <c r="M82" s="9" t="str">
        <f>VLOOKUP(A82,'[1]Public List'!$1:$1048576,13, FALSE)</f>
        <v>504-373-6202</v>
      </c>
      <c r="N82" s="134" t="s">
        <v>532</v>
      </c>
      <c r="O82" s="138" t="s">
        <v>533</v>
      </c>
      <c r="P82" s="139" t="str">
        <f>VLOOKUP(A82,'[2]Public List'!$1:$1048576,14,FALSE)</f>
        <v>Lawrence S. Kullman</v>
      </c>
      <c r="Q82" s="139" t="str">
        <f>VLOOKUP(A82,'[2]Public List'!$1:$1048576,15,FALSE)</f>
        <v>larrykul@lksalaw.com</v>
      </c>
    </row>
    <row r="83" spans="1:17">
      <c r="A83" s="17" t="s">
        <v>637</v>
      </c>
      <c r="B83" s="127" t="s">
        <v>499</v>
      </c>
      <c r="C83" s="125" t="s">
        <v>211</v>
      </c>
      <c r="D83" s="17" t="s">
        <v>638</v>
      </c>
      <c r="E83" s="22" t="s">
        <v>639</v>
      </c>
      <c r="F83" s="17" t="s">
        <v>51</v>
      </c>
      <c r="G83" s="35">
        <v>5</v>
      </c>
      <c r="H83" s="23" t="s">
        <v>640</v>
      </c>
      <c r="I83" s="23" t="s">
        <v>43</v>
      </c>
      <c r="J83" s="23" t="s">
        <v>641</v>
      </c>
      <c r="K83" s="127" t="s">
        <v>642</v>
      </c>
      <c r="L83" s="11" t="s">
        <v>643</v>
      </c>
      <c r="M83" s="9" t="str">
        <f>VLOOKUP(A83,'[1]Public List'!$1:$1048576,13, FALSE)</f>
        <v>225-766-8111</v>
      </c>
      <c r="N83" s="134" t="s">
        <v>864</v>
      </c>
      <c r="O83" s="138" t="s">
        <v>865</v>
      </c>
      <c r="P83" s="139" t="str">
        <f>VLOOKUP(A83,'[2]Public List'!$1:$1048576,14,FALSE)</f>
        <v>Orhan Kizilkaya</v>
      </c>
      <c r="Q83" s="139" t="str">
        <f>VLOOKUP(A83,'[2]Public List'!$1:$1048576,15,FALSE)</f>
        <v>orhan@lsu.edu</v>
      </c>
    </row>
    <row r="84" spans="1:17">
      <c r="A84" s="125" t="s">
        <v>654</v>
      </c>
      <c r="B84" s="127" t="s">
        <v>499</v>
      </c>
      <c r="C84" s="125" t="s">
        <v>58</v>
      </c>
      <c r="D84" s="135" t="s">
        <v>655</v>
      </c>
      <c r="E84" s="36" t="s">
        <v>646</v>
      </c>
      <c r="F84" s="125" t="s">
        <v>656</v>
      </c>
      <c r="G84" s="127">
        <v>5</v>
      </c>
      <c r="H84" s="135" t="s">
        <v>657</v>
      </c>
      <c r="I84" s="135" t="s">
        <v>183</v>
      </c>
      <c r="J84" s="135">
        <v>70118</v>
      </c>
      <c r="K84" s="135" t="s">
        <v>658</v>
      </c>
      <c r="L84" s="11" t="s">
        <v>659</v>
      </c>
      <c r="M84" s="9" t="str">
        <f>VLOOKUP(A84,'[1]Public List'!$1:$1048576,13, FALSE)</f>
        <v>504-304-8857</v>
      </c>
      <c r="N84" s="38" t="s">
        <v>652</v>
      </c>
      <c r="O84" s="138" t="s">
        <v>653</v>
      </c>
      <c r="P84" s="139" t="str">
        <f>VLOOKUP(A84,'[2]Public List'!$1:$1048576,14,FALSE)</f>
        <v>John Landrum</v>
      </c>
      <c r="Q84" s="139" t="str">
        <f>VLOOKUP(A84,'[2]Public List'!$1:$1048576,15,FALSE)</f>
        <v>john.landrum@intralox.com</v>
      </c>
    </row>
    <row r="85" spans="1:17">
      <c r="A85" s="125" t="s">
        <v>654</v>
      </c>
      <c r="B85" s="127" t="s">
        <v>499</v>
      </c>
      <c r="C85" s="125" t="s">
        <v>644</v>
      </c>
      <c r="D85" s="17" t="s">
        <v>645</v>
      </c>
      <c r="E85" s="36" t="s">
        <v>646</v>
      </c>
      <c r="F85" s="17" t="s">
        <v>647</v>
      </c>
      <c r="G85" s="35">
        <v>5</v>
      </c>
      <c r="H85" s="23" t="s">
        <v>648</v>
      </c>
      <c r="I85" s="23" t="s">
        <v>183</v>
      </c>
      <c r="J85" s="23">
        <v>70122</v>
      </c>
      <c r="K85" s="127" t="s">
        <v>649</v>
      </c>
      <c r="L85" s="11" t="s">
        <v>650</v>
      </c>
      <c r="M85" s="9" t="s">
        <v>651</v>
      </c>
      <c r="N85" s="38" t="s">
        <v>652</v>
      </c>
      <c r="O85" s="138" t="s">
        <v>653</v>
      </c>
      <c r="P85" s="139" t="str">
        <f>VLOOKUP(A85,'[2]Public List'!$1:$1048576,14,FALSE)</f>
        <v>John Landrum</v>
      </c>
      <c r="Q85" s="139" t="str">
        <f>VLOOKUP(A85,'[2]Public List'!$1:$1048576,15,FALSE)</f>
        <v>john.landrum@intralox.com</v>
      </c>
    </row>
    <row r="86" spans="1:17">
      <c r="A86" s="137">
        <v>398003</v>
      </c>
      <c r="B86" s="127" t="s">
        <v>499</v>
      </c>
      <c r="C86" s="125" t="s">
        <v>306</v>
      </c>
      <c r="D86" s="135" t="s">
        <v>660</v>
      </c>
      <c r="E86" s="36" t="s">
        <v>646</v>
      </c>
      <c r="F86" s="125" t="s">
        <v>656</v>
      </c>
      <c r="G86" s="127">
        <v>5</v>
      </c>
      <c r="H86" s="125" t="s">
        <v>661</v>
      </c>
      <c r="I86" s="125" t="s">
        <v>183</v>
      </c>
      <c r="J86" s="125" t="s">
        <v>585</v>
      </c>
      <c r="K86" s="135" t="s">
        <v>662</v>
      </c>
      <c r="L86" s="11" t="s">
        <v>663</v>
      </c>
      <c r="M86" s="9" t="str">
        <f>VLOOKUP(A86,'[1]Public List'!$1:$1048576,13, FALSE)</f>
        <v>504-373-6290</v>
      </c>
      <c r="N86" s="134" t="s">
        <v>652</v>
      </c>
      <c r="O86" s="138" t="s">
        <v>653</v>
      </c>
      <c r="P86" s="139" t="str">
        <f>VLOOKUP(A86,'[2]Public List'!$1:$1048576,14,FALSE)</f>
        <v>John Landrum</v>
      </c>
      <c r="Q86" s="139" t="str">
        <f>VLOOKUP(A86,'[2]Public List'!$1:$1048576,15,FALSE)</f>
        <v>john.landrum@intralox.com</v>
      </c>
    </row>
    <row r="87" spans="1:17">
      <c r="A87" s="37">
        <v>398004</v>
      </c>
      <c r="B87" s="127" t="s">
        <v>499</v>
      </c>
      <c r="C87" s="125" t="s">
        <v>500</v>
      </c>
      <c r="D87" s="135" t="s">
        <v>664</v>
      </c>
      <c r="E87" s="36" t="s">
        <v>646</v>
      </c>
      <c r="F87" s="135" t="s">
        <v>665</v>
      </c>
      <c r="G87" s="136">
        <v>5</v>
      </c>
      <c r="H87" s="135" t="s">
        <v>666</v>
      </c>
      <c r="I87" s="135" t="s">
        <v>63</v>
      </c>
      <c r="J87" s="135">
        <v>70113</v>
      </c>
      <c r="K87" s="135" t="s">
        <v>667</v>
      </c>
      <c r="L87" s="11" t="s">
        <v>668</v>
      </c>
      <c r="M87" s="9" t="str">
        <f>VLOOKUP(A87,'[1]Public List'!$1:$1048576,13, FALSE)</f>
        <v>504-373-6290</v>
      </c>
      <c r="N87" s="38" t="s">
        <v>652</v>
      </c>
      <c r="O87" s="138" t="s">
        <v>653</v>
      </c>
      <c r="P87" s="139" t="str">
        <f>VLOOKUP(A87,'[2]Public List'!$1:$1048576,14,FALSE)</f>
        <v>John Landrum</v>
      </c>
      <c r="Q87" s="139" t="str">
        <f>VLOOKUP(A87,'[2]Public List'!$1:$1048576,15,FALSE)</f>
        <v>john.landrum@intralox.com</v>
      </c>
    </row>
    <row r="88" spans="1:17">
      <c r="A88" s="125" t="s">
        <v>676</v>
      </c>
      <c r="B88" s="127" t="s">
        <v>499</v>
      </c>
      <c r="C88" s="125" t="s">
        <v>409</v>
      </c>
      <c r="D88" s="135" t="s">
        <v>677</v>
      </c>
      <c r="E88" s="36" t="s">
        <v>646</v>
      </c>
      <c r="F88" s="135" t="s">
        <v>678</v>
      </c>
      <c r="G88" s="136">
        <v>5</v>
      </c>
      <c r="H88" s="125" t="s">
        <v>679</v>
      </c>
      <c r="I88" s="125" t="s">
        <v>63</v>
      </c>
      <c r="J88" s="125" t="s">
        <v>672</v>
      </c>
      <c r="K88" s="135" t="s">
        <v>680</v>
      </c>
      <c r="L88" s="11" t="s">
        <v>681</v>
      </c>
      <c r="M88" s="9" t="str">
        <f>VLOOKUP(A88,'[1]Public List'!$1:$1048576,13, FALSE)</f>
        <v>504-373-6256</v>
      </c>
      <c r="N88" s="38" t="s">
        <v>652</v>
      </c>
      <c r="O88" s="138" t="s">
        <v>653</v>
      </c>
      <c r="P88" s="139" t="str">
        <f>VLOOKUP(A88,'[2]Public List'!$1:$1048576,14,FALSE)</f>
        <v>John Landrum</v>
      </c>
      <c r="Q88" s="139" t="str">
        <f>VLOOKUP(A88,'[2]Public List'!$1:$1048576,15,FALSE)</f>
        <v>john.landrum@intralox.com</v>
      </c>
    </row>
    <row r="89" spans="1:17">
      <c r="A89" s="125" t="s">
        <v>676</v>
      </c>
      <c r="B89" s="127" t="s">
        <v>499</v>
      </c>
      <c r="C89" s="125" t="s">
        <v>669</v>
      </c>
      <c r="D89" s="135" t="s">
        <v>670</v>
      </c>
      <c r="E89" s="36" t="s">
        <v>646</v>
      </c>
      <c r="F89" s="135" t="s">
        <v>665</v>
      </c>
      <c r="G89" s="136">
        <v>5</v>
      </c>
      <c r="H89" s="125" t="s">
        <v>671</v>
      </c>
      <c r="I89" s="125" t="s">
        <v>63</v>
      </c>
      <c r="J89" s="125" t="s">
        <v>672</v>
      </c>
      <c r="K89" s="135" t="s">
        <v>673</v>
      </c>
      <c r="L89" s="11" t="s">
        <v>674</v>
      </c>
      <c r="M89" s="9" t="s">
        <v>675</v>
      </c>
      <c r="N89" s="38" t="s">
        <v>652</v>
      </c>
      <c r="O89" s="138" t="s">
        <v>653</v>
      </c>
      <c r="P89" s="139" t="s">
        <v>866</v>
      </c>
      <c r="Q89" s="139" t="s">
        <v>867</v>
      </c>
    </row>
    <row r="90" spans="1:17">
      <c r="A90" s="125" t="s">
        <v>682</v>
      </c>
      <c r="B90" s="127" t="s">
        <v>499</v>
      </c>
      <c r="C90" s="125" t="s">
        <v>74</v>
      </c>
      <c r="D90" s="135" t="s">
        <v>683</v>
      </c>
      <c r="E90" s="36" t="s">
        <v>646</v>
      </c>
      <c r="F90" s="135" t="s">
        <v>684</v>
      </c>
      <c r="G90" s="136">
        <v>5</v>
      </c>
      <c r="H90" s="125" t="s">
        <v>685</v>
      </c>
      <c r="I90" s="125" t="s">
        <v>63</v>
      </c>
      <c r="J90" s="135">
        <v>70117</v>
      </c>
      <c r="K90" s="135" t="s">
        <v>992</v>
      </c>
      <c r="L90" s="86" t="s">
        <v>993</v>
      </c>
      <c r="M90" s="9" t="str">
        <f>VLOOKUP(A90,'[1]Public List'!$1:$1048576,13, FALSE)</f>
        <v>504-373-6256   504-592-8520</v>
      </c>
      <c r="N90" s="38" t="s">
        <v>652</v>
      </c>
      <c r="O90" s="138" t="s">
        <v>653</v>
      </c>
      <c r="P90" s="139" t="str">
        <f>VLOOKUP(A90,'[2]Public List'!$1:$1048576,14,FALSE)</f>
        <v>John Landrum</v>
      </c>
      <c r="Q90" s="139" t="str">
        <f>VLOOKUP(A90,'[2]Public List'!$1:$1048576,15,FALSE)</f>
        <v>john.landrum@intralox.com</v>
      </c>
    </row>
    <row r="91" spans="1:17">
      <c r="A91" s="125" t="s">
        <v>686</v>
      </c>
      <c r="B91" s="127" t="s">
        <v>499</v>
      </c>
      <c r="C91" s="125" t="s">
        <v>74</v>
      </c>
      <c r="D91" s="135" t="s">
        <v>687</v>
      </c>
      <c r="E91" s="36" t="s">
        <v>646</v>
      </c>
      <c r="F91" s="135" t="s">
        <v>104</v>
      </c>
      <c r="G91" s="136">
        <v>5</v>
      </c>
      <c r="H91" s="125" t="s">
        <v>688</v>
      </c>
      <c r="I91" s="125" t="s">
        <v>183</v>
      </c>
      <c r="J91" s="125" t="s">
        <v>64</v>
      </c>
      <c r="K91" s="135" t="s">
        <v>906</v>
      </c>
      <c r="L91" s="92" t="s">
        <v>907</v>
      </c>
      <c r="M91" s="9" t="str">
        <f>VLOOKUP(A91,'[1]Public List'!$1:$1048576,13, FALSE)</f>
        <v>504-373-6255</v>
      </c>
      <c r="N91" s="38" t="s">
        <v>652</v>
      </c>
      <c r="O91" s="138" t="s">
        <v>653</v>
      </c>
      <c r="P91" s="139" t="str">
        <f>VLOOKUP(A91,'[2]Public List'!$1:$1048576,14,FALSE)</f>
        <v>John Landrum</v>
      </c>
      <c r="Q91" s="139" t="str">
        <f>VLOOKUP(A91,'[2]Public List'!$1:$1048576,15,FALSE)</f>
        <v>john.landrum@intralox.com</v>
      </c>
    </row>
    <row r="92" spans="1:17">
      <c r="A92" s="125" t="s">
        <v>689</v>
      </c>
      <c r="B92" s="127" t="s">
        <v>499</v>
      </c>
      <c r="C92" s="125" t="s">
        <v>409</v>
      </c>
      <c r="D92" s="135" t="s">
        <v>690</v>
      </c>
      <c r="E92" s="135" t="s">
        <v>589</v>
      </c>
      <c r="F92" s="125" t="s">
        <v>691</v>
      </c>
      <c r="G92" s="127">
        <v>5</v>
      </c>
      <c r="H92" s="125" t="s">
        <v>692</v>
      </c>
      <c r="I92" s="125" t="s">
        <v>63</v>
      </c>
      <c r="J92" s="125" t="s">
        <v>386</v>
      </c>
      <c r="K92" s="135" t="s">
        <v>693</v>
      </c>
      <c r="L92" s="11" t="s">
        <v>694</v>
      </c>
      <c r="M92" s="9" t="str">
        <f>VLOOKUP(A92,'[1]Public List'!$1:$1048576,13, FALSE)</f>
        <v>504-861-8370</v>
      </c>
      <c r="N92" s="31" t="s">
        <v>593</v>
      </c>
      <c r="O92" s="138" t="s">
        <v>594</v>
      </c>
      <c r="P92" s="139" t="str">
        <f>VLOOKUP(A92,'[2]Public List'!$1:$1048576,14,FALSE)</f>
        <v>James Huger</v>
      </c>
      <c r="Q92" s="139" t="str">
        <f>VLOOKUP(A92,'[2]Public List'!$1:$1048576,15,FALSE)</f>
        <v>jhuger@jmhcompanies.com</v>
      </c>
    </row>
    <row r="93" spans="1:17">
      <c r="A93" s="125" t="s">
        <v>695</v>
      </c>
      <c r="B93" s="127" t="s">
        <v>499</v>
      </c>
      <c r="C93" s="125" t="s">
        <v>74</v>
      </c>
      <c r="D93" s="135" t="s">
        <v>696</v>
      </c>
      <c r="E93" s="36" t="s">
        <v>697</v>
      </c>
      <c r="F93" s="125" t="s">
        <v>698</v>
      </c>
      <c r="G93" s="127">
        <v>5</v>
      </c>
      <c r="H93" s="125" t="s">
        <v>699</v>
      </c>
      <c r="I93" s="125" t="s">
        <v>183</v>
      </c>
      <c r="J93" s="125" t="s">
        <v>700</v>
      </c>
      <c r="K93" s="133" t="s">
        <v>701</v>
      </c>
      <c r="L93" s="27" t="s">
        <v>702</v>
      </c>
      <c r="M93" s="9" t="str">
        <f>VLOOKUP(A93,'[1]Public List'!$1:$1048576,13, FALSE)</f>
        <v>504-355-0950</v>
      </c>
      <c r="N93" s="134" t="s">
        <v>25</v>
      </c>
      <c r="O93" s="138" t="s">
        <v>25</v>
      </c>
      <c r="P93" s="139" t="str">
        <f>VLOOKUP(A93,'[2]Public List'!$1:$1048576,14,FALSE)</f>
        <v>Ray Smart</v>
      </c>
      <c r="Q93" s="139" t="str">
        <f>VLOOKUP(A93,'[2]Public List'!$1:$1048576,15,FALSE)</f>
        <v>rsmart@lagniappeacademies.org</v>
      </c>
    </row>
    <row r="94" spans="1:17">
      <c r="A94" s="125" t="s">
        <v>703</v>
      </c>
      <c r="B94" s="127" t="s">
        <v>499</v>
      </c>
      <c r="C94" s="125" t="s">
        <v>211</v>
      </c>
      <c r="D94" s="135" t="s">
        <v>704</v>
      </c>
      <c r="E94" s="36" t="s">
        <v>601</v>
      </c>
      <c r="F94" s="125" t="s">
        <v>705</v>
      </c>
      <c r="G94" s="127">
        <v>5</v>
      </c>
      <c r="H94" s="135" t="s">
        <v>706</v>
      </c>
      <c r="I94" s="125" t="s">
        <v>63</v>
      </c>
      <c r="J94" s="125" t="s">
        <v>395</v>
      </c>
      <c r="K94" s="127" t="s">
        <v>915</v>
      </c>
      <c r="L94" s="92" t="s">
        <v>916</v>
      </c>
      <c r="M94" s="9" t="str">
        <f>VLOOKUP(A94,'[1]Public List'!$1:$1048576,13, FALSE)</f>
        <v>504-267-8811</v>
      </c>
      <c r="N94" s="38" t="s">
        <v>605</v>
      </c>
      <c r="O94" s="138" t="s">
        <v>606</v>
      </c>
      <c r="P94" s="139" t="str">
        <f>VLOOKUP(A94,'[2]Public List'!$1:$1048576,14,FALSE)</f>
        <v>Timothy P. Ryan</v>
      </c>
      <c r="Q94" s="139" t="str">
        <f>VLOOKUP(A94,'[2]Public List'!$1:$1048576,15,FALSE)</f>
        <v>tpruno100@yahoo.com</v>
      </c>
    </row>
    <row r="95" spans="1:17">
      <c r="A95" s="131" t="s">
        <v>707</v>
      </c>
      <c r="B95" s="127" t="s">
        <v>499</v>
      </c>
      <c r="C95" s="131" t="s">
        <v>306</v>
      </c>
      <c r="D95" s="132" t="s">
        <v>708</v>
      </c>
      <c r="E95" s="132" t="s">
        <v>528</v>
      </c>
      <c r="F95" s="131" t="s">
        <v>536</v>
      </c>
      <c r="G95" s="133">
        <v>5</v>
      </c>
      <c r="H95" s="131" t="s">
        <v>709</v>
      </c>
      <c r="I95" s="131" t="s">
        <v>63</v>
      </c>
      <c r="J95" s="131" t="s">
        <v>450</v>
      </c>
      <c r="K95" s="127" t="s">
        <v>710</v>
      </c>
      <c r="L95" s="27" t="s">
        <v>711</v>
      </c>
      <c r="M95" s="9" t="str">
        <f>VLOOKUP(A95,'[1]Public List'!$1:$1048576,13, FALSE)</f>
        <v>504-373-6251</v>
      </c>
      <c r="N95" s="134" t="s">
        <v>532</v>
      </c>
      <c r="O95" s="138" t="s">
        <v>533</v>
      </c>
      <c r="P95" s="139" t="str">
        <f>VLOOKUP(A95,'[2]Public List'!$1:$1048576,14,FALSE)</f>
        <v>Lawrence S. Kullman</v>
      </c>
      <c r="Q95" s="139" t="str">
        <f>VLOOKUP(A95,'[2]Public List'!$1:$1048576,15,FALSE)</f>
        <v>larrykul@lksalaw.com</v>
      </c>
    </row>
    <row r="96" spans="1:17">
      <c r="A96" s="125" t="s">
        <v>761</v>
      </c>
      <c r="B96" s="127" t="s">
        <v>499</v>
      </c>
      <c r="C96" s="125" t="s">
        <v>58</v>
      </c>
      <c r="D96" s="135" t="s">
        <v>762</v>
      </c>
      <c r="E96" s="135" t="s">
        <v>454</v>
      </c>
      <c r="F96" s="125" t="s">
        <v>104</v>
      </c>
      <c r="G96" s="127">
        <v>5</v>
      </c>
      <c r="H96" s="125" t="s">
        <v>763</v>
      </c>
      <c r="I96" s="125" t="s">
        <v>63</v>
      </c>
      <c r="J96" s="125" t="s">
        <v>722</v>
      </c>
      <c r="K96" s="127" t="s">
        <v>764</v>
      </c>
      <c r="L96" s="27" t="s">
        <v>765</v>
      </c>
      <c r="M96" s="9" t="str">
        <f>VLOOKUP(A96,'[1]Public List'!$1:$1048576,13, FALSE)</f>
        <v>504-302-7170</v>
      </c>
      <c r="N96" s="134" t="s">
        <v>511</v>
      </c>
      <c r="O96" s="138" t="s">
        <v>512</v>
      </c>
      <c r="P96" s="139" t="str">
        <f>VLOOKUP(A96,'[2]Public List'!$1:$1048576,14,FALSE)</f>
        <v>Colin Brooks</v>
      </c>
      <c r="Q96" s="139" t="str">
        <f>VLOOKUP(A96,'[2]Public List'!$1:$1048576,15,FALSE)</f>
        <v>crlbrooks@yahoo.com</v>
      </c>
    </row>
    <row r="97" spans="1:17">
      <c r="A97" s="125" t="s">
        <v>712</v>
      </c>
      <c r="B97" s="127" t="s">
        <v>499</v>
      </c>
      <c r="C97" s="125" t="s">
        <v>211</v>
      </c>
      <c r="D97" s="135" t="s">
        <v>713</v>
      </c>
      <c r="E97" s="36" t="s">
        <v>714</v>
      </c>
      <c r="F97" s="125" t="s">
        <v>51</v>
      </c>
      <c r="G97" s="127">
        <v>5</v>
      </c>
      <c r="H97" s="125" t="s">
        <v>715</v>
      </c>
      <c r="I97" s="125" t="s">
        <v>186</v>
      </c>
      <c r="J97" s="131" t="s">
        <v>716</v>
      </c>
      <c r="K97" s="133" t="s">
        <v>717</v>
      </c>
      <c r="L97" s="27" t="s">
        <v>718</v>
      </c>
      <c r="M97" s="9" t="str">
        <f>VLOOKUP(A97,'[1]Public List'!$1:$1048576,13, FALSE)</f>
        <v>318-865-4800</v>
      </c>
      <c r="N97" s="134" t="s">
        <v>25</v>
      </c>
      <c r="O97" s="134" t="s">
        <v>25</v>
      </c>
      <c r="P97" s="139" t="str">
        <f>VLOOKUP(A97,'[2]Public List'!$1:$1048576,14,FALSE)</f>
        <v>Gard Wayt</v>
      </c>
      <c r="Q97" s="139" t="str">
        <f>VLOOKUP(A97,'[2]Public List'!$1:$1048576,15,FALSE)</f>
        <v>gard.wayt@gmail.com</v>
      </c>
    </row>
    <row r="98" spans="1:17">
      <c r="A98" s="125" t="s">
        <v>719</v>
      </c>
      <c r="B98" s="127" t="s">
        <v>499</v>
      </c>
      <c r="C98" s="125" t="s">
        <v>58</v>
      </c>
      <c r="D98" s="135" t="s">
        <v>720</v>
      </c>
      <c r="E98" s="36" t="s">
        <v>454</v>
      </c>
      <c r="F98" s="125" t="s">
        <v>536</v>
      </c>
      <c r="G98" s="127">
        <v>5</v>
      </c>
      <c r="H98" s="125" t="s">
        <v>721</v>
      </c>
      <c r="I98" s="125" t="s">
        <v>63</v>
      </c>
      <c r="J98" s="131" t="s">
        <v>722</v>
      </c>
      <c r="K98" s="135" t="s">
        <v>723</v>
      </c>
      <c r="L98" s="27" t="s">
        <v>724</v>
      </c>
      <c r="M98" s="9" t="str">
        <f>VLOOKUP(A98,'[1]Public List'!$1:$1048576,13, FALSE)</f>
        <v>504-302-9030</v>
      </c>
      <c r="N98" s="134" t="s">
        <v>511</v>
      </c>
      <c r="O98" s="138" t="s">
        <v>512</v>
      </c>
      <c r="P98" s="139" t="str">
        <f>VLOOKUP(A98,'[2]Public List'!$1:$1048576,14,FALSE)</f>
        <v>Colin Brooks</v>
      </c>
      <c r="Q98" s="139" t="str">
        <f>VLOOKUP(A98,'[2]Public List'!$1:$1048576,15,FALSE)</f>
        <v>crlbrooks@yahoo.com</v>
      </c>
    </row>
    <row r="99" spans="1:17">
      <c r="A99" s="134" t="s">
        <v>870</v>
      </c>
      <c r="B99" s="139" t="s">
        <v>499</v>
      </c>
      <c r="C99" s="139" t="s">
        <v>150</v>
      </c>
      <c r="D99" s="139" t="s">
        <v>832</v>
      </c>
      <c r="E99" s="139" t="s">
        <v>833</v>
      </c>
      <c r="F99" s="139" t="s">
        <v>536</v>
      </c>
      <c r="G99" s="127">
        <v>5</v>
      </c>
      <c r="H99" s="139" t="s">
        <v>834</v>
      </c>
      <c r="I99" s="139" t="s">
        <v>183</v>
      </c>
      <c r="J99" s="131">
        <v>70126</v>
      </c>
      <c r="K99" s="135" t="s">
        <v>835</v>
      </c>
      <c r="L99" s="135" t="s">
        <v>917</v>
      </c>
      <c r="M99" s="59" t="s">
        <v>836</v>
      </c>
      <c r="N99" s="139" t="s">
        <v>25</v>
      </c>
      <c r="O99" s="139" t="s">
        <v>25</v>
      </c>
      <c r="P99" s="139" t="s">
        <v>948</v>
      </c>
      <c r="Q99" s="134" t="s">
        <v>947</v>
      </c>
    </row>
    <row r="100" spans="1:17">
      <c r="A100" s="125" t="s">
        <v>732</v>
      </c>
      <c r="B100" s="127" t="s">
        <v>499</v>
      </c>
      <c r="C100" s="125" t="s">
        <v>409</v>
      </c>
      <c r="D100" s="135" t="s">
        <v>733</v>
      </c>
      <c r="E100" s="36" t="s">
        <v>734</v>
      </c>
      <c r="F100" s="125" t="s">
        <v>204</v>
      </c>
      <c r="G100" s="127">
        <v>5</v>
      </c>
      <c r="H100" s="125" t="s">
        <v>735</v>
      </c>
      <c r="I100" s="125" t="s">
        <v>63</v>
      </c>
      <c r="J100" s="131" t="s">
        <v>450</v>
      </c>
      <c r="K100" s="127" t="s">
        <v>736</v>
      </c>
      <c r="L100" s="11" t="s">
        <v>737</v>
      </c>
      <c r="M100" s="9" t="str">
        <f>VLOOKUP(A100,'[1]Public List'!$1:$1048576,13, FALSE)</f>
        <v>504-363-6285</v>
      </c>
      <c r="N100" s="134" t="s">
        <v>25</v>
      </c>
      <c r="O100" s="134" t="s">
        <v>25</v>
      </c>
      <c r="P100" s="139" t="s">
        <v>933</v>
      </c>
      <c r="Q100" s="92" t="s">
        <v>934</v>
      </c>
    </row>
    <row r="101" spans="1:17">
      <c r="A101" s="125" t="s">
        <v>725</v>
      </c>
      <c r="B101" s="127" t="s">
        <v>499</v>
      </c>
      <c r="C101" s="125" t="s">
        <v>409</v>
      </c>
      <c r="D101" s="135" t="s">
        <v>726</v>
      </c>
      <c r="E101" s="36" t="s">
        <v>454</v>
      </c>
      <c r="F101" s="125" t="s">
        <v>536</v>
      </c>
      <c r="G101" s="127">
        <v>5</v>
      </c>
      <c r="H101" s="131" t="s">
        <v>727</v>
      </c>
      <c r="I101" s="125" t="s">
        <v>63</v>
      </c>
      <c r="J101" s="131" t="s">
        <v>722</v>
      </c>
      <c r="K101" s="127" t="s">
        <v>728</v>
      </c>
      <c r="L101" s="27" t="s">
        <v>729</v>
      </c>
      <c r="M101" s="9" t="str">
        <f>VLOOKUP(A101,'[1]Public List'!$1:$1048576,13, FALSE)</f>
        <v>504-302-7144</v>
      </c>
      <c r="N101" s="134" t="s">
        <v>511</v>
      </c>
      <c r="O101" s="138" t="s">
        <v>512</v>
      </c>
      <c r="P101" s="139" t="str">
        <f>VLOOKUP(A101,'[2]Public List'!$1:$1048576,14,FALSE)</f>
        <v>Colin Brooks</v>
      </c>
      <c r="Q101" s="139" t="str">
        <f>VLOOKUP(A101,'[2]Public List'!$1:$1048576,15,FALSE)</f>
        <v>crlbrooks@yahoo.com</v>
      </c>
    </row>
    <row r="102" spans="1:17">
      <c r="A102" s="125" t="s">
        <v>730</v>
      </c>
      <c r="B102" s="127" t="s">
        <v>499</v>
      </c>
      <c r="C102" s="125" t="s">
        <v>68</v>
      </c>
      <c r="D102" s="135" t="s">
        <v>731</v>
      </c>
      <c r="E102" s="135" t="s">
        <v>589</v>
      </c>
      <c r="F102" s="125" t="s">
        <v>536</v>
      </c>
      <c r="G102" s="127">
        <v>5</v>
      </c>
      <c r="H102" s="125" t="s">
        <v>908</v>
      </c>
      <c r="I102" s="125" t="s">
        <v>63</v>
      </c>
      <c r="J102" s="131" t="s">
        <v>441</v>
      </c>
      <c r="K102" s="127" t="s">
        <v>989</v>
      </c>
      <c r="L102" s="27" t="s">
        <v>868</v>
      </c>
      <c r="M102" s="9" t="str">
        <f>VLOOKUP(A102,'[1]Public List'!$1:$1048576,13, FALSE)</f>
        <v>504-942-3660</v>
      </c>
      <c r="N102" s="134" t="s">
        <v>593</v>
      </c>
      <c r="O102" s="138" t="s">
        <v>594</v>
      </c>
      <c r="P102" s="139" t="str">
        <f>VLOOKUP(A102,'[2]Public List'!$1:$1048576,14,FALSE)</f>
        <v>James Huger</v>
      </c>
      <c r="Q102" s="139" t="str">
        <f>VLOOKUP(A102,'[2]Public List'!$1:$1048576,15,FALSE)</f>
        <v>jhuger@jmhcompanies.com</v>
      </c>
    </row>
    <row r="103" spans="1:17">
      <c r="A103" s="125" t="s">
        <v>751</v>
      </c>
      <c r="B103" s="127" t="s">
        <v>499</v>
      </c>
      <c r="C103" s="125" t="s">
        <v>58</v>
      </c>
      <c r="D103" s="135" t="s">
        <v>752</v>
      </c>
      <c r="E103" s="135" t="s">
        <v>601</v>
      </c>
      <c r="F103" s="125" t="s">
        <v>536</v>
      </c>
      <c r="G103" s="127">
        <v>5</v>
      </c>
      <c r="H103" s="125" t="s">
        <v>753</v>
      </c>
      <c r="I103" s="125" t="s">
        <v>63</v>
      </c>
      <c r="J103" s="131" t="s">
        <v>450</v>
      </c>
      <c r="K103" s="133" t="s">
        <v>754</v>
      </c>
      <c r="L103" s="27" t="s">
        <v>755</v>
      </c>
      <c r="M103" s="9" t="str">
        <f>VLOOKUP(A103,'[1]Public List'!$1:$1048576,13, FALSE)</f>
        <v>504-343-1311</v>
      </c>
      <c r="N103" s="134" t="s">
        <v>605</v>
      </c>
      <c r="O103" s="138" t="s">
        <v>606</v>
      </c>
      <c r="P103" s="139" t="str">
        <f>VLOOKUP(A103,'[2]Public List'!$1:$1048576,14,FALSE)</f>
        <v>Timothy P. Ryan</v>
      </c>
      <c r="Q103" s="139" t="str">
        <f>VLOOKUP(A103,'[2]Public List'!$1:$1048576,15,FALSE)</f>
        <v>tpruno100@yahoo.com</v>
      </c>
    </row>
    <row r="104" spans="1:17">
      <c r="A104" s="125" t="s">
        <v>869</v>
      </c>
      <c r="B104" s="127" t="s">
        <v>499</v>
      </c>
      <c r="C104" s="125" t="s">
        <v>150</v>
      </c>
      <c r="D104" s="135" t="s">
        <v>772</v>
      </c>
      <c r="E104" s="135" t="s">
        <v>773</v>
      </c>
      <c r="F104" s="125" t="s">
        <v>296</v>
      </c>
      <c r="G104" s="127">
        <v>5</v>
      </c>
      <c r="H104" s="125" t="s">
        <v>774</v>
      </c>
      <c r="I104" s="125" t="s">
        <v>63</v>
      </c>
      <c r="J104" s="131" t="s">
        <v>441</v>
      </c>
      <c r="K104" s="127" t="s">
        <v>775</v>
      </c>
      <c r="L104" s="127" t="s">
        <v>776</v>
      </c>
      <c r="M104" s="9" t="s">
        <v>941</v>
      </c>
      <c r="N104" s="134" t="s">
        <v>524</v>
      </c>
      <c r="O104" s="92" t="s">
        <v>525</v>
      </c>
      <c r="P104" s="139" t="s">
        <v>935</v>
      </c>
      <c r="Q104" s="92" t="s">
        <v>936</v>
      </c>
    </row>
    <row r="105" spans="1:17">
      <c r="A105" s="125" t="s">
        <v>738</v>
      </c>
      <c r="B105" s="127" t="s">
        <v>499</v>
      </c>
      <c r="C105" s="125" t="s">
        <v>500</v>
      </c>
      <c r="D105" s="135" t="s">
        <v>739</v>
      </c>
      <c r="E105" s="135" t="s">
        <v>740</v>
      </c>
      <c r="F105" s="125" t="s">
        <v>741</v>
      </c>
      <c r="G105" s="127">
        <v>5</v>
      </c>
      <c r="H105" s="125" t="s">
        <v>742</v>
      </c>
      <c r="I105" s="125" t="s">
        <v>63</v>
      </c>
      <c r="J105" s="131" t="s">
        <v>441</v>
      </c>
      <c r="K105" s="127" t="s">
        <v>904</v>
      </c>
      <c r="L105" s="92" t="s">
        <v>905</v>
      </c>
      <c r="M105" s="9" t="s">
        <v>743</v>
      </c>
      <c r="N105" s="134" t="s">
        <v>744</v>
      </c>
      <c r="O105" s="92" t="s">
        <v>745</v>
      </c>
      <c r="P105" s="139" t="str">
        <f>VLOOKUP(A105,'[2]Public List'!$1:$1048576,14,FALSE)</f>
        <v>Michael Todd</v>
      </c>
      <c r="Q105" s="139" t="str">
        <f>VLOOKUP(A105,'[2]Public List'!$1:$1048576,15,FALSE)</f>
        <v>mtodd@firstnbcbank.com</v>
      </c>
    </row>
    <row r="106" spans="1:17">
      <c r="A106" s="125" t="s">
        <v>746</v>
      </c>
      <c r="B106" s="127" t="s">
        <v>499</v>
      </c>
      <c r="C106" s="125" t="s">
        <v>74</v>
      </c>
      <c r="D106" s="135" t="s">
        <v>747</v>
      </c>
      <c r="E106" s="135" t="s">
        <v>748</v>
      </c>
      <c r="F106" s="125" t="s">
        <v>565</v>
      </c>
      <c r="G106" s="127">
        <v>5</v>
      </c>
      <c r="H106" s="125" t="s">
        <v>909</v>
      </c>
      <c r="I106" s="125" t="s">
        <v>183</v>
      </c>
      <c r="J106" s="131" t="s">
        <v>450</v>
      </c>
      <c r="K106" s="135" t="s">
        <v>749</v>
      </c>
      <c r="L106" s="27" t="s">
        <v>750</v>
      </c>
      <c r="M106" s="9" t="str">
        <f>VLOOKUP(A106,'[1]Public List'!$1:$1048576,13, FALSE)</f>
        <v>504-373-6258</v>
      </c>
      <c r="N106" s="134" t="s">
        <v>25</v>
      </c>
      <c r="O106" s="134" t="s">
        <v>25</v>
      </c>
      <c r="P106" s="139" t="s">
        <v>937</v>
      </c>
      <c r="Q106" s="139" t="s">
        <v>938</v>
      </c>
    </row>
    <row r="107" spans="1:17">
      <c r="A107" s="46">
        <v>363002</v>
      </c>
      <c r="B107" s="139" t="s">
        <v>499</v>
      </c>
      <c r="C107" s="139" t="s">
        <v>150</v>
      </c>
      <c r="D107" s="139" t="s">
        <v>819</v>
      </c>
      <c r="E107" s="139" t="s">
        <v>502</v>
      </c>
      <c r="F107" s="139" t="s">
        <v>820</v>
      </c>
      <c r="G107" s="127">
        <v>5</v>
      </c>
      <c r="H107" s="139" t="s">
        <v>821</v>
      </c>
      <c r="I107" s="139" t="s">
        <v>183</v>
      </c>
      <c r="J107" s="131">
        <v>70114</v>
      </c>
      <c r="K107" s="41" t="s">
        <v>822</v>
      </c>
      <c r="L107" s="11" t="s">
        <v>823</v>
      </c>
      <c r="M107" s="42" t="s">
        <v>824</v>
      </c>
      <c r="N107" s="139" t="s">
        <v>504</v>
      </c>
      <c r="O107" s="92" t="s">
        <v>505</v>
      </c>
      <c r="P107" s="139" t="s">
        <v>825</v>
      </c>
      <c r="Q107" s="92" t="s">
        <v>826</v>
      </c>
    </row>
    <row r="108" spans="1:17">
      <c r="A108" s="125" t="s">
        <v>766</v>
      </c>
      <c r="B108" s="127" t="s">
        <v>499</v>
      </c>
      <c r="C108" s="125" t="s">
        <v>767</v>
      </c>
      <c r="D108" s="135" t="s">
        <v>768</v>
      </c>
      <c r="E108" s="135" t="s">
        <v>601</v>
      </c>
      <c r="F108" s="125" t="s">
        <v>204</v>
      </c>
      <c r="G108" s="127">
        <v>5</v>
      </c>
      <c r="H108" s="135" t="s">
        <v>769</v>
      </c>
      <c r="I108" s="135" t="s">
        <v>183</v>
      </c>
      <c r="J108" s="131">
        <v>70119</v>
      </c>
      <c r="K108" s="135" t="s">
        <v>770</v>
      </c>
      <c r="L108" s="27" t="s">
        <v>771</v>
      </c>
      <c r="M108" s="9" t="str">
        <f>VLOOKUP(A108,'[1]Public List'!$1:$1048576,13, FALSE)</f>
        <v>504-942-3634</v>
      </c>
      <c r="N108" s="134" t="s">
        <v>605</v>
      </c>
      <c r="O108" s="138" t="s">
        <v>606</v>
      </c>
      <c r="P108" s="139"/>
      <c r="Q108" s="139"/>
    </row>
    <row r="109" spans="1:17">
      <c r="A109" s="131" t="s">
        <v>783</v>
      </c>
      <c r="B109" s="127" t="s">
        <v>499</v>
      </c>
      <c r="C109" s="131" t="s">
        <v>18</v>
      </c>
      <c r="D109" s="132" t="s">
        <v>784</v>
      </c>
      <c r="E109" s="132" t="s">
        <v>535</v>
      </c>
      <c r="F109" s="131" t="s">
        <v>785</v>
      </c>
      <c r="G109" s="127">
        <v>5</v>
      </c>
      <c r="H109" s="131" t="s">
        <v>786</v>
      </c>
      <c r="I109" s="131" t="s">
        <v>183</v>
      </c>
      <c r="J109" s="131" t="s">
        <v>71</v>
      </c>
      <c r="K109" s="127" t="s">
        <v>901</v>
      </c>
      <c r="L109" s="92" t="s">
        <v>902</v>
      </c>
      <c r="M109" s="24" t="str">
        <f>VLOOKUP(A109,'[1]Public List'!$1:$1048576,13, FALSE)</f>
        <v>504-267-3882</v>
      </c>
      <c r="N109" s="134" t="s">
        <v>540</v>
      </c>
      <c r="O109" s="138" t="s">
        <v>541</v>
      </c>
      <c r="P109" s="139" t="str">
        <f>VLOOKUP(A109,'[2]Public List'!$1:$1048576,14,FALSE)</f>
        <v>Sharon Courtney</v>
      </c>
      <c r="Q109" s="139" t="str">
        <f>VLOOKUP(A109,'[2]Public List'!$1:$1048576,15,FALSE)</f>
        <v>spcourtney65@gmail.com</v>
      </c>
    </row>
    <row r="110" spans="1:17">
      <c r="A110" s="131" t="s">
        <v>534</v>
      </c>
      <c r="B110" s="127" t="s">
        <v>499</v>
      </c>
      <c r="C110" s="131" t="s">
        <v>74</v>
      </c>
      <c r="D110" s="132" t="s">
        <v>895</v>
      </c>
      <c r="E110" s="132" t="s">
        <v>535</v>
      </c>
      <c r="F110" s="131" t="s">
        <v>536</v>
      </c>
      <c r="G110" s="127">
        <v>5</v>
      </c>
      <c r="H110" s="131" t="s">
        <v>537</v>
      </c>
      <c r="I110" s="131" t="s">
        <v>183</v>
      </c>
      <c r="J110" s="131" t="s">
        <v>71</v>
      </c>
      <c r="K110" s="133" t="s">
        <v>538</v>
      </c>
      <c r="L110" s="138" t="s">
        <v>539</v>
      </c>
      <c r="M110" s="24" t="str">
        <f>VLOOKUP(A110,'[1]Public List'!$1:$1048576,13, FALSE)</f>
        <v>504-487-0737</v>
      </c>
      <c r="N110" s="134" t="s">
        <v>540</v>
      </c>
      <c r="O110" s="92" t="s">
        <v>541</v>
      </c>
      <c r="P110" s="139" t="str">
        <f>VLOOKUP(A110,'[2]Public List'!$1:$1048576,14,FALSE)</f>
        <v>Sharon Courtney</v>
      </c>
      <c r="Q110" s="139" t="str">
        <f>VLOOKUP(A110,'[2]Public List'!$1:$1048576,15,FALSE)</f>
        <v>spcourtney65@gmail.com</v>
      </c>
    </row>
    <row r="111" spans="1:17">
      <c r="A111" s="131" t="s">
        <v>777</v>
      </c>
      <c r="B111" s="127" t="s">
        <v>499</v>
      </c>
      <c r="C111" s="131" t="s">
        <v>18</v>
      </c>
      <c r="D111" s="132" t="s">
        <v>778</v>
      </c>
      <c r="E111" s="132" t="s">
        <v>535</v>
      </c>
      <c r="F111" s="131" t="s">
        <v>536</v>
      </c>
      <c r="G111" s="127">
        <v>5</v>
      </c>
      <c r="H111" s="131" t="s">
        <v>779</v>
      </c>
      <c r="I111" s="131" t="s">
        <v>183</v>
      </c>
      <c r="J111" s="131" t="s">
        <v>780</v>
      </c>
      <c r="K111" s="127" t="s">
        <v>781</v>
      </c>
      <c r="L111" s="138" t="s">
        <v>782</v>
      </c>
      <c r="M111" s="24" t="str">
        <f>VLOOKUP(A111,'[1]Public List'!$1:$1048576,13, FALSE)</f>
        <v>504-717-6543</v>
      </c>
      <c r="N111" s="134" t="s">
        <v>540</v>
      </c>
      <c r="O111" s="138" t="s">
        <v>541</v>
      </c>
      <c r="P111" s="139" t="str">
        <f>VLOOKUP(A111,'[2]Public List'!$1:$1048576,14,FALSE)</f>
        <v>Sharon Courtney</v>
      </c>
      <c r="Q111" s="139" t="str">
        <f>VLOOKUP(A111,'[2]Public List'!$1:$1048576,15,FALSE)</f>
        <v>spcourtney65@gmail.com</v>
      </c>
    </row>
    <row r="112" spans="1:17">
      <c r="A112" s="46">
        <v>369006</v>
      </c>
      <c r="B112" s="139" t="s">
        <v>499</v>
      </c>
      <c r="C112" s="139" t="s">
        <v>150</v>
      </c>
      <c r="D112" s="139" t="s">
        <v>827</v>
      </c>
      <c r="E112" s="139" t="s">
        <v>535</v>
      </c>
      <c r="F112" s="139" t="s">
        <v>536</v>
      </c>
      <c r="G112" s="127">
        <v>5</v>
      </c>
      <c r="H112" s="139" t="s">
        <v>828</v>
      </c>
      <c r="I112" s="139" t="s">
        <v>183</v>
      </c>
      <c r="J112" s="131">
        <v>70114</v>
      </c>
      <c r="K112" s="41" t="s">
        <v>781</v>
      </c>
      <c r="L112" s="92" t="s">
        <v>782</v>
      </c>
      <c r="M112" s="138" t="s">
        <v>829</v>
      </c>
      <c r="N112" s="139" t="s">
        <v>540</v>
      </c>
      <c r="O112" s="92" t="s">
        <v>541</v>
      </c>
      <c r="P112" s="139" t="s">
        <v>830</v>
      </c>
      <c r="Q112" s="92" t="s">
        <v>831</v>
      </c>
    </row>
    <row r="113" spans="1:17">
      <c r="A113" s="137">
        <v>369002</v>
      </c>
      <c r="B113" s="127" t="s">
        <v>499</v>
      </c>
      <c r="C113" s="125" t="s">
        <v>74</v>
      </c>
      <c r="D113" s="135" t="s">
        <v>796</v>
      </c>
      <c r="E113" s="135" t="s">
        <v>535</v>
      </c>
      <c r="F113" s="135" t="s">
        <v>536</v>
      </c>
      <c r="G113" s="127">
        <v>5</v>
      </c>
      <c r="H113" s="135" t="s">
        <v>797</v>
      </c>
      <c r="I113" s="125" t="s">
        <v>63</v>
      </c>
      <c r="J113" s="131">
        <v>70130</v>
      </c>
      <c r="K113" s="127" t="s">
        <v>798</v>
      </c>
      <c r="L113" s="138" t="s">
        <v>799</v>
      </c>
      <c r="M113" s="24" t="str">
        <f>VLOOKUP(A113,'[1]Public List'!$1:$1048576,13, FALSE)</f>
        <v>504-487-0737</v>
      </c>
      <c r="N113" s="134" t="s">
        <v>540</v>
      </c>
      <c r="O113" s="138" t="s">
        <v>541</v>
      </c>
      <c r="P113" s="139" t="str">
        <f>VLOOKUP(A113,'[2]Public List'!$1:$1048576,14,FALSE)</f>
        <v>Sharon Courtney</v>
      </c>
      <c r="Q113" s="139" t="str">
        <f>VLOOKUP(A113,'[2]Public List'!$1:$1048576,15,FALSE)</f>
        <v>spcourtney65@gmail.com</v>
      </c>
    </row>
    <row r="114" spans="1:17">
      <c r="A114" s="125" t="s">
        <v>787</v>
      </c>
      <c r="B114" s="127" t="s">
        <v>499</v>
      </c>
      <c r="C114" s="125" t="s">
        <v>58</v>
      </c>
      <c r="D114" s="135" t="s">
        <v>788</v>
      </c>
      <c r="E114" s="135" t="s">
        <v>620</v>
      </c>
      <c r="F114" s="125" t="s">
        <v>204</v>
      </c>
      <c r="G114" s="127">
        <v>5</v>
      </c>
      <c r="H114" s="125" t="s">
        <v>789</v>
      </c>
      <c r="I114" s="125" t="s">
        <v>63</v>
      </c>
      <c r="J114" s="131" t="s">
        <v>71</v>
      </c>
      <c r="K114" s="133" t="s">
        <v>790</v>
      </c>
      <c r="L114" s="39" t="s">
        <v>791</v>
      </c>
      <c r="M114" s="24" t="str">
        <f>VLOOKUP(A114,'[1]Public List'!$1:$1048576,13, FALSE)</f>
        <v>504-304-3532</v>
      </c>
      <c r="N114" s="134" t="s">
        <v>532</v>
      </c>
      <c r="O114" s="138" t="s">
        <v>533</v>
      </c>
      <c r="P114" s="139" t="str">
        <f>VLOOKUP(A114,'[2]Public List'!$1:$1048576,14,FALSE)</f>
        <v>Lawrence S. Kullman</v>
      </c>
      <c r="Q114" s="139" t="str">
        <f>VLOOKUP(A114,'[2]Public List'!$1:$1048576,15,FALSE)</f>
        <v>larrykul@lksalaw.com</v>
      </c>
    </row>
    <row r="115" spans="1:17">
      <c r="A115" s="125" t="s">
        <v>792</v>
      </c>
      <c r="B115" s="127" t="s">
        <v>499</v>
      </c>
      <c r="C115" s="125" t="s">
        <v>500</v>
      </c>
      <c r="D115" s="135" t="s">
        <v>793</v>
      </c>
      <c r="E115" s="135" t="s">
        <v>551</v>
      </c>
      <c r="F115" s="125" t="s">
        <v>104</v>
      </c>
      <c r="G115" s="127">
        <v>5</v>
      </c>
      <c r="H115" s="125" t="s">
        <v>552</v>
      </c>
      <c r="I115" s="125" t="s">
        <v>63</v>
      </c>
      <c r="J115" s="131" t="s">
        <v>450</v>
      </c>
      <c r="K115" s="133" t="s">
        <v>794</v>
      </c>
      <c r="L115" s="138" t="s">
        <v>795</v>
      </c>
      <c r="M115" s="24" t="str">
        <f>VLOOKUP(A115,'[1]Public List'!$1:$1048576,13, FALSE)</f>
        <v>504-241-0037</v>
      </c>
      <c r="N115" s="134" t="s">
        <v>555</v>
      </c>
      <c r="O115" s="134" t="s">
        <v>556</v>
      </c>
      <c r="P115" s="139" t="str">
        <f>VLOOKUP(A115,'[2]Public List'!$1:$1048576,14,FALSE)</f>
        <v>Susan Norwood</v>
      </c>
      <c r="Q115" s="139" t="str">
        <f>VLOOKUP(A115,'[2]Public List'!$1:$1048576,15,FALSE)</f>
        <v>snorwood@collegiateacademies.org</v>
      </c>
    </row>
    <row r="116" spans="1:17">
      <c r="A116" s="125" t="s">
        <v>800</v>
      </c>
      <c r="B116" s="127" t="s">
        <v>499</v>
      </c>
      <c r="C116" s="125" t="s">
        <v>58</v>
      </c>
      <c r="D116" s="135" t="s">
        <v>801</v>
      </c>
      <c r="E116" s="135" t="s">
        <v>802</v>
      </c>
      <c r="F116" s="125" t="s">
        <v>544</v>
      </c>
      <c r="G116" s="127">
        <v>5</v>
      </c>
      <c r="H116" s="125" t="s">
        <v>900</v>
      </c>
      <c r="I116" s="125" t="s">
        <v>63</v>
      </c>
      <c r="J116" s="131" t="s">
        <v>386</v>
      </c>
      <c r="K116" s="133" t="s">
        <v>803</v>
      </c>
      <c r="L116" s="138" t="s">
        <v>804</v>
      </c>
      <c r="M116" s="24" t="str">
        <f>VLOOKUP(A116,'[1]Public List'!$1:$1048576,13, FALSE)</f>
        <v>504-304-3915</v>
      </c>
      <c r="N116" s="134" t="s">
        <v>25</v>
      </c>
      <c r="O116" s="134" t="s">
        <v>25</v>
      </c>
      <c r="P116" s="139" t="str">
        <f>VLOOKUP(A116,'[2]Public List'!$1:$1048576,14,FALSE)</f>
        <v>James Watson</v>
      </c>
      <c r="Q116" s="139" t="str">
        <f>VLOOKUP(A116,'[2]Public List'!$1:$1048576,15,FALSE)</f>
        <v>sophie_wrightboard@sbwcharter.org</v>
      </c>
    </row>
    <row r="117" spans="1:17">
      <c r="A117" s="125" t="s">
        <v>805</v>
      </c>
      <c r="B117" s="127" t="s">
        <v>499</v>
      </c>
      <c r="C117" s="125" t="s">
        <v>211</v>
      </c>
      <c r="D117" s="135" t="s">
        <v>806</v>
      </c>
      <c r="E117" s="135" t="s">
        <v>806</v>
      </c>
      <c r="F117" s="125" t="s">
        <v>807</v>
      </c>
      <c r="G117" s="127">
        <v>5</v>
      </c>
      <c r="H117" s="125" t="s">
        <v>808</v>
      </c>
      <c r="I117" s="125" t="s">
        <v>63</v>
      </c>
      <c r="J117" s="131" t="s">
        <v>386</v>
      </c>
      <c r="K117" s="135" t="s">
        <v>809</v>
      </c>
      <c r="L117" s="40" t="s">
        <v>810</v>
      </c>
      <c r="M117" s="24" t="str">
        <f>VLOOKUP(A117,'[1]Public List'!$1:$1048576,13, FALSE)</f>
        <v>504-909-6275</v>
      </c>
      <c r="N117" s="134" t="s">
        <v>25</v>
      </c>
      <c r="O117" s="134" t="s">
        <v>25</v>
      </c>
      <c r="P117" s="139" t="str">
        <f>VLOOKUP(A117,'[2]Public List'!$1:$1048576,14,FALSE)</f>
        <v>W. Anderson Baker</v>
      </c>
      <c r="Q117" s="139" t="str">
        <f>VLOOKUP(A117,'[2]Public List'!$1:$1048576,15,FALSE)</f>
        <v>abaker@gillis.com</v>
      </c>
    </row>
    <row r="118" spans="1:17">
      <c r="A118" s="125" t="s">
        <v>811</v>
      </c>
      <c r="B118" s="127" t="s">
        <v>499</v>
      </c>
      <c r="C118" s="125" t="s">
        <v>306</v>
      </c>
      <c r="D118" s="135" t="s">
        <v>812</v>
      </c>
      <c r="E118" s="135" t="s">
        <v>543</v>
      </c>
      <c r="F118" s="125" t="s">
        <v>21</v>
      </c>
      <c r="G118" s="127">
        <v>5</v>
      </c>
      <c r="H118" s="125" t="s">
        <v>813</v>
      </c>
      <c r="I118" s="125" t="s">
        <v>63</v>
      </c>
      <c r="J118" s="131" t="s">
        <v>516</v>
      </c>
      <c r="K118" s="127" t="s">
        <v>814</v>
      </c>
      <c r="L118" s="138" t="s">
        <v>815</v>
      </c>
      <c r="M118" s="24" t="str">
        <f>VLOOKUP(A118,'[1]Public List'!$1:$1048576,13, FALSE)</f>
        <v>504-522-0100</v>
      </c>
      <c r="N118" s="134" t="s">
        <v>548</v>
      </c>
      <c r="O118" s="138" t="s">
        <v>549</v>
      </c>
      <c r="P118" s="38" t="s">
        <v>949</v>
      </c>
      <c r="Q118" s="58" t="s">
        <v>951</v>
      </c>
    </row>
    <row r="119" spans="1:17">
      <c r="A119" s="33">
        <v>360001</v>
      </c>
      <c r="B119" s="127" t="s">
        <v>499</v>
      </c>
      <c r="C119" s="28" t="s">
        <v>68</v>
      </c>
      <c r="D119" s="135" t="s">
        <v>756</v>
      </c>
      <c r="E119" s="135" t="s">
        <v>757</v>
      </c>
      <c r="F119" s="125" t="s">
        <v>104</v>
      </c>
      <c r="G119" s="127">
        <v>5</v>
      </c>
      <c r="H119" s="29" t="s">
        <v>758</v>
      </c>
      <c r="I119" s="29" t="s">
        <v>183</v>
      </c>
      <c r="J119" s="131">
        <v>70116</v>
      </c>
      <c r="K119" s="127" t="s">
        <v>759</v>
      </c>
      <c r="L119" s="138" t="s">
        <v>760</v>
      </c>
      <c r="M119" s="24" t="str">
        <f>VLOOKUP(A119,'[1]Public List'!$1:$1048576,13, FALSE)</f>
        <v>504-228-4294</v>
      </c>
      <c r="N119" s="134" t="s">
        <v>25</v>
      </c>
      <c r="O119" s="134" t="s">
        <v>25</v>
      </c>
      <c r="P119" s="139" t="str">
        <f>VLOOKUP(A119,'[2]Public List'!$1:$1048576,14,FALSE)</f>
        <v>Kristina Kent</v>
      </c>
      <c r="Q119" s="139" t="str">
        <f>VLOOKUP(A119,'[2]Public List'!$1:$1048576,15,FALSE)</f>
        <v>kristinakent@hotmail.com</v>
      </c>
    </row>
    <row r="120" spans="1:17">
      <c r="A120" s="125" t="s">
        <v>816</v>
      </c>
      <c r="B120" s="127" t="s">
        <v>499</v>
      </c>
      <c r="C120" s="125" t="s">
        <v>58</v>
      </c>
      <c r="D120" s="135" t="s">
        <v>817</v>
      </c>
      <c r="E120" s="135" t="s">
        <v>454</v>
      </c>
      <c r="F120" s="125" t="s">
        <v>536</v>
      </c>
      <c r="G120" s="127">
        <v>5</v>
      </c>
      <c r="H120" s="131" t="s">
        <v>818</v>
      </c>
      <c r="I120" s="125" t="s">
        <v>63</v>
      </c>
      <c r="J120" s="131" t="s">
        <v>722</v>
      </c>
      <c r="K120" s="127" t="s">
        <v>918</v>
      </c>
      <c r="L120" s="92" t="s">
        <v>919</v>
      </c>
      <c r="M120" s="24" t="str">
        <f>VLOOKUP(A120,'[1]Public List'!$1:$1048576,13, FALSE)</f>
        <v>504-302-7111</v>
      </c>
      <c r="N120" s="134" t="s">
        <v>511</v>
      </c>
      <c r="O120" s="138" t="s">
        <v>512</v>
      </c>
      <c r="P120" s="139" t="str">
        <f>VLOOKUP(A120,'[2]Public List'!$1:$1048576,14,FALSE)</f>
        <v>Colin Brooks</v>
      </c>
      <c r="Q120" s="139" t="str">
        <f>VLOOKUP(A120,'[2]Public List'!$1:$1048576,15,FALSE)</f>
        <v>crlbrooks@yahoo.com</v>
      </c>
    </row>
    <row r="121" spans="1:17">
      <c r="J121" s="131"/>
    </row>
  </sheetData>
  <autoFilter ref="A1:R1"/>
  <hyperlinks>
    <hyperlink ref="Q5" r:id="rId1"/>
    <hyperlink ref="Q12" r:id="rId2"/>
    <hyperlink ref="Q16" r:id="rId3"/>
    <hyperlink ref="Q11" r:id="rId4"/>
    <hyperlink ref="Q13" r:id="rId5"/>
    <hyperlink ref="Q17" r:id="rId6"/>
    <hyperlink ref="Q18" r:id="rId7"/>
    <hyperlink ref="Q20" r:id="rId8"/>
    <hyperlink ref="L38" r:id="rId9"/>
    <hyperlink ref="Q60" r:id="rId10"/>
    <hyperlink ref="L76" r:id="rId11"/>
    <hyperlink ref="L108" r:id="rId12"/>
    <hyperlink ref="L85" r:id="rId13"/>
    <hyperlink ref="L89" r:id="rId14"/>
    <hyperlink ref="L88" r:id="rId15"/>
    <hyperlink ref="L107" r:id="rId16"/>
    <hyperlink ref="O68" r:id="rId17"/>
    <hyperlink ref="O64" r:id="rId18"/>
    <hyperlink ref="O69" r:id="rId19"/>
    <hyperlink ref="O83" r:id="rId20"/>
    <hyperlink ref="L102" r:id="rId21"/>
    <hyperlink ref="Q6" r:id="rId22"/>
    <hyperlink ref="Q48" r:id="rId23"/>
    <hyperlink ref="Q50" r:id="rId24"/>
    <hyperlink ref="Q54" r:id="rId25"/>
    <hyperlink ref="Q55" r:id="rId26"/>
    <hyperlink ref="Q56" r:id="rId27"/>
    <hyperlink ref="Q59" r:id="rId28" display="https://mailht.mail.la.gov/owa/redir.aspx?C=ab73e13929254d9da6a4c4f22044ae0e&amp;URL=mailto%3adavid.garland%40garlandllc.com"/>
  </hyperlink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Public List</vt:lpstr>
      <vt:lpstr>Sheet1</vt:lpstr>
    </vt:vector>
  </TitlesOfParts>
  <Company>Recovery School District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ahollman</dc:creator>
  <cp:lastModifiedBy>Patrick Walsh</cp:lastModifiedBy>
  <dcterms:created xsi:type="dcterms:W3CDTF">2013-07-11T20:14:17Z</dcterms:created>
  <dcterms:modified xsi:type="dcterms:W3CDTF">2013-12-06T16:17:48Z</dcterms:modified>
</cp:coreProperties>
</file>